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Types>
</file>

<file path=_rels/.rels><?xml version="1.0" encoding="UTF-8"?><Relationships xmlns="http://schemas.openxmlformats.org/package/2006/relationships"><Relationship Target="/docProps/custom.xml" Id="R20C0837C"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1 統計普及担当\15_統計年鑑\R3年版\11 HP掲載\掲載用\"/>
    </mc:Choice>
  </mc:AlternateContent>
  <xr:revisionPtr revIDLastSave="0" documentId="13_ncr:101_{C23A60D4-D4A3-4ADB-8491-240FF3AA35A8}" xr6:coauthVersionLast="47" xr6:coauthVersionMax="47" xr10:uidLastSave="{00000000-0000-0000-0000-000000000000}"/>
  <bookViews>
    <workbookView xWindow="-120" yWindow="-120" windowWidth="29040" windowHeight="15840" activeTab="6" xr2:uid="{3C243B90-227B-4B7B-8EA7-E59B40BE580C}"/>
  </bookViews>
  <sheets>
    <sheet name="1-1(1)" sheetId="1" r:id="rId1"/>
    <sheet name="1-1(2)" sheetId="3" r:id="rId2"/>
    <sheet name="1-1(3)" sheetId="4" r:id="rId3"/>
    <sheet name="1-1(4)" sheetId="5" r:id="rId4"/>
    <sheet name="1-1(5)" sheetId="6" r:id="rId5"/>
    <sheet name="1-1(6)" sheetId="7" r:id="rId6"/>
    <sheet name="1-2 " sheetId="8" r:id="rId7"/>
  </sheets>
  <definedNames>
    <definedName name="_xlnm.Print_Area" localSheetId="0">'1-1(1)'!$A$1:$Y$45</definedName>
    <definedName name="_xlnm.Print_Area" localSheetId="1">'1-1(2)'!$A$1:$U$51</definedName>
    <definedName name="_xlnm.Print_Area" localSheetId="2">'1-1(3)'!$A$1:$T$48</definedName>
    <definedName name="_xlnm.Print_Area" localSheetId="3">'1-1(4)'!$A$1:$P$47</definedName>
    <definedName name="_xlnm.Print_Area" localSheetId="4">'1-1(5)'!$A$1:$U$49</definedName>
    <definedName name="_xlnm.Print_Area" localSheetId="5">'1-1(6)'!$A$1:$K$51</definedName>
    <definedName name="_xlnm.Print_Area" localSheetId="6">'1-2 '!$A$1:$L$44</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4" hidden="1">{#N/A,#N/A,FALSE,"312"}</definedName>
    <definedName name="wrn.toukei." localSheetId="5" hidden="1">{#N/A,#N/A,FALSE,"312"}</definedName>
    <definedName name="wrn.toukei." localSheetId="6" hidden="1">{#N/A,#N/A,FALSE,"312"}</definedName>
    <definedName name="wrn.toukei." hidden="1">{#N/A,#N/A,FALSE,"312"}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0" i="3" l="1"/>
  <c r="O40" i="3"/>
  <c r="P36" i="3"/>
  <c r="O36" i="3"/>
  <c r="N36" i="3"/>
  <c r="L36" i="3"/>
  <c r="H36" i="3"/>
  <c r="P34" i="3"/>
  <c r="O34" i="3"/>
  <c r="P32" i="3"/>
  <c r="O32" i="3"/>
  <c r="P28" i="3"/>
  <c r="O28" i="3"/>
  <c r="N28" i="3"/>
  <c r="N14" i="3" s="1"/>
  <c r="L28" i="3"/>
  <c r="L14" i="3" s="1"/>
  <c r="H28" i="3"/>
  <c r="P26" i="3"/>
  <c r="O26" i="3"/>
  <c r="O14" i="3" s="1"/>
  <c r="O12" i="3" s="1"/>
  <c r="P14" i="3"/>
  <c r="P12" i="3" s="1"/>
  <c r="H14" i="3"/>
  <c r="P13" i="3"/>
  <c r="O13" i="3"/>
  <c r="N13" i="3"/>
  <c r="L13" i="3"/>
  <c r="H13" i="3"/>
</calcChain>
</file>

<file path=xl/sharedStrings.xml><?xml version="1.0" encoding="utf-8"?>
<sst xmlns="http://schemas.openxmlformats.org/spreadsheetml/2006/main" count="915" uniqueCount="383">
  <si>
    <t xml:space="preserve">1-1　市　　　町　　　主  </t>
    <phoneticPr fontId="4"/>
  </si>
  <si>
    <t xml:space="preserve"> 　要　　　統　　　計　　　表</t>
    <phoneticPr fontId="4"/>
  </si>
  <si>
    <t>市　町</t>
    <phoneticPr fontId="4"/>
  </si>
  <si>
    <t>市　町
コード</t>
    <phoneticPr fontId="7"/>
  </si>
  <si>
    <t>市町
呼称</t>
    <rPh sb="3" eb="5">
      <t>コショウ</t>
    </rPh>
    <phoneticPr fontId="4"/>
  </si>
  <si>
    <t>土地面積</t>
  </si>
  <si>
    <t>世帯数</t>
  </si>
  <si>
    <t>人　　　口　
R3.10.1</t>
    <phoneticPr fontId="7"/>
  </si>
  <si>
    <t>令和2
～3年の  
人口増減数</t>
    <rPh sb="6" eb="7">
      <t>ネン</t>
    </rPh>
    <rPh sb="7" eb="8">
      <t>ガンネン</t>
    </rPh>
    <phoneticPr fontId="4"/>
  </si>
  <si>
    <t>人口密度
1k㎡当たり</t>
  </si>
  <si>
    <t>一世帯当
たり人員</t>
    <phoneticPr fontId="7"/>
  </si>
  <si>
    <t>年 齢 （ ３ 区 分 ） 別 人 口　
  R3.10.1（年 齢 不 詳 を 除 く）</t>
    <rPh sb="30" eb="32">
      <t>ネンレイ</t>
    </rPh>
    <phoneticPr fontId="4"/>
  </si>
  <si>
    <t>従属人口指数
（年齢不詳を除く）</t>
    <rPh sb="8" eb="12">
      <t>ネンレイフショウ</t>
    </rPh>
    <rPh sb="13" eb="14">
      <t>ノゾ</t>
    </rPh>
    <phoneticPr fontId="7"/>
  </si>
  <si>
    <t>老年化指数
（年齢不詳を除く）</t>
    <rPh sb="7" eb="11">
      <t>ネンレイフショウ</t>
    </rPh>
    <rPh sb="12" eb="13">
      <t>ノゾ</t>
    </rPh>
    <phoneticPr fontId="7"/>
  </si>
  <si>
    <t>市 町</t>
    <phoneticPr fontId="4"/>
  </si>
  <si>
    <t>番　号</t>
  </si>
  <si>
    <t>R3.10.1 現在</t>
    <rPh sb="8" eb="10">
      <t>ゲンザイ</t>
    </rPh>
    <phoneticPr fontId="4"/>
  </si>
  <si>
    <t>R3.10.1</t>
    <phoneticPr fontId="4"/>
  </si>
  <si>
    <t>R3.10.1</t>
    <phoneticPr fontId="7"/>
  </si>
  <si>
    <t>総 数</t>
    <phoneticPr fontId="7"/>
  </si>
  <si>
    <t>男</t>
  </si>
  <si>
    <t>女</t>
  </si>
  <si>
    <t>0～14歳</t>
    <phoneticPr fontId="7"/>
  </si>
  <si>
    <t>15～64歳</t>
    <phoneticPr fontId="7"/>
  </si>
  <si>
    <t>65歳以上</t>
    <phoneticPr fontId="7"/>
  </si>
  <si>
    <t>R1.10.1</t>
  </si>
  <si>
    <t>R2.10.1</t>
  </si>
  <si>
    <t>k㎡</t>
  </si>
  <si>
    <t>世帯</t>
  </si>
  <si>
    <t>人</t>
  </si>
  <si>
    <t>総数</t>
  </si>
  <si>
    <t>さがけん</t>
  </si>
  <si>
    <t>総　数</t>
    <phoneticPr fontId="7"/>
  </si>
  <si>
    <t>市部</t>
  </si>
  <si>
    <t>※</t>
    <phoneticPr fontId="4"/>
  </si>
  <si>
    <t>市　部</t>
  </si>
  <si>
    <t>郡部</t>
  </si>
  <si>
    <t>郡　部</t>
  </si>
  <si>
    <t>佐賀市</t>
  </si>
  <si>
    <t>さがし</t>
  </si>
  <si>
    <t>唐津市</t>
  </si>
  <si>
    <t>からつし</t>
  </si>
  <si>
    <t>鳥栖市</t>
  </si>
  <si>
    <t>とすし</t>
  </si>
  <si>
    <t>多久市</t>
  </si>
  <si>
    <t>たくし</t>
  </si>
  <si>
    <t>伊万里市</t>
  </si>
  <si>
    <t>いまりし</t>
  </si>
  <si>
    <t>武雄市</t>
  </si>
  <si>
    <t>たけおし</t>
  </si>
  <si>
    <t>鹿島市</t>
  </si>
  <si>
    <t>かしまし</t>
  </si>
  <si>
    <t>小城市</t>
    <rPh sb="2" eb="3">
      <t>シ</t>
    </rPh>
    <phoneticPr fontId="4"/>
  </si>
  <si>
    <t>おぎし</t>
    <phoneticPr fontId="4"/>
  </si>
  <si>
    <t>嬉野市</t>
    <rPh sb="0" eb="2">
      <t>ウレシノ</t>
    </rPh>
    <rPh sb="2" eb="3">
      <t>シ</t>
    </rPh>
    <phoneticPr fontId="10"/>
  </si>
  <si>
    <t>うれしのし</t>
    <phoneticPr fontId="4"/>
  </si>
  <si>
    <t>神埼市</t>
    <rPh sb="2" eb="3">
      <t>シ</t>
    </rPh>
    <phoneticPr fontId="10"/>
  </si>
  <si>
    <t>かんざきし</t>
    <phoneticPr fontId="4"/>
  </si>
  <si>
    <t>神埼郡</t>
    <rPh sb="0" eb="2">
      <t>カンザキ</t>
    </rPh>
    <rPh sb="2" eb="3">
      <t>グン</t>
    </rPh>
    <phoneticPr fontId="10"/>
  </si>
  <si>
    <t>かんざきぐん</t>
  </si>
  <si>
    <t>神</t>
    <rPh sb="0" eb="1">
      <t>カミ</t>
    </rPh>
    <phoneticPr fontId="10"/>
  </si>
  <si>
    <t>吉野ヶ里町</t>
    <rPh sb="0" eb="4">
      <t>ヨシノガリ</t>
    </rPh>
    <rPh sb="4" eb="5">
      <t>チョウ</t>
    </rPh>
    <phoneticPr fontId="10"/>
  </si>
  <si>
    <t>よしのがりちょう</t>
    <phoneticPr fontId="4"/>
  </si>
  <si>
    <t>三養基郡</t>
    <phoneticPr fontId="10"/>
  </si>
  <si>
    <t>みやきぐん</t>
  </si>
  <si>
    <t>三</t>
    <rPh sb="0" eb="1">
      <t>サン</t>
    </rPh>
    <phoneticPr fontId="10"/>
  </si>
  <si>
    <t>基山町</t>
  </si>
  <si>
    <t>きやまちょう</t>
  </si>
  <si>
    <t>上峰町</t>
  </si>
  <si>
    <t>かみみねちょう</t>
  </si>
  <si>
    <t>みやき町</t>
    <rPh sb="3" eb="4">
      <t>チョウ</t>
    </rPh>
    <phoneticPr fontId="4"/>
  </si>
  <si>
    <t>みやきちょう</t>
    <phoneticPr fontId="4"/>
  </si>
  <si>
    <t>東松浦郡</t>
    <phoneticPr fontId="10"/>
  </si>
  <si>
    <t>ひがしまつうらぐん</t>
  </si>
  <si>
    <t>東</t>
    <rPh sb="0" eb="1">
      <t>ヒガシ</t>
    </rPh>
    <phoneticPr fontId="10"/>
  </si>
  <si>
    <t>玄海町</t>
  </si>
  <si>
    <t>げんかいちょう</t>
  </si>
  <si>
    <t>西松浦郡</t>
    <phoneticPr fontId="10"/>
  </si>
  <si>
    <t>にしまつうらぐん</t>
  </si>
  <si>
    <t>西</t>
    <rPh sb="0" eb="1">
      <t>ニシ</t>
    </rPh>
    <phoneticPr fontId="10"/>
  </si>
  <si>
    <t>有田町</t>
  </si>
  <si>
    <t>ありたちょう</t>
    <phoneticPr fontId="4"/>
  </si>
  <si>
    <t>杵島郡</t>
    <phoneticPr fontId="10"/>
  </si>
  <si>
    <t>きしまぐん</t>
  </si>
  <si>
    <t>杵</t>
    <rPh sb="0" eb="1">
      <t>キネ</t>
    </rPh>
    <phoneticPr fontId="10"/>
  </si>
  <si>
    <t>大町町</t>
  </si>
  <si>
    <t>おおまちちょう</t>
  </si>
  <si>
    <t>江北町</t>
  </si>
  <si>
    <t>こうほくまち</t>
  </si>
  <si>
    <t>白石町</t>
  </si>
  <si>
    <t>しろいしちょう</t>
    <phoneticPr fontId="4"/>
  </si>
  <si>
    <t>藤津郡</t>
    <phoneticPr fontId="10"/>
  </si>
  <si>
    <t>ふじつぐん</t>
  </si>
  <si>
    <t>藤</t>
    <rPh sb="0" eb="1">
      <t>フジ</t>
    </rPh>
    <phoneticPr fontId="10"/>
  </si>
  <si>
    <t>太良町</t>
  </si>
  <si>
    <t>たらちょう</t>
  </si>
  <si>
    <t>(注)この表に掲載した事項は、それぞれ表頭に示すように調査時又は調査期間が異なる。</t>
  </si>
  <si>
    <t>5)一世帯当たり人員…県統計分析課「佐賀県人口移動調査」(令和3年10月1日現在)による。</t>
    <rPh sb="11" eb="12">
      <t>ケン</t>
    </rPh>
    <rPh sb="12" eb="14">
      <t>トウケイ</t>
    </rPh>
    <rPh sb="14" eb="16">
      <t>ブンセキ</t>
    </rPh>
    <rPh sb="16" eb="17">
      <t>カ</t>
    </rPh>
    <rPh sb="38" eb="40">
      <t>ゲンザイ</t>
    </rPh>
    <phoneticPr fontId="7"/>
  </si>
  <si>
    <t xml:space="preserve">     1)土地面積…国土交通省国土地理院「令和3年全国都道府県市区町村別面積調」による。ただし、※については、参考値。</t>
    <rPh sb="10" eb="12">
      <t>コクド</t>
    </rPh>
    <rPh sb="12" eb="14">
      <t>コウツウ</t>
    </rPh>
    <rPh sb="14" eb="15">
      <t>ショウ</t>
    </rPh>
    <rPh sb="22" eb="24">
      <t>レイワ</t>
    </rPh>
    <rPh sb="55" eb="57">
      <t>サンコウ</t>
    </rPh>
    <rPh sb="57" eb="58">
      <t>アタイ</t>
    </rPh>
    <phoneticPr fontId="4"/>
  </si>
  <si>
    <t>6)年齢別人口・従属人口指数・老年化指数…県統計分析課「佐賀県人口移動調査」による。ただし、従属人口指数(R2.10.1)及び</t>
    <rPh sb="8" eb="14">
      <t>ジュウゾクジンコウシスウ</t>
    </rPh>
    <rPh sb="15" eb="18">
      <t>ロウネンカ</t>
    </rPh>
    <rPh sb="18" eb="20">
      <t>シスウ</t>
    </rPh>
    <rPh sb="21" eb="22">
      <t>ケン</t>
    </rPh>
    <rPh sb="22" eb="24">
      <t>トウケイ</t>
    </rPh>
    <rPh sb="24" eb="26">
      <t>ブンセキ</t>
    </rPh>
    <rPh sb="26" eb="27">
      <t>カ</t>
    </rPh>
    <rPh sb="28" eb="31">
      <t>サガケン</t>
    </rPh>
    <rPh sb="31" eb="33">
      <t>ジンコウ</t>
    </rPh>
    <rPh sb="33" eb="35">
      <t>イドウ</t>
    </rPh>
    <rPh sb="35" eb="37">
      <t>チョウサ</t>
    </rPh>
    <rPh sb="48" eb="50">
      <t>ジンコウ</t>
    </rPh>
    <rPh sb="61" eb="62">
      <t>オヨ</t>
    </rPh>
    <phoneticPr fontId="4"/>
  </si>
  <si>
    <t xml:space="preserve">     2)世帯数・人口…県統計分析課「佐賀県人口移動調査」(令和3年10月1日現在)による。外国人を含む。</t>
    <rPh sb="14" eb="15">
      <t>ケン</t>
    </rPh>
    <rPh sb="15" eb="17">
      <t>トウケイ</t>
    </rPh>
    <rPh sb="17" eb="19">
      <t>ブンセキ</t>
    </rPh>
    <rPh sb="19" eb="20">
      <t>カ</t>
    </rPh>
    <phoneticPr fontId="7"/>
  </si>
  <si>
    <t>　老年化指数(R2.10.1)は、総務省統計局「国勢調査」による。</t>
    <rPh sb="1" eb="4">
      <t>ロウネンカ</t>
    </rPh>
    <rPh sb="4" eb="6">
      <t>シスウ</t>
    </rPh>
    <rPh sb="17" eb="20">
      <t>ソウムショウ</t>
    </rPh>
    <phoneticPr fontId="7"/>
  </si>
  <si>
    <t xml:space="preserve">     3)人口増減数…令和2年10月から令和3年9月までの人口増減。</t>
    <rPh sb="22" eb="24">
      <t>レイワ</t>
    </rPh>
    <phoneticPr fontId="7"/>
  </si>
  <si>
    <t xml:space="preserve">  従属人口指数は、15～64歳人口に対する15歳未満及び65歳以上人口の比率×100。老年化指数は、15歳未満人口に対する65歳以上人口の比率×100。</t>
    <phoneticPr fontId="7"/>
  </si>
  <si>
    <t xml:space="preserve">     4)人口密度…令和3年10月1日現在の人口を、令和3年10月1日現在の土地面積で除して得た数値である。</t>
    <rPh sb="11" eb="13">
      <t>レイワ</t>
    </rPh>
    <rPh sb="27" eb="29">
      <t>レイワ</t>
    </rPh>
    <phoneticPr fontId="7"/>
  </si>
  <si>
    <t xml:space="preserve">　　　 </t>
    <phoneticPr fontId="7"/>
  </si>
  <si>
    <r>
      <t xml:space="preserve"> 　要　　　統　　　計　　　表  </t>
    </r>
    <r>
      <rPr>
        <sz val="12"/>
        <rFont val="ＭＳ 明朝"/>
        <family val="1"/>
        <charset val="128"/>
      </rPr>
      <t>（続き）</t>
    </r>
    <rPh sb="18" eb="19">
      <t>ツヅ</t>
    </rPh>
    <phoneticPr fontId="4"/>
  </si>
  <si>
    <t>出 生 率</t>
    <phoneticPr fontId="7"/>
  </si>
  <si>
    <t>死 亡 率</t>
    <phoneticPr fontId="7"/>
  </si>
  <si>
    <t>住民基本台帳
R3.1.1</t>
    <phoneticPr fontId="7"/>
  </si>
  <si>
    <t xml:space="preserve">                                   就業者数(15歳以上)　　
                                  H27.10.1      </t>
    <phoneticPr fontId="14"/>
  </si>
  <si>
    <t>事 業 所
H28.6.1</t>
    <phoneticPr fontId="4"/>
  </si>
  <si>
    <t>農　業  　R2.2.1</t>
    <phoneticPr fontId="7"/>
  </si>
  <si>
    <t>市 町</t>
    <rPh sb="2" eb="3">
      <t>マチ</t>
    </rPh>
    <phoneticPr fontId="4"/>
  </si>
  <si>
    <t>人口1000対</t>
    <phoneticPr fontId="7"/>
  </si>
  <si>
    <t>総農家数</t>
    <rPh sb="0" eb="1">
      <t>ソウ</t>
    </rPh>
    <phoneticPr fontId="7"/>
  </si>
  <si>
    <t>農業経営体</t>
    <rPh sb="0" eb="2">
      <t>ノウギョウ</t>
    </rPh>
    <rPh sb="2" eb="5">
      <t>ケイエイタイ</t>
    </rPh>
    <phoneticPr fontId="7"/>
  </si>
  <si>
    <t>基幹的農業
従事者数</t>
    <rPh sb="0" eb="5">
      <t>キカンテキノウギョウ</t>
    </rPh>
    <rPh sb="6" eb="10">
      <t>ジュウジシャスウ</t>
    </rPh>
    <phoneticPr fontId="7"/>
  </si>
  <si>
    <t>R2年</t>
    <phoneticPr fontId="2"/>
  </si>
  <si>
    <t>世帯数</t>
    <phoneticPr fontId="7"/>
  </si>
  <si>
    <t>人 口</t>
    <phoneticPr fontId="7"/>
  </si>
  <si>
    <t>第1次産業</t>
    <phoneticPr fontId="7"/>
  </si>
  <si>
    <t>第2次産業</t>
    <phoneticPr fontId="7"/>
  </si>
  <si>
    <t>第3次産業</t>
    <phoneticPr fontId="7"/>
  </si>
  <si>
    <t>雇用者</t>
    <phoneticPr fontId="7"/>
  </si>
  <si>
    <t>自営業主</t>
    <phoneticPr fontId="7"/>
  </si>
  <si>
    <t>家族従業者</t>
    <phoneticPr fontId="7"/>
  </si>
  <si>
    <t>事業所数</t>
    <phoneticPr fontId="7"/>
  </si>
  <si>
    <t>従業者数</t>
    <phoneticPr fontId="7"/>
  </si>
  <si>
    <t>経営耕地のある
実経営体数</t>
    <rPh sb="0" eb="4">
      <t>ケイエイコウチ</t>
    </rPh>
    <rPh sb="8" eb="9">
      <t>ジツ</t>
    </rPh>
    <rPh sb="9" eb="13">
      <t>ケイエイタイスウ</t>
    </rPh>
    <phoneticPr fontId="7"/>
  </si>
  <si>
    <t>経営耕地面積</t>
    <rPh sb="0" eb="6">
      <t>ケイエイコウチメンセキ</t>
    </rPh>
    <phoneticPr fontId="7"/>
  </si>
  <si>
    <t>人</t>
    <rPh sb="0" eb="1">
      <t>ヒト</t>
    </rPh>
    <phoneticPr fontId="7"/>
  </si>
  <si>
    <t>事業所</t>
    <rPh sb="0" eb="2">
      <t>ジギョウ</t>
    </rPh>
    <rPh sb="2" eb="3">
      <t>ショ</t>
    </rPh>
    <phoneticPr fontId="4"/>
  </si>
  <si>
    <t>戸</t>
  </si>
  <si>
    <t>経営体数</t>
    <rPh sb="0" eb="2">
      <t>ケイエイ</t>
    </rPh>
    <rPh sb="2" eb="3">
      <t>カラダ</t>
    </rPh>
    <rPh sb="3" eb="4">
      <t>カズ</t>
    </rPh>
    <phoneticPr fontId="7"/>
  </si>
  <si>
    <t>ha</t>
    <phoneticPr fontId="7"/>
  </si>
  <si>
    <t xml:space="preserve"> 410 237</t>
  </si>
  <si>
    <t xml:space="preserve"> 34 634</t>
  </si>
  <si>
    <t xml:space="preserve"> 96 255</t>
  </si>
  <si>
    <t xml:space="preserve"> 266 782</t>
  </si>
  <si>
    <t>総　数</t>
  </si>
  <si>
    <t>武雄市</t>
    <phoneticPr fontId="4"/>
  </si>
  <si>
    <t>鹿島市</t>
    <phoneticPr fontId="10"/>
  </si>
  <si>
    <t>神埼郡</t>
  </si>
  <si>
    <t>神</t>
    <rPh sb="0" eb="1">
      <t>カミ</t>
    </rPh>
    <phoneticPr fontId="4"/>
  </si>
  <si>
    <t>三養基郡</t>
  </si>
  <si>
    <t>三</t>
    <rPh sb="0" eb="1">
      <t>サン</t>
    </rPh>
    <phoneticPr fontId="4"/>
  </si>
  <si>
    <t>基山町</t>
    <phoneticPr fontId="4"/>
  </si>
  <si>
    <t>東松浦郡</t>
  </si>
  <si>
    <t>東</t>
    <rPh sb="0" eb="1">
      <t>ヒガシ</t>
    </rPh>
    <phoneticPr fontId="4"/>
  </si>
  <si>
    <t>西松浦郡</t>
  </si>
  <si>
    <t>西</t>
    <rPh sb="0" eb="1">
      <t>ニシ</t>
    </rPh>
    <phoneticPr fontId="4"/>
  </si>
  <si>
    <t>杵島郡</t>
  </si>
  <si>
    <t>杵</t>
    <rPh sb="0" eb="1">
      <t>キネ</t>
    </rPh>
    <phoneticPr fontId="4"/>
  </si>
  <si>
    <t>藤津郡</t>
  </si>
  <si>
    <t>藤</t>
    <rPh sb="0" eb="1">
      <t>フジ</t>
    </rPh>
    <phoneticPr fontId="4"/>
  </si>
  <si>
    <t>(注) 1)出生率・死亡率…厚生労働省の人口動態統計調査の集計結果に基づき、県医務課で算出。</t>
    <rPh sb="10" eb="13">
      <t>シボウリツ</t>
    </rPh>
    <rPh sb="14" eb="16">
      <t>コウセイ</t>
    </rPh>
    <rPh sb="16" eb="19">
      <t>ロウドウショウ</t>
    </rPh>
    <rPh sb="38" eb="39">
      <t>ケン</t>
    </rPh>
    <rPh sb="39" eb="41">
      <t>イム</t>
    </rPh>
    <rPh sb="41" eb="42">
      <t>カ</t>
    </rPh>
    <phoneticPr fontId="4"/>
  </si>
  <si>
    <t xml:space="preserve">     6)農業…農林水産省の農林業センサスによる。</t>
    <rPh sb="6" eb="8">
      <t>ノウギョウ</t>
    </rPh>
    <rPh sb="9" eb="11">
      <t>ノウリン</t>
    </rPh>
    <rPh sb="11" eb="14">
      <t>スイサンショウ</t>
    </rPh>
    <rPh sb="15" eb="18">
      <t>ノウリンギョウ</t>
    </rPh>
    <phoneticPr fontId="7"/>
  </si>
  <si>
    <t xml:space="preserve">     2)住民基本台帳…住民基本台帳人口要覧より。外国人住民は含まない。</t>
    <rPh sb="13" eb="19">
      <t>ジュウミンキホンダイチョウ</t>
    </rPh>
    <rPh sb="19" eb="21">
      <t>ジンコウ</t>
    </rPh>
    <rPh sb="21" eb="23">
      <t>ヨウラン</t>
    </rPh>
    <rPh sb="29" eb="31">
      <t>ジュウミン</t>
    </rPh>
    <phoneticPr fontId="4"/>
  </si>
  <si>
    <r>
      <t xml:space="preserve">    </t>
    </r>
    <r>
      <rPr>
        <sz val="8"/>
        <color theme="1"/>
        <rFont val="ＭＳ 明朝"/>
        <family val="1"/>
        <charset val="128"/>
      </rPr>
      <t xml:space="preserve"> 7</t>
    </r>
    <r>
      <rPr>
        <sz val="8"/>
        <rFont val="ＭＳ 明朝"/>
        <family val="1"/>
        <charset val="128"/>
      </rPr>
      <t>)農家…調査期日現在で、経営耕地面積が10a以上の農業を営む世帯又は経営耕地面積が10a未満であっても、調査期日前1年間における</t>
    </r>
    <rPh sb="6" eb="8">
      <t>ノウカ</t>
    </rPh>
    <rPh sb="9" eb="15">
      <t>チョウサキジツゲンザイ</t>
    </rPh>
    <rPh sb="17" eb="19">
      <t>ケイエイ</t>
    </rPh>
    <rPh sb="19" eb="21">
      <t>コウチ</t>
    </rPh>
    <rPh sb="21" eb="23">
      <t>メンセキ</t>
    </rPh>
    <rPh sb="27" eb="29">
      <t>イジョウ</t>
    </rPh>
    <rPh sb="30" eb="32">
      <t>ノウギョウ</t>
    </rPh>
    <rPh sb="33" eb="34">
      <t>イトナ</t>
    </rPh>
    <rPh sb="35" eb="37">
      <t>セタイ</t>
    </rPh>
    <rPh sb="37" eb="38">
      <t>マタ</t>
    </rPh>
    <rPh sb="39" eb="45">
      <t>ケイエイコウチメンセキ</t>
    </rPh>
    <rPh sb="49" eb="51">
      <t>ミマン</t>
    </rPh>
    <rPh sb="57" eb="59">
      <t>チョウサ</t>
    </rPh>
    <rPh sb="59" eb="61">
      <t>キジツ</t>
    </rPh>
    <rPh sb="61" eb="62">
      <t>マエ</t>
    </rPh>
    <rPh sb="63" eb="65">
      <t>ネンカン</t>
    </rPh>
    <phoneticPr fontId="7"/>
  </si>
  <si>
    <t xml:space="preserve">     3)就業者数…国勢調査結果による。この調査では、15歳以上の人について労働力と非労働力とに分け、労働力を就業者と完全失業者に分けて</t>
    <rPh sb="50" eb="51">
      <t>ワ</t>
    </rPh>
    <rPh sb="67" eb="68">
      <t>ワ</t>
    </rPh>
    <phoneticPr fontId="4"/>
  </si>
  <si>
    <t>　　　 農産物販売金額が15万円以上あった世帯をいう。</t>
    <rPh sb="4" eb="7">
      <t>ノウサンブツ</t>
    </rPh>
    <rPh sb="7" eb="9">
      <t>ハンバイ</t>
    </rPh>
    <rPh sb="9" eb="11">
      <t>キンガク</t>
    </rPh>
    <rPh sb="14" eb="16">
      <t>マンエン</t>
    </rPh>
    <rPh sb="16" eb="18">
      <t>イジョウ</t>
    </rPh>
    <rPh sb="21" eb="23">
      <t>セタイ</t>
    </rPh>
    <phoneticPr fontId="7"/>
  </si>
  <si>
    <t xml:space="preserve">       いる。就業者には、従業中の者と休業中の者とがある。総数には分類不能の産業従事者を、また、従業上の地位「不詳」を含む。</t>
    <phoneticPr fontId="4"/>
  </si>
  <si>
    <t>　　 8)農業経営体…農産物の生産を行うか、又は委託を受けて農作業を行い、次のいずれかに該当する事業を行う者。</t>
    <phoneticPr fontId="7"/>
  </si>
  <si>
    <t xml:space="preserve">     4)雇用者・自営業主・家族従業者…国勢調査結果による。雇用者とは、官公庁に雇用されている者、民間に雇用されている者及び民間の役員</t>
    <phoneticPr fontId="4"/>
  </si>
  <si>
    <t xml:space="preserve">   ・経営耕地の面積が30a以上の規模の農業</t>
    <phoneticPr fontId="7"/>
  </si>
  <si>
    <t>　　 　の合計である。自営業主とは、自営業主と内職者の合計である。家族従業者とは個人商店や農家等で、自分の家庭の経営する事業を手伝</t>
    <phoneticPr fontId="7"/>
  </si>
  <si>
    <t xml:space="preserve">   ・農作物の作付面積又は栽培面積、家畜の飼養頭羽数等の規模が基準以上の農業</t>
    <phoneticPr fontId="7"/>
  </si>
  <si>
    <t>　     っている者をいう。</t>
    <phoneticPr fontId="7"/>
  </si>
  <si>
    <t xml:space="preserve">   ・農作業の受託の事業</t>
    <phoneticPr fontId="7"/>
  </si>
  <si>
    <t xml:space="preserve">     5)事業所数…総務省統計局の経済センサス-活動調査による。</t>
    <rPh sb="26" eb="28">
      <t>カツドウ</t>
    </rPh>
    <phoneticPr fontId="19"/>
  </si>
  <si>
    <t xml:space="preserve">     9)経営耕地…調査期日現在で農業経営体が経営している耕地（けい畔を含む田、樹園地及び畑）をいい、自ら所有し耕作している</t>
    <rPh sb="6" eb="8">
      <t>ケイエイ</t>
    </rPh>
    <rPh sb="8" eb="10">
      <t>コウチ</t>
    </rPh>
    <rPh sb="11" eb="13">
      <t>チョウサ</t>
    </rPh>
    <rPh sb="13" eb="15">
      <t>キジツ</t>
    </rPh>
    <rPh sb="15" eb="17">
      <t>ゲンザイ</t>
    </rPh>
    <rPh sb="19" eb="21">
      <t>ノウギョウ</t>
    </rPh>
    <rPh sb="20" eb="23">
      <t>ケイエイタイ</t>
    </rPh>
    <rPh sb="24" eb="26">
      <t>ケイエイ</t>
    </rPh>
    <rPh sb="30" eb="32">
      <t>コウチ</t>
    </rPh>
    <rPh sb="36" eb="37">
      <t>アゼ</t>
    </rPh>
    <rPh sb="38" eb="39">
      <t>フク</t>
    </rPh>
    <rPh sb="40" eb="41">
      <t>デン</t>
    </rPh>
    <rPh sb="42" eb="45">
      <t>ジュエンチ</t>
    </rPh>
    <rPh sb="45" eb="46">
      <t>オヨ</t>
    </rPh>
    <rPh sb="47" eb="48">
      <t>ハタケ</t>
    </rPh>
    <rPh sb="52" eb="54">
      <t>ジカ</t>
    </rPh>
    <rPh sb="55" eb="57">
      <t>ショユウ</t>
    </rPh>
    <rPh sb="57" eb="59">
      <t>コウサク</t>
    </rPh>
    <phoneticPr fontId="7"/>
  </si>
  <si>
    <t>　　　 耕地（自作地）と、他から借りて耕作している耕地（借入耕地）の合計である。</t>
    <rPh sb="34" eb="36">
      <t>ゴウケイ</t>
    </rPh>
    <phoneticPr fontId="7"/>
  </si>
  <si>
    <t xml:space="preserve">    10)基幹的農業従事者…15歳以上の世帯員のうち、ふだん仕事として主に自営農業に従事している者をいう。</t>
    <rPh sb="7" eb="9">
      <t>キカン</t>
    </rPh>
    <rPh sb="9" eb="10">
      <t>テキ</t>
    </rPh>
    <rPh sb="10" eb="12">
      <t>ノウギョウ</t>
    </rPh>
    <rPh sb="12" eb="15">
      <t>ジュウジシャ</t>
    </rPh>
    <rPh sb="18" eb="21">
      <t>サイイジョウ</t>
    </rPh>
    <rPh sb="22" eb="25">
      <t>セタイイン</t>
    </rPh>
    <rPh sb="32" eb="34">
      <t>シゴト</t>
    </rPh>
    <rPh sb="37" eb="38">
      <t>オモ</t>
    </rPh>
    <rPh sb="39" eb="41">
      <t>ジエイ</t>
    </rPh>
    <rPh sb="41" eb="43">
      <t>ノウギョウ</t>
    </rPh>
    <rPh sb="44" eb="46">
      <t>ジュウジ</t>
    </rPh>
    <rPh sb="50" eb="51">
      <t>モノ</t>
    </rPh>
    <phoneticPr fontId="7"/>
  </si>
  <si>
    <t>1-1　市　　　町　　　主　　　要</t>
    <phoneticPr fontId="4"/>
  </si>
  <si>
    <r>
      <t xml:space="preserve">　　　統　　　計　　　表  </t>
    </r>
    <r>
      <rPr>
        <sz val="12"/>
        <rFont val="ＭＳ 明朝"/>
        <family val="1"/>
        <charset val="128"/>
      </rPr>
      <t>（続き）</t>
    </r>
    <rPh sb="15" eb="16">
      <t>ツヅ</t>
    </rPh>
    <phoneticPr fontId="4"/>
  </si>
  <si>
    <t>林野面積
R2.2.1</t>
    <phoneticPr fontId="7"/>
  </si>
  <si>
    <t>製造業 (従業者4人以上の事業所)</t>
    <phoneticPr fontId="7"/>
  </si>
  <si>
    <t>道路実延長</t>
    <phoneticPr fontId="7"/>
  </si>
  <si>
    <t>道路舗装率</t>
    <phoneticPr fontId="7"/>
  </si>
  <si>
    <t>自 動 車
保有台数
R3.3.31</t>
    <phoneticPr fontId="4"/>
  </si>
  <si>
    <t>商　業</t>
    <phoneticPr fontId="7"/>
  </si>
  <si>
    <t>ポ ス ト
設 置 数
R3.3.31</t>
    <phoneticPr fontId="7"/>
  </si>
  <si>
    <t>R2.6.1</t>
    <phoneticPr fontId="7"/>
  </si>
  <si>
    <t>H31.1.1～R1.12.31</t>
    <phoneticPr fontId="7"/>
  </si>
  <si>
    <t>R2.4.1</t>
    <phoneticPr fontId="7"/>
  </si>
  <si>
    <t>卸 売 業 H28.6.1</t>
    <phoneticPr fontId="7"/>
  </si>
  <si>
    <t>小 売 業　H28.6.1</t>
    <phoneticPr fontId="7"/>
  </si>
  <si>
    <t>事業所数</t>
  </si>
  <si>
    <t>従業者数</t>
  </si>
  <si>
    <t>製造品出荷額等（R1年）</t>
    <rPh sb="10" eb="11">
      <t>ネン</t>
    </rPh>
    <phoneticPr fontId="13"/>
  </si>
  <si>
    <t>国・県道</t>
    <phoneticPr fontId="7"/>
  </si>
  <si>
    <t>市町村道</t>
    <phoneticPr fontId="7"/>
  </si>
  <si>
    <t>国・県道</t>
  </si>
  <si>
    <t>市町村道</t>
  </si>
  <si>
    <t>事業所数</t>
    <rPh sb="0" eb="3">
      <t>ジギョウショ</t>
    </rPh>
    <rPh sb="3" eb="4">
      <t>スウ</t>
    </rPh>
    <phoneticPr fontId="4"/>
  </si>
  <si>
    <t>年間商品販売額
（H27年）</t>
    <rPh sb="0" eb="2">
      <t>ネンカン</t>
    </rPh>
    <phoneticPr fontId="7"/>
  </si>
  <si>
    <t>ha</t>
  </si>
  <si>
    <t>事業所</t>
  </si>
  <si>
    <t>万円</t>
  </si>
  <si>
    <t>km</t>
  </si>
  <si>
    <t>%</t>
  </si>
  <si>
    <t>台</t>
  </si>
  <si>
    <t>事業所</t>
    <rPh sb="0" eb="3">
      <t>ジギョウショ</t>
    </rPh>
    <phoneticPr fontId="7"/>
  </si>
  <si>
    <t>百万円</t>
    <rPh sb="0" eb="1">
      <t>ヒャク</t>
    </rPh>
    <phoneticPr fontId="7"/>
  </si>
  <si>
    <t>本</t>
    <rPh sb="0" eb="1">
      <t>ホン</t>
    </rPh>
    <phoneticPr fontId="7"/>
  </si>
  <si>
    <t>554 472</t>
    <phoneticPr fontId="7"/>
  </si>
  <si>
    <t>120 235</t>
    <phoneticPr fontId="7"/>
  </si>
  <si>
    <t>唐津市</t>
    <rPh sb="0" eb="3">
      <t>カラツシ</t>
    </rPh>
    <phoneticPr fontId="7"/>
  </si>
  <si>
    <t>X</t>
  </si>
  <si>
    <t>(注) 1)林野面積…現況森林面積と森林以外の草生地の面積を合わせたものをいい、不動産登記規則に規定する地目では山林と原野を合</t>
    <rPh sb="10" eb="12">
      <t>ゲンキョウ</t>
    </rPh>
    <rPh sb="12" eb="14">
      <t>シンリン</t>
    </rPh>
    <rPh sb="14" eb="16">
      <t>メンセキ</t>
    </rPh>
    <rPh sb="17" eb="19">
      <t>シンリン</t>
    </rPh>
    <rPh sb="19" eb="21">
      <t>イガイ</t>
    </rPh>
    <rPh sb="22" eb="23">
      <t>クサ</t>
    </rPh>
    <rPh sb="23" eb="25">
      <t>キジ</t>
    </rPh>
    <rPh sb="26" eb="28">
      <t>メンセキ</t>
    </rPh>
    <rPh sb="29" eb="30">
      <t>ア</t>
    </rPh>
    <rPh sb="39" eb="42">
      <t>フドウサン</t>
    </rPh>
    <rPh sb="42" eb="44">
      <t>トウキ</t>
    </rPh>
    <rPh sb="44" eb="46">
      <t>キソク</t>
    </rPh>
    <rPh sb="47" eb="49">
      <t>キテイ</t>
    </rPh>
    <rPh sb="51" eb="53">
      <t>チモク</t>
    </rPh>
    <rPh sb="55" eb="57">
      <t>サンリン</t>
    </rPh>
    <rPh sb="58" eb="60">
      <t>ゲンヤ</t>
    </rPh>
    <rPh sb="61" eb="62">
      <t>ア</t>
    </rPh>
    <phoneticPr fontId="14"/>
  </si>
  <si>
    <t xml:space="preserve">     4)自動車保有台数…九州運輸局佐賀運輸支局の資料による。総数には軽二輪車9,461台を含む。総数には所属市町不明82台を含む。</t>
    <rPh sb="7" eb="10">
      <t>ジドウシャ</t>
    </rPh>
    <rPh sb="10" eb="12">
      <t>ホユウ</t>
    </rPh>
    <rPh sb="12" eb="14">
      <t>ダイスウ</t>
    </rPh>
    <rPh sb="15" eb="17">
      <t>キュウシュウ</t>
    </rPh>
    <rPh sb="17" eb="19">
      <t>ウンユ</t>
    </rPh>
    <rPh sb="19" eb="20">
      <t>キョク</t>
    </rPh>
    <rPh sb="20" eb="22">
      <t>サガ</t>
    </rPh>
    <rPh sb="22" eb="24">
      <t>ウンユ</t>
    </rPh>
    <rPh sb="24" eb="26">
      <t>シキョク</t>
    </rPh>
    <rPh sb="27" eb="29">
      <t>シリョウ</t>
    </rPh>
    <rPh sb="33" eb="35">
      <t>ソウスウ</t>
    </rPh>
    <rPh sb="37" eb="38">
      <t>ケイ</t>
    </rPh>
    <rPh sb="38" eb="41">
      <t>ニリンシャ</t>
    </rPh>
    <rPh sb="46" eb="47">
      <t>ダイ</t>
    </rPh>
    <rPh sb="48" eb="49">
      <t>フク</t>
    </rPh>
    <rPh sb="51" eb="53">
      <t>ソウスウ</t>
    </rPh>
    <rPh sb="55" eb="57">
      <t>ショゾク</t>
    </rPh>
    <rPh sb="57" eb="59">
      <t>シチョウ</t>
    </rPh>
    <rPh sb="59" eb="61">
      <t>フメイ</t>
    </rPh>
    <rPh sb="63" eb="64">
      <t>ダイ</t>
    </rPh>
    <rPh sb="65" eb="66">
      <t>フク</t>
    </rPh>
    <phoneticPr fontId="4"/>
  </si>
  <si>
    <t>　 　　わせた面積に相当する。</t>
    <phoneticPr fontId="7"/>
  </si>
  <si>
    <t xml:space="preserve">     5)商業…総務省・経済産業省「平成28年経済センサス-活動調査」結果。</t>
    <rPh sb="24" eb="25">
      <t>ネン</t>
    </rPh>
    <rPh sb="25" eb="27">
      <t>ケイザイ</t>
    </rPh>
    <rPh sb="32" eb="34">
      <t>カツドウ</t>
    </rPh>
    <rPh sb="34" eb="36">
      <t>チョウサ</t>
    </rPh>
    <phoneticPr fontId="4"/>
  </si>
  <si>
    <t xml:space="preserve">     2)製造業…経済産業省の工業統計調査（毎年調査）結果を県統計分析課が独自集計したもので、経済産業省が公表する数値と若干</t>
    <rPh sb="35" eb="37">
      <t>ブンセキ</t>
    </rPh>
    <rPh sb="37" eb="38">
      <t>カ</t>
    </rPh>
    <rPh sb="39" eb="41">
      <t>ドクジ</t>
    </rPh>
    <rPh sb="59" eb="61">
      <t>スウチ</t>
    </rPh>
    <rPh sb="62" eb="64">
      <t>ジャッカン</t>
    </rPh>
    <phoneticPr fontId="4"/>
  </si>
  <si>
    <t>　   　「従業者」は、当該事業所に所属して働いている全ての人をいう。他の会社などの別経営の事業所へ出向又は派遣している人も含まれる。</t>
    <phoneticPr fontId="4"/>
  </si>
  <si>
    <t>　 　　相違する場合がある。事業所数、従業者数は令和2年6月1日現在、製造品出荷額等は、令和元年1年間（1～12月）における製造</t>
    <rPh sb="14" eb="17">
      <t>ジギョウショ</t>
    </rPh>
    <rPh sb="17" eb="18">
      <t>スウ</t>
    </rPh>
    <rPh sb="19" eb="20">
      <t>ジュウ</t>
    </rPh>
    <rPh sb="20" eb="23">
      <t>ギョウシャスウ</t>
    </rPh>
    <rPh sb="24" eb="26">
      <t>レイワ</t>
    </rPh>
    <rPh sb="27" eb="28">
      <t>ネン</t>
    </rPh>
    <rPh sb="29" eb="30">
      <t>ガツ</t>
    </rPh>
    <rPh sb="31" eb="32">
      <t>ニチ</t>
    </rPh>
    <rPh sb="32" eb="34">
      <t>ゲンザイ</t>
    </rPh>
    <rPh sb="35" eb="38">
      <t>セイゾウヒン</t>
    </rPh>
    <rPh sb="38" eb="40">
      <t>シュッカ</t>
    </rPh>
    <rPh sb="40" eb="41">
      <t>ガク</t>
    </rPh>
    <rPh sb="41" eb="42">
      <t>トウ</t>
    </rPh>
    <rPh sb="44" eb="46">
      <t>レイワ</t>
    </rPh>
    <rPh sb="46" eb="48">
      <t>ガンネン</t>
    </rPh>
    <phoneticPr fontId="7"/>
  </si>
  <si>
    <t>　   　「年間商品販売額」は、平成27年1年間の数値である。</t>
    <rPh sb="6" eb="8">
      <t>ネンカン</t>
    </rPh>
    <rPh sb="8" eb="10">
      <t>ショウヒン</t>
    </rPh>
    <rPh sb="10" eb="12">
      <t>ハンバイ</t>
    </rPh>
    <rPh sb="12" eb="13">
      <t>ガク</t>
    </rPh>
    <rPh sb="16" eb="18">
      <t>ヘイセイ</t>
    </rPh>
    <rPh sb="20" eb="21">
      <t>ネン</t>
    </rPh>
    <rPh sb="25" eb="27">
      <t>スウチ</t>
    </rPh>
    <phoneticPr fontId="4"/>
  </si>
  <si>
    <t xml:space="preserve"> 　　　品出荷額、加工賃収入額、くず廃物の出荷額及びその他の収入額の合計である。</t>
    <rPh sb="18" eb="20">
      <t>ハイブツ</t>
    </rPh>
    <rPh sb="21" eb="23">
      <t>シュッカ</t>
    </rPh>
    <rPh sb="23" eb="24">
      <t>ガク</t>
    </rPh>
    <phoneticPr fontId="4"/>
  </si>
  <si>
    <t xml:space="preserve">     6)ポスト設置数…日本郵便株式会社九州支社資料による。</t>
    <rPh sb="10" eb="12">
      <t>セッチ</t>
    </rPh>
    <rPh sb="14" eb="16">
      <t>ニホン</t>
    </rPh>
    <rPh sb="16" eb="18">
      <t>ユウビン</t>
    </rPh>
    <rPh sb="18" eb="20">
      <t>カブシキ</t>
    </rPh>
    <rPh sb="20" eb="22">
      <t>カイシャ</t>
    </rPh>
    <rPh sb="22" eb="24">
      <t>キュウシュウ</t>
    </rPh>
    <rPh sb="24" eb="26">
      <t>シシャ</t>
    </rPh>
    <phoneticPr fontId="10"/>
  </si>
  <si>
    <t xml:space="preserve">     3)道路実延長及び道路舗装率…県道路課「道路現況表」による。（西日本高速道路（株）管理：西九州自動車道（国道497号）は  
    </t>
    <rPh sb="36" eb="37">
      <t>ニシ</t>
    </rPh>
    <rPh sb="39" eb="41">
      <t>コウソク</t>
    </rPh>
    <rPh sb="44" eb="45">
      <t>カブ</t>
    </rPh>
    <phoneticPr fontId="4"/>
  </si>
  <si>
    <t xml:space="preserve">     　含まない。） 四捨五入の関係で内訳の計と総数が合わない場合がある。</t>
    <phoneticPr fontId="7"/>
  </si>
  <si>
    <t>1-1　市　　　町　　　主  　　 要　</t>
    <phoneticPr fontId="4"/>
  </si>
  <si>
    <r>
      <t xml:space="preserve"> 　　　統　　　計　　　表  </t>
    </r>
    <r>
      <rPr>
        <sz val="12"/>
        <rFont val="ＭＳ 明朝"/>
        <family val="1"/>
        <charset val="128"/>
      </rPr>
      <t>（続き）</t>
    </r>
    <rPh sb="16" eb="17">
      <t>ツヅ</t>
    </rPh>
    <phoneticPr fontId="4"/>
  </si>
  <si>
    <t>財　政　（普　通　会　計）令　和　元　年　度　決　算</t>
    <rPh sb="13" eb="14">
      <t>レイ</t>
    </rPh>
    <rPh sb="15" eb="16">
      <t>ワ</t>
    </rPh>
    <rPh sb="17" eb="18">
      <t>ガン</t>
    </rPh>
    <phoneticPr fontId="7"/>
  </si>
  <si>
    <t>2)国民健康保険</t>
    <phoneticPr fontId="10"/>
  </si>
  <si>
    <t>拠出制国民年金
被 保 険 者 数</t>
    <phoneticPr fontId="7"/>
  </si>
  <si>
    <t>生　　活　　保　　護　令和2年度</t>
    <rPh sb="11" eb="13">
      <t>レイワ</t>
    </rPh>
    <phoneticPr fontId="10"/>
  </si>
  <si>
    <t>歳　　　　入</t>
  </si>
  <si>
    <t>歳　　　　出</t>
  </si>
  <si>
    <t>財政力指数</t>
  </si>
  <si>
    <t>被保険者数</t>
  </si>
  <si>
    <t>被保護世帯数</t>
    <phoneticPr fontId="10"/>
  </si>
  <si>
    <t>被保護実人員</t>
    <rPh sb="3" eb="4">
      <t>ジツ</t>
    </rPh>
    <phoneticPr fontId="10"/>
  </si>
  <si>
    <t>保　護　率</t>
    <phoneticPr fontId="10"/>
  </si>
  <si>
    <t>総額</t>
  </si>
  <si>
    <t>うち自主財源</t>
  </si>
  <si>
    <t>左のうち地方税額</t>
    <rPh sb="4" eb="6">
      <t>チホウ</t>
    </rPh>
    <rPh sb="6" eb="7">
      <t>ゼイ</t>
    </rPh>
    <phoneticPr fontId="24"/>
  </si>
  <si>
    <t>うち義務的経費</t>
    <rPh sb="2" eb="4">
      <t>ギム</t>
    </rPh>
    <phoneticPr fontId="24"/>
  </si>
  <si>
    <t>うち投資的経費</t>
  </si>
  <si>
    <t>令和2年度平均</t>
    <rPh sb="0" eb="1">
      <t>レイワ</t>
    </rPh>
    <rPh sb="1" eb="2">
      <t>モト</t>
    </rPh>
    <phoneticPr fontId="10"/>
  </si>
  <si>
    <t>月平均</t>
  </si>
  <si>
    <t>年度平均
(人口1000対)</t>
    <phoneticPr fontId="7"/>
  </si>
  <si>
    <t>千円</t>
  </si>
  <si>
    <t>(注) 1)財政…県市町支援課「市町財政概要」による。「自主財源」は、地方税、分担金及び負担金、使用料、手数料、財産収入、寄附金、</t>
    <rPh sb="12" eb="14">
      <t>シエン</t>
    </rPh>
    <rPh sb="61" eb="63">
      <t>キフ</t>
    </rPh>
    <phoneticPr fontId="10"/>
  </si>
  <si>
    <t xml:space="preserve">  2)国民健康保険被保険者数…国民健康保険課「国民健康保険事業状況報告書」による。この表の市・町の人数には、医師、歯科医師、</t>
    <rPh sb="16" eb="18">
      <t>コクミン</t>
    </rPh>
    <rPh sb="18" eb="20">
      <t>ケンコウ</t>
    </rPh>
    <rPh sb="20" eb="23">
      <t>ホケンカ</t>
    </rPh>
    <rPh sb="34" eb="36">
      <t>ホウコク</t>
    </rPh>
    <rPh sb="36" eb="37">
      <t>ショ</t>
    </rPh>
    <rPh sb="46" eb="47">
      <t>シ</t>
    </rPh>
    <rPh sb="48" eb="49">
      <t>マチ</t>
    </rPh>
    <rPh sb="50" eb="52">
      <t>ニンズウ</t>
    </rPh>
    <phoneticPr fontId="5"/>
  </si>
  <si>
    <t>　   　繰入金、繰越金、諸収入の合計である。</t>
    <rPh sb="13" eb="14">
      <t>モロ</t>
    </rPh>
    <phoneticPr fontId="10"/>
  </si>
  <si>
    <t>　  建設業者等の国民健康保険組合の被保険者（10,101人）は含まない。</t>
    <rPh sb="29" eb="30">
      <t>ニン</t>
    </rPh>
    <phoneticPr fontId="7"/>
  </si>
  <si>
    <t xml:space="preserve">    国民健康保険被保険者数…国民健康保険課「国民健康保険事業状況報告書」による。この表には，医師，歯科医師，建設業者等の</t>
    <rPh sb="16" eb="18">
      <t>コクミン</t>
    </rPh>
    <rPh sb="18" eb="20">
      <t>ケンコウ</t>
    </rPh>
    <rPh sb="20" eb="23">
      <t>ホケンカ</t>
    </rPh>
    <rPh sb="34" eb="36">
      <t>ホウコク</t>
    </rPh>
    <rPh sb="36" eb="37">
      <t>ショ</t>
    </rPh>
    <phoneticPr fontId="5"/>
  </si>
  <si>
    <t>　   　「義務的経費」は、人件費、扶助費、公債費の合計である。</t>
    <rPh sb="6" eb="8">
      <t>ギム</t>
    </rPh>
    <rPh sb="18" eb="20">
      <t>フジョ</t>
    </rPh>
    <rPh sb="20" eb="21">
      <t>ヒ</t>
    </rPh>
    <rPh sb="22" eb="24">
      <t>コウサイ</t>
    </rPh>
    <rPh sb="24" eb="25">
      <t>ヒ</t>
    </rPh>
    <phoneticPr fontId="10"/>
  </si>
  <si>
    <t xml:space="preserve">  3)拠出制国民年金被保険者数…佐賀年金事務所資料による。</t>
    <rPh sb="4" eb="6">
      <t>キョシュツ</t>
    </rPh>
    <rPh sb="6" eb="7">
      <t>セイ</t>
    </rPh>
    <rPh sb="7" eb="9">
      <t>コクミン</t>
    </rPh>
    <rPh sb="9" eb="11">
      <t>ネンキン</t>
    </rPh>
    <rPh sb="11" eb="15">
      <t>ヒホケンシャ</t>
    </rPh>
    <rPh sb="15" eb="16">
      <t>スウ</t>
    </rPh>
    <rPh sb="17" eb="19">
      <t>サガ</t>
    </rPh>
    <rPh sb="19" eb="21">
      <t>ネンキン</t>
    </rPh>
    <rPh sb="21" eb="23">
      <t>ジム</t>
    </rPh>
    <rPh sb="23" eb="24">
      <t>ショ</t>
    </rPh>
    <rPh sb="24" eb="26">
      <t>シリョウ</t>
    </rPh>
    <phoneticPr fontId="10"/>
  </si>
  <si>
    <t>　  国民健康保険組合の被保険者を含まない。</t>
    <phoneticPr fontId="7"/>
  </si>
  <si>
    <t>　   　「投資的経費」は、普通建設事業費、災害復旧事業費、失業対策事業費の合計である。</t>
  </si>
  <si>
    <t xml:space="preserve">  4)生活保護…県福祉課の資料による生活保護法の被保護世帯及び人員を示す。</t>
    <rPh sb="8" eb="10">
      <t>フクシ</t>
    </rPh>
    <rPh sb="10" eb="11">
      <t>カ</t>
    </rPh>
    <phoneticPr fontId="10"/>
  </si>
  <si>
    <t xml:space="preserve">  3)拠出制国民年金被保険者数…日本年金機構佐賀事務センターの資料による。この表は，適用済者から資格喪失，転出等を控除した</t>
    <rPh sb="17" eb="19">
      <t>ニホン</t>
    </rPh>
    <rPh sb="19" eb="21">
      <t>ネンキン</t>
    </rPh>
    <rPh sb="21" eb="23">
      <t>キコウ</t>
    </rPh>
    <rPh sb="23" eb="25">
      <t>サガ</t>
    </rPh>
    <rPh sb="25" eb="27">
      <t>ジム</t>
    </rPh>
    <rPh sb="32" eb="34">
      <t>シリョウ</t>
    </rPh>
    <phoneticPr fontId="10"/>
  </si>
  <si>
    <t xml:space="preserve">   　　「財政力指数」は、基準財政収入額÷基準財政需要額の平成29～令和元年度3ヶ年の数値の単純平均。</t>
    <rPh sb="23" eb="25">
      <t>ジュヨウ</t>
    </rPh>
    <rPh sb="27" eb="29">
      <t>ヘイセイ</t>
    </rPh>
    <rPh sb="35" eb="37">
      <t>レイワ</t>
    </rPh>
    <rPh sb="37" eb="39">
      <t>ガンネン</t>
    </rPh>
    <rPh sb="39" eb="40">
      <t>ド</t>
    </rPh>
    <rPh sb="41" eb="43">
      <t>スウチ</t>
    </rPh>
    <rPh sb="44" eb="46">
      <t>タンジュン</t>
    </rPh>
    <rPh sb="46" eb="48">
      <t>ヘイキン</t>
    </rPh>
    <phoneticPr fontId="10"/>
  </si>
  <si>
    <t>　  実被保険者数であり，強制適用と任意加入の合計を示す。</t>
    <phoneticPr fontId="7"/>
  </si>
  <si>
    <t>病 院
R2.10.1</t>
    <phoneticPr fontId="7"/>
  </si>
  <si>
    <t>一般診療所
R2.10.1</t>
    <phoneticPr fontId="7"/>
  </si>
  <si>
    <t>歯科診療所
R2.10.1</t>
    <phoneticPr fontId="7"/>
  </si>
  <si>
    <t>全病床数
R2.10.1</t>
    <phoneticPr fontId="7"/>
  </si>
  <si>
    <t>理容所数
R3.3.31</t>
    <phoneticPr fontId="7"/>
  </si>
  <si>
    <t>美容所数
R3.3.31</t>
    <phoneticPr fontId="7"/>
  </si>
  <si>
    <t>クリーニング
所       数
R3.3.31</t>
    <phoneticPr fontId="7"/>
  </si>
  <si>
    <t>水  道
普及率
R3.3.31</t>
    <phoneticPr fontId="7"/>
  </si>
  <si>
    <t>保 育 所
在籍者数
R3.10.1</t>
    <phoneticPr fontId="7"/>
  </si>
  <si>
    <t>幼　稚　園
園　児　数
R3.5.1</t>
    <phoneticPr fontId="7"/>
  </si>
  <si>
    <t>幼保連携型認定
子ども園園児数
R3.5.1</t>
    <rPh sb="0" eb="1">
      <t>タモツ</t>
    </rPh>
    <rPh sb="1" eb="3">
      <t>レンケイ</t>
    </rPh>
    <rPh sb="3" eb="4">
      <t>ガタ</t>
    </rPh>
    <rPh sb="4" eb="6">
      <t>ニンテイ</t>
    </rPh>
    <rPh sb="7" eb="8">
      <t>コ</t>
    </rPh>
    <rPh sb="10" eb="11">
      <t>エン</t>
    </rPh>
    <phoneticPr fontId="10"/>
  </si>
  <si>
    <t>小　学　校
児　童　数
R3.5.1</t>
    <phoneticPr fontId="7"/>
  </si>
  <si>
    <t>中　学　校
生　徒　数
R3.5.1</t>
    <phoneticPr fontId="7"/>
  </si>
  <si>
    <t>高 等 学 校
生 徒 数
R3.5.1</t>
    <phoneticPr fontId="7"/>
  </si>
  <si>
    <t>公 民 館
R1.5.1</t>
    <phoneticPr fontId="7"/>
  </si>
  <si>
    <t>公共社会
体育施設
H30.3.31</t>
    <phoneticPr fontId="7"/>
  </si>
  <si>
    <t>都 　 市
公 園 数
R2.3.31</t>
    <phoneticPr fontId="7"/>
  </si>
  <si>
    <t>施設</t>
  </si>
  <si>
    <t>床</t>
  </si>
  <si>
    <t>所</t>
  </si>
  <si>
    <t>カ所</t>
  </si>
  <si>
    <t>43 903(1 594)</t>
    <phoneticPr fontId="7"/>
  </si>
  <si>
    <t>23 530(806)</t>
    <phoneticPr fontId="7"/>
  </si>
  <si>
    <t>37 101(1 039)</t>
    <phoneticPr fontId="7"/>
  </si>
  <si>
    <t>20 009(535)</t>
    <phoneticPr fontId="7"/>
  </si>
  <si>
    <t>6 802(555)</t>
    <phoneticPr fontId="7"/>
  </si>
  <si>
    <t>3 521(271)</t>
    <phoneticPr fontId="7"/>
  </si>
  <si>
    <t>-</t>
    <phoneticPr fontId="7"/>
  </si>
  <si>
    <t>3 055(116)</t>
    <phoneticPr fontId="7"/>
  </si>
  <si>
    <t>1 416(70)</t>
    <phoneticPr fontId="7"/>
  </si>
  <si>
    <t>嬉野市</t>
    <rPh sb="0" eb="2">
      <t>ウレシノ</t>
    </rPh>
    <rPh sb="2" eb="3">
      <t>シ</t>
    </rPh>
    <phoneticPr fontId="4"/>
  </si>
  <si>
    <t>-</t>
  </si>
  <si>
    <t>吉野ヶ里町</t>
    <rPh sb="0" eb="4">
      <t>ヨシノガリ</t>
    </rPh>
    <rPh sb="4" eb="5">
      <t>チョウ</t>
    </rPh>
    <phoneticPr fontId="4"/>
  </si>
  <si>
    <t>1 667(277)</t>
    <phoneticPr fontId="7"/>
  </si>
  <si>
    <t>871(130)</t>
    <phoneticPr fontId="7"/>
  </si>
  <si>
    <t>(注) 1)病院・診療所・病床数…厚生労働省「医療施設調査」による。</t>
    <rPh sb="17" eb="19">
      <t>コウセイ</t>
    </rPh>
    <rPh sb="19" eb="22">
      <t>ロウドウショウ</t>
    </rPh>
    <phoneticPr fontId="4"/>
  </si>
  <si>
    <t xml:space="preserve">     5)幼稚園園児数、幼保連携型認定子ども園園児数、小学校児童数、中学校生徒数・高等学校生徒数…文部科学省の学校基本調査による。</t>
    <rPh sb="14" eb="15">
      <t>ヨウ</t>
    </rPh>
    <rPh sb="15" eb="16">
      <t>ホ</t>
    </rPh>
    <rPh sb="16" eb="19">
      <t>レンケイガタ</t>
    </rPh>
    <rPh sb="19" eb="21">
      <t>ニンテイ</t>
    </rPh>
    <rPh sb="21" eb="22">
      <t>コ</t>
    </rPh>
    <rPh sb="24" eb="25">
      <t>エン</t>
    </rPh>
    <rPh sb="25" eb="27">
      <t>エンジ</t>
    </rPh>
    <rPh sb="27" eb="28">
      <t>カズ</t>
    </rPh>
    <rPh sb="29" eb="32">
      <t>ショウガッコウ</t>
    </rPh>
    <rPh sb="43" eb="45">
      <t>コウトウ</t>
    </rPh>
    <rPh sb="45" eb="47">
      <t>ガッコウ</t>
    </rPh>
    <rPh sb="47" eb="50">
      <t>セイトスウ</t>
    </rPh>
    <phoneticPr fontId="4"/>
  </si>
  <si>
    <t xml:space="preserve">     2)理容所・美容所・クリーニング所数…県生活衛生課の資料による。クリーニング所数は取次店を含む。</t>
    <phoneticPr fontId="7"/>
  </si>
  <si>
    <t xml:space="preserve">     6)小学校児童数欄の（　）は、義務教育学校小学部の児童数外書き。</t>
    <rPh sb="7" eb="10">
      <t>ショウガッコウ</t>
    </rPh>
    <rPh sb="10" eb="12">
      <t>ジドウ</t>
    </rPh>
    <rPh sb="12" eb="13">
      <t>スウ</t>
    </rPh>
    <rPh sb="13" eb="14">
      <t>ラン</t>
    </rPh>
    <rPh sb="20" eb="22">
      <t>ギム</t>
    </rPh>
    <rPh sb="22" eb="24">
      <t>キョウイク</t>
    </rPh>
    <rPh sb="24" eb="26">
      <t>ガッコウ</t>
    </rPh>
    <rPh sb="26" eb="28">
      <t>ショウガク</t>
    </rPh>
    <rPh sb="28" eb="29">
      <t>ブ</t>
    </rPh>
    <rPh sb="30" eb="32">
      <t>ジドウ</t>
    </rPh>
    <rPh sb="32" eb="33">
      <t>スウ</t>
    </rPh>
    <rPh sb="33" eb="34">
      <t>ガイ</t>
    </rPh>
    <rPh sb="34" eb="35">
      <t>カ</t>
    </rPh>
    <phoneticPr fontId="7"/>
  </si>
  <si>
    <t xml:space="preserve">     3)水道普及率…県生活衛生課の資料による。上水道、簡易水道、専用水道、飲料水供給施設の普及率である。</t>
  </si>
  <si>
    <t xml:space="preserve">     7)中学校生徒数欄の（　）は、義務教育学校中学部の生徒数外書き。</t>
    <rPh sb="7" eb="8">
      <t>チュウ</t>
    </rPh>
    <rPh sb="10" eb="13">
      <t>セイトスウ</t>
    </rPh>
    <rPh sb="12" eb="13">
      <t>スウ</t>
    </rPh>
    <rPh sb="13" eb="14">
      <t>ラン</t>
    </rPh>
    <rPh sb="20" eb="22">
      <t>ギム</t>
    </rPh>
    <rPh sb="22" eb="24">
      <t>キョウイク</t>
    </rPh>
    <rPh sb="24" eb="26">
      <t>ガッコウ</t>
    </rPh>
    <rPh sb="26" eb="27">
      <t>チュウ</t>
    </rPh>
    <rPh sb="28" eb="29">
      <t>ブ</t>
    </rPh>
    <rPh sb="30" eb="32">
      <t>セイト</t>
    </rPh>
    <rPh sb="32" eb="33">
      <t>スウ</t>
    </rPh>
    <rPh sb="33" eb="34">
      <t>ガイ</t>
    </rPh>
    <rPh sb="34" eb="35">
      <t>カ</t>
    </rPh>
    <phoneticPr fontId="7"/>
  </si>
  <si>
    <t xml:space="preserve">     4)保育所在籍者数…県こども未来課の資料による。</t>
    <rPh sb="19" eb="21">
      <t>ミライ</t>
    </rPh>
    <phoneticPr fontId="4"/>
  </si>
  <si>
    <t xml:space="preserve">     8)公民館…公民館にはまちづくり推進センター、コミュニティセンター等の名称を使用している施設も含む。</t>
    <rPh sb="21" eb="23">
      <t>スイシン</t>
    </rPh>
    <rPh sb="38" eb="39">
      <t>トウ</t>
    </rPh>
    <rPh sb="40" eb="42">
      <t>メイショウ</t>
    </rPh>
    <phoneticPr fontId="6"/>
  </si>
  <si>
    <t xml:space="preserve">     9)公共社会体育施設数…県スポーツ課の資料による。</t>
    <phoneticPr fontId="4"/>
  </si>
  <si>
    <t xml:space="preserve">    10)都市公園数…県まちづくり課の資料による。国営・県立吉野ヶ里歴史公園は、神埼市及び吉野ヶ里町ともに1箇所として計上。</t>
    <rPh sb="13" eb="14">
      <t>ケン</t>
    </rPh>
    <rPh sb="19" eb="20">
      <t>カ</t>
    </rPh>
    <rPh sb="27" eb="29">
      <t>コクエイ</t>
    </rPh>
    <rPh sb="30" eb="32">
      <t>ケンリツ</t>
    </rPh>
    <rPh sb="32" eb="36">
      <t>ヨシノガリ</t>
    </rPh>
    <rPh sb="36" eb="38">
      <t>レキシ</t>
    </rPh>
    <rPh sb="38" eb="40">
      <t>コウエン</t>
    </rPh>
    <rPh sb="42" eb="45">
      <t>カンザキシ</t>
    </rPh>
    <rPh sb="45" eb="46">
      <t>オヨ</t>
    </rPh>
    <rPh sb="47" eb="52">
      <t>ヨシノガリチョウ</t>
    </rPh>
    <rPh sb="56" eb="58">
      <t>カショ</t>
    </rPh>
    <rPh sb="61" eb="63">
      <t>ケイジョウ</t>
    </rPh>
    <phoneticPr fontId="6"/>
  </si>
  <si>
    <r>
      <t>１-１　市　町　主　要　統　計　表</t>
    </r>
    <r>
      <rPr>
        <sz val="12"/>
        <rFont val="ＭＳ 明朝"/>
        <family val="1"/>
        <charset val="128"/>
      </rPr>
      <t>　（続き）</t>
    </r>
    <phoneticPr fontId="4"/>
  </si>
  <si>
    <t>市町</t>
    <rPh sb="0" eb="2">
      <t>シチョウ</t>
    </rPh>
    <phoneticPr fontId="4"/>
  </si>
  <si>
    <t>市　　町
議員定数
R3.12.31</t>
    <phoneticPr fontId="7"/>
  </si>
  <si>
    <t>市　町
職員数
R3.4.1</t>
    <phoneticPr fontId="7"/>
  </si>
  <si>
    <t>選挙人名簿
登録者数
R3.12.1</t>
    <phoneticPr fontId="7"/>
  </si>
  <si>
    <t>刑 法 犯
認知件数
R2年</t>
    <phoneticPr fontId="7"/>
  </si>
  <si>
    <t>刑 法 犯
検挙件数
R2年</t>
    <phoneticPr fontId="7"/>
  </si>
  <si>
    <t>出火件数
R2年</t>
    <phoneticPr fontId="7"/>
  </si>
  <si>
    <t>交通事故
発生件数
R2年</t>
    <phoneticPr fontId="4"/>
  </si>
  <si>
    <t>件</t>
  </si>
  <si>
    <t>神埼郡</t>
    <phoneticPr fontId="7"/>
  </si>
  <si>
    <t>(注) 1)市町議員定数、職員数…県市町支援課の資料による。</t>
    <rPh sb="6" eb="8">
      <t>シチョウ</t>
    </rPh>
    <rPh sb="8" eb="10">
      <t>ギイン</t>
    </rPh>
    <rPh sb="10" eb="12">
      <t>テイスウ</t>
    </rPh>
    <rPh sb="13" eb="15">
      <t>ショクイン</t>
    </rPh>
    <rPh sb="15" eb="16">
      <t>スウ</t>
    </rPh>
    <rPh sb="17" eb="18">
      <t>ケン</t>
    </rPh>
    <rPh sb="18" eb="20">
      <t>シチョウ</t>
    </rPh>
    <rPh sb="20" eb="22">
      <t>シエン</t>
    </rPh>
    <rPh sb="22" eb="23">
      <t>カ</t>
    </rPh>
    <rPh sb="24" eb="26">
      <t>シリョウ</t>
    </rPh>
    <phoneticPr fontId="4"/>
  </si>
  <si>
    <t xml:space="preserve">     2)選挙人名簿登録者数…県選挙管理委員会の資料による。</t>
    <phoneticPr fontId="7"/>
  </si>
  <si>
    <t xml:space="preserve">     3)刑法犯認知件数・検挙件数…県警察本部「佐賀の犯罪」による。発生地(その他を除く)による。</t>
    <phoneticPr fontId="4"/>
  </si>
  <si>
    <t xml:space="preserve">     4)出火件数…消防庁の調査集計表による。</t>
    <rPh sb="12" eb="14">
      <t>ショウボウ</t>
    </rPh>
    <rPh sb="14" eb="15">
      <t>チョウ</t>
    </rPh>
    <rPh sb="16" eb="21">
      <t>チョウサシュウケイヒョウ</t>
    </rPh>
    <phoneticPr fontId="4"/>
  </si>
  <si>
    <t xml:space="preserve">     5)交通事故発生件数…県警察本部「交通さが」による。（　）は高速道路上の事故で外数。</t>
    <phoneticPr fontId="4"/>
  </si>
  <si>
    <r>
      <t>1-2　地　域　指　定　一　覧　表　－</t>
    </r>
    <r>
      <rPr>
        <sz val="12"/>
        <rFont val="ＭＳ 明朝"/>
        <family val="1"/>
        <charset val="128"/>
      </rPr>
      <t>市町－</t>
    </r>
    <phoneticPr fontId="5"/>
  </si>
  <si>
    <t>〇　　指　定</t>
  </si>
  <si>
    <t>令和4年4月1日現在</t>
    <rPh sb="0" eb="2">
      <t>レイワ</t>
    </rPh>
    <phoneticPr fontId="5"/>
  </si>
  <si>
    <t>△　一部指定</t>
  </si>
  <si>
    <t>市  　町　</t>
    <phoneticPr fontId="4"/>
  </si>
  <si>
    <t>農村地域</t>
  </si>
  <si>
    <t>農業振興　　地    域</t>
    <phoneticPr fontId="7"/>
  </si>
  <si>
    <t>振興山村
地　　域</t>
  </si>
  <si>
    <t>特  定
農山村
地  域</t>
    <rPh sb="0" eb="1">
      <t>トク</t>
    </rPh>
    <rPh sb="3" eb="4">
      <t>サダム</t>
    </rPh>
    <rPh sb="9" eb="10">
      <t>チ</t>
    </rPh>
    <rPh sb="12" eb="13">
      <t>イキ</t>
    </rPh>
    <phoneticPr fontId="4"/>
  </si>
  <si>
    <t>過疎地域</t>
  </si>
  <si>
    <t>低 開 発
地域工業
開発地区</t>
    <phoneticPr fontId="7"/>
  </si>
  <si>
    <t>都市計画
区    域</t>
    <phoneticPr fontId="7"/>
  </si>
  <si>
    <t>離島振興
地    域</t>
    <phoneticPr fontId="7"/>
  </si>
  <si>
    <t>半島振興
対策実施
地　　域</t>
    <phoneticPr fontId="7"/>
  </si>
  <si>
    <t>地方拠点
都市地域</t>
  </si>
  <si>
    <t>原子力発電施設等立地地域</t>
    <phoneticPr fontId="7"/>
  </si>
  <si>
    <t>20市町</t>
  </si>
  <si>
    <t>3市</t>
    <rPh sb="1" eb="2">
      <t>シ</t>
    </rPh>
    <phoneticPr fontId="6"/>
  </si>
  <si>
    <t>12市町</t>
  </si>
  <si>
    <t>11市町</t>
    <rPh sb="2" eb="4">
      <t>シマチ</t>
    </rPh>
    <phoneticPr fontId="7"/>
  </si>
  <si>
    <t>17市町</t>
    <phoneticPr fontId="7"/>
  </si>
  <si>
    <t>1市7離島</t>
  </si>
  <si>
    <t>3市町</t>
  </si>
  <si>
    <t>2市町</t>
    <phoneticPr fontId="7"/>
  </si>
  <si>
    <t>○</t>
    <phoneticPr fontId="14"/>
  </si>
  <si>
    <t>△</t>
  </si>
  <si>
    <t>佐</t>
    <rPh sb="0" eb="1">
      <t>サ</t>
    </rPh>
    <phoneticPr fontId="4"/>
  </si>
  <si>
    <t>○</t>
  </si>
  <si>
    <t>唐</t>
    <rPh sb="0" eb="1">
      <t>カラ</t>
    </rPh>
    <phoneticPr fontId="4"/>
  </si>
  <si>
    <t>小城市</t>
    <rPh sb="0" eb="3">
      <t>オギシ</t>
    </rPh>
    <phoneticPr fontId="4"/>
  </si>
  <si>
    <t>神埼市</t>
    <rPh sb="0" eb="2">
      <t>カンザキ</t>
    </rPh>
    <rPh sb="2" eb="3">
      <t>シ</t>
    </rPh>
    <phoneticPr fontId="4"/>
  </si>
  <si>
    <t>有田町</t>
    <rPh sb="0" eb="3">
      <t>アリタチョウ</t>
    </rPh>
    <phoneticPr fontId="4"/>
  </si>
  <si>
    <t>資　料</t>
    <phoneticPr fontId="5"/>
  </si>
  <si>
    <t>県企業
立地課</t>
    <rPh sb="0" eb="1">
      <t>ケン</t>
    </rPh>
    <rPh sb="1" eb="3">
      <t>キギョウ</t>
    </rPh>
    <rPh sb="4" eb="6">
      <t>リッチ</t>
    </rPh>
    <rPh sb="6" eb="7">
      <t>カ</t>
    </rPh>
    <phoneticPr fontId="4"/>
  </si>
  <si>
    <t>県農山
漁村課</t>
  </si>
  <si>
    <t>県農政
企画課</t>
    <rPh sb="0" eb="1">
      <t>ケン</t>
    </rPh>
    <rPh sb="1" eb="3">
      <t>ノウセイ</t>
    </rPh>
    <rPh sb="4" eb="6">
      <t>キカク</t>
    </rPh>
    <rPh sb="6" eb="7">
      <t>カ</t>
    </rPh>
    <phoneticPr fontId="6"/>
  </si>
  <si>
    <t>県さが創生推進課</t>
    <rPh sb="0" eb="1">
      <t>ケン</t>
    </rPh>
    <rPh sb="3" eb="5">
      <t>ソウセイ</t>
    </rPh>
    <rPh sb="5" eb="7">
      <t>スイシン</t>
    </rPh>
    <rPh sb="7" eb="8">
      <t>カ</t>
    </rPh>
    <phoneticPr fontId="4"/>
  </si>
  <si>
    <t>県まち
づくり課</t>
    <rPh sb="0" eb="1">
      <t>ケン</t>
    </rPh>
    <rPh sb="7" eb="8">
      <t>カ</t>
    </rPh>
    <phoneticPr fontId="4"/>
  </si>
  <si>
    <t>県ものづくり
産業課</t>
    <rPh sb="0" eb="1">
      <t>ケン</t>
    </rPh>
    <rPh sb="7" eb="9">
      <t>サンギョウ</t>
    </rPh>
    <rPh sb="9" eb="10">
      <t>カ</t>
    </rPh>
    <phoneticPr fontId="4"/>
  </si>
  <si>
    <t>(注) 1)農村地域・・・・・・・・・・・</t>
    <phoneticPr fontId="4"/>
  </si>
  <si>
    <t>「農村地域への産業の導入の促進等に関する法律」(旧称：農村地域工業等導入促進法）</t>
    <rPh sb="7" eb="9">
      <t>サンギョウ</t>
    </rPh>
    <rPh sb="10" eb="12">
      <t>ドウニュウ</t>
    </rPh>
    <rPh sb="13" eb="15">
      <t>ソクシン</t>
    </rPh>
    <rPh sb="15" eb="16">
      <t>トウ</t>
    </rPh>
    <rPh sb="17" eb="18">
      <t>カン</t>
    </rPh>
    <rPh sb="20" eb="22">
      <t>ホウリツ</t>
    </rPh>
    <rPh sb="24" eb="26">
      <t>キュウショウ</t>
    </rPh>
    <rPh sb="27" eb="29">
      <t>ノウソン</t>
    </rPh>
    <rPh sb="29" eb="31">
      <t>チイキ</t>
    </rPh>
    <rPh sb="31" eb="33">
      <t>コウギョウ</t>
    </rPh>
    <rPh sb="33" eb="34">
      <t>トウ</t>
    </rPh>
    <rPh sb="34" eb="36">
      <t>ドウニュウ</t>
    </rPh>
    <rPh sb="36" eb="38">
      <t>ソクシン</t>
    </rPh>
    <rPh sb="38" eb="39">
      <t>ホウ</t>
    </rPh>
    <phoneticPr fontId="7"/>
  </si>
  <si>
    <t>　</t>
    <phoneticPr fontId="7"/>
  </si>
  <si>
    <t xml:space="preserve"> による農村地域20市町(ただし、合併前の旧佐賀市を除く）。</t>
    <phoneticPr fontId="7"/>
  </si>
  <si>
    <t xml:space="preserve">     2)農業振興地域・・・・・・・・・・・・</t>
    <phoneticPr fontId="7"/>
  </si>
  <si>
    <t>「農業振興地域の整備に関する法律」による指定地域。</t>
    <phoneticPr fontId="7"/>
  </si>
  <si>
    <t xml:space="preserve">     3)振興山村地域・・・・・・・・・・・・・</t>
    <phoneticPr fontId="7"/>
  </si>
  <si>
    <t>「山村振興法」による指定地域。</t>
    <phoneticPr fontId="7"/>
  </si>
  <si>
    <t xml:space="preserve">     4)特定農山村地域・・・・・・・・・・・・</t>
    <phoneticPr fontId="4"/>
  </si>
  <si>
    <t>「特定農山村地域における農林業等の活性化のための基盤整備の促進に関する法律」</t>
    <phoneticPr fontId="7"/>
  </si>
  <si>
    <t xml:space="preserve"> による地域。</t>
    <phoneticPr fontId="7"/>
  </si>
  <si>
    <t xml:space="preserve">     5)過疎地域・・・・・・・・・・・・・・・</t>
    <phoneticPr fontId="7"/>
  </si>
  <si>
    <t>「過疎地域の持続的発展の支援に関する特別措置法」による地域。</t>
    <rPh sb="1" eb="3">
      <t>カソ</t>
    </rPh>
    <rPh sb="3" eb="5">
      <t>チイキ</t>
    </rPh>
    <rPh sb="6" eb="8">
      <t>ジゾク</t>
    </rPh>
    <rPh sb="8" eb="9">
      <t>テキ</t>
    </rPh>
    <rPh sb="9" eb="11">
      <t>ハッテン</t>
    </rPh>
    <rPh sb="12" eb="14">
      <t>シエン</t>
    </rPh>
    <rPh sb="15" eb="16">
      <t>カン</t>
    </rPh>
    <rPh sb="18" eb="20">
      <t>トクベツ</t>
    </rPh>
    <rPh sb="20" eb="23">
      <t>ソチホウ</t>
    </rPh>
    <phoneticPr fontId="7"/>
  </si>
  <si>
    <t xml:space="preserve">     6)低開発地域工業開発地区・・・・・・・・</t>
    <phoneticPr fontId="7"/>
  </si>
  <si>
    <t>「低開発地域工業開発促進法」による開発地域。</t>
    <phoneticPr fontId="11"/>
  </si>
  <si>
    <t xml:space="preserve">     7)都市計画区域・・・・・・・・・・・・・</t>
    <phoneticPr fontId="7"/>
  </si>
  <si>
    <t>「都市計画法」適用地域。</t>
    <phoneticPr fontId="7"/>
  </si>
  <si>
    <t xml:space="preserve">     8)離島振興地域・・・・・・・・・・・・・</t>
    <phoneticPr fontId="7"/>
  </si>
  <si>
    <t>「離島振興法」指定地域。</t>
    <phoneticPr fontId="7"/>
  </si>
  <si>
    <t xml:space="preserve">     9)半島振興対策実施地域・・・・・・・・・</t>
    <phoneticPr fontId="7"/>
  </si>
  <si>
    <t>「半島振興法」第2条第1項による指定。</t>
    <phoneticPr fontId="7"/>
  </si>
  <si>
    <t xml:space="preserve">    10)地方拠点都市地域・・・・・・・・・・・</t>
    <phoneticPr fontId="7"/>
  </si>
  <si>
    <t>「地方拠点法」指定地域。佐…佐賀地方拠点都市地域。唐…唐津・東松浦地方拠点都市</t>
    <phoneticPr fontId="7"/>
  </si>
  <si>
    <t xml:space="preserve"> 地域。</t>
    <phoneticPr fontId="7"/>
  </si>
  <si>
    <t xml:space="preserve">    11)原子力発電施設等立地地域・・・・・・・</t>
    <rPh sb="7" eb="10">
      <t>ゲンシリョク</t>
    </rPh>
    <rPh sb="10" eb="12">
      <t>ハツデン</t>
    </rPh>
    <rPh sb="12" eb="14">
      <t>シセツ</t>
    </rPh>
    <rPh sb="14" eb="15">
      <t>トウ</t>
    </rPh>
    <rPh sb="15" eb="17">
      <t>リッチ</t>
    </rPh>
    <rPh sb="17" eb="19">
      <t>チイキ</t>
    </rPh>
    <phoneticPr fontId="4"/>
  </si>
  <si>
    <t>「原子力発電施設等立地地域の振興に関する特別措置法」による指定地域。</t>
    <rPh sb="1" eb="4">
      <t>ゲンシリョク</t>
    </rPh>
    <rPh sb="4" eb="6">
      <t>ハツデン</t>
    </rPh>
    <rPh sb="6" eb="8">
      <t>シセツ</t>
    </rPh>
    <rPh sb="8" eb="9">
      <t>トウ</t>
    </rPh>
    <rPh sb="9" eb="11">
      <t>リッチ</t>
    </rPh>
    <rPh sb="11" eb="13">
      <t>チイキ</t>
    </rPh>
    <rPh sb="14" eb="16">
      <t>シンコウ</t>
    </rPh>
    <rPh sb="17" eb="18">
      <t>カン</t>
    </rPh>
    <rPh sb="20" eb="22">
      <t>トクベツ</t>
    </rPh>
    <rPh sb="22" eb="25">
      <t>ソチホウ</t>
    </rPh>
    <rPh sb="29" eb="31">
      <t>シテイ</t>
    </rPh>
    <rPh sb="31" eb="33">
      <t>チイキ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</si>
</sst>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 ###"/>
    <numFmt numFmtId="177" formatCode="#\ ##0.00"/>
    <numFmt numFmtId="178" formatCode="#\ ###\ ###;&quot;△&quot;#\ ###\ ###"/>
    <numFmt numFmtId="179" formatCode="0.0"/>
    <numFmt numFmtId="180" formatCode="#\ ###\ ###.0"/>
    <numFmt numFmtId="181" formatCode="&quot;11)&quot;#\ ###\ ###"/>
    <numFmt numFmtId="182" formatCode="0.000"/>
    <numFmt numFmtId="183" formatCode="#\ ###\ ###\ ###"/>
    <numFmt numFmtId="184" formatCode="\(####\)"/>
    <numFmt numFmtId="185" formatCode="\(#######\)"/>
  </numFmts>
  <fonts count="28">
    <font>
      <sz val="11"/>
      <name val="ＭＳ Ｐゴシック"/>
      <family val="3"/>
      <charset val="128"/>
    </font>
    <font>
      <sz val="10"/>
      <name val="ＭＳ 明朝"/>
      <family val="1"/>
      <charset val="128"/>
    </font>
    <font>
      <sz val="6"/>
      <name val="游ゴシック"/>
      <family val="2"/>
      <charset val="128"/>
      <scheme val="minor"/>
    </font>
    <font>
      <sz val="14"/>
      <name val="ＭＳ 明朝"/>
      <family val="1"/>
      <charset val="128"/>
    </font>
    <font>
      <sz val="6"/>
      <name val="ＭＳ Ｐ明朝"/>
      <family val="1"/>
      <charset val="128"/>
    </font>
    <font>
      <sz val="7.5"/>
      <name val="ＭＳ 明朝"/>
      <family val="1"/>
      <charset val="128"/>
    </font>
    <font>
      <sz val="8"/>
      <name val="ＭＳ 明朝"/>
      <family val="1"/>
      <charset val="128"/>
    </font>
    <font>
      <sz val="6"/>
      <name val="ＭＳ Ｐゴシック"/>
      <family val="3"/>
      <charset val="128"/>
    </font>
    <font>
      <sz val="11"/>
      <name val="ＭＳ Ｐゴシック"/>
      <family val="3"/>
      <charset val="128"/>
    </font>
    <font>
      <sz val="8"/>
      <name val="ＭＳ ゴシック"/>
      <family val="3"/>
      <charset val="128"/>
    </font>
    <font>
      <sz val="14"/>
      <color indexed="8"/>
      <name val="ＭＳ 明朝"/>
      <family val="1"/>
      <charset val="128"/>
    </font>
    <font>
      <sz val="9"/>
      <name val="ＭＳ 明朝"/>
      <family val="1"/>
      <charset val="128"/>
    </font>
    <font>
      <sz val="8.5"/>
      <name val="ＭＳ 明朝"/>
      <family val="1"/>
      <charset val="128"/>
    </font>
    <font>
      <sz val="12"/>
      <name val="ＭＳ 明朝"/>
      <family val="1"/>
      <charset val="128"/>
    </font>
    <font>
      <sz val="9"/>
      <color indexed="8"/>
      <name val="ＭＳ ゴシック"/>
      <family val="3"/>
      <charset val="128"/>
    </font>
    <font>
      <sz val="6"/>
      <name val="ＭＳ 明朝"/>
      <family val="1"/>
      <charset val="128"/>
    </font>
    <font>
      <sz val="7.5"/>
      <name val="ＭＳ ゴシック"/>
      <family val="3"/>
      <charset val="128"/>
    </font>
    <font>
      <b/>
      <sz val="8"/>
      <name val="ＭＳ ゴシック"/>
      <family val="3"/>
      <charset val="128"/>
    </font>
    <font>
      <sz val="8"/>
      <color theme="1"/>
      <name val="ＭＳ 明朝"/>
      <family val="1"/>
      <charset val="128"/>
    </font>
    <font>
      <sz val="10"/>
      <color indexed="8"/>
      <name val="Arial"/>
      <family val="2"/>
    </font>
    <font>
      <sz val="7"/>
      <name val="ＭＳ 明朝"/>
      <family val="1"/>
      <charset val="128"/>
    </font>
    <font>
      <sz val="8.5"/>
      <name val="ＭＳ ゴシック"/>
      <family val="3"/>
      <charset val="128"/>
    </font>
    <font>
      <sz val="11"/>
      <color theme="1"/>
      <name val="游ゴシック"/>
      <family val="3"/>
      <charset val="128"/>
      <scheme val="minor"/>
    </font>
    <font>
      <i/>
      <sz val="10"/>
      <name val="ＭＳ 明朝"/>
      <family val="1"/>
      <charset val="128"/>
    </font>
    <font>
      <sz val="14"/>
      <color indexed="10"/>
      <name val="ＭＳ 明朝"/>
      <family val="1"/>
      <charset val="128"/>
    </font>
    <font>
      <sz val="11"/>
      <name val="明朝"/>
      <family val="1"/>
      <charset val="128"/>
    </font>
    <font>
      <sz val="11"/>
      <name val="ＭＳ 明朝"/>
      <family val="1"/>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9">
    <xf numFmtId="0" fontId="0" fillId="0" borderId="0"/>
    <xf numFmtId="0" fontId="1" fillId="0" borderId="0"/>
    <xf numFmtId="9" fontId="8" fillId="0" borderId="0" applyFont="0" applyFill="0" applyBorder="0" applyAlignment="0" applyProtection="0"/>
    <xf numFmtId="0" fontId="8" fillId="0" borderId="0"/>
    <xf numFmtId="0" fontId="1" fillId="0" borderId="0"/>
    <xf numFmtId="38" fontId="8" fillId="0" borderId="0" applyFont="0" applyFill="0" applyBorder="0" applyAlignment="0" applyProtection="0"/>
    <xf numFmtId="0" fontId="1" fillId="0" borderId="0"/>
    <xf numFmtId="0" fontId="8" fillId="0" borderId="0">
      <alignment vertical="center"/>
    </xf>
    <xf numFmtId="38" fontId="22" fillId="0" borderId="0" applyFont="0" applyFill="0" applyBorder="0" applyAlignment="0" applyProtection="0">
      <alignment vertical="center"/>
    </xf>
    <xf numFmtId="0" fontId="1" fillId="0" borderId="0"/>
    <xf numFmtId="0" fontId="25" fillId="0" borderId="0"/>
    <xf numFmtId="0" fontId="26" fillId="0" borderId="0"/>
    <xf numFmtId="0" fontId="1" fillId="0" borderId="0"/>
    <xf numFmtId="0" fontId="1" fillId="0" borderId="0"/>
    <xf numFmtId="0" fontId="8" fillId="0" borderId="0">
      <alignment vertical="center"/>
    </xf>
    <xf numFmtId="0" fontId="1" fillId="0" borderId="0"/>
    <xf numFmtId="0" fontId="1" fillId="0" borderId="0"/>
    <xf numFmtId="0" fontId="1" fillId="0" borderId="0"/>
    <xf numFmtId="0" fontId="1" fillId="0" borderId="0"/>
  </cellStyleXfs>
  <cellXfs count="497">
    <xf numFmtId="0" fontId="0" fillId="0" borderId="0" xfId="0"/>
    <xf numFmtId="0" fontId="1" fillId="0" borderId="0" xfId="1"/>
    <xf numFmtId="0" fontId="3" fillId="0" borderId="0" xfId="1" applyFont="1" applyAlignment="1">
      <alignment horizontal="right"/>
    </xf>
    <xf numFmtId="0" fontId="3" fillId="0" borderId="0" xfId="1" applyFont="1"/>
    <xf numFmtId="0" fontId="1" fillId="0" borderId="0" xfId="1" applyAlignment="1">
      <alignment horizontal="center"/>
    </xf>
    <xf numFmtId="0" fontId="5" fillId="0" borderId="0" xfId="1" applyFont="1"/>
    <xf numFmtId="176" fontId="5" fillId="0" borderId="0" xfId="1" applyNumberFormat="1" applyFont="1"/>
    <xf numFmtId="0" fontId="6" fillId="0" borderId="0" xfId="1" applyFont="1" applyAlignment="1">
      <alignment horizontal="left"/>
    </xf>
    <xf numFmtId="0" fontId="6" fillId="0" borderId="0" xfId="1" applyFont="1"/>
    <xf numFmtId="0" fontId="6" fillId="0" borderId="1" xfId="1" applyFont="1" applyBorder="1" applyAlignment="1">
      <alignment horizontal="distributed" wrapText="1" justifyLastLine="1"/>
    </xf>
    <xf numFmtId="0" fontId="6" fillId="0" borderId="3" xfId="1" applyFont="1" applyBorder="1" applyAlignment="1">
      <alignment horizontal="distributed" vertical="center" wrapText="1" justifyLastLine="1"/>
    </xf>
    <xf numFmtId="0" fontId="6" fillId="0" borderId="3" xfId="1" quotePrefix="1" applyFont="1" applyBorder="1" applyAlignment="1">
      <alignment horizontal="distributed" vertical="center" wrapText="1" justifyLastLine="1"/>
    </xf>
    <xf numFmtId="0" fontId="6" fillId="0" borderId="7" xfId="1" applyFont="1" applyBorder="1" applyAlignment="1">
      <alignment horizontal="distributed" wrapText="1"/>
    </xf>
    <xf numFmtId="0" fontId="6" fillId="0" borderId="3" xfId="1" applyFont="1" applyBorder="1" applyAlignment="1">
      <alignment horizontal="distributed" wrapText="1"/>
    </xf>
    <xf numFmtId="0" fontId="6" fillId="0" borderId="2" xfId="1" applyFont="1" applyBorder="1" applyAlignment="1">
      <alignment horizontal="distributed" wrapText="1"/>
    </xf>
    <xf numFmtId="0" fontId="6" fillId="0" borderId="8" xfId="1" applyFont="1" applyBorder="1" applyAlignment="1">
      <alignment horizontal="distributed" vertical="center" justifyLastLine="1"/>
    </xf>
    <xf numFmtId="0" fontId="6" fillId="0" borderId="10" xfId="1" applyFont="1" applyBorder="1" applyAlignment="1">
      <alignment horizontal="center" vertical="center"/>
    </xf>
    <xf numFmtId="57" fontId="6" fillId="0" borderId="10" xfId="1" quotePrefix="1" applyNumberFormat="1" applyFont="1" applyBorder="1" applyAlignment="1">
      <alignment horizontal="distributed" vertical="center" wrapText="1"/>
    </xf>
    <xf numFmtId="0" fontId="6" fillId="0" borderId="11" xfId="1" applyFont="1" applyBorder="1" applyAlignment="1">
      <alignment horizontal="center" vertical="center"/>
    </xf>
    <xf numFmtId="0" fontId="6" fillId="0" borderId="11" xfId="1" applyFont="1" applyBorder="1" applyAlignment="1">
      <alignment horizontal="distributed" vertical="center"/>
    </xf>
    <xf numFmtId="49" fontId="6" fillId="0" borderId="12" xfId="1" quotePrefix="1" applyNumberFormat="1" applyFont="1" applyBorder="1" applyAlignment="1">
      <alignment horizontal="center" vertical="center" wrapText="1"/>
    </xf>
    <xf numFmtId="49" fontId="6" fillId="0" borderId="10" xfId="1" quotePrefix="1" applyNumberFormat="1" applyFont="1" applyBorder="1" applyAlignment="1">
      <alignment horizontal="center" vertical="center" wrapText="1"/>
    </xf>
    <xf numFmtId="49" fontId="6" fillId="0" borderId="9" xfId="1" applyNumberFormat="1" applyFont="1" applyBorder="1" applyAlignment="1">
      <alignment horizontal="center" vertical="center" wrapText="1"/>
    </xf>
    <xf numFmtId="49" fontId="6" fillId="0" borderId="11" xfId="1" quotePrefix="1" applyNumberFormat="1" applyFont="1" applyBorder="1" applyAlignment="1">
      <alignment horizontal="center" vertical="center"/>
    </xf>
    <xf numFmtId="0" fontId="6" fillId="0" borderId="13" xfId="1" applyFont="1" applyBorder="1" applyAlignment="1">
      <alignment vertical="center" justifyLastLine="1"/>
    </xf>
    <xf numFmtId="0" fontId="6" fillId="0" borderId="14" xfId="1" applyFont="1" applyBorder="1" applyAlignment="1">
      <alignment vertical="center" justifyLastLine="1"/>
    </xf>
    <xf numFmtId="0" fontId="6" fillId="0" borderId="0" xfId="1" applyFont="1" applyAlignment="1">
      <alignment vertical="top"/>
    </xf>
    <xf numFmtId="0" fontId="6" fillId="0" borderId="0" xfId="1" applyFont="1" applyAlignment="1">
      <alignment horizontal="right" vertical="top"/>
    </xf>
    <xf numFmtId="0" fontId="6" fillId="0" borderId="13" xfId="1" applyFont="1" applyBorder="1" applyAlignment="1">
      <alignment vertical="top"/>
    </xf>
    <xf numFmtId="0" fontId="6" fillId="0" borderId="14" xfId="1" applyFont="1" applyBorder="1" applyAlignment="1">
      <alignment vertical="top"/>
    </xf>
    <xf numFmtId="0" fontId="6" fillId="0" borderId="15" xfId="1" applyFont="1" applyBorder="1" applyAlignment="1">
      <alignment horizontal="center" vertical="top"/>
    </xf>
    <xf numFmtId="0" fontId="9" fillId="0" borderId="0" xfId="1" applyFont="1"/>
    <xf numFmtId="0" fontId="9" fillId="0" borderId="0" xfId="1" applyFont="1" applyAlignment="1">
      <alignment horizontal="distributed"/>
    </xf>
    <xf numFmtId="0" fontId="9" fillId="0" borderId="16" xfId="1" applyFont="1" applyBorder="1" applyAlignment="1">
      <alignment horizontal="distributed"/>
    </xf>
    <xf numFmtId="0" fontId="9" fillId="0" borderId="0" xfId="1" applyFont="1" applyAlignment="1">
      <alignment horizontal="center"/>
    </xf>
    <xf numFmtId="176" fontId="9" fillId="0" borderId="0" xfId="1" applyNumberFormat="1" applyFont="1"/>
    <xf numFmtId="177" fontId="9" fillId="0" borderId="0" xfId="1" applyNumberFormat="1" applyFont="1" applyAlignment="1">
      <alignment horizontal="right"/>
    </xf>
    <xf numFmtId="176" fontId="9" fillId="0" borderId="0" xfId="1" applyNumberFormat="1" applyFont="1" applyAlignment="1">
      <alignment horizontal="right"/>
    </xf>
    <xf numFmtId="178" fontId="9" fillId="0" borderId="0" xfId="1" applyNumberFormat="1" applyFont="1" applyAlignment="1">
      <alignment horizontal="right"/>
    </xf>
    <xf numFmtId="179" fontId="9" fillId="0" borderId="0" xfId="1" applyNumberFormat="1" applyFont="1" applyAlignment="1">
      <alignment horizontal="right"/>
    </xf>
    <xf numFmtId="180" fontId="9" fillId="0" borderId="0" xfId="1" applyNumberFormat="1" applyFont="1" applyAlignment="1">
      <alignment horizontal="right"/>
    </xf>
    <xf numFmtId="179" fontId="9" fillId="0" borderId="16" xfId="1" applyNumberFormat="1" applyFont="1" applyBorder="1" applyAlignment="1">
      <alignment horizontal="right"/>
    </xf>
    <xf numFmtId="179" fontId="9" fillId="0" borderId="0" xfId="2" applyNumberFormat="1" applyFont="1" applyFill="1" applyAlignment="1">
      <alignment horizontal="right"/>
    </xf>
    <xf numFmtId="0" fontId="6" fillId="0" borderId="0" xfId="1" applyFont="1" applyAlignment="1">
      <alignment horizontal="distributed"/>
    </xf>
    <xf numFmtId="0" fontId="6" fillId="0" borderId="16" xfId="1" applyFont="1" applyBorder="1" applyAlignment="1">
      <alignment horizontal="distributed"/>
    </xf>
    <xf numFmtId="0" fontId="6" fillId="0" borderId="0" xfId="1" applyFont="1" applyAlignment="1">
      <alignment horizontal="center"/>
    </xf>
    <xf numFmtId="176" fontId="6" fillId="0" borderId="0" xfId="1" applyNumberFormat="1" applyFont="1" applyAlignment="1">
      <alignment horizontal="right"/>
    </xf>
    <xf numFmtId="177" fontId="6" fillId="0" borderId="0" xfId="1" applyNumberFormat="1" applyFont="1" applyAlignment="1">
      <alignment horizontal="right"/>
    </xf>
    <xf numFmtId="178" fontId="6" fillId="0" borderId="0" xfId="1" applyNumberFormat="1" applyFont="1" applyAlignment="1">
      <alignment horizontal="right"/>
    </xf>
    <xf numFmtId="179" fontId="6" fillId="0" borderId="0" xfId="1" applyNumberFormat="1" applyFont="1" applyAlignment="1">
      <alignment horizontal="right"/>
    </xf>
    <xf numFmtId="179" fontId="6" fillId="0" borderId="0" xfId="2" applyNumberFormat="1" applyFont="1" applyFill="1" applyAlignment="1">
      <alignment horizontal="right"/>
    </xf>
    <xf numFmtId="179" fontId="6" fillId="0" borderId="16" xfId="1" applyNumberFormat="1" applyFont="1" applyBorder="1" applyAlignment="1">
      <alignment horizontal="right"/>
    </xf>
    <xf numFmtId="180" fontId="6" fillId="0" borderId="0" xfId="1" applyNumberFormat="1" applyFont="1" applyAlignment="1">
      <alignment horizontal="right"/>
    </xf>
    <xf numFmtId="2" fontId="6" fillId="0" borderId="0" xfId="1" applyNumberFormat="1" applyFont="1" applyAlignment="1">
      <alignment horizontal="right"/>
    </xf>
    <xf numFmtId="2" fontId="9" fillId="0" borderId="0" xfId="1" applyNumberFormat="1" applyFont="1" applyAlignment="1">
      <alignment horizontal="right"/>
    </xf>
    <xf numFmtId="2" fontId="6" fillId="0" borderId="0" xfId="2" applyNumberFormat="1" applyFont="1" applyFill="1" applyAlignment="1">
      <alignment horizontal="right"/>
    </xf>
    <xf numFmtId="2" fontId="9" fillId="0" borderId="0" xfId="2" applyNumberFormat="1" applyFont="1" applyFill="1" applyAlignment="1">
      <alignment horizontal="right"/>
    </xf>
    <xf numFmtId="0" fontId="6" fillId="0" borderId="0" xfId="1" applyFont="1" applyAlignment="1">
      <alignment horizontal="right"/>
    </xf>
    <xf numFmtId="2" fontId="6" fillId="0" borderId="0" xfId="1" applyNumberFormat="1" applyFont="1"/>
    <xf numFmtId="0" fontId="6" fillId="0" borderId="17" xfId="1" applyFont="1" applyBorder="1"/>
    <xf numFmtId="0" fontId="6" fillId="0" borderId="17" xfId="1" applyFont="1" applyBorder="1" applyAlignment="1">
      <alignment horizontal="distributed"/>
    </xf>
    <xf numFmtId="0" fontId="6" fillId="0" borderId="18" xfId="1" applyFont="1" applyBorder="1" applyAlignment="1">
      <alignment horizontal="distributed"/>
    </xf>
    <xf numFmtId="0" fontId="6" fillId="0" borderId="19" xfId="1" applyFont="1" applyBorder="1" applyAlignment="1">
      <alignment horizontal="center"/>
    </xf>
    <xf numFmtId="2" fontId="6" fillId="0" borderId="17" xfId="1" applyNumberFormat="1" applyFont="1" applyBorder="1"/>
    <xf numFmtId="176" fontId="6" fillId="0" borderId="17" xfId="1" applyNumberFormat="1" applyFont="1" applyBorder="1" applyAlignment="1">
      <alignment horizontal="right"/>
    </xf>
    <xf numFmtId="178" fontId="6" fillId="0" borderId="17" xfId="1" applyNumberFormat="1" applyFont="1" applyBorder="1" applyAlignment="1">
      <alignment horizontal="right"/>
    </xf>
    <xf numFmtId="179" fontId="9" fillId="0" borderId="17" xfId="1" applyNumberFormat="1" applyFont="1" applyBorder="1" applyAlignment="1">
      <alignment horizontal="right"/>
    </xf>
    <xf numFmtId="179" fontId="6" fillId="0" borderId="17" xfId="1" applyNumberFormat="1" applyFont="1" applyBorder="1" applyAlignment="1">
      <alignment horizontal="right"/>
    </xf>
    <xf numFmtId="179" fontId="6" fillId="0" borderId="17" xfId="2" applyNumberFormat="1" applyFont="1" applyFill="1" applyBorder="1" applyAlignment="1">
      <alignment horizontal="right"/>
    </xf>
    <xf numFmtId="179" fontId="6" fillId="0" borderId="18" xfId="1" applyNumberFormat="1" applyFont="1" applyBorder="1" applyAlignment="1">
      <alignment horizontal="right"/>
    </xf>
    <xf numFmtId="0" fontId="6" fillId="0" borderId="17" xfId="1" applyFont="1" applyBorder="1" applyAlignment="1">
      <alignment horizontal="center"/>
    </xf>
    <xf numFmtId="0" fontId="11" fillId="0" borderId="0" xfId="1" applyFont="1" applyAlignment="1">
      <alignment horizontal="right"/>
    </xf>
    <xf numFmtId="0" fontId="12" fillId="0" borderId="0" xfId="1" applyFont="1" applyAlignment="1">
      <alignment horizontal="distributed"/>
    </xf>
    <xf numFmtId="0" fontId="1" fillId="2" borderId="0" xfId="1" applyFill="1" applyAlignment="1">
      <alignment wrapText="1"/>
    </xf>
    <xf numFmtId="0" fontId="1" fillId="2" borderId="0" xfId="1" applyFill="1"/>
    <xf numFmtId="0" fontId="3" fillId="2" borderId="0" xfId="1" applyFont="1" applyFill="1"/>
    <xf numFmtId="0" fontId="3" fillId="2" borderId="0" xfId="1" applyFont="1" applyFill="1" applyAlignment="1">
      <alignment horizontal="right"/>
    </xf>
    <xf numFmtId="0" fontId="5" fillId="2" borderId="0" xfId="1" applyFont="1" applyFill="1"/>
    <xf numFmtId="0" fontId="6" fillId="2" borderId="0" xfId="1" applyFont="1" applyFill="1"/>
    <xf numFmtId="0" fontId="6" fillId="2" borderId="3" xfId="1" applyFont="1" applyFill="1" applyBorder="1" applyAlignment="1">
      <alignment horizontal="center" wrapText="1" justifyLastLine="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15" xfId="1" applyFont="1" applyFill="1" applyBorder="1" applyAlignment="1">
      <alignment horizontal="center" vertical="center" wrapText="1" justifyLastLine="1"/>
    </xf>
    <xf numFmtId="0" fontId="6" fillId="2" borderId="0" xfId="1" applyFont="1" applyFill="1" applyAlignment="1">
      <alignment horizontal="center" vertical="center"/>
    </xf>
    <xf numFmtId="0" fontId="6" fillId="2" borderId="10" xfId="1" quotePrefix="1" applyFont="1" applyFill="1" applyBorder="1" applyAlignment="1">
      <alignment horizontal="center" vertical="center" justifyLastLine="1"/>
    </xf>
    <xf numFmtId="0" fontId="6" fillId="2" borderId="11" xfId="1" applyFont="1" applyFill="1" applyBorder="1" applyAlignment="1">
      <alignment horizontal="center" vertical="center" justifyLastLine="1"/>
    </xf>
    <xf numFmtId="0" fontId="6" fillId="2" borderId="11" xfId="1" applyFont="1" applyFill="1" applyBorder="1" applyAlignment="1">
      <alignment horizontal="center" vertical="center"/>
    </xf>
    <xf numFmtId="0" fontId="6" fillId="2" borderId="11" xfId="1" applyFont="1" applyFill="1" applyBorder="1" applyAlignment="1">
      <alignment horizontal="center" vertical="center" wrapText="1"/>
    </xf>
    <xf numFmtId="0" fontId="6" fillId="2" borderId="23" xfId="1" applyFont="1" applyFill="1" applyBorder="1" applyAlignment="1">
      <alignment horizontal="center" vertical="center"/>
    </xf>
    <xf numFmtId="0" fontId="6" fillId="2" borderId="21" xfId="1"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0" xfId="1" applyFont="1" applyFill="1" applyAlignment="1">
      <alignment vertical="top"/>
    </xf>
    <xf numFmtId="9" fontId="6" fillId="2" borderId="15" xfId="1" applyNumberFormat="1" applyFont="1" applyFill="1" applyBorder="1" applyAlignment="1">
      <alignment horizontal="right" vertical="top"/>
    </xf>
    <xf numFmtId="9" fontId="6" fillId="2" borderId="0" xfId="1" applyNumberFormat="1" applyFont="1" applyFill="1" applyAlignment="1">
      <alignment horizontal="right" vertical="top"/>
    </xf>
    <xf numFmtId="0" fontId="6" fillId="2" borderId="0" xfId="1" applyFont="1" applyFill="1" applyAlignment="1">
      <alignment horizontal="right" vertical="top"/>
    </xf>
    <xf numFmtId="0" fontId="6" fillId="2" borderId="13" xfId="1" applyFont="1" applyFill="1" applyBorder="1" applyAlignment="1">
      <alignment horizontal="right" vertical="top"/>
    </xf>
    <xf numFmtId="0" fontId="6" fillId="2" borderId="24" xfId="1" applyFont="1" applyFill="1" applyBorder="1" applyAlignment="1">
      <alignment horizontal="center" vertical="top"/>
    </xf>
    <xf numFmtId="0" fontId="15" fillId="2" borderId="0" xfId="1" applyFont="1" applyFill="1" applyAlignment="1">
      <alignment vertical="top"/>
    </xf>
    <xf numFmtId="0" fontId="9" fillId="2" borderId="0" xfId="1" applyFont="1" applyFill="1"/>
    <xf numFmtId="0" fontId="9" fillId="2" borderId="0" xfId="1" applyFont="1" applyFill="1" applyAlignment="1">
      <alignment horizontal="distributed"/>
    </xf>
    <xf numFmtId="179" fontId="9" fillId="2" borderId="15" xfId="1" applyNumberFormat="1" applyFont="1" applyFill="1" applyBorder="1" applyAlignment="1">
      <alignment horizontal="right"/>
    </xf>
    <xf numFmtId="179" fontId="9" fillId="2" borderId="0" xfId="1" applyNumberFormat="1" applyFont="1" applyFill="1" applyAlignment="1">
      <alignment horizontal="right"/>
    </xf>
    <xf numFmtId="176" fontId="9" fillId="2" borderId="0" xfId="1" applyNumberFormat="1" applyFont="1" applyFill="1" applyAlignment="1">
      <alignment horizontal="right"/>
    </xf>
    <xf numFmtId="176" fontId="9" fillId="2" borderId="0" xfId="1" applyNumberFormat="1" applyFont="1" applyFill="1"/>
    <xf numFmtId="181" fontId="9" fillId="2" borderId="0" xfId="1" applyNumberFormat="1" applyFont="1" applyFill="1" applyAlignment="1">
      <alignment horizontal="right"/>
    </xf>
    <xf numFmtId="0" fontId="9" fillId="2" borderId="15" xfId="1" applyFont="1" applyFill="1" applyBorder="1" applyAlignment="1">
      <alignment horizontal="center"/>
    </xf>
    <xf numFmtId="0" fontId="16" fillId="2" borderId="0" xfId="1" applyFont="1" applyFill="1"/>
    <xf numFmtId="0" fontId="16" fillId="2" borderId="0" xfId="1" applyFont="1" applyFill="1" applyAlignment="1">
      <alignment horizontal="distributed"/>
    </xf>
    <xf numFmtId="0" fontId="6" fillId="2" borderId="0" xfId="1" applyFont="1" applyFill="1" applyAlignment="1">
      <alignment horizontal="distributed"/>
    </xf>
    <xf numFmtId="179" fontId="6" fillId="2" borderId="15" xfId="1" applyNumberFormat="1" applyFont="1" applyFill="1" applyBorder="1" applyAlignment="1">
      <alignment horizontal="right"/>
    </xf>
    <xf numFmtId="179" fontId="6" fillId="2" borderId="0" xfId="1" applyNumberFormat="1" applyFont="1" applyFill="1" applyAlignment="1">
      <alignment horizontal="right"/>
    </xf>
    <xf numFmtId="179" fontId="17" fillId="2" borderId="0" xfId="1" applyNumberFormat="1" applyFont="1" applyFill="1" applyAlignment="1">
      <alignment horizontal="right"/>
    </xf>
    <xf numFmtId="176" fontId="6" fillId="2" borderId="0" xfId="1" applyNumberFormat="1" applyFont="1" applyFill="1" applyAlignment="1">
      <alignment horizontal="right"/>
    </xf>
    <xf numFmtId="176" fontId="6" fillId="2" borderId="0" xfId="1" applyNumberFormat="1" applyFont="1" applyFill="1"/>
    <xf numFmtId="0" fontId="6" fillId="2" borderId="15" xfId="1" applyFont="1" applyFill="1" applyBorder="1" applyAlignment="1">
      <alignment horizontal="center"/>
    </xf>
    <xf numFmtId="0" fontId="5" fillId="2" borderId="0" xfId="1" applyFont="1" applyFill="1" applyAlignment="1">
      <alignment horizontal="distributed"/>
    </xf>
    <xf numFmtId="176" fontId="6" fillId="2" borderId="0" xfId="4" applyNumberFormat="1" applyFont="1" applyFill="1"/>
    <xf numFmtId="176" fontId="6" fillId="2" borderId="0" xfId="4" applyNumberFormat="1" applyFont="1" applyFill="1" applyAlignment="1">
      <alignment horizontal="right"/>
    </xf>
    <xf numFmtId="176" fontId="9" fillId="2" borderId="0" xfId="4" applyNumberFormat="1" applyFont="1" applyFill="1"/>
    <xf numFmtId="176" fontId="9" fillId="2" borderId="0" xfId="4" applyNumberFormat="1" applyFont="1" applyFill="1" applyAlignment="1">
      <alignment horizontal="right"/>
    </xf>
    <xf numFmtId="0" fontId="6" fillId="2" borderId="17" xfId="1" applyFont="1" applyFill="1" applyBorder="1"/>
    <xf numFmtId="0" fontId="6" fillId="2" borderId="17" xfId="1" applyFont="1" applyFill="1" applyBorder="1" applyAlignment="1">
      <alignment horizontal="distributed"/>
    </xf>
    <xf numFmtId="179" fontId="6" fillId="2" borderId="19" xfId="1" applyNumberFormat="1" applyFont="1" applyFill="1" applyBorder="1" applyAlignment="1">
      <alignment horizontal="right"/>
    </xf>
    <xf numFmtId="179" fontId="6" fillId="2" borderId="17" xfId="1" applyNumberFormat="1" applyFont="1" applyFill="1" applyBorder="1" applyAlignment="1">
      <alignment horizontal="right"/>
    </xf>
    <xf numFmtId="176" fontId="6" fillId="2" borderId="17" xfId="1" applyNumberFormat="1" applyFont="1" applyFill="1" applyBorder="1" applyAlignment="1">
      <alignment horizontal="right"/>
    </xf>
    <xf numFmtId="176" fontId="6" fillId="2" borderId="17" xfId="1" applyNumberFormat="1" applyFont="1" applyFill="1" applyBorder="1"/>
    <xf numFmtId="176" fontId="6" fillId="2" borderId="17" xfId="4" applyNumberFormat="1" applyFont="1" applyFill="1" applyBorder="1"/>
    <xf numFmtId="176" fontId="6" fillId="2" borderId="17" xfId="4" applyNumberFormat="1" applyFont="1" applyFill="1" applyBorder="1" applyAlignment="1">
      <alignment horizontal="right"/>
    </xf>
    <xf numFmtId="0" fontId="6" fillId="2" borderId="19" xfId="1" applyFont="1" applyFill="1" applyBorder="1" applyAlignment="1">
      <alignment horizontal="center"/>
    </xf>
    <xf numFmtId="176" fontId="5" fillId="2" borderId="0" xfId="1" applyNumberFormat="1" applyFont="1" applyFill="1"/>
    <xf numFmtId="179" fontId="1" fillId="2" borderId="0" xfId="1" applyNumberFormat="1" applyFill="1"/>
    <xf numFmtId="0" fontId="6" fillId="0" borderId="1" xfId="1" applyFont="1" applyBorder="1" applyAlignment="1">
      <alignment horizontal="centerContinuous" vertical="center" wrapText="1"/>
    </xf>
    <xf numFmtId="0" fontId="6" fillId="0" borderId="1" xfId="1" applyFont="1" applyBorder="1" applyAlignment="1">
      <alignment horizontal="centerContinuous" vertical="center"/>
    </xf>
    <xf numFmtId="0" fontId="6" fillId="0" borderId="2" xfId="1" applyFont="1" applyBorder="1" applyAlignment="1">
      <alignment horizontal="centerContinuous" vertical="center"/>
    </xf>
    <xf numFmtId="0" fontId="20" fillId="0" borderId="11" xfId="1" applyFont="1" applyBorder="1" applyAlignment="1">
      <alignment horizontal="centerContinuous" vertical="center"/>
    </xf>
    <xf numFmtId="49" fontId="6" fillId="0" borderId="0" xfId="1" applyNumberFormat="1" applyFont="1" applyAlignment="1">
      <alignment horizontal="centerContinuous" vertical="center"/>
    </xf>
    <xf numFmtId="49" fontId="6" fillId="0" borderId="16" xfId="1" applyNumberFormat="1" applyFont="1" applyBorder="1" applyAlignment="1">
      <alignment horizontal="centerContinuous" vertical="center"/>
    </xf>
    <xf numFmtId="0" fontId="6" fillId="0" borderId="9" xfId="1" applyFont="1" applyBorder="1" applyAlignment="1">
      <alignment horizontal="distributed" vertical="center" justifyLastLine="1"/>
    </xf>
    <xf numFmtId="0" fontId="6" fillId="0" borderId="12" xfId="1" applyFont="1" applyBorder="1" applyAlignment="1">
      <alignment horizontal="distributed" vertical="center" justifyLastLine="1"/>
    </xf>
    <xf numFmtId="0" fontId="6" fillId="0" borderId="11" xfId="1" applyFont="1" applyBorder="1" applyAlignment="1">
      <alignment horizontal="centerContinuous" vertical="center" wrapText="1" shrinkToFit="1"/>
    </xf>
    <xf numFmtId="0" fontId="6" fillId="0" borderId="11" xfId="1" applyFont="1" applyBorder="1" applyAlignment="1">
      <alignment horizontal="distributed" vertical="center" wrapText="1" justifyLastLine="1"/>
    </xf>
    <xf numFmtId="0" fontId="6" fillId="0" borderId="9" xfId="1" applyFont="1" applyBorder="1" applyAlignment="1">
      <alignment horizontal="center" vertical="center" wrapText="1" shrinkToFit="1"/>
    </xf>
    <xf numFmtId="0" fontId="6" fillId="0" borderId="11" xfId="1" applyFont="1" applyBorder="1" applyAlignment="1">
      <alignment horizontal="distributed" vertical="center" justifyLastLine="1"/>
    </xf>
    <xf numFmtId="0" fontId="6" fillId="0" borderId="21" xfId="1" applyFont="1" applyBorder="1" applyAlignment="1">
      <alignment horizontal="center" vertical="center" wrapText="1" shrinkToFit="1"/>
    </xf>
    <xf numFmtId="0" fontId="6" fillId="0" borderId="13" xfId="1" applyFont="1" applyBorder="1" applyAlignment="1">
      <alignment horizontal="right" vertical="top"/>
    </xf>
    <xf numFmtId="0" fontId="6" fillId="0" borderId="24" xfId="1" applyFont="1" applyBorder="1" applyAlignment="1">
      <alignment horizontal="center" vertical="top"/>
    </xf>
    <xf numFmtId="0" fontId="9" fillId="0" borderId="0" xfId="1" applyFont="1" applyAlignment="1">
      <alignment vertical="center"/>
    </xf>
    <xf numFmtId="0" fontId="9" fillId="0" borderId="0" xfId="1" applyFont="1" applyAlignment="1">
      <alignment horizontal="distributed" vertical="center"/>
    </xf>
    <xf numFmtId="0" fontId="9" fillId="0" borderId="16" xfId="1" applyFont="1" applyBorder="1" applyAlignment="1">
      <alignment horizontal="distributed" vertical="center"/>
    </xf>
    <xf numFmtId="176" fontId="9" fillId="0" borderId="0" xfId="1" applyNumberFormat="1" applyFont="1" applyAlignment="1">
      <alignment vertical="center"/>
    </xf>
    <xf numFmtId="176" fontId="9" fillId="0" borderId="0" xfId="5" applyNumberFormat="1" applyFont="1" applyFill="1" applyAlignment="1">
      <alignment horizontal="right" vertical="center"/>
    </xf>
    <xf numFmtId="180" fontId="9" fillId="0" borderId="0" xfId="1" applyNumberFormat="1" applyFont="1" applyAlignment="1">
      <alignment horizontal="right" vertical="center"/>
    </xf>
    <xf numFmtId="179" fontId="9" fillId="0" borderId="0" xfId="1" applyNumberFormat="1" applyFont="1" applyAlignment="1">
      <alignment horizontal="right" vertical="center"/>
    </xf>
    <xf numFmtId="176" fontId="21" fillId="0" borderId="0" xfId="6" applyNumberFormat="1" applyFont="1" applyAlignment="1">
      <alignment vertical="center"/>
    </xf>
    <xf numFmtId="176" fontId="9" fillId="0" borderId="0" xfId="1" applyNumberFormat="1" applyFont="1" applyAlignment="1">
      <alignment horizontal="right" vertical="center"/>
    </xf>
    <xf numFmtId="0" fontId="9" fillId="0" borderId="15" xfId="1" applyFont="1" applyBorder="1" applyAlignment="1">
      <alignment horizontal="center" vertical="center"/>
    </xf>
    <xf numFmtId="0" fontId="16" fillId="2" borderId="0" xfId="1" applyFont="1" applyFill="1" applyAlignment="1">
      <alignment vertical="center"/>
    </xf>
    <xf numFmtId="176" fontId="21" fillId="0" borderId="0" xfId="6" applyNumberFormat="1" applyFont="1" applyAlignment="1">
      <alignment horizontal="right" vertical="center"/>
    </xf>
    <xf numFmtId="176" fontId="16" fillId="2" borderId="0" xfId="1" applyNumberFormat="1" applyFont="1" applyFill="1" applyAlignment="1">
      <alignment vertical="center"/>
    </xf>
    <xf numFmtId="0" fontId="6" fillId="0" borderId="0" xfId="1" applyFont="1" applyAlignment="1">
      <alignment vertical="center"/>
    </xf>
    <xf numFmtId="0" fontId="6" fillId="0" borderId="0" xfId="1" applyFont="1" applyAlignment="1">
      <alignment horizontal="distributed" vertical="center"/>
    </xf>
    <xf numFmtId="0" fontId="6" fillId="0" borderId="16" xfId="1" applyFont="1" applyBorder="1" applyAlignment="1">
      <alignment horizontal="distributed" vertical="center"/>
    </xf>
    <xf numFmtId="176" fontId="6" fillId="0" borderId="0" xfId="1" applyNumberFormat="1" applyFont="1" applyAlignment="1">
      <alignment vertical="center"/>
    </xf>
    <xf numFmtId="176" fontId="6" fillId="0" borderId="0" xfId="5" applyNumberFormat="1" applyFont="1" applyFill="1" applyAlignment="1">
      <alignment vertical="center"/>
    </xf>
    <xf numFmtId="179" fontId="6" fillId="0" borderId="0" xfId="1" applyNumberFormat="1" applyFont="1" applyAlignment="1">
      <alignment horizontal="right" vertical="center"/>
    </xf>
    <xf numFmtId="176" fontId="6" fillId="0" borderId="0" xfId="1" applyNumberFormat="1" applyFont="1" applyAlignment="1">
      <alignment horizontal="right" vertical="center"/>
    </xf>
    <xf numFmtId="0" fontId="6" fillId="0" borderId="15" xfId="1" applyFont="1" applyBorder="1" applyAlignment="1">
      <alignment horizontal="center" vertical="center"/>
    </xf>
    <xf numFmtId="0" fontId="15" fillId="2" borderId="0" xfId="1" applyFont="1" applyFill="1" applyAlignment="1">
      <alignment vertical="center"/>
    </xf>
    <xf numFmtId="176" fontId="6" fillId="0" borderId="0" xfId="5" applyNumberFormat="1" applyFont="1" applyFill="1" applyAlignment="1">
      <alignment horizontal="right" vertical="center"/>
    </xf>
    <xf numFmtId="180" fontId="6" fillId="0" borderId="0" xfId="1" applyNumberFormat="1" applyFont="1" applyAlignment="1">
      <alignment horizontal="right" vertical="center"/>
    </xf>
    <xf numFmtId="176" fontId="12" fillId="0" borderId="0" xfId="6" applyNumberFormat="1" applyFont="1" applyAlignment="1">
      <alignment horizontal="right" vertical="center"/>
    </xf>
    <xf numFmtId="176" fontId="6" fillId="0" borderId="0" xfId="7" applyNumberFormat="1" applyFont="1" applyAlignment="1">
      <alignment horizontal="right" vertical="center"/>
    </xf>
    <xf numFmtId="0" fontId="5" fillId="2" borderId="0" xfId="1" applyFont="1" applyFill="1" applyAlignment="1">
      <alignment vertical="center"/>
    </xf>
    <xf numFmtId="0" fontId="6" fillId="0" borderId="17" xfId="1" applyFont="1" applyBorder="1" applyAlignment="1">
      <alignment vertical="center"/>
    </xf>
    <xf numFmtId="0" fontId="6" fillId="0" borderId="17" xfId="1" applyFont="1" applyBorder="1" applyAlignment="1">
      <alignment horizontal="distributed" vertical="center"/>
    </xf>
    <xf numFmtId="0" fontId="6" fillId="0" borderId="18" xfId="1" applyFont="1" applyBorder="1" applyAlignment="1">
      <alignment horizontal="distributed" vertical="center"/>
    </xf>
    <xf numFmtId="176" fontId="6" fillId="0" borderId="19" xfId="1" applyNumberFormat="1" applyFont="1" applyBorder="1" applyAlignment="1">
      <alignment horizontal="right" vertical="center"/>
    </xf>
    <xf numFmtId="176" fontId="6" fillId="0" borderId="17" xfId="5" applyNumberFormat="1" applyFont="1" applyFill="1" applyBorder="1" applyAlignment="1">
      <alignment horizontal="right" vertical="center"/>
    </xf>
    <xf numFmtId="179" fontId="6" fillId="0" borderId="17" xfId="1" applyNumberFormat="1" applyFont="1" applyBorder="1" applyAlignment="1">
      <alignment horizontal="right" vertical="center"/>
    </xf>
    <xf numFmtId="176" fontId="12" fillId="0" borderId="17" xfId="6" applyNumberFormat="1" applyFont="1" applyBorder="1" applyAlignment="1">
      <alignment horizontal="right" vertical="center"/>
    </xf>
    <xf numFmtId="176" fontId="6" fillId="0" borderId="17" xfId="1" applyNumberFormat="1" applyFont="1" applyBorder="1" applyAlignment="1">
      <alignment horizontal="right" vertical="center"/>
    </xf>
    <xf numFmtId="176" fontId="6" fillId="0" borderId="18" xfId="1" applyNumberFormat="1" applyFont="1" applyBorder="1" applyAlignment="1">
      <alignment horizontal="right" vertical="center"/>
    </xf>
    <xf numFmtId="0" fontId="6" fillId="0" borderId="19" xfId="1" applyFont="1" applyBorder="1" applyAlignment="1">
      <alignment horizontal="center" vertical="center"/>
    </xf>
    <xf numFmtId="176" fontId="6" fillId="0" borderId="17" xfId="8" applyNumberFormat="1" applyFont="1" applyFill="1" applyBorder="1" applyAlignment="1">
      <alignment horizontal="right" vertical="center"/>
    </xf>
    <xf numFmtId="176" fontId="6" fillId="0" borderId="17" xfId="6" applyNumberFormat="1" applyFont="1" applyBorder="1" applyAlignment="1">
      <alignment horizontal="right" vertical="center"/>
    </xf>
    <xf numFmtId="176" fontId="6" fillId="0" borderId="17" xfId="1" applyNumberFormat="1" applyFont="1" applyBorder="1" applyAlignment="1">
      <alignment vertical="center"/>
    </xf>
    <xf numFmtId="0" fontId="6" fillId="0" borderId="0" xfId="1" quotePrefix="1" applyFont="1" applyAlignment="1">
      <alignment horizontal="left" vertical="center"/>
    </xf>
    <xf numFmtId="0" fontId="12" fillId="0" borderId="0" xfId="1" applyFont="1"/>
    <xf numFmtId="0" fontId="11" fillId="0" borderId="0" xfId="1" applyFont="1"/>
    <xf numFmtId="0" fontId="11" fillId="2" borderId="0" xfId="1" applyFont="1" applyFill="1"/>
    <xf numFmtId="0" fontId="23" fillId="0" borderId="0" xfId="1" applyFont="1"/>
    <xf numFmtId="0" fontId="6" fillId="2" borderId="5" xfId="1" applyFont="1" applyFill="1" applyBorder="1" applyAlignment="1">
      <alignment horizontal="centerContinuous" vertical="center"/>
    </xf>
    <xf numFmtId="0" fontId="6" fillId="2" borderId="6" xfId="1" applyFont="1" applyFill="1" applyBorder="1" applyAlignment="1">
      <alignment horizontal="centerContinuous" vertical="center"/>
    </xf>
    <xf numFmtId="0" fontId="6" fillId="2" borderId="2" xfId="1" applyFont="1" applyFill="1" applyBorder="1" applyAlignment="1">
      <alignment horizontal="distributed" justifyLastLine="1"/>
    </xf>
    <xf numFmtId="0" fontId="6" fillId="2" borderId="3" xfId="1" applyFont="1" applyFill="1" applyBorder="1" applyAlignment="1">
      <alignment horizontal="centerContinuous" vertical="center"/>
    </xf>
    <xf numFmtId="0" fontId="6" fillId="2" borderId="1" xfId="1" applyFont="1" applyFill="1" applyBorder="1" applyAlignment="1">
      <alignment horizontal="centerContinuous" vertical="center"/>
    </xf>
    <xf numFmtId="0" fontId="6" fillId="2" borderId="2" xfId="1" applyFont="1" applyFill="1" applyBorder="1" applyAlignment="1">
      <alignment horizontal="centerContinuous" vertical="center"/>
    </xf>
    <xf numFmtId="0" fontId="6" fillId="2" borderId="21" xfId="1" applyFont="1" applyFill="1" applyBorder="1" applyAlignment="1">
      <alignment horizontal="centerContinuous" vertical="center"/>
    </xf>
    <xf numFmtId="0" fontId="6" fillId="2" borderId="26" xfId="1" applyFont="1" applyFill="1" applyBorder="1" applyAlignment="1">
      <alignment horizontal="centerContinuous" vertical="center"/>
    </xf>
    <xf numFmtId="0" fontId="6" fillId="2" borderId="22" xfId="1" applyFont="1" applyFill="1" applyBorder="1" applyAlignment="1">
      <alignment horizontal="centerContinuous" vertical="center"/>
    </xf>
    <xf numFmtId="0" fontId="6" fillId="2" borderId="16" xfId="1" applyFont="1" applyFill="1" applyBorder="1" applyAlignment="1">
      <alignment horizontal="distributed" vertical="center" justifyLastLine="1"/>
    </xf>
    <xf numFmtId="0" fontId="6" fillId="2" borderId="20" xfId="1" applyFont="1" applyFill="1" applyBorder="1" applyAlignment="1">
      <alignment horizontal="distributed" vertical="center" wrapText="1" justifyLastLine="1"/>
    </xf>
    <xf numFmtId="0" fontId="6" fillId="2" borderId="11" xfId="1" applyFont="1" applyFill="1" applyBorder="1" applyAlignment="1">
      <alignment horizontal="distributed" vertical="center" justifyLastLine="1"/>
    </xf>
    <xf numFmtId="0" fontId="6" fillId="2" borderId="11" xfId="1" applyFont="1" applyFill="1" applyBorder="1" applyAlignment="1">
      <alignment horizontal="distributed" vertical="center" wrapText="1" justifyLastLine="1"/>
    </xf>
    <xf numFmtId="49" fontId="6" fillId="2" borderId="9" xfId="1" quotePrefix="1" applyNumberFormat="1" applyFont="1" applyFill="1" applyBorder="1" applyAlignment="1">
      <alignment horizontal="distributed" vertical="center" justifyLastLine="1"/>
    </xf>
    <xf numFmtId="57" fontId="6" fillId="0" borderId="12" xfId="0" applyNumberFormat="1" applyFont="1" applyBorder="1" applyAlignment="1">
      <alignment horizontal="center" vertical="center"/>
    </xf>
    <xf numFmtId="0" fontId="6" fillId="2" borderId="12" xfId="1" applyFont="1" applyFill="1" applyBorder="1" applyAlignment="1">
      <alignment horizontal="distributed" vertical="center" justifyLastLine="1"/>
    </xf>
    <xf numFmtId="0" fontId="6" fillId="2" borderId="12" xfId="0" applyFont="1" applyFill="1" applyBorder="1" applyAlignment="1">
      <alignment horizontal="center" vertical="center" wrapText="1" justifyLastLine="1"/>
    </xf>
    <xf numFmtId="0" fontId="6" fillId="2" borderId="0" xfId="1" applyFont="1" applyFill="1" applyAlignment="1">
      <alignment horizontal="distributed" vertical="center"/>
    </xf>
    <xf numFmtId="0" fontId="6" fillId="0" borderId="16" xfId="1" applyFont="1" applyBorder="1" applyAlignment="1">
      <alignment vertical="top"/>
    </xf>
    <xf numFmtId="182" fontId="6" fillId="0" borderId="0" xfId="1" applyNumberFormat="1" applyFont="1" applyAlignment="1">
      <alignment horizontal="right" vertical="top"/>
    </xf>
    <xf numFmtId="183" fontId="9" fillId="0" borderId="0" xfId="1" applyNumberFormat="1" applyFont="1" applyAlignment="1">
      <alignment horizontal="right"/>
    </xf>
    <xf numFmtId="176" fontId="9" fillId="0" borderId="0" xfId="9" applyNumberFormat="1" applyFont="1" applyAlignment="1">
      <alignment horizontal="right"/>
    </xf>
    <xf numFmtId="176" fontId="9" fillId="0" borderId="0" xfId="10" applyNumberFormat="1" applyFont="1"/>
    <xf numFmtId="183" fontId="6" fillId="0" borderId="0" xfId="11" applyNumberFormat="1" applyFont="1"/>
    <xf numFmtId="183" fontId="6" fillId="0" borderId="0" xfId="3" applyNumberFormat="1" applyFont="1" applyAlignment="1">
      <alignment horizontal="right"/>
    </xf>
    <xf numFmtId="183" fontId="6" fillId="0" borderId="0" xfId="1" applyNumberFormat="1" applyFont="1" applyAlignment="1">
      <alignment horizontal="right"/>
    </xf>
    <xf numFmtId="176" fontId="6" fillId="0" borderId="0" xfId="9" applyNumberFormat="1" applyFont="1" applyAlignment="1">
      <alignment horizontal="right"/>
    </xf>
    <xf numFmtId="183" fontId="6" fillId="0" borderId="0" xfId="11" applyNumberFormat="1" applyFont="1" applyProtection="1">
      <protection locked="0"/>
    </xf>
    <xf numFmtId="176" fontId="6" fillId="0" borderId="0" xfId="12" applyNumberFormat="1" applyFont="1" applyAlignment="1">
      <alignment horizontal="right"/>
    </xf>
    <xf numFmtId="179" fontId="6" fillId="0" borderId="0" xfId="12" applyNumberFormat="1" applyFont="1" applyAlignment="1">
      <alignment horizontal="right"/>
    </xf>
    <xf numFmtId="176" fontId="6" fillId="0" borderId="0" xfId="12" applyNumberFormat="1" applyFont="1"/>
    <xf numFmtId="179" fontId="6" fillId="0" borderId="0" xfId="12" applyNumberFormat="1" applyFont="1"/>
    <xf numFmtId="176" fontId="6" fillId="0" borderId="0" xfId="10" applyNumberFormat="1" applyFont="1"/>
    <xf numFmtId="0" fontId="9" fillId="0" borderId="0" xfId="12" applyFont="1" applyAlignment="1">
      <alignment horizontal="right"/>
    </xf>
    <xf numFmtId="179" fontId="9" fillId="0" borderId="0" xfId="12" applyNumberFormat="1" applyFont="1" applyAlignment="1">
      <alignment horizontal="right"/>
    </xf>
    <xf numFmtId="0" fontId="6" fillId="0" borderId="0" xfId="12" applyFont="1" applyAlignment="1">
      <alignment horizontal="right"/>
    </xf>
    <xf numFmtId="176" fontId="6" fillId="0" borderId="0" xfId="11" applyNumberFormat="1" applyFont="1" applyProtection="1">
      <protection locked="0"/>
    </xf>
    <xf numFmtId="0" fontId="6" fillId="0" borderId="0" xfId="12" applyFont="1"/>
    <xf numFmtId="0" fontId="9" fillId="0" borderId="0" xfId="12" applyFont="1"/>
    <xf numFmtId="179" fontId="9" fillId="0" borderId="0" xfId="12" applyNumberFormat="1" applyFont="1"/>
    <xf numFmtId="0" fontId="9" fillId="0" borderId="16" xfId="1" applyFont="1" applyBorder="1"/>
    <xf numFmtId="176" fontId="9" fillId="0" borderId="0" xfId="13" applyNumberFormat="1" applyFont="1" applyAlignment="1">
      <alignment horizontal="right"/>
    </xf>
    <xf numFmtId="0" fontId="6" fillId="0" borderId="18" xfId="1" applyFont="1" applyBorder="1"/>
    <xf numFmtId="183" fontId="6" fillId="0" borderId="19" xfId="3" applyNumberFormat="1" applyFont="1" applyBorder="1" applyAlignment="1">
      <alignment horizontal="right"/>
    </xf>
    <xf numFmtId="183" fontId="6" fillId="0" borderId="17" xfId="1" applyNumberFormat="1" applyFont="1" applyBorder="1" applyAlignment="1">
      <alignment horizontal="right"/>
    </xf>
    <xf numFmtId="176" fontId="6" fillId="0" borderId="17" xfId="13" applyNumberFormat="1" applyFont="1" applyBorder="1" applyAlignment="1">
      <alignment horizontal="right"/>
    </xf>
    <xf numFmtId="183" fontId="6" fillId="0" borderId="17" xfId="3" applyNumberFormat="1" applyFont="1" applyBorder="1" applyAlignment="1">
      <alignment horizontal="right"/>
    </xf>
    <xf numFmtId="2" fontId="6" fillId="0" borderId="17" xfId="1" applyNumberFormat="1" applyFont="1" applyBorder="1" applyAlignment="1">
      <alignment horizontal="right"/>
    </xf>
    <xf numFmtId="176" fontId="6" fillId="0" borderId="17" xfId="11" applyNumberFormat="1" applyFont="1" applyBorder="1" applyProtection="1">
      <protection locked="0"/>
    </xf>
    <xf numFmtId="0" fontId="6" fillId="0" borderId="5" xfId="1" applyFont="1" applyBorder="1" applyAlignment="1">
      <alignment horizontal="centerContinuous" vertical="center"/>
    </xf>
    <xf numFmtId="0" fontId="6" fillId="0" borderId="5" xfId="1" applyFont="1" applyBorder="1" applyAlignment="1">
      <alignment horizontal="centerContinuous"/>
    </xf>
    <xf numFmtId="0" fontId="6" fillId="0" borderId="6" xfId="1" applyFont="1" applyBorder="1" applyAlignment="1">
      <alignment horizontal="centerContinuous"/>
    </xf>
    <xf numFmtId="0" fontId="6" fillId="0" borderId="27" xfId="1" quotePrefix="1" applyFont="1" applyBorder="1" applyAlignment="1">
      <alignment horizontal="center" vertical="center" wrapText="1"/>
    </xf>
    <xf numFmtId="0" fontId="6" fillId="0" borderId="4" xfId="1" quotePrefix="1" applyFont="1" applyBorder="1" applyAlignment="1">
      <alignment horizontal="center" vertical="center" wrapText="1"/>
    </xf>
    <xf numFmtId="0" fontId="6" fillId="0" borderId="6" xfId="1" applyFont="1" applyBorder="1" applyAlignment="1">
      <alignment horizontal="center" vertical="center" wrapText="1"/>
    </xf>
    <xf numFmtId="0" fontId="6" fillId="0" borderId="4" xfId="1" applyFont="1" applyBorder="1" applyAlignment="1">
      <alignment horizontal="distributed" vertical="center" wrapText="1" justifyLastLine="1"/>
    </xf>
    <xf numFmtId="0" fontId="6" fillId="2" borderId="16" xfId="1" applyFont="1" applyFill="1" applyBorder="1" applyAlignment="1">
      <alignment vertical="top"/>
    </xf>
    <xf numFmtId="183" fontId="6" fillId="2" borderId="0" xfId="1" applyNumberFormat="1" applyFont="1" applyFill="1" applyAlignment="1">
      <alignment horizontal="right" vertical="top"/>
    </xf>
    <xf numFmtId="0" fontId="9" fillId="2" borderId="0" xfId="1" applyFont="1" applyFill="1" applyAlignment="1">
      <alignment horizontal="distributed" vertical="center"/>
    </xf>
    <xf numFmtId="0" fontId="9" fillId="2" borderId="16" xfId="1" applyFont="1" applyFill="1" applyBorder="1" applyAlignment="1">
      <alignment horizontal="distributed" vertical="center"/>
    </xf>
    <xf numFmtId="176" fontId="9" fillId="2" borderId="0" xfId="1" applyNumberFormat="1" applyFont="1" applyFill="1" applyAlignment="1">
      <alignment horizontal="right" vertical="center"/>
    </xf>
    <xf numFmtId="179" fontId="9" fillId="2" borderId="0" xfId="1" applyNumberFormat="1" applyFont="1" applyFill="1" applyAlignment="1">
      <alignment horizontal="right" vertical="center"/>
    </xf>
    <xf numFmtId="183" fontId="9" fillId="2" borderId="0" xfId="1" applyNumberFormat="1" applyFont="1" applyFill="1" applyAlignment="1">
      <alignment horizontal="right" vertical="center"/>
    </xf>
    <xf numFmtId="183" fontId="9" fillId="2" borderId="0" xfId="1" applyNumberFormat="1" applyFont="1" applyFill="1" applyAlignment="1">
      <alignment vertical="center"/>
    </xf>
    <xf numFmtId="0" fontId="9" fillId="2" borderId="15" xfId="1" applyFont="1" applyFill="1" applyBorder="1" applyAlignment="1">
      <alignment horizontal="center" vertical="center"/>
    </xf>
    <xf numFmtId="0" fontId="16" fillId="2" borderId="0" xfId="1" applyFont="1" applyFill="1" applyAlignment="1">
      <alignment horizontal="distributed" vertical="center"/>
    </xf>
    <xf numFmtId="176" fontId="9" fillId="2" borderId="0" xfId="1" applyNumberFormat="1" applyFont="1" applyFill="1" applyAlignment="1">
      <alignment vertical="center"/>
    </xf>
    <xf numFmtId="0" fontId="6" fillId="2" borderId="16" xfId="1" applyFont="1" applyFill="1" applyBorder="1" applyAlignment="1">
      <alignment horizontal="distributed" vertical="center"/>
    </xf>
    <xf numFmtId="176" fontId="6" fillId="2" borderId="0" xfId="1" applyNumberFormat="1" applyFont="1" applyFill="1" applyAlignment="1">
      <alignment horizontal="right" vertical="center"/>
    </xf>
    <xf numFmtId="0" fontId="6" fillId="2" borderId="0" xfId="1" applyFont="1" applyFill="1" applyAlignment="1">
      <alignment vertical="center"/>
    </xf>
    <xf numFmtId="179" fontId="6" fillId="2" borderId="0" xfId="1" applyNumberFormat="1" applyFont="1" applyFill="1" applyAlignment="1">
      <alignment vertical="center"/>
    </xf>
    <xf numFmtId="176" fontId="6" fillId="2" borderId="0" xfId="1" applyNumberFormat="1" applyFont="1" applyFill="1" applyAlignment="1">
      <alignment vertical="center"/>
    </xf>
    <xf numFmtId="183" fontId="6" fillId="2" borderId="0" xfId="1" applyNumberFormat="1" applyFont="1" applyFill="1" applyAlignment="1">
      <alignment vertical="center"/>
    </xf>
    <xf numFmtId="183" fontId="6" fillId="2" borderId="0" xfId="1" applyNumberFormat="1" applyFont="1" applyFill="1" applyAlignment="1">
      <alignment horizontal="right" vertical="center"/>
    </xf>
    <xf numFmtId="0" fontId="6" fillId="2" borderId="15" xfId="1" applyFont="1" applyFill="1" applyBorder="1" applyAlignment="1">
      <alignment horizontal="center" vertical="center"/>
    </xf>
    <xf numFmtId="0" fontId="5" fillId="2" borderId="0" xfId="1" applyFont="1" applyFill="1" applyAlignment="1">
      <alignment horizontal="distributed" vertical="center"/>
    </xf>
    <xf numFmtId="179" fontId="6" fillId="2" borderId="0" xfId="1" applyNumberFormat="1" applyFont="1" applyFill="1" applyAlignment="1">
      <alignment horizontal="right" vertical="center"/>
    </xf>
    <xf numFmtId="176" fontId="6" fillId="2" borderId="0" xfId="14" applyNumberFormat="1" applyFont="1" applyFill="1" applyAlignment="1">
      <alignment horizontal="right" vertical="center"/>
    </xf>
    <xf numFmtId="176" fontId="6" fillId="2" borderId="0" xfId="5" applyNumberFormat="1" applyFont="1" applyFill="1" applyBorder="1" applyAlignment="1">
      <alignment vertical="center"/>
    </xf>
    <xf numFmtId="176" fontId="6" fillId="2" borderId="0" xfId="5" applyNumberFormat="1" applyFont="1" applyFill="1" applyBorder="1" applyAlignment="1">
      <alignment horizontal="right" vertical="center"/>
    </xf>
    <xf numFmtId="183" fontId="6" fillId="2" borderId="0" xfId="7" applyNumberFormat="1" applyFont="1" applyFill="1" applyAlignment="1">
      <alignment vertical="center" shrinkToFit="1"/>
    </xf>
    <xf numFmtId="183" fontId="6" fillId="2" borderId="0" xfId="15" applyNumberFormat="1" applyFont="1" applyFill="1" applyAlignment="1">
      <alignment horizontal="right" vertical="center"/>
    </xf>
    <xf numFmtId="179" fontId="6" fillId="2" borderId="0" xfId="16" applyNumberFormat="1" applyFont="1" applyFill="1" applyAlignment="1">
      <alignment horizontal="right" vertical="center"/>
    </xf>
    <xf numFmtId="176" fontId="6" fillId="2" borderId="0" xfId="16" applyNumberFormat="1" applyFont="1" applyFill="1" applyAlignment="1">
      <alignment horizontal="right" vertical="center"/>
    </xf>
    <xf numFmtId="183" fontId="6" fillId="2" borderId="0" xfId="7" applyNumberFormat="1" applyFont="1" applyFill="1" applyAlignment="1">
      <alignment horizontal="right" vertical="center" shrinkToFit="1"/>
    </xf>
    <xf numFmtId="184" fontId="6" fillId="2" borderId="0" xfId="1" applyNumberFormat="1" applyFont="1" applyFill="1" applyAlignment="1">
      <alignment horizontal="right" vertical="center"/>
    </xf>
    <xf numFmtId="0" fontId="6" fillId="2" borderId="16" xfId="1" applyFont="1" applyFill="1" applyBorder="1" applyAlignment="1">
      <alignment vertical="center"/>
    </xf>
    <xf numFmtId="0" fontId="6" fillId="2" borderId="0" xfId="1" applyFont="1" applyFill="1" applyAlignment="1">
      <alignment horizontal="right" vertical="center"/>
    </xf>
    <xf numFmtId="179" fontId="9" fillId="2" borderId="0" xfId="16" applyNumberFormat="1" applyFont="1" applyFill="1" applyAlignment="1">
      <alignment horizontal="right" vertical="center"/>
    </xf>
    <xf numFmtId="176" fontId="9" fillId="2" borderId="0" xfId="16" applyNumberFormat="1" applyFont="1" applyFill="1" applyAlignment="1">
      <alignment horizontal="right" vertical="center"/>
    </xf>
    <xf numFmtId="176" fontId="9" fillId="2" borderId="0" xfId="14" applyNumberFormat="1" applyFont="1" applyFill="1" applyAlignment="1">
      <alignment horizontal="right" vertical="center"/>
    </xf>
    <xf numFmtId="183" fontId="9" fillId="2" borderId="0" xfId="7" applyNumberFormat="1" applyFont="1" applyFill="1" applyAlignment="1">
      <alignment horizontal="right" vertical="center" shrinkToFit="1"/>
    </xf>
    <xf numFmtId="183" fontId="9" fillId="2" borderId="0" xfId="14" applyNumberFormat="1" applyFont="1" applyFill="1" applyAlignment="1">
      <alignment horizontal="right" vertical="center"/>
    </xf>
    <xf numFmtId="184" fontId="9" fillId="2" borderId="0" xfId="1" applyNumberFormat="1" applyFont="1" applyFill="1" applyAlignment="1">
      <alignment horizontal="right" vertical="center"/>
    </xf>
    <xf numFmtId="0" fontId="9" fillId="2" borderId="16" xfId="1" applyFont="1" applyFill="1" applyBorder="1" applyAlignment="1">
      <alignment vertical="center"/>
    </xf>
    <xf numFmtId="0" fontId="9" fillId="2" borderId="0" xfId="1" applyFont="1" applyFill="1" applyAlignment="1">
      <alignment horizontal="right" vertical="center"/>
    </xf>
    <xf numFmtId="176" fontId="9" fillId="2" borderId="0" xfId="7" applyNumberFormat="1" applyFont="1" applyFill="1" applyAlignment="1">
      <alignment horizontal="right" vertical="center" shrinkToFit="1"/>
    </xf>
    <xf numFmtId="0" fontId="5" fillId="2" borderId="17" xfId="1" applyFont="1" applyFill="1" applyBorder="1" applyAlignment="1">
      <alignment vertical="center"/>
    </xf>
    <xf numFmtId="0" fontId="6" fillId="2" borderId="17" xfId="1" applyFont="1" applyFill="1" applyBorder="1" applyAlignment="1">
      <alignment horizontal="distributed" vertical="center"/>
    </xf>
    <xf numFmtId="0" fontId="6" fillId="2" borderId="18" xfId="1" applyFont="1" applyFill="1" applyBorder="1" applyAlignment="1">
      <alignment vertical="center"/>
    </xf>
    <xf numFmtId="176" fontId="6" fillId="2" borderId="17" xfId="1" applyNumberFormat="1" applyFont="1" applyFill="1" applyBorder="1" applyAlignment="1">
      <alignment horizontal="right" vertical="center"/>
    </xf>
    <xf numFmtId="0" fontId="6" fillId="2" borderId="17" xfId="1" applyFont="1" applyFill="1" applyBorder="1" applyAlignment="1">
      <alignment horizontal="right" vertical="center"/>
    </xf>
    <xf numFmtId="179" fontId="6" fillId="2" borderId="17" xfId="16" applyNumberFormat="1" applyFont="1" applyFill="1" applyBorder="1" applyAlignment="1">
      <alignment horizontal="right" vertical="center"/>
    </xf>
    <xf numFmtId="176" fontId="6" fillId="2" borderId="17" xfId="16" applyNumberFormat="1" applyFont="1" applyFill="1" applyBorder="1" applyAlignment="1">
      <alignment horizontal="right" vertical="center"/>
    </xf>
    <xf numFmtId="176" fontId="6" fillId="2" borderId="17" xfId="7" applyNumberFormat="1" applyFont="1" applyFill="1" applyBorder="1" applyAlignment="1">
      <alignment horizontal="right" vertical="center" shrinkToFit="1"/>
    </xf>
    <xf numFmtId="176" fontId="6" fillId="2" borderId="17" xfId="14" applyNumberFormat="1" applyFont="1" applyFill="1" applyBorder="1" applyAlignment="1">
      <alignment horizontal="right" vertical="center"/>
    </xf>
    <xf numFmtId="176" fontId="6" fillId="2" borderId="17" xfId="5" applyNumberFormat="1" applyFont="1" applyFill="1" applyBorder="1" applyAlignment="1">
      <alignment vertical="center"/>
    </xf>
    <xf numFmtId="176" fontId="6" fillId="2" borderId="17" xfId="5" applyNumberFormat="1" applyFont="1" applyFill="1" applyBorder="1" applyAlignment="1">
      <alignment horizontal="right" vertical="center"/>
    </xf>
    <xf numFmtId="183" fontId="6" fillId="2" borderId="17" xfId="7" applyNumberFormat="1" applyFont="1" applyFill="1" applyBorder="1" applyAlignment="1">
      <alignment vertical="center" shrinkToFit="1"/>
    </xf>
    <xf numFmtId="183" fontId="6" fillId="2" borderId="17" xfId="1" applyNumberFormat="1" applyFont="1" applyFill="1" applyBorder="1" applyAlignment="1">
      <alignment horizontal="right" vertical="center"/>
    </xf>
    <xf numFmtId="183" fontId="6" fillId="2" borderId="17" xfId="1" applyNumberFormat="1" applyFont="1" applyFill="1" applyBorder="1" applyAlignment="1">
      <alignment vertical="center"/>
    </xf>
    <xf numFmtId="0" fontId="6" fillId="2" borderId="19" xfId="1" applyFont="1" applyFill="1" applyBorder="1" applyAlignment="1">
      <alignment horizontal="center" vertical="center"/>
    </xf>
    <xf numFmtId="0" fontId="15" fillId="2" borderId="17" xfId="1" applyFont="1" applyFill="1" applyBorder="1"/>
    <xf numFmtId="0" fontId="6" fillId="2" borderId="19" xfId="1" applyFont="1" applyFill="1" applyBorder="1"/>
    <xf numFmtId="0" fontId="6" fillId="2" borderId="17" xfId="1" applyFont="1" applyFill="1" applyBorder="1" applyAlignment="1">
      <alignment horizontal="right"/>
    </xf>
    <xf numFmtId="179" fontId="6" fillId="2" borderId="17" xfId="16" applyNumberFormat="1" applyFont="1" applyFill="1" applyBorder="1" applyAlignment="1">
      <alignment horizontal="right"/>
    </xf>
    <xf numFmtId="176" fontId="6" fillId="2" borderId="17" xfId="16" applyNumberFormat="1" applyFont="1" applyFill="1" applyBorder="1" applyAlignment="1">
      <alignment horizontal="right"/>
    </xf>
    <xf numFmtId="0" fontId="15" fillId="2" borderId="0" xfId="1" applyFont="1" applyFill="1"/>
    <xf numFmtId="0" fontId="15" fillId="2" borderId="0" xfId="1" applyFont="1" applyFill="1" applyAlignment="1">
      <alignment horizontal="distributed"/>
    </xf>
    <xf numFmtId="20" fontId="1" fillId="2" borderId="0" xfId="1" applyNumberFormat="1" applyFill="1"/>
    <xf numFmtId="0" fontId="3" fillId="2" borderId="0" xfId="17" applyFont="1" applyFill="1" applyAlignment="1">
      <alignment horizontal="centerContinuous"/>
    </xf>
    <xf numFmtId="0" fontId="3" fillId="0" borderId="0" xfId="17" applyFont="1" applyAlignment="1">
      <alignment horizontal="centerContinuous"/>
    </xf>
    <xf numFmtId="0" fontId="3" fillId="2" borderId="0" xfId="17" applyFont="1" applyFill="1"/>
    <xf numFmtId="0" fontId="5" fillId="2" borderId="0" xfId="17" applyFont="1" applyFill="1"/>
    <xf numFmtId="0" fontId="5" fillId="0" borderId="0" xfId="17" applyFont="1"/>
    <xf numFmtId="0" fontId="6" fillId="2" borderId="5" xfId="17" applyFont="1" applyFill="1" applyBorder="1" applyAlignment="1">
      <alignment horizontal="centerContinuous" vertical="center"/>
    </xf>
    <xf numFmtId="0" fontId="6" fillId="0" borderId="5" xfId="17" applyFont="1" applyBorder="1" applyAlignment="1">
      <alignment horizontal="distributed" vertical="center"/>
    </xf>
    <xf numFmtId="0" fontId="6" fillId="0" borderId="6" xfId="17" applyFont="1" applyBorder="1" applyAlignment="1">
      <alignment horizontal="centerContinuous" vertical="center"/>
    </xf>
    <xf numFmtId="0" fontId="6" fillId="0" borderId="27" xfId="17" applyFont="1" applyBorder="1" applyAlignment="1">
      <alignment horizontal="center" vertical="center" wrapText="1"/>
    </xf>
    <xf numFmtId="0" fontId="6" fillId="0" borderId="27" xfId="17" quotePrefix="1" applyFont="1" applyBorder="1" applyAlignment="1">
      <alignment horizontal="center" vertical="center" wrapText="1"/>
    </xf>
    <xf numFmtId="0" fontId="6" fillId="0" borderId="4" xfId="17" applyFont="1" applyBorder="1" applyAlignment="1">
      <alignment horizontal="centerContinuous" vertical="center" wrapText="1"/>
    </xf>
    <xf numFmtId="0" fontId="6" fillId="0" borderId="5" xfId="17" applyFont="1" applyBorder="1" applyAlignment="1">
      <alignment horizontal="centerContinuous" vertical="center" wrapText="1"/>
    </xf>
    <xf numFmtId="0" fontId="6" fillId="2" borderId="0" xfId="17" applyFont="1" applyFill="1"/>
    <xf numFmtId="0" fontId="6" fillId="0" borderId="16" xfId="17" applyFont="1" applyBorder="1" applyAlignment="1">
      <alignment vertical="top"/>
    </xf>
    <xf numFmtId="0" fontId="6" fillId="0" borderId="0" xfId="17" applyFont="1" applyAlignment="1">
      <alignment horizontal="right" vertical="top"/>
    </xf>
    <xf numFmtId="0" fontId="6" fillId="0" borderId="0" xfId="17" applyFont="1" applyAlignment="1">
      <alignment vertical="top"/>
    </xf>
    <xf numFmtId="0" fontId="15" fillId="2" borderId="0" xfId="17" applyFont="1" applyFill="1" applyAlignment="1">
      <alignment vertical="top"/>
    </xf>
    <xf numFmtId="0" fontId="9" fillId="0" borderId="16" xfId="17" applyFont="1" applyBorder="1" applyAlignment="1">
      <alignment horizontal="distributed"/>
    </xf>
    <xf numFmtId="176" fontId="9" fillId="0" borderId="0" xfId="17" applyNumberFormat="1" applyFont="1" applyAlignment="1">
      <alignment horizontal="right"/>
    </xf>
    <xf numFmtId="176" fontId="9" fillId="0" borderId="0" xfId="18" applyNumberFormat="1" applyFont="1" applyAlignment="1">
      <alignment horizontal="right"/>
    </xf>
    <xf numFmtId="185" fontId="9" fillId="0" borderId="0" xfId="18" applyNumberFormat="1" applyFont="1" applyAlignment="1">
      <alignment horizontal="right"/>
    </xf>
    <xf numFmtId="0" fontId="27" fillId="2" borderId="0" xfId="17" applyFont="1" applyFill="1"/>
    <xf numFmtId="0" fontId="16" fillId="2" borderId="0" xfId="17" applyFont="1" applyFill="1"/>
    <xf numFmtId="176" fontId="16" fillId="2" borderId="0" xfId="17" applyNumberFormat="1" applyFont="1" applyFill="1"/>
    <xf numFmtId="0" fontId="6" fillId="0" borderId="16" xfId="17" applyFont="1" applyBorder="1" applyAlignment="1">
      <alignment horizontal="distributed"/>
    </xf>
    <xf numFmtId="176" fontId="6" fillId="0" borderId="0" xfId="17" applyNumberFormat="1" applyFont="1" applyAlignment="1">
      <alignment horizontal="right"/>
    </xf>
    <xf numFmtId="0" fontId="6" fillId="0" borderId="0" xfId="17" applyFont="1" applyAlignment="1">
      <alignment horizontal="right"/>
    </xf>
    <xf numFmtId="0" fontId="6" fillId="0" borderId="0" xfId="17" applyFont="1"/>
    <xf numFmtId="176" fontId="5" fillId="2" borderId="0" xfId="17" applyNumberFormat="1" applyFont="1" applyFill="1"/>
    <xf numFmtId="176" fontId="6" fillId="0" borderId="0" xfId="18" applyNumberFormat="1" applyFont="1" applyAlignment="1">
      <alignment horizontal="right"/>
    </xf>
    <xf numFmtId="185" fontId="6" fillId="0" borderId="0" xfId="18" applyNumberFormat="1" applyFont="1" applyAlignment="1">
      <alignment horizontal="right"/>
    </xf>
    <xf numFmtId="0" fontId="6" fillId="0" borderId="16" xfId="17" applyFont="1" applyBorder="1"/>
    <xf numFmtId="0" fontId="11" fillId="2" borderId="0" xfId="17" applyFont="1" applyFill="1"/>
    <xf numFmtId="184" fontId="6" fillId="0" borderId="0" xfId="18" applyNumberFormat="1" applyFont="1" applyAlignment="1">
      <alignment horizontal="right"/>
    </xf>
    <xf numFmtId="0" fontId="9" fillId="0" borderId="16" xfId="17" applyFont="1" applyBorder="1"/>
    <xf numFmtId="0" fontId="6" fillId="0" borderId="18" xfId="17" applyFont="1" applyBorder="1"/>
    <xf numFmtId="176" fontId="6" fillId="0" borderId="17" xfId="17" applyNumberFormat="1" applyFont="1" applyBorder="1" applyAlignment="1">
      <alignment horizontal="right"/>
    </xf>
    <xf numFmtId="0" fontId="11" fillId="2" borderId="17" xfId="1" applyFont="1" applyFill="1" applyBorder="1"/>
    <xf numFmtId="0" fontId="11" fillId="0" borderId="17" xfId="1" applyFont="1" applyBorder="1" applyAlignment="1">
      <alignment horizontal="distributed"/>
    </xf>
    <xf numFmtId="0" fontId="1" fillId="0" borderId="18" xfId="17" applyBorder="1"/>
    <xf numFmtId="0" fontId="1" fillId="0" borderId="17" xfId="17" applyBorder="1"/>
    <xf numFmtId="176" fontId="15" fillId="0" borderId="17" xfId="17" applyNumberFormat="1" applyFont="1" applyBorder="1" applyAlignment="1">
      <alignment horizontal="right"/>
    </xf>
    <xf numFmtId="0" fontId="1" fillId="2" borderId="0" xfId="17" applyFill="1"/>
    <xf numFmtId="0" fontId="1" fillId="0" borderId="0" xfId="17"/>
    <xf numFmtId="0" fontId="11" fillId="2" borderId="0" xfId="17" applyFont="1" applyFill="1" applyAlignment="1">
      <alignment horizontal="centerContinuous"/>
    </xf>
    <xf numFmtId="0" fontId="20" fillId="2" borderId="0" xfId="17" applyFont="1" applyFill="1" applyAlignment="1">
      <alignment horizontal="right"/>
    </xf>
    <xf numFmtId="0" fontId="6" fillId="2" borderId="17" xfId="17" applyFont="1" applyFill="1" applyBorder="1"/>
    <xf numFmtId="0" fontId="20" fillId="2" borderId="0" xfId="17" applyFont="1" applyFill="1" applyAlignment="1">
      <alignment horizontal="right" vertical="top"/>
    </xf>
    <xf numFmtId="0" fontId="6" fillId="2" borderId="9" xfId="17" applyFont="1" applyFill="1" applyBorder="1" applyAlignment="1">
      <alignment horizontal="center" vertical="center"/>
    </xf>
    <xf numFmtId="0" fontId="6" fillId="0" borderId="12" xfId="0" applyFont="1" applyBorder="1" applyAlignment="1">
      <alignment horizontal="distributed" vertical="center" wrapText="1" justifyLastLine="1"/>
    </xf>
    <xf numFmtId="0" fontId="6" fillId="0" borderId="27" xfId="17" applyFont="1" applyBorder="1" applyAlignment="1">
      <alignment horizontal="distributed" vertical="center" wrapText="1" justifyLastLine="1"/>
    </xf>
    <xf numFmtId="0" fontId="6" fillId="0" borderId="27" xfId="0" applyFont="1" applyBorder="1" applyAlignment="1">
      <alignment horizontal="distributed" vertical="center" wrapText="1" justifyLastLine="1"/>
    </xf>
    <xf numFmtId="0" fontId="6" fillId="0" borderId="4" xfId="17" applyFont="1" applyBorder="1" applyAlignment="1">
      <alignment horizontal="distributed" vertical="center" wrapText="1" justifyLastLine="1"/>
    </xf>
    <xf numFmtId="0" fontId="20" fillId="2" borderId="0" xfId="17" applyFont="1" applyFill="1" applyAlignment="1">
      <alignment vertical="center"/>
    </xf>
    <xf numFmtId="0" fontId="6" fillId="2" borderId="14" xfId="17" applyFont="1" applyFill="1" applyBorder="1" applyAlignment="1">
      <alignment horizontal="center" shrinkToFit="1"/>
    </xf>
    <xf numFmtId="0" fontId="6" fillId="0" borderId="0" xfId="0" applyFont="1" applyAlignment="1">
      <alignment horizontal="center" vertical="center"/>
    </xf>
    <xf numFmtId="0" fontId="6" fillId="0" borderId="0" xfId="17" applyFont="1" applyAlignment="1">
      <alignment horizontal="center" vertical="center" shrinkToFit="1"/>
    </xf>
    <xf numFmtId="0" fontId="6" fillId="0" borderId="0" xfId="0" applyFont="1" applyAlignment="1">
      <alignment horizontal="center" vertical="center" shrinkToFit="1"/>
    </xf>
    <xf numFmtId="0" fontId="6" fillId="2" borderId="0" xfId="17" applyFont="1" applyFill="1" applyAlignment="1">
      <alignment horizontal="center" shrinkToFit="1"/>
    </xf>
    <xf numFmtId="0" fontId="6" fillId="2" borderId="16" xfId="17" applyFont="1" applyFill="1" applyBorder="1" applyAlignment="1">
      <alignment horizontal="center" shrinkToFit="1"/>
    </xf>
    <xf numFmtId="0" fontId="11" fillId="2" borderId="16" xfId="17" applyFont="1" applyFill="1" applyBorder="1" applyAlignment="1">
      <alignment horizontal="distributed" vertical="center"/>
    </xf>
    <xf numFmtId="0" fontId="11" fillId="0" borderId="0" xfId="0" applyFont="1" applyAlignment="1">
      <alignment horizontal="center" vertical="center"/>
    </xf>
    <xf numFmtId="0" fontId="11" fillId="0" borderId="0" xfId="17" applyFont="1" applyAlignment="1">
      <alignment horizontal="center" vertical="center"/>
    </xf>
    <xf numFmtId="0" fontId="11" fillId="0" borderId="0" xfId="17" applyFont="1" applyAlignment="1">
      <alignment horizontal="center" vertical="center" shrinkToFit="1"/>
    </xf>
    <xf numFmtId="0" fontId="1" fillId="2" borderId="0" xfId="17" applyFill="1" applyAlignment="1">
      <alignment horizontal="center"/>
    </xf>
    <xf numFmtId="0" fontId="11" fillId="0" borderId="0" xfId="0" applyFont="1" applyAlignment="1">
      <alignment horizontal="center" vertical="center" shrinkToFit="1"/>
    </xf>
    <xf numFmtId="0" fontId="11" fillId="0" borderId="0" xfId="17" applyFont="1" applyAlignment="1">
      <alignment horizontal="center" shrinkToFit="1"/>
    </xf>
    <xf numFmtId="0" fontId="11" fillId="0" borderId="0" xfId="0" applyFont="1" applyAlignment="1">
      <alignment horizontal="center"/>
    </xf>
    <xf numFmtId="0" fontId="6" fillId="2" borderId="28" xfId="17" applyFont="1" applyFill="1" applyBorder="1" applyAlignment="1">
      <alignment horizontal="distributed" vertical="center" wrapText="1"/>
    </xf>
    <xf numFmtId="0" fontId="6" fillId="0" borderId="29" xfId="0" applyFont="1" applyBorder="1" applyAlignment="1">
      <alignment horizontal="distributed" vertical="center" wrapText="1" shrinkToFit="1"/>
    </xf>
    <xf numFmtId="0" fontId="6" fillId="0" borderId="29" xfId="17" applyFont="1" applyBorder="1" applyAlignment="1">
      <alignment horizontal="distributed" vertical="center" wrapText="1"/>
    </xf>
    <xf numFmtId="0" fontId="6" fillId="0" borderId="29" xfId="17" applyFont="1" applyBorder="1" applyAlignment="1">
      <alignment horizontal="distributed" vertical="center" wrapText="1" shrinkToFit="1"/>
    </xf>
    <xf numFmtId="0" fontId="6" fillId="0" borderId="29" xfId="0" applyFont="1" applyBorder="1" applyAlignment="1">
      <alignment horizontal="distributed" vertical="center" wrapText="1"/>
    </xf>
    <xf numFmtId="0" fontId="6" fillId="0" borderId="30" xfId="17" applyFont="1" applyBorder="1" applyAlignment="1">
      <alignment horizontal="distributed" vertical="center" wrapText="1" shrinkToFit="1"/>
    </xf>
    <xf numFmtId="0" fontId="20" fillId="2" borderId="0" xfId="17" applyFont="1" applyFill="1" applyAlignment="1">
      <alignment vertical="center" wrapText="1"/>
    </xf>
    <xf numFmtId="0" fontId="20" fillId="2" borderId="0" xfId="17" applyFont="1" applyFill="1" applyAlignment="1">
      <alignment horizontal="distributed" vertical="center" wrapText="1"/>
    </xf>
    <xf numFmtId="0" fontId="20" fillId="2" borderId="0" xfId="0" applyFont="1" applyFill="1" applyAlignment="1">
      <alignment horizontal="center" vertical="center" wrapText="1" shrinkToFit="1"/>
    </xf>
    <xf numFmtId="0" fontId="20" fillId="2" borderId="0" xfId="17" applyFont="1" applyFill="1" applyAlignment="1">
      <alignment horizontal="center" vertical="center" wrapText="1"/>
    </xf>
    <xf numFmtId="0" fontId="20" fillId="2" borderId="0" xfId="17" applyFont="1" applyFill="1" applyAlignment="1">
      <alignment horizontal="center" vertical="center" wrapText="1" shrinkToFit="1"/>
    </xf>
    <xf numFmtId="0" fontId="20" fillId="2" borderId="0" xfId="0" applyFont="1" applyFill="1" applyAlignment="1">
      <alignment horizontal="center" vertical="center" wrapText="1"/>
    </xf>
    <xf numFmtId="0" fontId="20" fillId="0" borderId="0" xfId="17" applyFont="1"/>
    <xf numFmtId="0" fontId="20" fillId="2" borderId="0" xfId="17" applyFont="1" applyFill="1"/>
    <xf numFmtId="0" fontId="6" fillId="0" borderId="0" xfId="0" applyFont="1"/>
    <xf numFmtId="0" fontId="20" fillId="0" borderId="0" xfId="0" applyFont="1"/>
    <xf numFmtId="0" fontId="20" fillId="2" borderId="0" xfId="0" applyFont="1" applyFill="1"/>
    <xf numFmtId="0" fontId="20" fillId="0" borderId="0" xfId="17" applyFont="1" applyAlignment="1">
      <alignment horizontal="right"/>
    </xf>
    <xf numFmtId="0" fontId="6" fillId="2" borderId="0" xfId="0" applyFont="1" applyFill="1"/>
    <xf numFmtId="0" fontId="6" fillId="0" borderId="4" xfId="1" applyFont="1" applyBorder="1" applyAlignment="1">
      <alignment horizontal="center"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 xfId="1" applyFont="1" applyBorder="1" applyAlignment="1">
      <alignment horizontal="distributed" vertical="center" wrapText="1" justifyLastLine="1"/>
    </xf>
    <xf numFmtId="0" fontId="6" fillId="0" borderId="10" xfId="1" applyFont="1" applyBorder="1" applyAlignment="1">
      <alignment horizontal="distributed" vertical="center" wrapText="1" justifyLastLine="1"/>
    </xf>
    <xf numFmtId="49" fontId="6" fillId="0" borderId="10" xfId="1" quotePrefix="1" applyNumberFormat="1" applyFont="1" applyBorder="1" applyAlignment="1">
      <alignment horizontal="center" vertical="center"/>
    </xf>
    <xf numFmtId="49" fontId="6" fillId="0" borderId="9" xfId="1" quotePrefix="1" applyNumberFormat="1" applyFont="1" applyBorder="1" applyAlignment="1">
      <alignment horizontal="center" vertical="center"/>
    </xf>
    <xf numFmtId="0" fontId="6" fillId="0" borderId="1" xfId="1" applyFont="1" applyBorder="1" applyAlignment="1">
      <alignment horizontal="distributed" vertical="center" justifyLastLine="1"/>
    </xf>
    <xf numFmtId="0" fontId="6" fillId="0" borderId="2" xfId="1" applyFont="1" applyBorder="1" applyAlignment="1">
      <alignment horizontal="distributed" vertical="center" justifyLastLine="1"/>
    </xf>
    <xf numFmtId="0" fontId="6" fillId="0" borderId="8" xfId="1" applyFont="1" applyBorder="1" applyAlignment="1">
      <alignment horizontal="distributed" vertical="center" justifyLastLine="1"/>
    </xf>
    <xf numFmtId="0" fontId="6" fillId="0" borderId="9" xfId="1" applyFont="1" applyBorder="1" applyAlignment="1">
      <alignment horizontal="distributed" vertical="center" justifyLastLine="1"/>
    </xf>
    <xf numFmtId="0" fontId="6" fillId="0" borderId="3" xfId="1" applyFont="1" applyBorder="1" applyAlignment="1">
      <alignment horizontal="distributed" vertical="center" justifyLastLine="1"/>
    </xf>
    <xf numFmtId="0" fontId="6" fillId="0" borderId="4" xfId="1" applyFont="1" applyBorder="1" applyAlignment="1">
      <alignment horizontal="center" wrapText="1"/>
    </xf>
    <xf numFmtId="0" fontId="6" fillId="0" borderId="5" xfId="1" applyFont="1" applyBorder="1" applyAlignment="1">
      <alignment horizontal="center" wrapText="1"/>
    </xf>
    <xf numFmtId="0" fontId="6" fillId="0" borderId="6" xfId="1" applyFont="1" applyBorder="1" applyAlignment="1">
      <alignment horizontal="center" wrapText="1"/>
    </xf>
    <xf numFmtId="0" fontId="6" fillId="0" borderId="7" xfId="1" quotePrefix="1" applyFont="1" applyBorder="1" applyAlignment="1">
      <alignment horizontal="distributed" vertical="center" wrapText="1"/>
    </xf>
    <xf numFmtId="0" fontId="8" fillId="0" borderId="12" xfId="0" applyFont="1" applyBorder="1" applyAlignment="1">
      <alignment horizontal="distributed"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2" borderId="1" xfId="1" applyFont="1" applyFill="1" applyBorder="1" applyAlignment="1">
      <alignment horizontal="distributed" vertical="center" justifyLastLine="1"/>
    </xf>
    <xf numFmtId="0" fontId="6" fillId="2" borderId="2" xfId="1" applyFont="1" applyFill="1" applyBorder="1" applyAlignment="1">
      <alignment horizontal="distributed" vertical="center" justifyLastLine="1"/>
    </xf>
    <xf numFmtId="0" fontId="6" fillId="2" borderId="0" xfId="1" applyFont="1" applyFill="1" applyAlignment="1">
      <alignment horizontal="distributed" vertical="center" justifyLastLine="1"/>
    </xf>
    <xf numFmtId="0" fontId="6" fillId="2" borderId="16"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9" xfId="1" applyFont="1" applyFill="1" applyBorder="1" applyAlignment="1">
      <alignment horizontal="distributed" vertical="center" justifyLastLine="1"/>
    </xf>
    <xf numFmtId="0" fontId="6" fillId="2" borderId="3"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 xfId="3" applyFont="1" applyFill="1" applyBorder="1" applyAlignment="1">
      <alignment horizontal="center" vertical="center"/>
    </xf>
    <xf numFmtId="0" fontId="6" fillId="2" borderId="10" xfId="3" applyFont="1" applyFill="1" applyBorder="1" applyAlignment="1">
      <alignment horizontal="center" vertical="center"/>
    </xf>
    <xf numFmtId="0" fontId="6" fillId="2" borderId="8" xfId="3" applyFont="1" applyFill="1" applyBorder="1" applyAlignment="1">
      <alignment horizontal="center" vertical="center"/>
    </xf>
    <xf numFmtId="0" fontId="6" fillId="2" borderId="2"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3" xfId="1" applyFont="1" applyFill="1" applyBorder="1" applyAlignment="1">
      <alignment horizontal="center" vertical="center" justifyLastLine="1"/>
    </xf>
    <xf numFmtId="0" fontId="6" fillId="2" borderId="15" xfId="1" applyFont="1" applyFill="1" applyBorder="1" applyAlignment="1">
      <alignment horizontal="center" vertical="center" justifyLastLine="1"/>
    </xf>
    <xf numFmtId="0" fontId="6" fillId="2" borderId="10" xfId="1" applyFont="1" applyFill="1" applyBorder="1" applyAlignment="1">
      <alignment horizontal="center" vertical="center" justifyLastLine="1"/>
    </xf>
    <xf numFmtId="0" fontId="6" fillId="2" borderId="20"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0"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0" borderId="0" xfId="1" applyFont="1" applyAlignment="1">
      <alignment horizontal="left" vertical="center" wrapText="1"/>
    </xf>
    <xf numFmtId="0" fontId="6" fillId="0" borderId="0" xfId="1" applyFont="1" applyAlignment="1">
      <alignment horizontal="distributed" vertical="center" justifyLastLine="1"/>
    </xf>
    <xf numFmtId="0" fontId="6" fillId="0" borderId="16" xfId="1" applyFont="1" applyBorder="1" applyAlignment="1">
      <alignment horizontal="distributed" vertical="center" justifyLastLine="1"/>
    </xf>
    <xf numFmtId="0" fontId="6" fillId="0" borderId="7" xfId="1" applyFont="1" applyBorder="1" applyAlignment="1">
      <alignment horizontal="distributed" vertical="center" wrapText="1" justifyLastLine="1"/>
    </xf>
    <xf numFmtId="0" fontId="6" fillId="0" borderId="15" xfId="1" applyFont="1" applyBorder="1" applyAlignment="1">
      <alignment horizontal="distributed" vertical="center" wrapText="1" justifyLastLine="1"/>
    </xf>
    <xf numFmtId="0" fontId="6" fillId="0" borderId="12" xfId="1" applyFont="1" applyBorder="1" applyAlignment="1">
      <alignment horizontal="distributed" vertical="center" wrapText="1" justifyLastLine="1"/>
    </xf>
    <xf numFmtId="0" fontId="6" fillId="0" borderId="7"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4" xfId="1" applyFont="1" applyBorder="1" applyAlignment="1">
      <alignment horizontal="center" vertical="center"/>
    </xf>
    <xf numFmtId="0" fontId="6" fillId="0" borderId="25" xfId="1" applyFont="1" applyBorder="1" applyAlignment="1">
      <alignment horizontal="distributed" vertical="center" wrapText="1" justifyLastLine="1"/>
    </xf>
    <xf numFmtId="0" fontId="6" fillId="0" borderId="15" xfId="1" applyFont="1" applyBorder="1" applyAlignment="1">
      <alignment horizontal="distributed" vertical="center" justifyLastLine="1"/>
    </xf>
    <xf numFmtId="0" fontId="6" fillId="0" borderId="10" xfId="1" applyFont="1" applyBorder="1" applyAlignment="1">
      <alignment horizontal="distributed" vertical="center" justifyLastLine="1"/>
    </xf>
    <xf numFmtId="49" fontId="6" fillId="0" borderId="21" xfId="1" applyNumberFormat="1" applyFont="1" applyBorder="1" applyAlignment="1">
      <alignment horizontal="center" vertical="center"/>
    </xf>
    <xf numFmtId="49" fontId="6" fillId="0" borderId="22" xfId="1" applyNumberFormat="1" applyFont="1" applyBorder="1" applyAlignment="1">
      <alignment horizontal="center" vertical="center"/>
    </xf>
    <xf numFmtId="0" fontId="6" fillId="0" borderId="21" xfId="1" applyFont="1" applyBorder="1" applyAlignment="1">
      <alignment horizontal="center" vertical="center"/>
    </xf>
    <xf numFmtId="0" fontId="6" fillId="0" borderId="26" xfId="1" applyFont="1" applyBorder="1" applyAlignment="1">
      <alignment horizontal="center" vertical="center"/>
    </xf>
    <xf numFmtId="0" fontId="6" fillId="0" borderId="22" xfId="1" applyFont="1" applyBorder="1" applyAlignment="1">
      <alignment horizontal="center" vertical="center"/>
    </xf>
    <xf numFmtId="0" fontId="6" fillId="2" borderId="7" xfId="1" applyFont="1" applyFill="1" applyBorder="1" applyAlignment="1">
      <alignment horizontal="distributed" vertical="center" wrapText="1" justifyLastLine="1"/>
    </xf>
    <xf numFmtId="0" fontId="6" fillId="2" borderId="25" xfId="1" applyFont="1" applyFill="1" applyBorder="1" applyAlignment="1">
      <alignment horizontal="distributed" vertical="center" wrapText="1" justifyLastLine="1"/>
    </xf>
    <xf numFmtId="0" fontId="6" fillId="2" borderId="3" xfId="1" applyFont="1" applyFill="1" applyBorder="1" applyAlignment="1">
      <alignment horizontal="distributed" vertical="center" justifyLastLine="1"/>
    </xf>
    <xf numFmtId="0" fontId="6" fillId="2" borderId="15" xfId="1" applyFont="1" applyFill="1" applyBorder="1" applyAlignment="1">
      <alignment horizontal="distributed" vertical="center" justifyLastLine="1"/>
    </xf>
    <xf numFmtId="0" fontId="6" fillId="2" borderId="10" xfId="1" applyFont="1" applyFill="1" applyBorder="1" applyAlignment="1">
      <alignment horizontal="distributed" vertical="center" justifyLastLine="1"/>
    </xf>
    <xf numFmtId="0" fontId="6" fillId="2" borderId="20" xfId="1" applyFont="1" applyFill="1" applyBorder="1" applyAlignment="1">
      <alignment horizontal="distributed" vertical="center" justifyLastLine="1"/>
    </xf>
    <xf numFmtId="0" fontId="6" fillId="2" borderId="12" xfId="1" applyFont="1" applyFill="1" applyBorder="1" applyAlignment="1">
      <alignment horizontal="distributed" vertical="center" justifyLastLine="1"/>
    </xf>
    <xf numFmtId="0" fontId="5" fillId="0" borderId="0" xfId="1" applyFont="1" applyAlignment="1">
      <alignment vertical="center"/>
    </xf>
    <xf numFmtId="0" fontId="1" fillId="0" borderId="0" xfId="1" applyAlignment="1">
      <alignment vertical="center"/>
    </xf>
    <xf numFmtId="0" fontId="11" fillId="0" borderId="0" xfId="1" applyFont="1" applyAlignment="1">
      <alignment horizontal="right" vertical="center"/>
    </xf>
    <xf numFmtId="0" fontId="12" fillId="0" borderId="0" xfId="1" applyFont="1" applyAlignment="1">
      <alignment horizontal="distributed" vertical="center"/>
    </xf>
    <xf numFmtId="0" fontId="1" fillId="0" borderId="0" xfId="1" applyAlignment="1">
      <alignment horizontal="center" vertical="center"/>
    </xf>
    <xf numFmtId="0" fontId="5" fillId="0" borderId="0" xfId="1" quotePrefix="1" applyFont="1" applyAlignment="1">
      <alignment horizontal="left" vertical="center"/>
    </xf>
    <xf numFmtId="0" fontId="5" fillId="0" borderId="0" xfId="1" applyFont="1" applyAlignment="1">
      <alignment horizontal="left" vertical="center"/>
    </xf>
    <xf numFmtId="0" fontId="6" fillId="2" borderId="0" xfId="1" quotePrefix="1" applyFont="1" applyFill="1" applyAlignment="1">
      <alignment horizontal="left" vertical="center"/>
    </xf>
    <xf numFmtId="176" fontId="5" fillId="2" borderId="0" xfId="1" applyNumberFormat="1" applyFont="1" applyFill="1" applyAlignment="1">
      <alignment vertical="center"/>
    </xf>
    <xf numFmtId="0" fontId="1" fillId="2" borderId="0" xfId="1" applyFill="1" applyAlignment="1">
      <alignment vertical="center"/>
    </xf>
    <xf numFmtId="176" fontId="1" fillId="2" borderId="0" xfId="1" applyNumberFormat="1" applyFill="1" applyAlignment="1">
      <alignment vertical="center"/>
    </xf>
    <xf numFmtId="0" fontId="6" fillId="2" borderId="0" xfId="1" applyFont="1" applyFill="1" applyAlignment="1">
      <alignment horizontal="left" vertical="center"/>
    </xf>
    <xf numFmtId="0" fontId="1" fillId="2" borderId="0" xfId="1" applyFill="1" applyAlignment="1">
      <alignment vertical="center" wrapText="1"/>
    </xf>
    <xf numFmtId="179" fontId="1" fillId="2" borderId="0" xfId="1" applyNumberFormat="1" applyFill="1" applyAlignment="1">
      <alignment vertical="center"/>
    </xf>
    <xf numFmtId="0" fontId="11" fillId="2" borderId="0" xfId="1" applyFont="1" applyFill="1" applyAlignment="1">
      <alignment vertical="center"/>
    </xf>
    <xf numFmtId="0" fontId="6" fillId="2" borderId="0" xfId="17" applyFont="1" applyFill="1" applyAlignment="1">
      <alignment vertical="center"/>
    </xf>
    <xf numFmtId="0" fontId="1" fillId="0" borderId="0" xfId="17" applyAlignment="1">
      <alignment vertical="center"/>
    </xf>
    <xf numFmtId="0" fontId="11" fillId="0" borderId="0" xfId="17" applyFont="1" applyAlignment="1">
      <alignment vertical="center"/>
    </xf>
    <xf numFmtId="0" fontId="1" fillId="2" borderId="0" xfId="17" applyFill="1" applyAlignment="1">
      <alignment vertical="center"/>
    </xf>
    <xf numFmtId="0" fontId="6" fillId="0" borderId="0" xfId="17" applyFont="1" applyAlignment="1">
      <alignment vertical="center"/>
    </xf>
    <xf numFmtId="0" fontId="20" fillId="0" borderId="0" xfId="17" applyFont="1" applyAlignment="1">
      <alignment vertical="center"/>
    </xf>
    <xf numFmtId="0" fontId="6" fillId="0" borderId="0" xfId="0" applyFont="1" applyAlignment="1">
      <alignment vertical="center"/>
    </xf>
    <xf numFmtId="0" fontId="20" fillId="0" borderId="0" xfId="0" applyFont="1" applyAlignment="1">
      <alignment vertical="center"/>
    </xf>
    <xf numFmtId="0" fontId="11" fillId="0" borderId="0" xfId="0" applyFont="1" applyAlignment="1">
      <alignment vertical="center"/>
    </xf>
    <xf numFmtId="0" fontId="20" fillId="2" borderId="0" xfId="0" applyFont="1" applyFill="1" applyAlignment="1">
      <alignment vertical="center"/>
    </xf>
    <xf numFmtId="0" fontId="20" fillId="0" borderId="0" xfId="17" applyFont="1" applyAlignment="1">
      <alignment horizontal="center" vertical="center"/>
    </xf>
  </cellXfs>
  <cellStyles count="19">
    <cellStyle name="パーセント 2" xfId="2" xr:uid="{B378C6A4-476D-4D43-927A-B581E2444EEF}"/>
    <cellStyle name="桁区切り 2" xfId="5" xr:uid="{8F2DBC6B-6EA5-41CB-963C-DD7E5ABE405F}"/>
    <cellStyle name="桁区切り 3" xfId="8" xr:uid="{E2B909C7-FD8B-4CBE-BBD9-1BE2F166DE70}"/>
    <cellStyle name="標準" xfId="0" builtinId="0"/>
    <cellStyle name="標準 2" xfId="7" xr:uid="{9105EAF7-8E72-4438-A2B4-CF3969F26DC6}"/>
    <cellStyle name="標準 2 2" xfId="3" xr:uid="{8BA7E8D2-4EC9-4B64-A094-5DEBC458330E}"/>
    <cellStyle name="標準_0002 275．277_災害事故" xfId="18" xr:uid="{137E4C71-CD29-497A-8E2A-A79053052751}"/>
    <cellStyle name="標準_001～002_市町村便覧" xfId="17" xr:uid="{F351BAA9-387C-45F4-9E03-931C92B3B58E}"/>
    <cellStyle name="標準_039～042_農業" xfId="4" xr:uid="{B589CCE8-FACE-4C18-A20E-7341C87726B5}"/>
    <cellStyle name="標準_1001 市町村便覧" xfId="1" xr:uid="{79E18BAA-3D1E-43BF-8600-00B3E71C87A8}"/>
    <cellStyle name="標準_1022 財政" xfId="13" xr:uid="{0FDC006C-CCE4-4229-9EF8-20279E23F51E}"/>
    <cellStyle name="標準_108_電気ガス水道" xfId="16" xr:uid="{46DC4BF8-6F7C-401D-9D22-FECB3CD7701D}"/>
    <cellStyle name="標準_116_運輸通信" xfId="6" xr:uid="{D83C3ED1-2BBC-45A6-8B3C-9403BA2ACF23}"/>
    <cellStyle name="標準_196" xfId="9" xr:uid="{8E71FE10-B5FF-4284-B464-5BA7D87D5E2E}"/>
    <cellStyle name="標準_197" xfId="10" xr:uid="{384C2F8C-D148-4A4B-BB31-C83F948971E0}"/>
    <cellStyle name="標準_197_社会保障" xfId="11" xr:uid="{54AD8B71-A467-4CEE-9C71-ED2A69A0A281}"/>
    <cellStyle name="標準_202(4)_1025 社会保障（表198～202）" xfId="12" xr:uid="{9FD2C024-D1BB-497A-8743-C18667EBD8CA}"/>
    <cellStyle name="標準_236" xfId="15" xr:uid="{0F5A55B1-5DA7-41B9-AE43-28B450DBB470}"/>
    <cellStyle name="標準_gattukoukihonn_2010_18(統計表)" xfId="14" xr:uid="{8CACDFD6-C4E0-451B-B78C-8CF742473D43}"/>
  </cellStyles>
  <dxfs count="29">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2" name="AutoShape 2">
          <a:extLst>
            <a:ext uri="{FF2B5EF4-FFF2-40B4-BE49-F238E27FC236}">
              <a16:creationId xmlns:a16="http://schemas.microsoft.com/office/drawing/2014/main" id="{3B47CB64-1BC2-47C6-9021-EBF0FE4D8111}"/>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3" name="AutoShape 3">
          <a:extLst>
            <a:ext uri="{FF2B5EF4-FFF2-40B4-BE49-F238E27FC236}">
              <a16:creationId xmlns:a16="http://schemas.microsoft.com/office/drawing/2014/main" id="{E5F9BC4B-053A-4DEB-A105-91459663C91E}"/>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4" name="AutoShape 6">
          <a:extLst>
            <a:ext uri="{FF2B5EF4-FFF2-40B4-BE49-F238E27FC236}">
              <a16:creationId xmlns:a16="http://schemas.microsoft.com/office/drawing/2014/main" id="{A4DFA7E9-42A1-4C43-81D2-4060EDBDAD61}"/>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5" name="AutoShape 7">
          <a:extLst>
            <a:ext uri="{FF2B5EF4-FFF2-40B4-BE49-F238E27FC236}">
              <a16:creationId xmlns:a16="http://schemas.microsoft.com/office/drawing/2014/main" id="{F15D13AA-DAF0-41DD-9707-F4E36FD736B9}"/>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6" name="AutoShape 8">
          <a:extLst>
            <a:ext uri="{FF2B5EF4-FFF2-40B4-BE49-F238E27FC236}">
              <a16:creationId xmlns:a16="http://schemas.microsoft.com/office/drawing/2014/main" id="{A3861655-26D8-49E7-A5F0-3CD283CCA0B4}"/>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7" name="AutoShape 11">
          <a:extLst>
            <a:ext uri="{FF2B5EF4-FFF2-40B4-BE49-F238E27FC236}">
              <a16:creationId xmlns:a16="http://schemas.microsoft.com/office/drawing/2014/main" id="{F75C050E-E5D0-4380-A66D-9191DC48977B}"/>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75A2-5CC7-4EA8-B846-50CD2A10A320}">
  <sheetPr>
    <tabColor rgb="FF92D050"/>
  </sheetPr>
  <dimension ref="A1:Y97"/>
  <sheetViews>
    <sheetView showGridLines="0" view="pageBreakPreview" topLeftCell="A23" zoomScaleNormal="115" zoomScaleSheetLayoutView="100" workbookViewId="0">
      <selection activeCell="A41" sqref="A41:XFD45"/>
    </sheetView>
  </sheetViews>
  <sheetFormatPr defaultColWidth="8" defaultRowHeight="12"/>
  <cols>
    <col min="1" max="1" width="2.5" style="1" customWidth="1"/>
    <col min="2" max="2" width="9.375" style="1" customWidth="1"/>
    <col min="3" max="3" width="1.25" style="1" customWidth="1"/>
    <col min="4" max="4" width="6.125" style="1" customWidth="1"/>
    <col min="5" max="5" width="15.5" style="1" bestFit="1" customWidth="1"/>
    <col min="6" max="6" width="3.625" style="1" customWidth="1"/>
    <col min="7" max="7" width="6.625" style="1" customWidth="1"/>
    <col min="8" max="12" width="9" style="1" customWidth="1"/>
    <col min="13" max="13" width="9.125" style="1" customWidth="1"/>
    <col min="14" max="14" width="1.25" style="1" customWidth="1"/>
    <col min="15" max="15" width="9.125" style="1" customWidth="1"/>
    <col min="16" max="18" width="10.25" style="1" customWidth="1"/>
    <col min="19" max="24" width="8.125" style="1" customWidth="1"/>
    <col min="25" max="25" width="6" style="4" bestFit="1" customWidth="1"/>
    <col min="26" max="16384" width="8" style="1"/>
  </cols>
  <sheetData>
    <row r="1" spans="1:25" ht="18.75" customHeight="1">
      <c r="M1" s="2" t="s">
        <v>0</v>
      </c>
      <c r="N1" s="2"/>
      <c r="O1" s="3" t="s">
        <v>1</v>
      </c>
    </row>
    <row r="2" spans="1:25" ht="37.5" customHeight="1" thickBot="1">
      <c r="M2" s="2"/>
      <c r="N2" s="2"/>
      <c r="O2" s="3"/>
    </row>
    <row r="3" spans="1:25" ht="9.75" hidden="1" customHeight="1">
      <c r="B3" s="5"/>
      <c r="C3" s="5"/>
      <c r="D3" s="5"/>
      <c r="E3" s="5"/>
      <c r="F3" s="5"/>
      <c r="G3" s="5"/>
      <c r="H3" s="5"/>
      <c r="I3" s="5"/>
      <c r="J3" s="5"/>
      <c r="K3" s="5"/>
      <c r="L3" s="5"/>
      <c r="M3" s="5"/>
      <c r="N3" s="5"/>
    </row>
    <row r="4" spans="1:25" ht="9.75" hidden="1" customHeight="1">
      <c r="B4" s="5"/>
      <c r="C4" s="5"/>
      <c r="D4" s="5"/>
      <c r="E4" s="5"/>
      <c r="F4" s="5"/>
      <c r="G4" s="5"/>
      <c r="H4" s="5"/>
      <c r="I4" s="5"/>
      <c r="J4" s="5"/>
      <c r="K4" s="5"/>
      <c r="L4" s="5"/>
      <c r="M4" s="5"/>
      <c r="N4" s="5"/>
    </row>
    <row r="5" spans="1:25" ht="9.75" hidden="1" customHeight="1">
      <c r="B5" s="5"/>
      <c r="C5" s="5"/>
      <c r="D5" s="5"/>
      <c r="E5" s="5"/>
      <c r="F5" s="5"/>
      <c r="G5" s="5"/>
      <c r="H5" s="5"/>
      <c r="I5" s="6"/>
      <c r="J5" s="5"/>
      <c r="K5" s="5"/>
      <c r="L5" s="5"/>
      <c r="M5" s="5"/>
      <c r="N5" s="5"/>
    </row>
    <row r="6" spans="1:25" ht="10.5" hidden="1" customHeight="1" thickBot="1">
      <c r="B6" s="5"/>
      <c r="C6" s="5"/>
      <c r="D6" s="5"/>
      <c r="E6" s="5"/>
      <c r="F6" s="5"/>
      <c r="G6" s="5"/>
      <c r="H6" s="5"/>
      <c r="I6" s="5"/>
      <c r="J6" s="5"/>
      <c r="K6" s="5"/>
      <c r="L6" s="5"/>
      <c r="M6" s="5"/>
      <c r="N6" s="5"/>
    </row>
    <row r="7" spans="1:25" ht="1.5" hidden="1" customHeight="1" thickBot="1">
      <c r="A7" s="7"/>
      <c r="O7" s="8"/>
    </row>
    <row r="8" spans="1:25" s="8" customFormat="1" ht="30" customHeight="1">
      <c r="A8" s="406" t="s">
        <v>2</v>
      </c>
      <c r="B8" s="406"/>
      <c r="C8" s="407"/>
      <c r="D8" s="9" t="s">
        <v>3</v>
      </c>
      <c r="E8" s="10" t="s">
        <v>4</v>
      </c>
      <c r="F8" s="410" t="s">
        <v>5</v>
      </c>
      <c r="G8" s="407"/>
      <c r="H8" s="11" t="s">
        <v>6</v>
      </c>
      <c r="I8" s="411" t="s">
        <v>7</v>
      </c>
      <c r="J8" s="412"/>
      <c r="K8" s="413"/>
      <c r="L8" s="414" t="s">
        <v>8</v>
      </c>
      <c r="M8" s="12" t="s">
        <v>9</v>
      </c>
      <c r="N8" s="13"/>
      <c r="O8" s="14" t="s">
        <v>10</v>
      </c>
      <c r="P8" s="399" t="s">
        <v>11</v>
      </c>
      <c r="Q8" s="416"/>
      <c r="R8" s="417"/>
      <c r="S8" s="399" t="s">
        <v>12</v>
      </c>
      <c r="T8" s="400"/>
      <c r="U8" s="401"/>
      <c r="V8" s="399" t="s">
        <v>13</v>
      </c>
      <c r="W8" s="400"/>
      <c r="X8" s="401"/>
      <c r="Y8" s="402" t="s">
        <v>14</v>
      </c>
    </row>
    <row r="9" spans="1:25" s="8" customFormat="1" ht="15" customHeight="1">
      <c r="A9" s="408"/>
      <c r="B9" s="408"/>
      <c r="C9" s="409"/>
      <c r="D9" s="15" t="s">
        <v>15</v>
      </c>
      <c r="E9" s="16" t="s">
        <v>16</v>
      </c>
      <c r="F9" s="404" t="s">
        <v>17</v>
      </c>
      <c r="G9" s="405"/>
      <c r="H9" s="17" t="s">
        <v>18</v>
      </c>
      <c r="I9" s="18" t="s">
        <v>19</v>
      </c>
      <c r="J9" s="19" t="s">
        <v>20</v>
      </c>
      <c r="K9" s="19" t="s">
        <v>21</v>
      </c>
      <c r="L9" s="415"/>
      <c r="M9" s="20" t="s">
        <v>18</v>
      </c>
      <c r="N9" s="21"/>
      <c r="O9" s="22" t="s">
        <v>18</v>
      </c>
      <c r="P9" s="18" t="s">
        <v>22</v>
      </c>
      <c r="Q9" s="18" t="s">
        <v>23</v>
      </c>
      <c r="R9" s="18" t="s">
        <v>24</v>
      </c>
      <c r="S9" s="23" t="s">
        <v>25</v>
      </c>
      <c r="T9" s="23" t="s">
        <v>26</v>
      </c>
      <c r="U9" s="23" t="s">
        <v>18</v>
      </c>
      <c r="V9" s="23" t="s">
        <v>25</v>
      </c>
      <c r="W9" s="23" t="s">
        <v>26</v>
      </c>
      <c r="X9" s="23" t="s">
        <v>18</v>
      </c>
      <c r="Y9" s="403"/>
    </row>
    <row r="10" spans="1:25" s="26" customFormat="1" ht="18.75" customHeight="1">
      <c r="A10" s="24"/>
      <c r="B10" s="24"/>
      <c r="C10" s="25"/>
      <c r="G10" s="27" t="s">
        <v>27</v>
      </c>
      <c r="H10" s="27" t="s">
        <v>28</v>
      </c>
      <c r="I10" s="27" t="s">
        <v>29</v>
      </c>
      <c r="J10" s="27" t="s">
        <v>29</v>
      </c>
      <c r="K10" s="27" t="s">
        <v>29</v>
      </c>
      <c r="L10" s="27"/>
      <c r="M10" s="27" t="s">
        <v>29</v>
      </c>
      <c r="N10" s="27"/>
      <c r="O10" s="27" t="s">
        <v>29</v>
      </c>
      <c r="P10" s="27" t="s">
        <v>29</v>
      </c>
      <c r="Q10" s="27" t="s">
        <v>29</v>
      </c>
      <c r="R10" s="27" t="s">
        <v>29</v>
      </c>
      <c r="U10" s="28"/>
      <c r="X10" s="29"/>
      <c r="Y10" s="30"/>
    </row>
    <row r="11" spans="1:25" s="31" customFormat="1" ht="18.75" customHeight="1">
      <c r="B11" s="32" t="s">
        <v>30</v>
      </c>
      <c r="C11" s="33"/>
      <c r="D11" s="34">
        <v>41000</v>
      </c>
      <c r="E11" s="32" t="s">
        <v>31</v>
      </c>
      <c r="F11" s="35"/>
      <c r="G11" s="36">
        <v>2440.67</v>
      </c>
      <c r="H11" s="37">
        <v>314731</v>
      </c>
      <c r="I11" s="37">
        <v>805721</v>
      </c>
      <c r="J11" s="37">
        <v>381993</v>
      </c>
      <c r="K11" s="37">
        <v>423728</v>
      </c>
      <c r="L11" s="38">
        <v>-5721</v>
      </c>
      <c r="M11" s="39">
        <v>330.1</v>
      </c>
      <c r="N11" s="39"/>
      <c r="O11" s="39">
        <v>2.5600306293310999</v>
      </c>
      <c r="P11" s="37">
        <v>106625</v>
      </c>
      <c r="Q11" s="37">
        <v>437452</v>
      </c>
      <c r="R11" s="37">
        <v>248083</v>
      </c>
      <c r="S11" s="40">
        <v>78.077778950516304</v>
      </c>
      <c r="T11" s="40">
        <v>79.873483641020002</v>
      </c>
      <c r="U11" s="39">
        <v>81.085010469720103</v>
      </c>
      <c r="V11" s="40">
        <v>222.27173715737879</v>
      </c>
      <c r="W11" s="40">
        <v>227.32698330577139</v>
      </c>
      <c r="X11" s="41">
        <v>232.6686987104338</v>
      </c>
      <c r="Y11" s="34" t="s">
        <v>32</v>
      </c>
    </row>
    <row r="12" spans="1:25" s="31" customFormat="1" ht="18.75" customHeight="1">
      <c r="B12" s="32" t="s">
        <v>33</v>
      </c>
      <c r="C12" s="33"/>
      <c r="D12" s="34"/>
      <c r="E12" s="32"/>
      <c r="F12" s="37" t="s">
        <v>34</v>
      </c>
      <c r="G12" s="36">
        <v>1997.82</v>
      </c>
      <c r="H12" s="37">
        <v>263290</v>
      </c>
      <c r="I12" s="37">
        <v>667281</v>
      </c>
      <c r="J12" s="37">
        <v>316019</v>
      </c>
      <c r="K12" s="37">
        <v>351262</v>
      </c>
      <c r="L12" s="38">
        <v>-5141</v>
      </c>
      <c r="M12" s="39">
        <v>334</v>
      </c>
      <c r="N12" s="39"/>
      <c r="O12" s="39">
        <v>2.5343955334422001</v>
      </c>
      <c r="P12" s="37">
        <v>88763</v>
      </c>
      <c r="Q12" s="37">
        <v>363654</v>
      </c>
      <c r="R12" s="37">
        <v>202143</v>
      </c>
      <c r="S12" s="42">
        <v>76.965721417583396</v>
      </c>
      <c r="T12" s="42">
        <v>78.857827627622697</v>
      </c>
      <c r="U12" s="39">
        <v>79.995270229393896</v>
      </c>
      <c r="V12" s="42">
        <v>216.875427752007</v>
      </c>
      <c r="W12" s="39">
        <v>222.1040974529347</v>
      </c>
      <c r="X12" s="41">
        <v>227.73340243119321</v>
      </c>
      <c r="Y12" s="34" t="s">
        <v>35</v>
      </c>
    </row>
    <row r="13" spans="1:25" s="31" customFormat="1" ht="18.75" customHeight="1">
      <c r="B13" s="32" t="s">
        <v>36</v>
      </c>
      <c r="C13" s="33"/>
      <c r="D13" s="34"/>
      <c r="E13" s="32"/>
      <c r="F13" s="37" t="s">
        <v>34</v>
      </c>
      <c r="G13" s="36">
        <v>442.86</v>
      </c>
      <c r="H13" s="37">
        <v>51441</v>
      </c>
      <c r="I13" s="37">
        <v>138440</v>
      </c>
      <c r="J13" s="37">
        <v>65974</v>
      </c>
      <c r="K13" s="37">
        <v>72466</v>
      </c>
      <c r="L13" s="38">
        <v>-580</v>
      </c>
      <c r="M13" s="39">
        <v>312.60000000000002</v>
      </c>
      <c r="N13" s="39"/>
      <c r="O13" s="39">
        <v>2.6912385062499</v>
      </c>
      <c r="P13" s="37">
        <v>17862</v>
      </c>
      <c r="Q13" s="37">
        <v>73798</v>
      </c>
      <c r="R13" s="37">
        <v>45940</v>
      </c>
      <c r="S13" s="42">
        <v>83.638330716556894</v>
      </c>
      <c r="T13" s="42">
        <v>84.885867965425902</v>
      </c>
      <c r="U13" s="39">
        <v>86.4549174774384</v>
      </c>
      <c r="V13" s="42">
        <v>249.67179656903301</v>
      </c>
      <c r="W13" s="39">
        <v>253.61462571762999</v>
      </c>
      <c r="X13" s="41">
        <v>257.19404322024411</v>
      </c>
      <c r="Y13" s="34" t="s">
        <v>37</v>
      </c>
    </row>
    <row r="14" spans="1:25" s="8" customFormat="1" ht="11.25" customHeight="1">
      <c r="B14" s="43"/>
      <c r="C14" s="44"/>
      <c r="D14" s="45"/>
      <c r="E14" s="43"/>
      <c r="F14" s="46"/>
      <c r="G14" s="47"/>
      <c r="H14" s="46"/>
      <c r="I14" s="46"/>
      <c r="J14" s="46"/>
      <c r="K14" s="46"/>
      <c r="L14" s="48"/>
      <c r="M14" s="39"/>
      <c r="N14" s="49"/>
      <c r="O14" s="49"/>
      <c r="P14" s="46"/>
      <c r="Q14" s="46"/>
      <c r="R14" s="46"/>
      <c r="S14" s="50"/>
      <c r="T14" s="50"/>
      <c r="U14" s="49"/>
      <c r="V14" s="49"/>
      <c r="W14" s="49"/>
      <c r="X14" s="51"/>
      <c r="Y14" s="45"/>
    </row>
    <row r="15" spans="1:25" s="8" customFormat="1" ht="18.75" customHeight="1">
      <c r="A15" s="8">
        <v>1</v>
      </c>
      <c r="B15" s="43" t="s">
        <v>38</v>
      </c>
      <c r="C15" s="44"/>
      <c r="D15" s="45">
        <v>41201</v>
      </c>
      <c r="E15" s="43" t="s">
        <v>39</v>
      </c>
      <c r="F15" s="46" t="s">
        <v>34</v>
      </c>
      <c r="G15" s="47">
        <v>431.82</v>
      </c>
      <c r="H15" s="46">
        <v>97544</v>
      </c>
      <c r="I15" s="46">
        <v>232113</v>
      </c>
      <c r="J15" s="46">
        <v>109662</v>
      </c>
      <c r="K15" s="46">
        <v>122451</v>
      </c>
      <c r="L15" s="48">
        <v>-1188</v>
      </c>
      <c r="M15" s="39">
        <v>537.5</v>
      </c>
      <c r="N15" s="49"/>
      <c r="O15" s="49">
        <v>2.3795722955794001</v>
      </c>
      <c r="P15" s="46">
        <v>29602</v>
      </c>
      <c r="Q15" s="46">
        <v>127844</v>
      </c>
      <c r="R15" s="46">
        <v>65374</v>
      </c>
      <c r="S15" s="50">
        <v>71.053215405549295</v>
      </c>
      <c r="T15" s="50">
        <v>73.458673398274797</v>
      </c>
      <c r="U15" s="49">
        <v>74.290541597572002</v>
      </c>
      <c r="V15" s="49">
        <v>209.5791983503029</v>
      </c>
      <c r="W15" s="49">
        <v>215.54683342203299</v>
      </c>
      <c r="X15" s="51">
        <v>220.84318627119791</v>
      </c>
      <c r="Y15" s="45">
        <v>1</v>
      </c>
    </row>
    <row r="16" spans="1:25" s="8" customFormat="1" ht="18.75" customHeight="1">
      <c r="A16" s="8">
        <v>2</v>
      </c>
      <c r="B16" s="43" t="s">
        <v>40</v>
      </c>
      <c r="C16" s="44"/>
      <c r="D16" s="45">
        <v>41202</v>
      </c>
      <c r="E16" s="43" t="s">
        <v>41</v>
      </c>
      <c r="F16" s="46"/>
      <c r="G16" s="47">
        <v>487.6</v>
      </c>
      <c r="H16" s="46">
        <v>44151</v>
      </c>
      <c r="I16" s="46">
        <v>115976</v>
      </c>
      <c r="J16" s="46">
        <v>54453</v>
      </c>
      <c r="K16" s="46">
        <v>61523</v>
      </c>
      <c r="L16" s="48">
        <v>-1397</v>
      </c>
      <c r="M16" s="39">
        <v>237.9</v>
      </c>
      <c r="N16" s="49"/>
      <c r="O16" s="49">
        <v>2.6268034699100999</v>
      </c>
      <c r="P16" s="46">
        <v>15647</v>
      </c>
      <c r="Q16" s="46">
        <v>61390</v>
      </c>
      <c r="R16" s="46">
        <v>38539</v>
      </c>
      <c r="S16" s="50">
        <v>85.0569267453061</v>
      </c>
      <c r="T16" s="50">
        <v>86.875738888711396</v>
      </c>
      <c r="U16" s="49">
        <v>88.265189770320902</v>
      </c>
      <c r="V16" s="49">
        <v>235.7686074055604</v>
      </c>
      <c r="W16" s="49">
        <v>239.52922077922079</v>
      </c>
      <c r="X16" s="51">
        <v>246.30280564964531</v>
      </c>
      <c r="Y16" s="45">
        <v>2</v>
      </c>
    </row>
    <row r="17" spans="1:25" s="8" customFormat="1" ht="18.75" customHeight="1">
      <c r="A17" s="8">
        <v>3</v>
      </c>
      <c r="B17" s="43" t="s">
        <v>42</v>
      </c>
      <c r="C17" s="44"/>
      <c r="D17" s="45">
        <v>41203</v>
      </c>
      <c r="E17" s="43" t="s">
        <v>43</v>
      </c>
      <c r="F17" s="46"/>
      <c r="G17" s="47">
        <v>71.72</v>
      </c>
      <c r="H17" s="46">
        <v>30182</v>
      </c>
      <c r="I17" s="46">
        <v>74339</v>
      </c>
      <c r="J17" s="46">
        <v>35599</v>
      </c>
      <c r="K17" s="46">
        <v>38740</v>
      </c>
      <c r="L17" s="48">
        <v>143</v>
      </c>
      <c r="M17" s="39">
        <v>1036.5</v>
      </c>
      <c r="N17" s="52"/>
      <c r="O17" s="49">
        <v>2.4630243191306</v>
      </c>
      <c r="P17" s="46">
        <v>11040</v>
      </c>
      <c r="Q17" s="46">
        <v>43933</v>
      </c>
      <c r="R17" s="46">
        <v>18176</v>
      </c>
      <c r="S17" s="50">
        <v>65.523113810025293</v>
      </c>
      <c r="T17" s="50">
        <v>66.433375128234402</v>
      </c>
      <c r="U17" s="49">
        <v>66.501263287278405</v>
      </c>
      <c r="V17" s="49">
        <v>156.25273858557529</v>
      </c>
      <c r="W17" s="49">
        <v>160.11782558243331</v>
      </c>
      <c r="X17" s="51">
        <v>164.63768115942031</v>
      </c>
      <c r="Y17" s="45">
        <v>3</v>
      </c>
    </row>
    <row r="18" spans="1:25" s="8" customFormat="1" ht="18.75" customHeight="1">
      <c r="A18" s="8">
        <v>4</v>
      </c>
      <c r="B18" s="43" t="s">
        <v>44</v>
      </c>
      <c r="C18" s="44"/>
      <c r="D18" s="45">
        <v>41204</v>
      </c>
      <c r="E18" s="43" t="s">
        <v>45</v>
      </c>
      <c r="F18" s="46"/>
      <c r="G18" s="47">
        <v>96.56</v>
      </c>
      <c r="H18" s="46">
        <v>6784</v>
      </c>
      <c r="I18" s="46">
        <v>18115</v>
      </c>
      <c r="J18" s="46">
        <v>8472</v>
      </c>
      <c r="K18" s="46">
        <v>9643</v>
      </c>
      <c r="L18" s="48">
        <v>-180</v>
      </c>
      <c r="M18" s="39">
        <v>187.6</v>
      </c>
      <c r="N18" s="49"/>
      <c r="O18" s="49">
        <v>2.6702535377358001</v>
      </c>
      <c r="P18" s="46">
        <v>2095</v>
      </c>
      <c r="Q18" s="46">
        <v>9199</v>
      </c>
      <c r="R18" s="46">
        <v>6805</v>
      </c>
      <c r="S18" s="50">
        <v>92.1354166666667</v>
      </c>
      <c r="T18" s="50">
        <v>94.127017841971096</v>
      </c>
      <c r="U18" s="49">
        <v>96.749646700728306</v>
      </c>
      <c r="V18" s="49">
        <v>317.41387446908919</v>
      </c>
      <c r="W18" s="49">
        <v>320.04739336492889</v>
      </c>
      <c r="X18" s="51">
        <v>324.8210023866348</v>
      </c>
      <c r="Y18" s="45">
        <v>4</v>
      </c>
    </row>
    <row r="19" spans="1:25" s="8" customFormat="1" ht="18.75" customHeight="1">
      <c r="A19" s="8">
        <v>5</v>
      </c>
      <c r="B19" s="43" t="s">
        <v>46</v>
      </c>
      <c r="C19" s="44"/>
      <c r="D19" s="45">
        <v>41205</v>
      </c>
      <c r="E19" s="43" t="s">
        <v>47</v>
      </c>
      <c r="F19" s="46"/>
      <c r="G19" s="47">
        <v>255.25</v>
      </c>
      <c r="H19" s="46">
        <v>20038</v>
      </c>
      <c r="I19" s="46">
        <v>52020</v>
      </c>
      <c r="J19" s="46">
        <v>25171</v>
      </c>
      <c r="K19" s="46">
        <v>26849</v>
      </c>
      <c r="L19" s="48">
        <v>-609</v>
      </c>
      <c r="M19" s="39">
        <v>203.8</v>
      </c>
      <c r="N19" s="49"/>
      <c r="O19" s="49">
        <v>2.5960674718035999</v>
      </c>
      <c r="P19" s="46">
        <v>7166</v>
      </c>
      <c r="Q19" s="46">
        <v>27510</v>
      </c>
      <c r="R19" s="46">
        <v>17046</v>
      </c>
      <c r="S19" s="50">
        <v>85.090972101888795</v>
      </c>
      <c r="T19" s="50">
        <v>86.1054802802376</v>
      </c>
      <c r="U19" s="49">
        <v>88.011632133769496</v>
      </c>
      <c r="V19" s="49">
        <v>226.19901687259201</v>
      </c>
      <c r="W19" s="49">
        <v>231.98957904840259</v>
      </c>
      <c r="X19" s="51">
        <v>237.8732905386548</v>
      </c>
      <c r="Y19" s="45">
        <v>5</v>
      </c>
    </row>
    <row r="20" spans="1:25" s="8" customFormat="1" ht="18.75" customHeight="1">
      <c r="A20" s="8">
        <v>6</v>
      </c>
      <c r="B20" s="43" t="s">
        <v>48</v>
      </c>
      <c r="C20" s="44"/>
      <c r="D20" s="45">
        <v>41206</v>
      </c>
      <c r="E20" s="43" t="s">
        <v>49</v>
      </c>
      <c r="F20" s="46"/>
      <c r="G20" s="53">
        <v>195.4</v>
      </c>
      <c r="H20" s="46">
        <v>17780</v>
      </c>
      <c r="I20" s="46">
        <v>47531</v>
      </c>
      <c r="J20" s="46">
        <v>22557</v>
      </c>
      <c r="K20" s="46">
        <v>24974</v>
      </c>
      <c r="L20" s="48">
        <v>-383</v>
      </c>
      <c r="M20" s="39">
        <v>243.2</v>
      </c>
      <c r="N20" s="49"/>
      <c r="O20" s="49">
        <v>2.6732845894263</v>
      </c>
      <c r="P20" s="46">
        <v>6487</v>
      </c>
      <c r="Q20" s="46">
        <v>25501</v>
      </c>
      <c r="R20" s="46">
        <v>15180</v>
      </c>
      <c r="S20" s="50">
        <v>82.313495389773706</v>
      </c>
      <c r="T20" s="50">
        <v>83.311488049344604</v>
      </c>
      <c r="U20" s="49">
        <v>84.965295478608695</v>
      </c>
      <c r="V20" s="49">
        <v>227.38293680860741</v>
      </c>
      <c r="W20" s="49">
        <v>230.09011761111961</v>
      </c>
      <c r="X20" s="51">
        <v>234.00647448743641</v>
      </c>
      <c r="Y20" s="45">
        <v>6</v>
      </c>
    </row>
    <row r="21" spans="1:25" s="8" customFormat="1" ht="18.75" customHeight="1">
      <c r="A21" s="8">
        <v>7</v>
      </c>
      <c r="B21" s="43" t="s">
        <v>50</v>
      </c>
      <c r="C21" s="44"/>
      <c r="D21" s="45">
        <v>41207</v>
      </c>
      <c r="E21" s="43" t="s">
        <v>51</v>
      </c>
      <c r="F21" s="46"/>
      <c r="G21" s="53">
        <v>112.12</v>
      </c>
      <c r="H21" s="46">
        <v>10111</v>
      </c>
      <c r="I21" s="46">
        <v>27532</v>
      </c>
      <c r="J21" s="46">
        <v>12963</v>
      </c>
      <c r="K21" s="46">
        <v>14569</v>
      </c>
      <c r="L21" s="48">
        <v>-360</v>
      </c>
      <c r="M21" s="39">
        <v>245.6</v>
      </c>
      <c r="N21" s="49"/>
      <c r="O21" s="49">
        <v>2.722974977747</v>
      </c>
      <c r="P21" s="46">
        <v>3707</v>
      </c>
      <c r="Q21" s="46">
        <v>14615</v>
      </c>
      <c r="R21" s="46">
        <v>9161</v>
      </c>
      <c r="S21" s="50">
        <v>84.747984531690406</v>
      </c>
      <c r="T21" s="50">
        <v>86.640300308352295</v>
      </c>
      <c r="U21" s="49">
        <v>88.046527540198397</v>
      </c>
      <c r="V21" s="49">
        <v>234.71395288635779</v>
      </c>
      <c r="W21" s="49">
        <v>241.56976744186051</v>
      </c>
      <c r="X21" s="51">
        <v>247.12705691934181</v>
      </c>
      <c r="Y21" s="45">
        <v>7</v>
      </c>
    </row>
    <row r="22" spans="1:25" s="8" customFormat="1" ht="18.75" customHeight="1">
      <c r="A22" s="8">
        <v>8</v>
      </c>
      <c r="B22" s="43" t="s">
        <v>52</v>
      </c>
      <c r="C22" s="44"/>
      <c r="D22" s="45">
        <v>41208</v>
      </c>
      <c r="E22" s="43" t="s">
        <v>53</v>
      </c>
      <c r="F22" s="46"/>
      <c r="G22" s="53">
        <v>95.81</v>
      </c>
      <c r="H22" s="46">
        <v>15998</v>
      </c>
      <c r="I22" s="46">
        <v>43605</v>
      </c>
      <c r="J22" s="46">
        <v>20670</v>
      </c>
      <c r="K22" s="46">
        <v>22935</v>
      </c>
      <c r="L22" s="48">
        <v>-347</v>
      </c>
      <c r="M22" s="39">
        <v>455.1</v>
      </c>
      <c r="N22" s="49"/>
      <c r="O22" s="49">
        <v>2.7256532066507999</v>
      </c>
      <c r="P22" s="46">
        <v>6071</v>
      </c>
      <c r="Q22" s="46">
        <v>24228</v>
      </c>
      <c r="R22" s="46">
        <v>12700</v>
      </c>
      <c r="S22" s="50">
        <v>74.302661109329904</v>
      </c>
      <c r="T22" s="50">
        <v>76.038663038622403</v>
      </c>
      <c r="U22" s="49">
        <v>77.476473501733494</v>
      </c>
      <c r="V22" s="49">
        <v>197.3059653624118</v>
      </c>
      <c r="W22" s="49">
        <v>205.731548007838</v>
      </c>
      <c r="X22" s="51">
        <v>209.19123702849609</v>
      </c>
      <c r="Y22" s="45">
        <v>8</v>
      </c>
    </row>
    <row r="23" spans="1:25" s="8" customFormat="1" ht="18.75" customHeight="1">
      <c r="A23" s="8">
        <v>9</v>
      </c>
      <c r="B23" s="43" t="s">
        <v>54</v>
      </c>
      <c r="C23" s="44"/>
      <c r="D23" s="45">
        <v>41209</v>
      </c>
      <c r="E23" s="43" t="s">
        <v>55</v>
      </c>
      <c r="F23" s="46"/>
      <c r="G23" s="53">
        <v>126.41</v>
      </c>
      <c r="H23" s="46">
        <v>9188</v>
      </c>
      <c r="I23" s="46">
        <v>25417</v>
      </c>
      <c r="J23" s="46">
        <v>11788</v>
      </c>
      <c r="K23" s="46">
        <v>13629</v>
      </c>
      <c r="L23" s="48">
        <v>-431</v>
      </c>
      <c r="M23" s="39">
        <v>201.1</v>
      </c>
      <c r="N23" s="49"/>
      <c r="O23" s="49">
        <v>2.7663256421418998</v>
      </c>
      <c r="P23" s="46">
        <v>3150</v>
      </c>
      <c r="Q23" s="46">
        <v>12917</v>
      </c>
      <c r="R23" s="46">
        <v>9280</v>
      </c>
      <c r="S23" s="50">
        <v>91.024885878368394</v>
      </c>
      <c r="T23" s="50">
        <v>93.3253337333133</v>
      </c>
      <c r="U23" s="49">
        <v>96.229774715491203</v>
      </c>
      <c r="V23" s="49">
        <v>286.58536585365852</v>
      </c>
      <c r="W23" s="49">
        <v>285.8604651162791</v>
      </c>
      <c r="X23" s="51">
        <v>294.60317460317458</v>
      </c>
      <c r="Y23" s="45">
        <v>9</v>
      </c>
    </row>
    <row r="24" spans="1:25" s="8" customFormat="1" ht="18.75" customHeight="1">
      <c r="A24" s="8">
        <v>10</v>
      </c>
      <c r="B24" s="43" t="s">
        <v>56</v>
      </c>
      <c r="C24" s="44"/>
      <c r="D24" s="45">
        <v>41210</v>
      </c>
      <c r="E24" s="43" t="s">
        <v>57</v>
      </c>
      <c r="F24" s="46" t="s">
        <v>34</v>
      </c>
      <c r="G24" s="53">
        <v>125.13</v>
      </c>
      <c r="H24" s="46">
        <v>11514</v>
      </c>
      <c r="I24" s="46">
        <v>30633</v>
      </c>
      <c r="J24" s="46">
        <v>14684</v>
      </c>
      <c r="K24" s="46">
        <v>15949</v>
      </c>
      <c r="L24" s="48">
        <v>-389</v>
      </c>
      <c r="M24" s="39">
        <v>244.8</v>
      </c>
      <c r="N24" s="49"/>
      <c r="O24" s="49">
        <v>2.6605002605524</v>
      </c>
      <c r="P24" s="46">
        <v>3798</v>
      </c>
      <c r="Q24" s="46">
        <v>16517</v>
      </c>
      <c r="R24" s="46">
        <v>9882</v>
      </c>
      <c r="S24" s="50">
        <v>78.934904407092901</v>
      </c>
      <c r="T24" s="50">
        <v>81.089402013025506</v>
      </c>
      <c r="U24" s="49">
        <v>82.823757340921503</v>
      </c>
      <c r="V24" s="49">
        <v>239.95024875621891</v>
      </c>
      <c r="W24" s="49">
        <v>248.14438230808341</v>
      </c>
      <c r="X24" s="51">
        <v>260.18957345971558</v>
      </c>
      <c r="Y24" s="45">
        <v>10</v>
      </c>
    </row>
    <row r="25" spans="1:25" s="31" customFormat="1" ht="18.75" customHeight="1">
      <c r="B25" s="32" t="s">
        <v>58</v>
      </c>
      <c r="C25" s="33"/>
      <c r="D25" s="34">
        <v>41320</v>
      </c>
      <c r="E25" s="32" t="s">
        <v>59</v>
      </c>
      <c r="F25" s="37"/>
      <c r="G25" s="54">
        <v>43.99</v>
      </c>
      <c r="H25" s="37">
        <v>6234</v>
      </c>
      <c r="I25" s="37">
        <v>16363</v>
      </c>
      <c r="J25" s="37">
        <v>8021</v>
      </c>
      <c r="K25" s="37">
        <v>8342</v>
      </c>
      <c r="L25" s="38">
        <v>40</v>
      </c>
      <c r="M25" s="39">
        <v>372</v>
      </c>
      <c r="N25" s="39"/>
      <c r="O25" s="39">
        <v>2.6247994866858999</v>
      </c>
      <c r="P25" s="37">
        <v>2402</v>
      </c>
      <c r="Q25" s="37">
        <v>9748</v>
      </c>
      <c r="R25" s="37">
        <v>4049</v>
      </c>
      <c r="S25" s="42">
        <v>64.851282051282098</v>
      </c>
      <c r="T25" s="42">
        <v>65.580489804283204</v>
      </c>
      <c r="U25" s="39">
        <v>66.177677472301994</v>
      </c>
      <c r="V25" s="39">
        <v>162.9106029106029</v>
      </c>
      <c r="W25" s="39">
        <v>163.37448559670781</v>
      </c>
      <c r="X25" s="41">
        <v>168.56786011656951</v>
      </c>
      <c r="Y25" s="34" t="s">
        <v>60</v>
      </c>
    </row>
    <row r="26" spans="1:25" s="8" customFormat="1" ht="18.75" customHeight="1">
      <c r="A26" s="8">
        <v>11</v>
      </c>
      <c r="B26" s="43" t="s">
        <v>61</v>
      </c>
      <c r="C26" s="44"/>
      <c r="D26" s="45">
        <v>41327</v>
      </c>
      <c r="E26" s="43" t="s">
        <v>62</v>
      </c>
      <c r="F26" s="46"/>
      <c r="G26" s="53">
        <v>43.99</v>
      </c>
      <c r="H26" s="46">
        <v>6234</v>
      </c>
      <c r="I26" s="46">
        <v>16363</v>
      </c>
      <c r="J26" s="46">
        <v>8021</v>
      </c>
      <c r="K26" s="46">
        <v>8342</v>
      </c>
      <c r="L26" s="48">
        <v>40</v>
      </c>
      <c r="M26" s="39">
        <v>372</v>
      </c>
      <c r="N26" s="49"/>
      <c r="O26" s="49">
        <v>2.6247994866858999</v>
      </c>
      <c r="P26" s="46">
        <v>2402</v>
      </c>
      <c r="Q26" s="46">
        <v>9748</v>
      </c>
      <c r="R26" s="46">
        <v>4049</v>
      </c>
      <c r="S26" s="50">
        <v>64.851282051282098</v>
      </c>
      <c r="T26" s="50">
        <v>65.580489804283204</v>
      </c>
      <c r="U26" s="49">
        <v>66.177677472301994</v>
      </c>
      <c r="V26" s="49">
        <v>162.9106029106029</v>
      </c>
      <c r="W26" s="49">
        <v>163.37448559670781</v>
      </c>
      <c r="X26" s="51">
        <v>168.56786011656951</v>
      </c>
      <c r="Y26" s="45">
        <v>11</v>
      </c>
    </row>
    <row r="27" spans="1:25" s="31" customFormat="1" ht="18.75" customHeight="1">
      <c r="B27" s="32" t="s">
        <v>63</v>
      </c>
      <c r="C27" s="33"/>
      <c r="D27" s="34">
        <v>41340</v>
      </c>
      <c r="E27" s="32" t="s">
        <v>64</v>
      </c>
      <c r="F27" s="37"/>
      <c r="G27" s="54">
        <v>86.86</v>
      </c>
      <c r="H27" s="37">
        <v>19979</v>
      </c>
      <c r="I27" s="37">
        <v>52269</v>
      </c>
      <c r="J27" s="37">
        <v>24925</v>
      </c>
      <c r="K27" s="37">
        <v>27344</v>
      </c>
      <c r="L27" s="38">
        <v>222</v>
      </c>
      <c r="M27" s="39">
        <v>601.79999999999995</v>
      </c>
      <c r="N27" s="39"/>
      <c r="O27" s="39">
        <v>2.6161970068571998</v>
      </c>
      <c r="P27" s="37">
        <v>7019</v>
      </c>
      <c r="Q27" s="37">
        <v>27968</v>
      </c>
      <c r="R27" s="37">
        <v>16851</v>
      </c>
      <c r="S27" s="42">
        <v>81.782648146855607</v>
      </c>
      <c r="T27" s="42">
        <v>83.614954999822103</v>
      </c>
      <c r="U27" s="39">
        <v>85.347540045766607</v>
      </c>
      <c r="V27" s="39">
        <v>240.90776840267679</v>
      </c>
      <c r="W27" s="39">
        <v>240.80034797738151</v>
      </c>
      <c r="X27" s="41">
        <v>240.07693403618751</v>
      </c>
      <c r="Y27" s="34" t="s">
        <v>65</v>
      </c>
    </row>
    <row r="28" spans="1:25" s="8" customFormat="1" ht="18.75" customHeight="1">
      <c r="A28" s="8">
        <v>12</v>
      </c>
      <c r="B28" s="43" t="s">
        <v>66</v>
      </c>
      <c r="C28" s="44"/>
      <c r="D28" s="45">
        <v>41341</v>
      </c>
      <c r="E28" s="43" t="s">
        <v>67</v>
      </c>
      <c r="F28" s="46"/>
      <c r="G28" s="53">
        <v>22.15</v>
      </c>
      <c r="H28" s="46">
        <v>6879</v>
      </c>
      <c r="I28" s="46">
        <v>17265</v>
      </c>
      <c r="J28" s="46">
        <v>8189</v>
      </c>
      <c r="K28" s="46">
        <v>9076</v>
      </c>
      <c r="L28" s="48">
        <v>15</v>
      </c>
      <c r="M28" s="39">
        <v>779.5</v>
      </c>
      <c r="N28" s="49"/>
      <c r="O28" s="49">
        <v>2.5098124727430999</v>
      </c>
      <c r="P28" s="46">
        <v>2205</v>
      </c>
      <c r="Q28" s="46">
        <v>9410</v>
      </c>
      <c r="R28" s="46">
        <v>5508</v>
      </c>
      <c r="S28" s="50">
        <v>76.677869436806205</v>
      </c>
      <c r="T28" s="50">
        <v>78.301198540906697</v>
      </c>
      <c r="U28" s="49">
        <v>81.965993623804493</v>
      </c>
      <c r="V28" s="49">
        <v>246.63904235727441</v>
      </c>
      <c r="W28" s="49">
        <v>246.38082065467961</v>
      </c>
      <c r="X28" s="51">
        <v>249.7959183673469</v>
      </c>
      <c r="Y28" s="45">
        <v>12</v>
      </c>
    </row>
    <row r="29" spans="1:25" s="8" customFormat="1" ht="18.75" customHeight="1">
      <c r="A29" s="8">
        <v>13</v>
      </c>
      <c r="B29" s="43" t="s">
        <v>68</v>
      </c>
      <c r="C29" s="44"/>
      <c r="D29" s="45">
        <v>41345</v>
      </c>
      <c r="E29" s="43" t="s">
        <v>69</v>
      </c>
      <c r="F29" s="46" t="s">
        <v>34</v>
      </c>
      <c r="G29" s="53">
        <v>12.8</v>
      </c>
      <c r="H29" s="46">
        <v>3686</v>
      </c>
      <c r="I29" s="46">
        <v>9392</v>
      </c>
      <c r="J29" s="46">
        <v>4504</v>
      </c>
      <c r="K29" s="46">
        <v>4888</v>
      </c>
      <c r="L29" s="48">
        <v>106</v>
      </c>
      <c r="M29" s="39">
        <v>733.8</v>
      </c>
      <c r="N29" s="49"/>
      <c r="O29" s="49">
        <v>2.5480195333695002</v>
      </c>
      <c r="P29" s="46">
        <v>1403</v>
      </c>
      <c r="Q29" s="46">
        <v>5326</v>
      </c>
      <c r="R29" s="46">
        <v>2448</v>
      </c>
      <c r="S29" s="50">
        <v>70.383845734036697</v>
      </c>
      <c r="T29" s="50">
        <v>72.518067706352198</v>
      </c>
      <c r="U29" s="49">
        <v>72.305670296657894</v>
      </c>
      <c r="V29" s="49">
        <v>162.8396739130435</v>
      </c>
      <c r="W29" s="49">
        <v>174.11933860531991</v>
      </c>
      <c r="X29" s="51">
        <v>174.48325017818959</v>
      </c>
      <c r="Y29" s="45">
        <v>13</v>
      </c>
    </row>
    <row r="30" spans="1:25" s="8" customFormat="1" ht="18.75" customHeight="1">
      <c r="A30" s="8">
        <v>14</v>
      </c>
      <c r="B30" s="43" t="s">
        <v>70</v>
      </c>
      <c r="C30" s="44"/>
      <c r="D30" s="45">
        <v>41346</v>
      </c>
      <c r="E30" s="43" t="s">
        <v>71</v>
      </c>
      <c r="F30" s="46" t="s">
        <v>34</v>
      </c>
      <c r="G30" s="53">
        <v>51.92</v>
      </c>
      <c r="H30" s="46">
        <v>9414</v>
      </c>
      <c r="I30" s="46">
        <v>25612</v>
      </c>
      <c r="J30" s="46">
        <v>12232</v>
      </c>
      <c r="K30" s="46">
        <v>13380</v>
      </c>
      <c r="L30" s="48">
        <v>101</v>
      </c>
      <c r="M30" s="39">
        <v>493.3</v>
      </c>
      <c r="N30" s="49"/>
      <c r="O30" s="49">
        <v>2.7206288506480001</v>
      </c>
      <c r="P30" s="46">
        <v>3411</v>
      </c>
      <c r="Q30" s="46">
        <v>13232</v>
      </c>
      <c r="R30" s="46">
        <v>8895</v>
      </c>
      <c r="S30" s="50">
        <v>90.238416554205997</v>
      </c>
      <c r="T30" s="50">
        <v>91.861517574294794</v>
      </c>
      <c r="U30" s="49">
        <v>93.001813784764195</v>
      </c>
      <c r="V30" s="49">
        <v>272.63157894736838</v>
      </c>
      <c r="W30" s="49">
        <v>264.96853461192688</v>
      </c>
      <c r="X30" s="51">
        <v>260.77396657871589</v>
      </c>
      <c r="Y30" s="45">
        <v>14</v>
      </c>
    </row>
    <row r="31" spans="1:25" s="31" customFormat="1" ht="18.75" customHeight="1">
      <c r="B31" s="32" t="s">
        <v>72</v>
      </c>
      <c r="C31" s="33"/>
      <c r="D31" s="34">
        <v>41380</v>
      </c>
      <c r="E31" s="32" t="s">
        <v>73</v>
      </c>
      <c r="F31" s="37"/>
      <c r="G31" s="54">
        <v>35.92</v>
      </c>
      <c r="H31" s="37">
        <v>2234</v>
      </c>
      <c r="I31" s="37">
        <v>5519</v>
      </c>
      <c r="J31" s="37">
        <v>3027</v>
      </c>
      <c r="K31" s="37">
        <v>2492</v>
      </c>
      <c r="L31" s="38">
        <v>-90</v>
      </c>
      <c r="M31" s="39">
        <v>153.6</v>
      </c>
      <c r="N31" s="39"/>
      <c r="O31" s="39">
        <v>2.4704565801252998</v>
      </c>
      <c r="P31" s="37">
        <v>593</v>
      </c>
      <c r="Q31" s="37">
        <v>2966</v>
      </c>
      <c r="R31" s="37">
        <v>1816</v>
      </c>
      <c r="S31" s="42">
        <v>80.285429804181902</v>
      </c>
      <c r="T31" s="42">
        <v>77.377474845829298</v>
      </c>
      <c r="U31" s="39">
        <v>81.220498988536704</v>
      </c>
      <c r="V31" s="39">
        <v>270.4441041347626</v>
      </c>
      <c r="W31" s="39">
        <v>290.81967213114751</v>
      </c>
      <c r="X31" s="41">
        <v>306.23946037099489</v>
      </c>
      <c r="Y31" s="34" t="s">
        <v>74</v>
      </c>
    </row>
    <row r="32" spans="1:25" s="8" customFormat="1" ht="18.75" customHeight="1">
      <c r="A32" s="8">
        <v>15</v>
      </c>
      <c r="B32" s="43" t="s">
        <v>75</v>
      </c>
      <c r="C32" s="44"/>
      <c r="D32" s="45">
        <v>41387</v>
      </c>
      <c r="E32" s="43" t="s">
        <v>76</v>
      </c>
      <c r="F32" s="46"/>
      <c r="G32" s="55">
        <v>35.92</v>
      </c>
      <c r="H32" s="46">
        <v>2234</v>
      </c>
      <c r="I32" s="46">
        <v>5519</v>
      </c>
      <c r="J32" s="46">
        <v>3027</v>
      </c>
      <c r="K32" s="46">
        <v>2492</v>
      </c>
      <c r="L32" s="48">
        <v>-90</v>
      </c>
      <c r="M32" s="39">
        <v>153.6</v>
      </c>
      <c r="N32" s="49"/>
      <c r="O32" s="49">
        <v>2.4704565801252998</v>
      </c>
      <c r="P32" s="46">
        <v>593</v>
      </c>
      <c r="Q32" s="46">
        <v>2966</v>
      </c>
      <c r="R32" s="46">
        <v>1816</v>
      </c>
      <c r="S32" s="50">
        <v>80.285429804181902</v>
      </c>
      <c r="T32" s="50">
        <v>77.377474845829298</v>
      </c>
      <c r="U32" s="49">
        <v>81.220498988536704</v>
      </c>
      <c r="V32" s="49">
        <v>270.4441041347626</v>
      </c>
      <c r="W32" s="49">
        <v>290.81967213114751</v>
      </c>
      <c r="X32" s="51">
        <v>306.23946037099489</v>
      </c>
      <c r="Y32" s="45">
        <v>15</v>
      </c>
    </row>
    <row r="33" spans="1:25" s="31" customFormat="1" ht="18.75" customHeight="1">
      <c r="B33" s="32" t="s">
        <v>77</v>
      </c>
      <c r="C33" s="33"/>
      <c r="D33" s="34">
        <v>41400</v>
      </c>
      <c r="E33" s="32" t="s">
        <v>78</v>
      </c>
      <c r="F33" s="37"/>
      <c r="G33" s="54">
        <v>65.849999999999994</v>
      </c>
      <c r="H33" s="37">
        <v>7019</v>
      </c>
      <c r="I33" s="37">
        <v>18783</v>
      </c>
      <c r="J33" s="37">
        <v>8690</v>
      </c>
      <c r="K33" s="37">
        <v>10093</v>
      </c>
      <c r="L33" s="38">
        <v>-227</v>
      </c>
      <c r="M33" s="39">
        <v>285.2</v>
      </c>
      <c r="N33" s="39"/>
      <c r="O33" s="39">
        <v>2.6760222253881998</v>
      </c>
      <c r="P33" s="37">
        <v>2388</v>
      </c>
      <c r="Q33" s="37">
        <v>9612</v>
      </c>
      <c r="R33" s="37">
        <v>6764</v>
      </c>
      <c r="S33" s="42">
        <v>91.451292246520893</v>
      </c>
      <c r="T33" s="42">
        <v>92.978355858144496</v>
      </c>
      <c r="U33" s="39">
        <v>95.214315439034493</v>
      </c>
      <c r="V33" s="39">
        <v>264.93454978183257</v>
      </c>
      <c r="W33" s="39">
        <v>276.07891491985202</v>
      </c>
      <c r="X33" s="41">
        <v>283.24958123953098</v>
      </c>
      <c r="Y33" s="34" t="s">
        <v>79</v>
      </c>
    </row>
    <row r="34" spans="1:25" s="8" customFormat="1" ht="18.75" customHeight="1">
      <c r="A34" s="8">
        <v>16</v>
      </c>
      <c r="B34" s="43" t="s">
        <v>80</v>
      </c>
      <c r="C34" s="44"/>
      <c r="D34" s="45">
        <v>41401</v>
      </c>
      <c r="E34" s="43" t="s">
        <v>81</v>
      </c>
      <c r="F34" s="46"/>
      <c r="G34" s="55">
        <v>65.849999999999994</v>
      </c>
      <c r="H34" s="46">
        <v>7019</v>
      </c>
      <c r="I34" s="46">
        <v>18783</v>
      </c>
      <c r="J34" s="46">
        <v>8690</v>
      </c>
      <c r="K34" s="46">
        <v>10093</v>
      </c>
      <c r="L34" s="48">
        <v>-227</v>
      </c>
      <c r="M34" s="39">
        <v>285.2</v>
      </c>
      <c r="N34" s="49"/>
      <c r="O34" s="49">
        <v>2.6760222253881998</v>
      </c>
      <c r="P34" s="46">
        <v>2388</v>
      </c>
      <c r="Q34" s="46">
        <v>9612</v>
      </c>
      <c r="R34" s="46">
        <v>6764</v>
      </c>
      <c r="S34" s="50">
        <v>91.451292246520893</v>
      </c>
      <c r="T34" s="50">
        <v>92.978355858144496</v>
      </c>
      <c r="U34" s="49">
        <v>95.214315439034493</v>
      </c>
      <c r="V34" s="49">
        <v>264.93454978183257</v>
      </c>
      <c r="W34" s="49">
        <v>276.07891491985202</v>
      </c>
      <c r="X34" s="51">
        <v>283.24958123953098</v>
      </c>
      <c r="Y34" s="45">
        <v>16</v>
      </c>
    </row>
    <row r="35" spans="1:25" s="31" customFormat="1" ht="18.75" customHeight="1">
      <c r="B35" s="32" t="s">
        <v>82</v>
      </c>
      <c r="C35" s="33"/>
      <c r="D35" s="34">
        <v>41420</v>
      </c>
      <c r="E35" s="32" t="s">
        <v>83</v>
      </c>
      <c r="F35" s="37"/>
      <c r="G35" s="56">
        <v>135.93</v>
      </c>
      <c r="H35" s="37">
        <v>13187</v>
      </c>
      <c r="I35" s="37">
        <v>37516</v>
      </c>
      <c r="J35" s="37">
        <v>17536</v>
      </c>
      <c r="K35" s="37">
        <v>19980</v>
      </c>
      <c r="L35" s="38">
        <v>-394</v>
      </c>
      <c r="M35" s="39">
        <v>276</v>
      </c>
      <c r="N35" s="39"/>
      <c r="O35" s="39">
        <v>2.8449230302571</v>
      </c>
      <c r="P35" s="37">
        <v>4608</v>
      </c>
      <c r="Q35" s="37">
        <v>19546</v>
      </c>
      <c r="R35" s="37">
        <v>13281</v>
      </c>
      <c r="S35" s="42">
        <v>89.070308247983803</v>
      </c>
      <c r="T35" s="42">
        <v>90.344168260038202</v>
      </c>
      <c r="U35" s="39">
        <v>91.522562161056001</v>
      </c>
      <c r="V35" s="39">
        <v>278.03443931121382</v>
      </c>
      <c r="W35" s="39">
        <v>283.48996155489112</v>
      </c>
      <c r="X35" s="41">
        <v>288.21614583333331</v>
      </c>
      <c r="Y35" s="34" t="s">
        <v>84</v>
      </c>
    </row>
    <row r="36" spans="1:25" s="8" customFormat="1" ht="18.75" customHeight="1">
      <c r="A36" s="8">
        <v>17</v>
      </c>
      <c r="B36" s="43" t="s">
        <v>85</v>
      </c>
      <c r="C36" s="44"/>
      <c r="D36" s="45">
        <v>41423</v>
      </c>
      <c r="E36" s="43" t="s">
        <v>86</v>
      </c>
      <c r="F36" s="57"/>
      <c r="G36" s="58">
        <v>11.5</v>
      </c>
      <c r="H36" s="46">
        <v>2451</v>
      </c>
      <c r="I36" s="46">
        <v>6234</v>
      </c>
      <c r="J36" s="46">
        <v>2867</v>
      </c>
      <c r="K36" s="46">
        <v>3367</v>
      </c>
      <c r="L36" s="48">
        <v>-59</v>
      </c>
      <c r="M36" s="39">
        <v>542.1</v>
      </c>
      <c r="N36" s="49"/>
      <c r="O36" s="49">
        <v>2.5434516523867998</v>
      </c>
      <c r="P36" s="46">
        <v>658</v>
      </c>
      <c r="Q36" s="46">
        <v>3012</v>
      </c>
      <c r="R36" s="46">
        <v>2552</v>
      </c>
      <c r="S36" s="49">
        <v>102.19638242894059</v>
      </c>
      <c r="T36" s="50">
        <v>104.4596354166667</v>
      </c>
      <c r="U36" s="49">
        <v>106.5737051792829</v>
      </c>
      <c r="V36" s="49">
        <v>383.79204892966362</v>
      </c>
      <c r="W36" s="49">
        <v>399.06687402799378</v>
      </c>
      <c r="X36" s="51">
        <v>387.84194528875378</v>
      </c>
      <c r="Y36" s="45">
        <v>17</v>
      </c>
    </row>
    <row r="37" spans="1:25" s="8" customFormat="1" ht="18.75" customHeight="1">
      <c r="A37" s="8">
        <v>18</v>
      </c>
      <c r="B37" s="43" t="s">
        <v>87</v>
      </c>
      <c r="C37" s="44"/>
      <c r="D37" s="45">
        <v>41424</v>
      </c>
      <c r="E37" s="43" t="s">
        <v>88</v>
      </c>
      <c r="F37" s="46"/>
      <c r="G37" s="58">
        <v>24.88</v>
      </c>
      <c r="H37" s="46">
        <v>3464</v>
      </c>
      <c r="I37" s="46">
        <v>9540</v>
      </c>
      <c r="J37" s="46">
        <v>4462</v>
      </c>
      <c r="K37" s="46">
        <v>5078</v>
      </c>
      <c r="L37" s="48">
        <v>-26</v>
      </c>
      <c r="M37" s="39">
        <v>383.4</v>
      </c>
      <c r="N37" s="49"/>
      <c r="O37" s="49">
        <v>2.7540415704388002</v>
      </c>
      <c r="P37" s="46">
        <v>1426</v>
      </c>
      <c r="Q37" s="46">
        <v>5345</v>
      </c>
      <c r="R37" s="46">
        <v>2726</v>
      </c>
      <c r="S37" s="49">
        <v>76.645161290322605</v>
      </c>
      <c r="T37" s="50">
        <v>77.469250838613505</v>
      </c>
      <c r="U37" s="49">
        <v>77.680074836295603</v>
      </c>
      <c r="V37" s="49">
        <v>194.0594059405941</v>
      </c>
      <c r="W37" s="52">
        <v>189.88842398884239</v>
      </c>
      <c r="X37" s="51">
        <v>191.16409537166899</v>
      </c>
      <c r="Y37" s="45">
        <v>18</v>
      </c>
    </row>
    <row r="38" spans="1:25" s="8" customFormat="1" ht="18.75" customHeight="1">
      <c r="A38" s="8">
        <v>19</v>
      </c>
      <c r="B38" s="43" t="s">
        <v>89</v>
      </c>
      <c r="C38" s="44"/>
      <c r="D38" s="45">
        <v>41425</v>
      </c>
      <c r="E38" s="43" t="s">
        <v>90</v>
      </c>
      <c r="F38" s="57"/>
      <c r="G38" s="58">
        <v>99.56</v>
      </c>
      <c r="H38" s="46">
        <v>7272</v>
      </c>
      <c r="I38" s="46">
        <v>21742</v>
      </c>
      <c r="J38" s="46">
        <v>10207</v>
      </c>
      <c r="K38" s="46">
        <v>11535</v>
      </c>
      <c r="L38" s="48">
        <v>-309</v>
      </c>
      <c r="M38" s="39">
        <v>218.4</v>
      </c>
      <c r="N38" s="49"/>
      <c r="O38" s="49">
        <v>2.9898239823982</v>
      </c>
      <c r="P38" s="46">
        <v>2524</v>
      </c>
      <c r="Q38" s="46">
        <v>11189</v>
      </c>
      <c r="R38" s="46">
        <v>8003</v>
      </c>
      <c r="S38" s="49">
        <v>91.360136869118904</v>
      </c>
      <c r="T38" s="50">
        <v>92.593564183280904</v>
      </c>
      <c r="U38" s="49">
        <v>94.083474841362104</v>
      </c>
      <c r="V38" s="49">
        <v>296.43652561247222</v>
      </c>
      <c r="W38" s="49">
        <v>306.48752399232251</v>
      </c>
      <c r="X38" s="51">
        <v>317.07606973058643</v>
      </c>
      <c r="Y38" s="45">
        <v>19</v>
      </c>
    </row>
    <row r="39" spans="1:25" s="31" customFormat="1" ht="18.75" customHeight="1">
      <c r="B39" s="32" t="s">
        <v>91</v>
      </c>
      <c r="C39" s="33"/>
      <c r="D39" s="34">
        <v>41440</v>
      </c>
      <c r="E39" s="32" t="s">
        <v>92</v>
      </c>
      <c r="F39" s="37"/>
      <c r="G39" s="54">
        <v>74.3</v>
      </c>
      <c r="H39" s="37">
        <v>2788</v>
      </c>
      <c r="I39" s="37">
        <v>7990</v>
      </c>
      <c r="J39" s="37">
        <v>3775</v>
      </c>
      <c r="K39" s="37">
        <v>4215</v>
      </c>
      <c r="L39" s="38">
        <v>-131</v>
      </c>
      <c r="M39" s="39">
        <v>107.5</v>
      </c>
      <c r="N39" s="39"/>
      <c r="O39" s="39">
        <v>2.8658536585365999</v>
      </c>
      <c r="P39" s="37">
        <v>852</v>
      </c>
      <c r="Q39" s="37">
        <v>3958</v>
      </c>
      <c r="R39" s="37">
        <v>3179</v>
      </c>
      <c r="S39" s="42">
        <v>97.783191230207095</v>
      </c>
      <c r="T39" s="42">
        <v>99.410609037328101</v>
      </c>
      <c r="U39" s="39">
        <v>101.844365841334</v>
      </c>
      <c r="V39" s="39">
        <v>339.16849015317291</v>
      </c>
      <c r="W39" s="39">
        <v>355.34308211473569</v>
      </c>
      <c r="X39" s="41">
        <v>373.12206572769952</v>
      </c>
      <c r="Y39" s="34" t="s">
        <v>93</v>
      </c>
    </row>
    <row r="40" spans="1:25" s="8" customFormat="1" ht="18.75" customHeight="1" thickBot="1">
      <c r="A40" s="59">
        <v>20</v>
      </c>
      <c r="B40" s="60" t="s">
        <v>94</v>
      </c>
      <c r="C40" s="61"/>
      <c r="D40" s="62">
        <v>41441</v>
      </c>
      <c r="E40" s="60" t="s">
        <v>95</v>
      </c>
      <c r="F40" s="59"/>
      <c r="G40" s="63">
        <v>74.3</v>
      </c>
      <c r="H40" s="64">
        <v>2788</v>
      </c>
      <c r="I40" s="64">
        <v>7990</v>
      </c>
      <c r="J40" s="64">
        <v>3775</v>
      </c>
      <c r="K40" s="64">
        <v>4215</v>
      </c>
      <c r="L40" s="65">
        <v>-131</v>
      </c>
      <c r="M40" s="66">
        <v>107.5</v>
      </c>
      <c r="N40" s="67"/>
      <c r="O40" s="67">
        <v>2.8658536585365999</v>
      </c>
      <c r="P40" s="64">
        <v>852</v>
      </c>
      <c r="Q40" s="64">
        <v>3958</v>
      </c>
      <c r="R40" s="64">
        <v>3179</v>
      </c>
      <c r="S40" s="68">
        <v>97.783191230207095</v>
      </c>
      <c r="T40" s="68">
        <v>99.410609037328101</v>
      </c>
      <c r="U40" s="67">
        <v>101.844365841334</v>
      </c>
      <c r="V40" s="67">
        <v>339.16849015317291</v>
      </c>
      <c r="W40" s="67">
        <v>355.34308211473569</v>
      </c>
      <c r="X40" s="69">
        <v>373.12206572769952</v>
      </c>
      <c r="Y40" s="70">
        <v>20</v>
      </c>
    </row>
    <row r="41" spans="1:25" s="472" customFormat="1" ht="13.5" customHeight="1">
      <c r="A41" s="471" t="s">
        <v>96</v>
      </c>
      <c r="D41" s="473"/>
      <c r="E41" s="474"/>
      <c r="O41" s="471" t="s">
        <v>97</v>
      </c>
      <c r="Y41" s="475"/>
    </row>
    <row r="42" spans="1:25" s="472" customFormat="1" ht="13.5" customHeight="1">
      <c r="A42" s="476" t="s">
        <v>98</v>
      </c>
      <c r="D42" s="473"/>
      <c r="E42" s="474"/>
      <c r="O42" s="471" t="s">
        <v>99</v>
      </c>
      <c r="Y42" s="475"/>
    </row>
    <row r="43" spans="1:25" s="472" customFormat="1" ht="13.5" customHeight="1">
      <c r="A43" s="476" t="s">
        <v>100</v>
      </c>
      <c r="D43" s="473"/>
      <c r="E43" s="474"/>
      <c r="O43" s="471" t="s">
        <v>101</v>
      </c>
      <c r="Y43" s="475"/>
    </row>
    <row r="44" spans="1:25" s="472" customFormat="1" ht="13.5" customHeight="1">
      <c r="A44" s="477" t="s">
        <v>102</v>
      </c>
      <c r="D44" s="473"/>
      <c r="E44" s="474"/>
      <c r="O44" s="471" t="s">
        <v>103</v>
      </c>
      <c r="Y44" s="475"/>
    </row>
    <row r="45" spans="1:25" s="472" customFormat="1" ht="13.5" customHeight="1">
      <c r="A45" s="476" t="s">
        <v>104</v>
      </c>
      <c r="D45" s="473"/>
      <c r="E45" s="474"/>
      <c r="O45" s="472" t="s">
        <v>105</v>
      </c>
      <c r="Y45" s="475"/>
    </row>
    <row r="46" spans="1:25" ht="13.5" customHeight="1">
      <c r="D46" s="71"/>
      <c r="E46" s="72"/>
    </row>
    <row r="47" spans="1:25">
      <c r="D47" s="71"/>
      <c r="E47" s="72"/>
    </row>
    <row r="49" spans="4:5">
      <c r="D49" s="71"/>
      <c r="E49" s="72"/>
    </row>
    <row r="53" spans="4:5">
      <c r="D53" s="71"/>
      <c r="E53" s="72"/>
    </row>
    <row r="54" spans="4:5">
      <c r="D54" s="71"/>
      <c r="E54" s="72"/>
    </row>
    <row r="55" spans="4:5">
      <c r="D55" s="71"/>
      <c r="E55" s="72"/>
    </row>
    <row r="56" spans="4:5">
      <c r="D56" s="71"/>
      <c r="E56" s="72"/>
    </row>
    <row r="57" spans="4:5">
      <c r="D57" s="71"/>
      <c r="E57" s="72"/>
    </row>
    <row r="58" spans="4:5">
      <c r="D58" s="71"/>
      <c r="E58" s="72"/>
    </row>
    <row r="59" spans="4:5">
      <c r="D59" s="71"/>
      <c r="E59" s="72"/>
    </row>
    <row r="60" spans="4:5">
      <c r="D60" s="71"/>
      <c r="E60" s="72"/>
    </row>
    <row r="61" spans="4:5">
      <c r="D61" s="71"/>
      <c r="E61" s="72"/>
    </row>
    <row r="62" spans="4:5">
      <c r="D62" s="71"/>
      <c r="E62" s="72"/>
    </row>
    <row r="63" spans="4:5">
      <c r="D63" s="71"/>
      <c r="E63" s="72"/>
    </row>
    <row r="64" spans="4:5">
      <c r="D64" s="71"/>
      <c r="E64" s="72"/>
    </row>
    <row r="65" spans="4:5">
      <c r="D65" s="71"/>
      <c r="E65" s="72"/>
    </row>
    <row r="66" spans="4:5">
      <c r="D66" s="71"/>
      <c r="E66" s="72"/>
    </row>
    <row r="67" spans="4:5">
      <c r="D67" s="71"/>
      <c r="E67" s="72"/>
    </row>
    <row r="68" spans="4:5">
      <c r="D68" s="71"/>
      <c r="E68" s="72"/>
    </row>
    <row r="73" spans="4:5">
      <c r="D73" s="71"/>
      <c r="E73" s="72"/>
    </row>
    <row r="74" spans="4:5">
      <c r="D74" s="71"/>
      <c r="E74" s="72"/>
    </row>
    <row r="75" spans="4:5">
      <c r="D75" s="71"/>
      <c r="E75" s="72"/>
    </row>
    <row r="76" spans="4:5">
      <c r="D76" s="71"/>
      <c r="E76" s="72"/>
    </row>
    <row r="77" spans="4:5">
      <c r="D77" s="71"/>
      <c r="E77" s="72"/>
    </row>
    <row r="78" spans="4:5">
      <c r="D78" s="71"/>
      <c r="E78" s="72"/>
    </row>
    <row r="79" spans="4:5">
      <c r="D79" s="71"/>
      <c r="E79" s="72"/>
    </row>
    <row r="80" spans="4:5">
      <c r="D80" s="71"/>
      <c r="E80" s="72"/>
    </row>
    <row r="81" spans="4:5">
      <c r="D81" s="71"/>
      <c r="E81" s="72"/>
    </row>
    <row r="82" spans="4:5">
      <c r="D82" s="71"/>
      <c r="E82" s="72"/>
    </row>
    <row r="83" spans="4:5">
      <c r="D83" s="71"/>
      <c r="E83" s="72"/>
    </row>
    <row r="84" spans="4:5">
      <c r="D84" s="71"/>
      <c r="E84" s="72"/>
    </row>
    <row r="85" spans="4:5">
      <c r="D85" s="71"/>
      <c r="E85" s="72"/>
    </row>
    <row r="86" spans="4:5">
      <c r="D86" s="71"/>
      <c r="E86" s="72"/>
    </row>
    <row r="87" spans="4:5">
      <c r="D87" s="71"/>
      <c r="E87" s="72"/>
    </row>
    <row r="88" spans="4:5">
      <c r="D88" s="71"/>
      <c r="E88" s="72"/>
    </row>
    <row r="89" spans="4:5">
      <c r="D89" s="71"/>
      <c r="E89" s="72"/>
    </row>
    <row r="90" spans="4:5">
      <c r="D90" s="71"/>
      <c r="E90" s="72"/>
    </row>
    <row r="91" spans="4:5">
      <c r="D91" s="71"/>
      <c r="E91" s="72"/>
    </row>
    <row r="92" spans="4:5">
      <c r="D92" s="71"/>
      <c r="E92" s="72"/>
    </row>
    <row r="93" spans="4:5">
      <c r="D93" s="71"/>
      <c r="E93" s="72"/>
    </row>
    <row r="94" spans="4:5">
      <c r="D94" s="71"/>
      <c r="E94" s="72"/>
    </row>
    <row r="95" spans="4:5">
      <c r="D95" s="71"/>
      <c r="E95" s="72"/>
    </row>
    <row r="96" spans="4:5">
      <c r="D96" s="71"/>
      <c r="E96" s="72"/>
    </row>
    <row r="97" spans="4:5">
      <c r="D97" s="71"/>
      <c r="E97" s="72"/>
    </row>
  </sheetData>
  <mergeCells count="9">
    <mergeCell ref="V8:X8"/>
    <mergeCell ref="Y8:Y9"/>
    <mergeCell ref="F9:G9"/>
    <mergeCell ref="A8:C9"/>
    <mergeCell ref="F8:G8"/>
    <mergeCell ref="I8:K8"/>
    <mergeCell ref="L8:L9"/>
    <mergeCell ref="P8:R8"/>
    <mergeCell ref="S8:U8"/>
  </mergeCells>
  <phoneticPr fontId="2"/>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409D7-3697-41FC-B6E4-88E19AA6A29C}">
  <sheetPr>
    <tabColor rgb="FF92D050"/>
  </sheetPr>
  <dimension ref="A1:X123"/>
  <sheetViews>
    <sheetView showGridLines="0" view="pageBreakPreview" topLeftCell="A27" zoomScaleNormal="110" zoomScaleSheetLayoutView="100" workbookViewId="0">
      <selection activeCell="A42" sqref="A42:XFD51"/>
    </sheetView>
  </sheetViews>
  <sheetFormatPr defaultColWidth="7.75" defaultRowHeight="12"/>
  <cols>
    <col min="1" max="1" width="2.5" style="73" customWidth="1"/>
    <col min="2" max="2" width="9.375" style="74" customWidth="1"/>
    <col min="3" max="3" width="1.25" style="74" customWidth="1"/>
    <col min="4" max="5" width="9.625" style="74" customWidth="1"/>
    <col min="6" max="12" width="9.25" style="74" customWidth="1"/>
    <col min="13" max="16" width="11.125" style="74" customWidth="1"/>
    <col min="17" max="20" width="11.25" style="74" customWidth="1"/>
    <col min="21" max="21" width="7.625" style="74" customWidth="1"/>
    <col min="22" max="16384" width="7.75" style="74"/>
  </cols>
  <sheetData>
    <row r="1" spans="1:24" ht="18.75" customHeight="1">
      <c r="H1" s="75"/>
      <c r="L1" s="76" t="s">
        <v>0</v>
      </c>
      <c r="M1" s="75" t="s">
        <v>106</v>
      </c>
    </row>
    <row r="2" spans="1:24" ht="37.5" customHeight="1">
      <c r="H2" s="75"/>
      <c r="L2" s="76"/>
      <c r="M2" s="75"/>
    </row>
    <row r="3" spans="1:24" s="77" customFormat="1" ht="9.75" hidden="1" customHeight="1"/>
    <row r="4" spans="1:24" s="77" customFormat="1" ht="9.75" hidden="1" customHeight="1"/>
    <row r="5" spans="1:24" s="77" customFormat="1" ht="9.75" hidden="1" customHeight="1"/>
    <row r="6" spans="1:24" s="77" customFormat="1" ht="0.75" hidden="1" customHeight="1"/>
    <row r="7" spans="1:24" ht="0.75" customHeight="1" thickBot="1">
      <c r="A7" s="78"/>
      <c r="M7" s="77"/>
    </row>
    <row r="8" spans="1:24" s="78" customFormat="1" ht="15" customHeight="1">
      <c r="A8" s="418" t="s">
        <v>2</v>
      </c>
      <c r="B8" s="418"/>
      <c r="C8" s="419"/>
      <c r="D8" s="79" t="s">
        <v>107</v>
      </c>
      <c r="E8" s="79" t="s">
        <v>108</v>
      </c>
      <c r="F8" s="424" t="s">
        <v>109</v>
      </c>
      <c r="G8" s="425"/>
      <c r="H8" s="424" t="s">
        <v>110</v>
      </c>
      <c r="I8" s="428"/>
      <c r="J8" s="428"/>
      <c r="K8" s="428"/>
      <c r="L8" s="428"/>
      <c r="M8" s="80"/>
      <c r="N8" s="81"/>
      <c r="O8" s="424" t="s">
        <v>111</v>
      </c>
      <c r="P8" s="431"/>
      <c r="Q8" s="434" t="s">
        <v>112</v>
      </c>
      <c r="R8" s="435"/>
      <c r="S8" s="435"/>
      <c r="T8" s="436"/>
      <c r="U8" s="437" t="s">
        <v>113</v>
      </c>
    </row>
    <row r="9" spans="1:24" s="78" customFormat="1" ht="15" customHeight="1">
      <c r="A9" s="420"/>
      <c r="B9" s="420"/>
      <c r="C9" s="421"/>
      <c r="D9" s="82" t="s">
        <v>114</v>
      </c>
      <c r="E9" s="82" t="s">
        <v>114</v>
      </c>
      <c r="F9" s="426"/>
      <c r="G9" s="427"/>
      <c r="H9" s="429"/>
      <c r="I9" s="430"/>
      <c r="J9" s="430"/>
      <c r="K9" s="430"/>
      <c r="L9" s="430"/>
      <c r="M9" s="83"/>
      <c r="N9" s="83"/>
      <c r="O9" s="432"/>
      <c r="P9" s="433"/>
      <c r="Q9" s="440" t="s">
        <v>115</v>
      </c>
      <c r="R9" s="442" t="s">
        <v>116</v>
      </c>
      <c r="S9" s="443"/>
      <c r="T9" s="444" t="s">
        <v>117</v>
      </c>
      <c r="U9" s="438"/>
    </row>
    <row r="10" spans="1:24" s="78" customFormat="1" ht="30" customHeight="1">
      <c r="A10" s="422"/>
      <c r="B10" s="422"/>
      <c r="C10" s="423"/>
      <c r="D10" s="84" t="s">
        <v>118</v>
      </c>
      <c r="E10" s="84" t="s">
        <v>118</v>
      </c>
      <c r="F10" s="85" t="s">
        <v>119</v>
      </c>
      <c r="G10" s="85" t="s">
        <v>120</v>
      </c>
      <c r="H10" s="86" t="s">
        <v>19</v>
      </c>
      <c r="I10" s="87" t="s">
        <v>121</v>
      </c>
      <c r="J10" s="87" t="s">
        <v>122</v>
      </c>
      <c r="K10" s="87" t="s">
        <v>123</v>
      </c>
      <c r="L10" s="88" t="s">
        <v>124</v>
      </c>
      <c r="M10" s="86" t="s">
        <v>125</v>
      </c>
      <c r="N10" s="89" t="s">
        <v>126</v>
      </c>
      <c r="O10" s="90" t="s">
        <v>127</v>
      </c>
      <c r="P10" s="91" t="s">
        <v>128</v>
      </c>
      <c r="Q10" s="441"/>
      <c r="R10" s="87" t="s">
        <v>129</v>
      </c>
      <c r="S10" s="87" t="s">
        <v>130</v>
      </c>
      <c r="T10" s="445"/>
      <c r="U10" s="439"/>
    </row>
    <row r="11" spans="1:24" s="98" customFormat="1" ht="18.75" customHeight="1">
      <c r="A11" s="92"/>
      <c r="B11" s="92"/>
      <c r="C11" s="92"/>
      <c r="D11" s="93" t="s">
        <v>131</v>
      </c>
      <c r="E11" s="94" t="s">
        <v>131</v>
      </c>
      <c r="F11" s="95" t="s">
        <v>28</v>
      </c>
      <c r="G11" s="95" t="s">
        <v>29</v>
      </c>
      <c r="H11" s="95" t="s">
        <v>29</v>
      </c>
      <c r="I11" s="95" t="s">
        <v>29</v>
      </c>
      <c r="J11" s="95" t="s">
        <v>29</v>
      </c>
      <c r="K11" s="95" t="s">
        <v>29</v>
      </c>
      <c r="L11" s="95" t="s">
        <v>29</v>
      </c>
      <c r="M11" s="95" t="s">
        <v>29</v>
      </c>
      <c r="N11" s="95" t="s">
        <v>29</v>
      </c>
      <c r="O11" s="95" t="s">
        <v>132</v>
      </c>
      <c r="P11" s="95" t="s">
        <v>29</v>
      </c>
      <c r="Q11" s="95" t="s">
        <v>133</v>
      </c>
      <c r="R11" s="95" t="s">
        <v>134</v>
      </c>
      <c r="S11" s="95" t="s">
        <v>135</v>
      </c>
      <c r="T11" s="96" t="s">
        <v>131</v>
      </c>
      <c r="U11" s="97"/>
    </row>
    <row r="12" spans="1:24" s="107" customFormat="1" ht="18.75" customHeight="1">
      <c r="A12" s="99"/>
      <c r="B12" s="100" t="s">
        <v>30</v>
      </c>
      <c r="C12" s="100"/>
      <c r="D12" s="101">
        <v>7.5</v>
      </c>
      <c r="E12" s="102">
        <v>12.4</v>
      </c>
      <c r="F12" s="103">
        <v>333915</v>
      </c>
      <c r="G12" s="103">
        <v>811224</v>
      </c>
      <c r="H12" s="103" t="s">
        <v>136</v>
      </c>
      <c r="I12" s="103" t="s">
        <v>137</v>
      </c>
      <c r="J12" s="103" t="s">
        <v>138</v>
      </c>
      <c r="K12" s="103" t="s">
        <v>139</v>
      </c>
      <c r="L12" s="103">
        <v>330745</v>
      </c>
      <c r="M12" s="103">
        <v>45258</v>
      </c>
      <c r="N12" s="103">
        <v>24560</v>
      </c>
      <c r="O12" s="104">
        <f>O13+O14</f>
        <v>37479</v>
      </c>
      <c r="P12" s="104">
        <f>P13+P14</f>
        <v>354733</v>
      </c>
      <c r="Q12" s="104">
        <v>18645</v>
      </c>
      <c r="R12" s="104">
        <v>13911</v>
      </c>
      <c r="S12" s="103">
        <v>41836</v>
      </c>
      <c r="T12" s="105">
        <v>19015</v>
      </c>
      <c r="U12" s="106" t="s">
        <v>140</v>
      </c>
      <c r="X12" s="108"/>
    </row>
    <row r="13" spans="1:24" s="107" customFormat="1" ht="18.75" customHeight="1">
      <c r="A13" s="99"/>
      <c r="B13" s="100" t="s">
        <v>33</v>
      </c>
      <c r="C13" s="100"/>
      <c r="D13" s="101">
        <v>7.5</v>
      </c>
      <c r="E13" s="102">
        <v>12.3</v>
      </c>
      <c r="F13" s="103">
        <v>280326</v>
      </c>
      <c r="G13" s="103">
        <v>671518</v>
      </c>
      <c r="H13" s="103">
        <f>SUM(H16:H25)</f>
        <v>338427</v>
      </c>
      <c r="I13" s="103">
        <v>25945</v>
      </c>
      <c r="J13" s="103">
        <v>77750</v>
      </c>
      <c r="K13" s="103">
        <v>223743</v>
      </c>
      <c r="L13" s="103">
        <f>SUM(L16:L25)</f>
        <v>274577</v>
      </c>
      <c r="M13" s="103">
        <v>36374</v>
      </c>
      <c r="N13" s="103">
        <f>SUM(N16:N25)</f>
        <v>19061</v>
      </c>
      <c r="O13" s="103">
        <f>SUM(O16:O25)</f>
        <v>31680</v>
      </c>
      <c r="P13" s="103">
        <f>SUM(P16:P25)</f>
        <v>298505</v>
      </c>
      <c r="Q13" s="103">
        <v>14050</v>
      </c>
      <c r="R13" s="103">
        <v>10222</v>
      </c>
      <c r="S13" s="103">
        <v>30412</v>
      </c>
      <c r="T13" s="103">
        <v>13757</v>
      </c>
      <c r="U13" s="106" t="s">
        <v>35</v>
      </c>
      <c r="X13" s="108"/>
    </row>
    <row r="14" spans="1:24" s="107" customFormat="1" ht="18.75" customHeight="1">
      <c r="A14" s="99"/>
      <c r="B14" s="100" t="s">
        <v>36</v>
      </c>
      <c r="C14" s="100"/>
      <c r="D14" s="101">
        <v>7.3</v>
      </c>
      <c r="E14" s="102">
        <v>12.9</v>
      </c>
      <c r="F14" s="103">
        <v>53589</v>
      </c>
      <c r="G14" s="103">
        <v>139706</v>
      </c>
      <c r="H14" s="103">
        <f>H26+H28+H32+H34+H36+H40</f>
        <v>71810</v>
      </c>
      <c r="I14" s="103">
        <v>8689</v>
      </c>
      <c r="J14" s="103">
        <v>18505</v>
      </c>
      <c r="K14" s="103">
        <v>43039</v>
      </c>
      <c r="L14" s="103">
        <f>L26+L28+L32+L34+L36+L40</f>
        <v>56168</v>
      </c>
      <c r="M14" s="103">
        <v>8884</v>
      </c>
      <c r="N14" s="103">
        <f>N26+N28+N32+N34+N36+N40</f>
        <v>5499</v>
      </c>
      <c r="O14" s="103">
        <f>SUM(O26+O28+O32+O34+O36+O40)</f>
        <v>5799</v>
      </c>
      <c r="P14" s="103">
        <f>SUM(P26+P28+P32+P34+P36+P40)</f>
        <v>56228</v>
      </c>
      <c r="Q14" s="103">
        <v>4595</v>
      </c>
      <c r="R14" s="103">
        <v>3689</v>
      </c>
      <c r="S14" s="103">
        <v>11424</v>
      </c>
      <c r="T14" s="103">
        <v>5258</v>
      </c>
      <c r="U14" s="106" t="s">
        <v>37</v>
      </c>
      <c r="X14" s="108"/>
    </row>
    <row r="15" spans="1:24" s="77" customFormat="1" ht="11.25" customHeight="1">
      <c r="A15" s="78"/>
      <c r="B15" s="109"/>
      <c r="C15" s="109"/>
      <c r="D15" s="110"/>
      <c r="E15" s="111"/>
      <c r="F15" s="112"/>
      <c r="G15" s="112"/>
      <c r="H15" s="113"/>
      <c r="I15" s="113"/>
      <c r="J15" s="113"/>
      <c r="K15" s="113"/>
      <c r="L15" s="113"/>
      <c r="M15" s="113"/>
      <c r="N15" s="113"/>
      <c r="O15" s="114"/>
      <c r="P15" s="114"/>
      <c r="Q15" s="114"/>
      <c r="R15" s="114"/>
      <c r="S15" s="114"/>
      <c r="T15" s="114"/>
      <c r="U15" s="115"/>
      <c r="X15" s="116"/>
    </row>
    <row r="16" spans="1:24" s="77" customFormat="1" ht="18.75" customHeight="1">
      <c r="A16" s="78">
        <v>1</v>
      </c>
      <c r="B16" s="109" t="s">
        <v>38</v>
      </c>
      <c r="C16" s="109"/>
      <c r="D16" s="110">
        <v>7.3</v>
      </c>
      <c r="E16" s="111">
        <v>11.2</v>
      </c>
      <c r="F16" s="113">
        <v>100646</v>
      </c>
      <c r="G16" s="113">
        <v>229859</v>
      </c>
      <c r="H16" s="113">
        <v>115222</v>
      </c>
      <c r="I16" s="113">
        <v>6668</v>
      </c>
      <c r="J16" s="113">
        <v>21156</v>
      </c>
      <c r="K16" s="113">
        <v>81520</v>
      </c>
      <c r="L16" s="113">
        <v>93702</v>
      </c>
      <c r="M16" s="113">
        <v>11550</v>
      </c>
      <c r="N16" s="113">
        <v>5708</v>
      </c>
      <c r="O16" s="113">
        <v>11659</v>
      </c>
      <c r="P16" s="113">
        <v>112747</v>
      </c>
      <c r="Q16" s="117">
        <v>2662</v>
      </c>
      <c r="R16" s="118">
        <v>2245</v>
      </c>
      <c r="S16" s="118">
        <v>10454</v>
      </c>
      <c r="T16" s="118">
        <v>2957</v>
      </c>
      <c r="U16" s="115">
        <v>1</v>
      </c>
      <c r="X16" s="116"/>
    </row>
    <row r="17" spans="1:24" s="77" customFormat="1" ht="18.75" customHeight="1">
      <c r="A17" s="78">
        <v>2</v>
      </c>
      <c r="B17" s="109" t="s">
        <v>40</v>
      </c>
      <c r="C17" s="109"/>
      <c r="D17" s="110">
        <v>7.3</v>
      </c>
      <c r="E17" s="111">
        <v>14.3</v>
      </c>
      <c r="F17" s="113">
        <v>50454</v>
      </c>
      <c r="G17" s="113">
        <v>119093</v>
      </c>
      <c r="H17" s="113">
        <v>58832</v>
      </c>
      <c r="I17" s="113">
        <v>7008</v>
      </c>
      <c r="J17" s="113">
        <v>13477</v>
      </c>
      <c r="K17" s="113">
        <v>37208</v>
      </c>
      <c r="L17" s="113">
        <v>45780</v>
      </c>
      <c r="M17" s="113">
        <v>7342</v>
      </c>
      <c r="N17" s="113">
        <v>4748</v>
      </c>
      <c r="O17" s="114">
        <v>5459</v>
      </c>
      <c r="P17" s="113">
        <v>44350</v>
      </c>
      <c r="Q17" s="117">
        <v>3449</v>
      </c>
      <c r="R17" s="118">
        <v>2611</v>
      </c>
      <c r="S17" s="118">
        <v>4030</v>
      </c>
      <c r="T17" s="118">
        <v>4283</v>
      </c>
      <c r="U17" s="115">
        <v>2</v>
      </c>
      <c r="X17" s="116"/>
    </row>
    <row r="18" spans="1:24" s="77" customFormat="1" ht="18.75" customHeight="1">
      <c r="A18" s="78">
        <v>3</v>
      </c>
      <c r="B18" s="109" t="s">
        <v>42</v>
      </c>
      <c r="C18" s="109"/>
      <c r="D18" s="110">
        <v>8.6</v>
      </c>
      <c r="E18" s="111">
        <v>9.6999999999999993</v>
      </c>
      <c r="F18" s="113">
        <v>30888</v>
      </c>
      <c r="G18" s="113">
        <v>72684</v>
      </c>
      <c r="H18" s="113">
        <v>34761</v>
      </c>
      <c r="I18" s="113">
        <v>665</v>
      </c>
      <c r="J18" s="113">
        <v>7981</v>
      </c>
      <c r="K18" s="113">
        <v>24127</v>
      </c>
      <c r="L18" s="113">
        <v>30172</v>
      </c>
      <c r="M18" s="113">
        <v>2364</v>
      </c>
      <c r="N18" s="113">
        <v>726</v>
      </c>
      <c r="O18" s="114">
        <v>3106</v>
      </c>
      <c r="P18" s="114">
        <v>40434</v>
      </c>
      <c r="Q18" s="117">
        <v>385</v>
      </c>
      <c r="R18" s="118">
        <v>168</v>
      </c>
      <c r="S18" s="118">
        <v>930</v>
      </c>
      <c r="T18" s="118">
        <v>197</v>
      </c>
      <c r="U18" s="115">
        <v>3</v>
      </c>
      <c r="X18" s="116"/>
    </row>
    <row r="19" spans="1:24" s="77" customFormat="1" ht="18.75" customHeight="1">
      <c r="A19" s="78">
        <v>4</v>
      </c>
      <c r="B19" s="109" t="s">
        <v>44</v>
      </c>
      <c r="C19" s="109"/>
      <c r="D19" s="110">
        <v>5.7</v>
      </c>
      <c r="E19" s="111">
        <v>15.4</v>
      </c>
      <c r="F19" s="113">
        <v>7705</v>
      </c>
      <c r="G19" s="113">
        <v>18523</v>
      </c>
      <c r="H19" s="113">
        <v>9525</v>
      </c>
      <c r="I19" s="113">
        <v>823</v>
      </c>
      <c r="J19" s="113">
        <v>2652</v>
      </c>
      <c r="K19" s="113">
        <v>5949</v>
      </c>
      <c r="L19" s="113">
        <v>7823</v>
      </c>
      <c r="M19" s="113">
        <v>1137</v>
      </c>
      <c r="N19" s="113">
        <v>503</v>
      </c>
      <c r="O19" s="114">
        <v>828</v>
      </c>
      <c r="P19" s="114">
        <v>7187</v>
      </c>
      <c r="Q19" s="117">
        <v>694</v>
      </c>
      <c r="R19" s="118">
        <v>552</v>
      </c>
      <c r="S19" s="118">
        <v>1160</v>
      </c>
      <c r="T19" s="118">
        <v>609</v>
      </c>
      <c r="U19" s="115">
        <v>4</v>
      </c>
      <c r="X19" s="116"/>
    </row>
    <row r="20" spans="1:24" s="77" customFormat="1" ht="18.75" customHeight="1">
      <c r="A20" s="78">
        <v>5</v>
      </c>
      <c r="B20" s="109" t="s">
        <v>46</v>
      </c>
      <c r="C20" s="109"/>
      <c r="D20" s="110">
        <v>7.1</v>
      </c>
      <c r="E20" s="111">
        <v>13.8</v>
      </c>
      <c r="F20" s="113">
        <v>23009</v>
      </c>
      <c r="G20" s="113">
        <v>53370</v>
      </c>
      <c r="H20" s="113">
        <v>27920</v>
      </c>
      <c r="I20" s="113">
        <v>2582</v>
      </c>
      <c r="J20" s="113">
        <v>8891</v>
      </c>
      <c r="K20" s="113">
        <v>16304</v>
      </c>
      <c r="L20" s="113">
        <v>22981</v>
      </c>
      <c r="M20" s="113">
        <v>3170</v>
      </c>
      <c r="N20" s="113">
        <v>1619</v>
      </c>
      <c r="O20" s="114">
        <v>2629</v>
      </c>
      <c r="P20" s="114">
        <v>26191</v>
      </c>
      <c r="Q20" s="117">
        <v>2206</v>
      </c>
      <c r="R20" s="118">
        <v>1664</v>
      </c>
      <c r="S20" s="118">
        <v>2171</v>
      </c>
      <c r="T20" s="118">
        <v>1890</v>
      </c>
      <c r="U20" s="115">
        <v>5</v>
      </c>
      <c r="X20" s="116"/>
    </row>
    <row r="21" spans="1:24" s="77" customFormat="1" ht="18.75" customHeight="1">
      <c r="A21" s="78">
        <v>6</v>
      </c>
      <c r="B21" s="109" t="s">
        <v>141</v>
      </c>
      <c r="C21" s="109"/>
      <c r="D21" s="110">
        <v>7.9</v>
      </c>
      <c r="E21" s="111">
        <v>12.6</v>
      </c>
      <c r="F21" s="113">
        <v>18546</v>
      </c>
      <c r="G21" s="113">
        <v>48366</v>
      </c>
      <c r="H21" s="113">
        <v>24396</v>
      </c>
      <c r="I21" s="113">
        <v>1472</v>
      </c>
      <c r="J21" s="113">
        <v>6662</v>
      </c>
      <c r="K21" s="113">
        <v>15382</v>
      </c>
      <c r="L21" s="113">
        <v>19942</v>
      </c>
      <c r="M21" s="113">
        <v>2647</v>
      </c>
      <c r="N21" s="113">
        <v>1152</v>
      </c>
      <c r="O21" s="113">
        <v>2509</v>
      </c>
      <c r="P21" s="113">
        <v>20643</v>
      </c>
      <c r="Q21" s="117">
        <v>1079</v>
      </c>
      <c r="R21" s="118">
        <v>411</v>
      </c>
      <c r="S21" s="118">
        <v>2290</v>
      </c>
      <c r="T21" s="118">
        <v>503</v>
      </c>
      <c r="U21" s="115">
        <v>6</v>
      </c>
      <c r="X21" s="116"/>
    </row>
    <row r="22" spans="1:24" s="77" customFormat="1" ht="18.75" customHeight="1">
      <c r="A22" s="78">
        <v>7</v>
      </c>
      <c r="B22" s="109" t="s">
        <v>142</v>
      </c>
      <c r="C22" s="109"/>
      <c r="D22" s="110">
        <v>7.2</v>
      </c>
      <c r="E22" s="111">
        <v>13.2</v>
      </c>
      <c r="F22" s="113">
        <v>10694</v>
      </c>
      <c r="G22" s="113">
        <v>28446</v>
      </c>
      <c r="H22" s="113">
        <v>15748</v>
      </c>
      <c r="I22" s="113">
        <v>2220</v>
      </c>
      <c r="J22" s="113">
        <v>4007</v>
      </c>
      <c r="K22" s="113">
        <v>9378</v>
      </c>
      <c r="L22" s="113">
        <v>11936</v>
      </c>
      <c r="M22" s="113">
        <v>2238</v>
      </c>
      <c r="N22" s="113">
        <v>1465</v>
      </c>
      <c r="O22" s="114">
        <v>1563</v>
      </c>
      <c r="P22" s="114">
        <v>12303</v>
      </c>
      <c r="Q22" s="117">
        <v>1083</v>
      </c>
      <c r="R22" s="118">
        <v>753</v>
      </c>
      <c r="S22" s="118">
        <v>1853</v>
      </c>
      <c r="T22" s="118">
        <v>1173</v>
      </c>
      <c r="U22" s="115">
        <v>7</v>
      </c>
      <c r="X22" s="116"/>
    </row>
    <row r="23" spans="1:24" s="77" customFormat="1" ht="18.75" customHeight="1">
      <c r="A23" s="78">
        <v>8</v>
      </c>
      <c r="B23" s="109" t="s">
        <v>52</v>
      </c>
      <c r="C23" s="109"/>
      <c r="D23" s="110">
        <v>9</v>
      </c>
      <c r="E23" s="111">
        <v>10.8</v>
      </c>
      <c r="F23" s="113">
        <v>16688</v>
      </c>
      <c r="G23" s="113">
        <v>44658</v>
      </c>
      <c r="H23" s="113">
        <v>22262</v>
      </c>
      <c r="I23" s="113">
        <v>1819</v>
      </c>
      <c r="J23" s="113">
        <v>5258</v>
      </c>
      <c r="K23" s="113">
        <v>15009</v>
      </c>
      <c r="L23" s="113">
        <v>18464</v>
      </c>
      <c r="M23" s="113">
        <v>2290</v>
      </c>
      <c r="N23" s="113">
        <v>1309</v>
      </c>
      <c r="O23" s="113">
        <v>1514</v>
      </c>
      <c r="P23" s="113">
        <v>13987</v>
      </c>
      <c r="Q23" s="117">
        <v>691</v>
      </c>
      <c r="R23" s="118">
        <v>583</v>
      </c>
      <c r="S23" s="118">
        <v>3094</v>
      </c>
      <c r="T23" s="118">
        <v>853</v>
      </c>
      <c r="U23" s="115">
        <v>8</v>
      </c>
      <c r="X23" s="116"/>
    </row>
    <row r="24" spans="1:24" s="77" customFormat="1" ht="18.75" customHeight="1">
      <c r="A24" s="78">
        <v>9</v>
      </c>
      <c r="B24" s="109" t="s">
        <v>54</v>
      </c>
      <c r="C24" s="109"/>
      <c r="D24" s="110">
        <v>6.7</v>
      </c>
      <c r="E24" s="111">
        <v>15.4</v>
      </c>
      <c r="F24" s="113">
        <v>9745</v>
      </c>
      <c r="G24" s="113">
        <v>25514</v>
      </c>
      <c r="H24" s="113">
        <v>13924</v>
      </c>
      <c r="I24" s="113">
        <v>1258</v>
      </c>
      <c r="J24" s="113">
        <v>3442</v>
      </c>
      <c r="K24" s="113">
        <v>9078</v>
      </c>
      <c r="L24" s="113">
        <v>11003</v>
      </c>
      <c r="M24" s="113">
        <v>1829</v>
      </c>
      <c r="N24" s="113">
        <v>964</v>
      </c>
      <c r="O24" s="113">
        <v>1289</v>
      </c>
      <c r="P24" s="113">
        <v>10519</v>
      </c>
      <c r="Q24" s="117">
        <v>1302</v>
      </c>
      <c r="R24" s="118">
        <v>825</v>
      </c>
      <c r="S24" s="118">
        <v>1530</v>
      </c>
      <c r="T24" s="118">
        <v>786</v>
      </c>
      <c r="U24" s="115">
        <v>9</v>
      </c>
      <c r="X24" s="116"/>
    </row>
    <row r="25" spans="1:24" s="77" customFormat="1" ht="18.75" customHeight="1">
      <c r="A25" s="78">
        <v>10</v>
      </c>
      <c r="B25" s="109" t="s">
        <v>56</v>
      </c>
      <c r="C25" s="78"/>
      <c r="D25" s="110">
        <v>7</v>
      </c>
      <c r="E25" s="111">
        <v>12.3</v>
      </c>
      <c r="F25" s="113">
        <v>11951</v>
      </c>
      <c r="G25" s="113">
        <v>31005</v>
      </c>
      <c r="H25" s="113">
        <v>15837</v>
      </c>
      <c r="I25" s="113">
        <v>1430</v>
      </c>
      <c r="J25" s="113">
        <v>4224</v>
      </c>
      <c r="K25" s="113">
        <v>9788</v>
      </c>
      <c r="L25" s="113">
        <v>12774</v>
      </c>
      <c r="M25" s="113">
        <v>1807</v>
      </c>
      <c r="N25" s="113">
        <v>867</v>
      </c>
      <c r="O25" s="113">
        <v>1124</v>
      </c>
      <c r="P25" s="113">
        <v>10144</v>
      </c>
      <c r="Q25" s="117">
        <v>499</v>
      </c>
      <c r="R25" s="118">
        <v>410</v>
      </c>
      <c r="S25" s="118">
        <v>2900</v>
      </c>
      <c r="T25" s="118">
        <v>506</v>
      </c>
      <c r="U25" s="115">
        <v>10</v>
      </c>
      <c r="X25" s="116"/>
    </row>
    <row r="26" spans="1:24" s="107" customFormat="1" ht="18.75" customHeight="1">
      <c r="A26" s="99"/>
      <c r="B26" s="100" t="s">
        <v>143</v>
      </c>
      <c r="C26" s="100"/>
      <c r="D26" s="101">
        <v>9.1</v>
      </c>
      <c r="E26" s="102">
        <v>9.5</v>
      </c>
      <c r="F26" s="103">
        <v>6399</v>
      </c>
      <c r="G26" s="103">
        <v>15974</v>
      </c>
      <c r="H26" s="103">
        <v>8067</v>
      </c>
      <c r="I26" s="103">
        <v>398</v>
      </c>
      <c r="J26" s="103">
        <v>2221</v>
      </c>
      <c r="K26" s="103">
        <v>5189</v>
      </c>
      <c r="L26" s="103">
        <v>6960</v>
      </c>
      <c r="M26" s="103">
        <v>614</v>
      </c>
      <c r="N26" s="103">
        <v>264</v>
      </c>
      <c r="O26" s="103">
        <f>O27</f>
        <v>478</v>
      </c>
      <c r="P26" s="103">
        <f>P27</f>
        <v>7115</v>
      </c>
      <c r="Q26" s="119">
        <v>222</v>
      </c>
      <c r="R26" s="120">
        <v>142</v>
      </c>
      <c r="S26" s="120">
        <v>856</v>
      </c>
      <c r="T26" s="119">
        <v>151</v>
      </c>
      <c r="U26" s="106" t="s">
        <v>144</v>
      </c>
      <c r="X26" s="108"/>
    </row>
    <row r="27" spans="1:24" s="77" customFormat="1" ht="18.75" customHeight="1">
      <c r="A27" s="78">
        <v>11</v>
      </c>
      <c r="B27" s="109" t="s">
        <v>61</v>
      </c>
      <c r="C27" s="109"/>
      <c r="D27" s="110">
        <v>9.1</v>
      </c>
      <c r="E27" s="111">
        <v>9.5</v>
      </c>
      <c r="F27" s="113">
        <v>6399</v>
      </c>
      <c r="G27" s="113">
        <v>15974</v>
      </c>
      <c r="H27" s="113">
        <v>8067</v>
      </c>
      <c r="I27" s="113">
        <v>398</v>
      </c>
      <c r="J27" s="113">
        <v>2221</v>
      </c>
      <c r="K27" s="113">
        <v>5189</v>
      </c>
      <c r="L27" s="113">
        <v>6960</v>
      </c>
      <c r="M27" s="113">
        <v>614</v>
      </c>
      <c r="N27" s="113">
        <v>264</v>
      </c>
      <c r="O27" s="113">
        <v>478</v>
      </c>
      <c r="P27" s="113">
        <v>7115</v>
      </c>
      <c r="Q27" s="117">
        <v>222</v>
      </c>
      <c r="R27" s="118">
        <v>142</v>
      </c>
      <c r="S27" s="118">
        <v>856</v>
      </c>
      <c r="T27" s="118">
        <v>151</v>
      </c>
      <c r="U27" s="115">
        <v>11</v>
      </c>
      <c r="X27" s="116"/>
    </row>
    <row r="28" spans="1:24" s="107" customFormat="1" ht="18.75" customHeight="1">
      <c r="A28" s="99"/>
      <c r="B28" s="100" t="s">
        <v>145</v>
      </c>
      <c r="C28" s="100"/>
      <c r="D28" s="101">
        <v>8.1</v>
      </c>
      <c r="E28" s="102">
        <v>11.1</v>
      </c>
      <c r="F28" s="103">
        <v>20543</v>
      </c>
      <c r="G28" s="103">
        <v>52318</v>
      </c>
      <c r="H28" s="103">
        <f>H29+H30+H31</f>
        <v>24487</v>
      </c>
      <c r="I28" s="103">
        <v>1182</v>
      </c>
      <c r="J28" s="103">
        <v>6357</v>
      </c>
      <c r="K28" s="103">
        <v>16024</v>
      </c>
      <c r="L28" s="103">
        <f>SUM(L29:L31)</f>
        <v>20817</v>
      </c>
      <c r="M28" s="103">
        <v>2094</v>
      </c>
      <c r="N28" s="103">
        <f>SUM(N29:N31)</f>
        <v>872</v>
      </c>
      <c r="O28" s="103">
        <f>O29+O30+O31</f>
        <v>1853</v>
      </c>
      <c r="P28" s="103">
        <f>P29+P30+P31</f>
        <v>21573</v>
      </c>
      <c r="Q28" s="119">
        <v>752</v>
      </c>
      <c r="R28" s="120">
        <v>451</v>
      </c>
      <c r="S28" s="120">
        <v>2558</v>
      </c>
      <c r="T28" s="119">
        <v>531</v>
      </c>
      <c r="U28" s="106" t="s">
        <v>146</v>
      </c>
      <c r="X28" s="108"/>
    </row>
    <row r="29" spans="1:24" s="77" customFormat="1" ht="18.75" customHeight="1">
      <c r="A29" s="78">
        <v>12</v>
      </c>
      <c r="B29" s="109" t="s">
        <v>147</v>
      </c>
      <c r="C29" s="109"/>
      <c r="D29" s="110">
        <v>7.4</v>
      </c>
      <c r="E29" s="111">
        <v>10.7</v>
      </c>
      <c r="F29" s="113">
        <v>6867</v>
      </c>
      <c r="G29" s="113">
        <v>17179</v>
      </c>
      <c r="H29" s="113">
        <v>8440</v>
      </c>
      <c r="I29" s="113">
        <v>274</v>
      </c>
      <c r="J29" s="113">
        <v>1896</v>
      </c>
      <c r="K29" s="113">
        <v>5905</v>
      </c>
      <c r="L29" s="113">
        <v>7287</v>
      </c>
      <c r="M29" s="113">
        <v>643</v>
      </c>
      <c r="N29" s="113">
        <v>251</v>
      </c>
      <c r="O29" s="114">
        <v>616</v>
      </c>
      <c r="P29" s="114">
        <v>7634</v>
      </c>
      <c r="Q29" s="117">
        <v>256</v>
      </c>
      <c r="R29" s="118">
        <v>93</v>
      </c>
      <c r="S29" s="118">
        <v>221</v>
      </c>
      <c r="T29" s="118">
        <v>108</v>
      </c>
      <c r="U29" s="115">
        <v>12</v>
      </c>
      <c r="X29" s="116"/>
    </row>
    <row r="30" spans="1:24" s="77" customFormat="1" ht="18.75" customHeight="1">
      <c r="A30" s="78">
        <v>13</v>
      </c>
      <c r="B30" s="109" t="s">
        <v>68</v>
      </c>
      <c r="C30" s="109"/>
      <c r="D30" s="110">
        <v>9.1999999999999993</v>
      </c>
      <c r="E30" s="111">
        <v>9.5</v>
      </c>
      <c r="F30" s="113">
        <v>3694</v>
      </c>
      <c r="G30" s="113">
        <v>9589</v>
      </c>
      <c r="H30" s="113">
        <v>4455</v>
      </c>
      <c r="I30" s="113">
        <v>222</v>
      </c>
      <c r="J30" s="113">
        <v>1306</v>
      </c>
      <c r="K30" s="113">
        <v>2910</v>
      </c>
      <c r="L30" s="113">
        <v>4007</v>
      </c>
      <c r="M30" s="113">
        <v>312</v>
      </c>
      <c r="N30" s="113">
        <v>119</v>
      </c>
      <c r="O30" s="114">
        <v>366</v>
      </c>
      <c r="P30" s="114">
        <v>4537</v>
      </c>
      <c r="Q30" s="117">
        <v>123</v>
      </c>
      <c r="R30" s="118">
        <v>74</v>
      </c>
      <c r="S30" s="118">
        <v>518</v>
      </c>
      <c r="T30" s="118">
        <v>94</v>
      </c>
      <c r="U30" s="115">
        <v>13</v>
      </c>
      <c r="X30" s="116"/>
    </row>
    <row r="31" spans="1:24" s="77" customFormat="1" ht="18.75" customHeight="1">
      <c r="A31" s="78">
        <v>14</v>
      </c>
      <c r="B31" s="109" t="s">
        <v>70</v>
      </c>
      <c r="C31" s="109"/>
      <c r="D31" s="110">
        <v>8.1999999999999993</v>
      </c>
      <c r="E31" s="111">
        <v>11.9</v>
      </c>
      <c r="F31" s="113">
        <v>9982</v>
      </c>
      <c r="G31" s="113">
        <v>25550</v>
      </c>
      <c r="H31" s="113">
        <v>11592</v>
      </c>
      <c r="I31" s="113">
        <v>686</v>
      </c>
      <c r="J31" s="113">
        <v>3155</v>
      </c>
      <c r="K31" s="113">
        <v>7209</v>
      </c>
      <c r="L31" s="113">
        <v>9523</v>
      </c>
      <c r="M31" s="113">
        <v>1139</v>
      </c>
      <c r="N31" s="113">
        <v>502</v>
      </c>
      <c r="O31" s="113">
        <v>871</v>
      </c>
      <c r="P31" s="113">
        <v>9402</v>
      </c>
      <c r="Q31" s="117">
        <v>373</v>
      </c>
      <c r="R31" s="118">
        <v>284</v>
      </c>
      <c r="S31" s="118">
        <v>1819</v>
      </c>
      <c r="T31" s="118">
        <v>329</v>
      </c>
      <c r="U31" s="115">
        <v>14</v>
      </c>
      <c r="X31" s="116"/>
    </row>
    <row r="32" spans="1:24" s="107" customFormat="1" ht="18.75" customHeight="1">
      <c r="A32" s="99"/>
      <c r="B32" s="100" t="s">
        <v>148</v>
      </c>
      <c r="C32" s="100"/>
      <c r="D32" s="101">
        <v>5.7</v>
      </c>
      <c r="E32" s="102">
        <v>13.7</v>
      </c>
      <c r="F32" s="103">
        <v>1972</v>
      </c>
      <c r="G32" s="103">
        <v>5397</v>
      </c>
      <c r="H32" s="103">
        <v>3334</v>
      </c>
      <c r="I32" s="103">
        <v>778</v>
      </c>
      <c r="J32" s="103">
        <v>759</v>
      </c>
      <c r="K32" s="103">
        <v>1794</v>
      </c>
      <c r="L32" s="103">
        <v>2285</v>
      </c>
      <c r="M32" s="103">
        <v>558</v>
      </c>
      <c r="N32" s="103">
        <v>485</v>
      </c>
      <c r="O32" s="104">
        <f>O33</f>
        <v>254</v>
      </c>
      <c r="P32" s="104">
        <f>P33</f>
        <v>3337</v>
      </c>
      <c r="Q32" s="119">
        <v>444</v>
      </c>
      <c r="R32" s="120">
        <v>355</v>
      </c>
      <c r="S32" s="120">
        <v>569</v>
      </c>
      <c r="T32" s="120">
        <v>562</v>
      </c>
      <c r="U32" s="106" t="s">
        <v>149</v>
      </c>
      <c r="X32" s="108"/>
    </row>
    <row r="33" spans="1:24" s="77" customFormat="1" ht="18.75" customHeight="1">
      <c r="A33" s="78">
        <v>15</v>
      </c>
      <c r="B33" s="109" t="s">
        <v>75</v>
      </c>
      <c r="C33" s="109"/>
      <c r="D33" s="110">
        <v>5.7</v>
      </c>
      <c r="E33" s="111">
        <v>13.7</v>
      </c>
      <c r="F33" s="113">
        <v>1972</v>
      </c>
      <c r="G33" s="113">
        <v>5397</v>
      </c>
      <c r="H33" s="113">
        <v>3334</v>
      </c>
      <c r="I33" s="113">
        <v>778</v>
      </c>
      <c r="J33" s="113">
        <v>759</v>
      </c>
      <c r="K33" s="113">
        <v>1794</v>
      </c>
      <c r="L33" s="113">
        <v>2285</v>
      </c>
      <c r="M33" s="113">
        <v>558</v>
      </c>
      <c r="N33" s="113">
        <v>485</v>
      </c>
      <c r="O33" s="114">
        <v>254</v>
      </c>
      <c r="P33" s="114">
        <v>3337</v>
      </c>
      <c r="Q33" s="117">
        <v>444</v>
      </c>
      <c r="R33" s="118">
        <v>355</v>
      </c>
      <c r="S33" s="118">
        <v>569</v>
      </c>
      <c r="T33" s="118">
        <v>562</v>
      </c>
      <c r="U33" s="115">
        <v>15</v>
      </c>
      <c r="X33" s="116"/>
    </row>
    <row r="34" spans="1:24" s="107" customFormat="1" ht="18.75" customHeight="1">
      <c r="A34" s="99"/>
      <c r="B34" s="100" t="s">
        <v>150</v>
      </c>
      <c r="C34" s="100"/>
      <c r="D34" s="101">
        <v>6</v>
      </c>
      <c r="E34" s="102">
        <v>14.4</v>
      </c>
      <c r="F34" s="103">
        <v>7693</v>
      </c>
      <c r="G34" s="103">
        <v>19353</v>
      </c>
      <c r="H34" s="103">
        <v>10097</v>
      </c>
      <c r="I34" s="103">
        <v>406</v>
      </c>
      <c r="J34" s="103">
        <v>3499</v>
      </c>
      <c r="K34" s="103">
        <v>6164</v>
      </c>
      <c r="L34" s="103">
        <v>8290</v>
      </c>
      <c r="M34" s="103">
        <v>1223</v>
      </c>
      <c r="N34" s="103">
        <v>555</v>
      </c>
      <c r="O34" s="104">
        <f>O35</f>
        <v>1265</v>
      </c>
      <c r="P34" s="103">
        <f>P35</f>
        <v>8375</v>
      </c>
      <c r="Q34" s="119">
        <v>682</v>
      </c>
      <c r="R34" s="120">
        <v>497</v>
      </c>
      <c r="S34" s="120">
        <v>599</v>
      </c>
      <c r="T34" s="119">
        <v>346</v>
      </c>
      <c r="U34" s="106" t="s">
        <v>151</v>
      </c>
      <c r="X34" s="108"/>
    </row>
    <row r="35" spans="1:24" s="77" customFormat="1" ht="18.75" customHeight="1">
      <c r="A35" s="78">
        <v>16</v>
      </c>
      <c r="B35" s="109" t="s">
        <v>80</v>
      </c>
      <c r="C35" s="109"/>
      <c r="D35" s="110">
        <v>6</v>
      </c>
      <c r="E35" s="111">
        <v>14.4</v>
      </c>
      <c r="F35" s="113">
        <v>7693</v>
      </c>
      <c r="G35" s="113">
        <v>19353</v>
      </c>
      <c r="H35" s="113">
        <v>10097</v>
      </c>
      <c r="I35" s="113">
        <v>406</v>
      </c>
      <c r="J35" s="113">
        <v>3499</v>
      </c>
      <c r="K35" s="113">
        <v>6164</v>
      </c>
      <c r="L35" s="113">
        <v>8290</v>
      </c>
      <c r="M35" s="113">
        <v>1223</v>
      </c>
      <c r="N35" s="113">
        <v>555</v>
      </c>
      <c r="O35" s="114">
        <v>1265</v>
      </c>
      <c r="P35" s="113">
        <v>8375</v>
      </c>
      <c r="Q35" s="117">
        <v>682</v>
      </c>
      <c r="R35" s="118">
        <v>497</v>
      </c>
      <c r="S35" s="118">
        <v>599</v>
      </c>
      <c r="T35" s="118">
        <v>346</v>
      </c>
      <c r="U35" s="115">
        <v>16</v>
      </c>
      <c r="X35" s="116"/>
    </row>
    <row r="36" spans="1:24" s="107" customFormat="1" ht="18.75" customHeight="1">
      <c r="A36" s="99"/>
      <c r="B36" s="100" t="s">
        <v>152</v>
      </c>
      <c r="C36" s="100"/>
      <c r="D36" s="101">
        <v>6.8</v>
      </c>
      <c r="E36" s="102">
        <v>15.1</v>
      </c>
      <c r="F36" s="103">
        <v>13846</v>
      </c>
      <c r="G36" s="103">
        <v>38196</v>
      </c>
      <c r="H36" s="103">
        <f>SUM(H37:H39)</f>
        <v>20979</v>
      </c>
      <c r="I36" s="103">
        <v>4374</v>
      </c>
      <c r="J36" s="103">
        <v>4587</v>
      </c>
      <c r="K36" s="103">
        <v>11660</v>
      </c>
      <c r="L36" s="103">
        <f>SUM(L37:L39)</f>
        <v>14831</v>
      </c>
      <c r="M36" s="103">
        <v>3343</v>
      </c>
      <c r="N36" s="103">
        <f>SUM(N37:N39)</f>
        <v>2526</v>
      </c>
      <c r="O36" s="103">
        <f>O37+O38+O39</f>
        <v>1593</v>
      </c>
      <c r="P36" s="103">
        <f>P37+P38+P39</f>
        <v>13398</v>
      </c>
      <c r="Q36" s="120">
        <v>1783</v>
      </c>
      <c r="R36" s="120">
        <v>1693</v>
      </c>
      <c r="S36" s="120">
        <v>6012</v>
      </c>
      <c r="T36" s="119">
        <v>2846</v>
      </c>
      <c r="U36" s="106" t="s">
        <v>153</v>
      </c>
      <c r="X36" s="108"/>
    </row>
    <row r="37" spans="1:24" s="77" customFormat="1" ht="18.75" customHeight="1">
      <c r="A37" s="78">
        <v>17</v>
      </c>
      <c r="B37" s="109" t="s">
        <v>85</v>
      </c>
      <c r="C37" s="109"/>
      <c r="D37" s="110">
        <v>5.3</v>
      </c>
      <c r="E37" s="111">
        <v>18.5</v>
      </c>
      <c r="F37" s="113">
        <v>2712</v>
      </c>
      <c r="G37" s="113">
        <v>6286</v>
      </c>
      <c r="H37" s="113">
        <v>2948</v>
      </c>
      <c r="I37" s="113">
        <v>178</v>
      </c>
      <c r="J37" s="113">
        <v>829</v>
      </c>
      <c r="K37" s="113">
        <v>1922</v>
      </c>
      <c r="L37" s="113">
        <v>2448</v>
      </c>
      <c r="M37" s="113">
        <v>341</v>
      </c>
      <c r="N37" s="113">
        <v>134</v>
      </c>
      <c r="O37" s="114">
        <v>261</v>
      </c>
      <c r="P37" s="114">
        <v>2482</v>
      </c>
      <c r="Q37" s="117">
        <v>92</v>
      </c>
      <c r="R37" s="118">
        <v>76</v>
      </c>
      <c r="S37" s="118">
        <v>276</v>
      </c>
      <c r="T37" s="118">
        <v>88</v>
      </c>
      <c r="U37" s="115">
        <v>17</v>
      </c>
      <c r="X37" s="116"/>
    </row>
    <row r="38" spans="1:24" s="77" customFormat="1" ht="18.75" customHeight="1">
      <c r="A38" s="78">
        <v>18</v>
      </c>
      <c r="B38" s="109" t="s">
        <v>87</v>
      </c>
      <c r="C38" s="109"/>
      <c r="D38" s="110">
        <v>11.8</v>
      </c>
      <c r="E38" s="111">
        <v>12</v>
      </c>
      <c r="F38" s="113">
        <v>3529</v>
      </c>
      <c r="G38" s="113">
        <v>9629</v>
      </c>
      <c r="H38" s="113">
        <v>4965</v>
      </c>
      <c r="I38" s="113">
        <v>590</v>
      </c>
      <c r="J38" s="113">
        <v>1347</v>
      </c>
      <c r="K38" s="113">
        <v>3003</v>
      </c>
      <c r="L38" s="113">
        <v>4006</v>
      </c>
      <c r="M38" s="113">
        <v>584</v>
      </c>
      <c r="N38" s="113">
        <v>358</v>
      </c>
      <c r="O38" s="114">
        <v>394</v>
      </c>
      <c r="P38" s="114">
        <v>3599</v>
      </c>
      <c r="Q38" s="117">
        <v>201</v>
      </c>
      <c r="R38" s="118">
        <v>205</v>
      </c>
      <c r="S38" s="118">
        <v>1107</v>
      </c>
      <c r="T38" s="118">
        <v>321</v>
      </c>
      <c r="U38" s="115">
        <v>18</v>
      </c>
      <c r="X38" s="116"/>
    </row>
    <row r="39" spans="1:24" s="77" customFormat="1" ht="18.75" customHeight="1">
      <c r="A39" s="78">
        <v>19</v>
      </c>
      <c r="B39" s="109" t="s">
        <v>89</v>
      </c>
      <c r="C39" s="109"/>
      <c r="D39" s="110">
        <v>5.0999999999999996</v>
      </c>
      <c r="E39" s="111">
        <v>15.4</v>
      </c>
      <c r="F39" s="113">
        <v>7605</v>
      </c>
      <c r="G39" s="113">
        <v>22281</v>
      </c>
      <c r="H39" s="113">
        <v>13066</v>
      </c>
      <c r="I39" s="113">
        <v>3606</v>
      </c>
      <c r="J39" s="113">
        <v>2411</v>
      </c>
      <c r="K39" s="113">
        <v>6735</v>
      </c>
      <c r="L39" s="113">
        <v>8377</v>
      </c>
      <c r="M39" s="113">
        <v>2418</v>
      </c>
      <c r="N39" s="113">
        <v>2034</v>
      </c>
      <c r="O39" s="113">
        <v>938</v>
      </c>
      <c r="P39" s="113">
        <v>7317</v>
      </c>
      <c r="Q39" s="117">
        <v>1490</v>
      </c>
      <c r="R39" s="118">
        <v>1412</v>
      </c>
      <c r="S39" s="118">
        <v>4629</v>
      </c>
      <c r="T39" s="118">
        <v>2437</v>
      </c>
      <c r="U39" s="115">
        <v>19</v>
      </c>
      <c r="X39" s="116"/>
    </row>
    <row r="40" spans="1:24" s="107" customFormat="1" ht="18.75" customHeight="1">
      <c r="A40" s="99"/>
      <c r="B40" s="100" t="s">
        <v>154</v>
      </c>
      <c r="C40" s="99"/>
      <c r="D40" s="101">
        <v>5</v>
      </c>
      <c r="E40" s="102">
        <v>17.2</v>
      </c>
      <c r="F40" s="103">
        <v>3136</v>
      </c>
      <c r="G40" s="103">
        <v>8468</v>
      </c>
      <c r="H40" s="103">
        <v>4846</v>
      </c>
      <c r="I40" s="103">
        <v>1551</v>
      </c>
      <c r="J40" s="103">
        <v>1082</v>
      </c>
      <c r="K40" s="103">
        <v>2208</v>
      </c>
      <c r="L40" s="103">
        <v>2985</v>
      </c>
      <c r="M40" s="103">
        <v>1052</v>
      </c>
      <c r="N40" s="103">
        <v>797</v>
      </c>
      <c r="O40" s="103">
        <f>O41</f>
        <v>356</v>
      </c>
      <c r="P40" s="103">
        <f>P41</f>
        <v>2430</v>
      </c>
      <c r="Q40" s="119">
        <v>712</v>
      </c>
      <c r="R40" s="120">
        <v>551</v>
      </c>
      <c r="S40" s="120">
        <v>830</v>
      </c>
      <c r="T40" s="119">
        <v>822</v>
      </c>
      <c r="U40" s="106" t="s">
        <v>155</v>
      </c>
      <c r="X40" s="108"/>
    </row>
    <row r="41" spans="1:24" s="77" customFormat="1" ht="18.75" customHeight="1" thickBot="1">
      <c r="A41" s="121">
        <v>20</v>
      </c>
      <c r="B41" s="122" t="s">
        <v>94</v>
      </c>
      <c r="C41" s="121"/>
      <c r="D41" s="123">
        <v>5</v>
      </c>
      <c r="E41" s="124">
        <v>17.2</v>
      </c>
      <c r="F41" s="125">
        <v>3136</v>
      </c>
      <c r="G41" s="125">
        <v>8468</v>
      </c>
      <c r="H41" s="125">
        <v>4846</v>
      </c>
      <c r="I41" s="125">
        <v>1551</v>
      </c>
      <c r="J41" s="125">
        <v>1082</v>
      </c>
      <c r="K41" s="125">
        <v>2208</v>
      </c>
      <c r="L41" s="125">
        <v>2985</v>
      </c>
      <c r="M41" s="125">
        <v>1052</v>
      </c>
      <c r="N41" s="125">
        <v>797</v>
      </c>
      <c r="O41" s="126">
        <v>356</v>
      </c>
      <c r="P41" s="126">
        <v>2430</v>
      </c>
      <c r="Q41" s="127">
        <v>712</v>
      </c>
      <c r="R41" s="128">
        <v>551</v>
      </c>
      <c r="S41" s="128">
        <v>830</v>
      </c>
      <c r="T41" s="128">
        <v>822</v>
      </c>
      <c r="U41" s="129">
        <v>20</v>
      </c>
      <c r="X41" s="116"/>
    </row>
    <row r="42" spans="1:24" s="173" customFormat="1" ht="13.5" customHeight="1">
      <c r="A42" s="261" t="s">
        <v>156</v>
      </c>
      <c r="B42" s="261"/>
      <c r="C42" s="261"/>
      <c r="D42" s="261"/>
      <c r="E42" s="261"/>
      <c r="F42" s="261"/>
      <c r="G42" s="261"/>
      <c r="H42" s="261"/>
      <c r="I42" s="261"/>
      <c r="J42" s="261"/>
      <c r="K42" s="261"/>
      <c r="L42" s="261"/>
      <c r="M42" s="478" t="s">
        <v>157</v>
      </c>
      <c r="O42" s="479"/>
    </row>
    <row r="43" spans="1:24" s="480" customFormat="1" ht="13.5" customHeight="1">
      <c r="A43" s="478" t="s">
        <v>158</v>
      </c>
      <c r="B43" s="261"/>
      <c r="C43" s="261"/>
      <c r="D43" s="261"/>
      <c r="E43" s="261"/>
      <c r="F43" s="261"/>
      <c r="G43" s="261"/>
      <c r="H43" s="261"/>
      <c r="I43" s="261"/>
      <c r="J43" s="261"/>
      <c r="K43" s="261"/>
      <c r="L43" s="261"/>
      <c r="M43" s="478" t="s">
        <v>159</v>
      </c>
      <c r="O43" s="481"/>
    </row>
    <row r="44" spans="1:24" s="480" customFormat="1" ht="13.5" customHeight="1">
      <c r="A44" s="261" t="s">
        <v>160</v>
      </c>
      <c r="B44" s="261"/>
      <c r="C44" s="261"/>
      <c r="D44" s="261"/>
      <c r="E44" s="261"/>
      <c r="F44" s="261"/>
      <c r="G44" s="261"/>
      <c r="H44" s="261"/>
      <c r="I44" s="261"/>
      <c r="J44" s="261"/>
      <c r="K44" s="261"/>
      <c r="L44" s="261"/>
      <c r="M44" s="261" t="s">
        <v>161</v>
      </c>
      <c r="O44" s="481"/>
    </row>
    <row r="45" spans="1:24" s="480" customFormat="1" ht="13.5" customHeight="1">
      <c r="A45" s="261" t="s">
        <v>162</v>
      </c>
      <c r="B45" s="261"/>
      <c r="C45" s="261"/>
      <c r="D45" s="261"/>
      <c r="E45" s="261"/>
      <c r="F45" s="261"/>
      <c r="G45" s="261"/>
      <c r="H45" s="261"/>
      <c r="I45" s="261"/>
      <c r="J45" s="261"/>
      <c r="K45" s="261"/>
      <c r="L45" s="261"/>
      <c r="M45" s="478" t="s">
        <v>163</v>
      </c>
    </row>
    <row r="46" spans="1:24" s="480" customFormat="1" ht="13.5" customHeight="1">
      <c r="A46" s="261" t="s">
        <v>164</v>
      </c>
      <c r="B46" s="261"/>
      <c r="C46" s="261"/>
      <c r="D46" s="261"/>
      <c r="E46" s="261"/>
      <c r="F46" s="261"/>
      <c r="G46" s="261"/>
      <c r="H46" s="261"/>
      <c r="I46" s="261"/>
      <c r="J46" s="261"/>
      <c r="K46" s="261"/>
      <c r="L46" s="261"/>
      <c r="M46" s="261"/>
      <c r="N46" s="480" t="s">
        <v>165</v>
      </c>
    </row>
    <row r="47" spans="1:24" s="480" customFormat="1" ht="13.5" customHeight="1">
      <c r="A47" s="261" t="s">
        <v>166</v>
      </c>
      <c r="B47" s="261"/>
      <c r="C47" s="261"/>
      <c r="D47" s="261"/>
      <c r="E47" s="261"/>
      <c r="F47" s="261"/>
      <c r="G47" s="261"/>
      <c r="H47" s="261"/>
      <c r="I47" s="261"/>
      <c r="J47" s="261"/>
      <c r="K47" s="261"/>
      <c r="L47" s="261"/>
      <c r="M47" s="261"/>
      <c r="N47" s="480" t="s">
        <v>167</v>
      </c>
    </row>
    <row r="48" spans="1:24" s="480" customFormat="1" ht="13.5" customHeight="1">
      <c r="A48" s="482" t="s">
        <v>168</v>
      </c>
      <c r="B48" s="261"/>
      <c r="C48" s="261"/>
      <c r="D48" s="261"/>
      <c r="E48" s="261"/>
      <c r="F48" s="261"/>
      <c r="G48" s="261"/>
      <c r="H48" s="261"/>
      <c r="I48" s="261"/>
      <c r="J48" s="261"/>
      <c r="K48" s="261"/>
      <c r="L48" s="261"/>
      <c r="M48" s="478"/>
      <c r="N48" s="480" t="s">
        <v>169</v>
      </c>
    </row>
    <row r="49" spans="1:13" s="480" customFormat="1">
      <c r="A49" s="261" t="s">
        <v>170</v>
      </c>
      <c r="B49" s="261"/>
      <c r="C49" s="261"/>
      <c r="D49" s="261"/>
      <c r="E49" s="261"/>
      <c r="F49" s="261"/>
      <c r="G49" s="261"/>
      <c r="H49" s="261"/>
      <c r="I49" s="261"/>
      <c r="J49" s="261"/>
      <c r="K49" s="261"/>
      <c r="L49" s="261"/>
      <c r="M49" s="261" t="s">
        <v>171</v>
      </c>
    </row>
    <row r="50" spans="1:13" s="480" customFormat="1">
      <c r="A50" s="483"/>
      <c r="D50" s="484"/>
      <c r="E50" s="484"/>
      <c r="M50" s="261" t="s">
        <v>172</v>
      </c>
    </row>
    <row r="51" spans="1:13" s="480" customFormat="1">
      <c r="A51" s="483"/>
      <c r="D51" s="484"/>
      <c r="E51" s="484"/>
      <c r="M51" s="261" t="s">
        <v>173</v>
      </c>
    </row>
    <row r="52" spans="1:13">
      <c r="D52" s="131"/>
      <c r="E52" s="131"/>
    </row>
    <row r="53" spans="1:13">
      <c r="D53" s="131"/>
      <c r="E53" s="131"/>
    </row>
    <row r="54" spans="1:13">
      <c r="D54" s="131"/>
      <c r="E54" s="131"/>
    </row>
    <row r="55" spans="1:13">
      <c r="D55" s="131"/>
      <c r="E55" s="131"/>
    </row>
    <row r="56" spans="1:13">
      <c r="D56" s="131"/>
      <c r="E56" s="131"/>
    </row>
    <row r="57" spans="1:13">
      <c r="D57" s="131"/>
      <c r="E57" s="131"/>
    </row>
    <row r="58" spans="1:13">
      <c r="D58" s="131"/>
      <c r="E58" s="131"/>
    </row>
    <row r="59" spans="1:13">
      <c r="D59" s="131"/>
      <c r="E59" s="131"/>
    </row>
    <row r="60" spans="1:13">
      <c r="D60" s="131"/>
      <c r="E60" s="131"/>
    </row>
    <row r="61" spans="1:13">
      <c r="D61" s="131"/>
      <c r="E61" s="131"/>
    </row>
    <row r="62" spans="1:13">
      <c r="D62" s="131"/>
      <c r="E62" s="131"/>
    </row>
    <row r="63" spans="1:13">
      <c r="D63" s="131"/>
      <c r="E63" s="131"/>
    </row>
    <row r="64" spans="1:13">
      <c r="D64" s="131"/>
      <c r="E64" s="131"/>
    </row>
    <row r="65" spans="4:5">
      <c r="D65" s="131"/>
      <c r="E65" s="131"/>
    </row>
    <row r="66" spans="4:5">
      <c r="D66" s="131"/>
      <c r="E66" s="131"/>
    </row>
    <row r="67" spans="4:5">
      <c r="D67" s="131"/>
      <c r="E67" s="131"/>
    </row>
    <row r="68" spans="4:5">
      <c r="D68" s="131"/>
      <c r="E68" s="131"/>
    </row>
    <row r="69" spans="4:5">
      <c r="D69" s="131"/>
      <c r="E69" s="131"/>
    </row>
    <row r="70" spans="4:5">
      <c r="D70" s="131"/>
      <c r="E70" s="131"/>
    </row>
    <row r="71" spans="4:5">
      <c r="D71" s="131"/>
      <c r="E71" s="131"/>
    </row>
    <row r="72" spans="4:5">
      <c r="D72" s="131"/>
      <c r="E72" s="131"/>
    </row>
    <row r="73" spans="4:5">
      <c r="D73" s="131"/>
      <c r="E73" s="131"/>
    </row>
    <row r="74" spans="4:5">
      <c r="D74" s="131"/>
      <c r="E74" s="131"/>
    </row>
    <row r="75" spans="4:5">
      <c r="D75" s="131"/>
      <c r="E75" s="131"/>
    </row>
    <row r="76" spans="4:5">
      <c r="D76" s="131"/>
      <c r="E76" s="131"/>
    </row>
    <row r="77" spans="4:5">
      <c r="D77" s="131"/>
      <c r="E77" s="131"/>
    </row>
    <row r="78" spans="4:5">
      <c r="D78" s="131"/>
      <c r="E78" s="131"/>
    </row>
    <row r="79" spans="4:5">
      <c r="D79" s="131"/>
      <c r="E79" s="131"/>
    </row>
    <row r="80" spans="4:5">
      <c r="D80" s="131"/>
      <c r="E80" s="131"/>
    </row>
    <row r="81" spans="4:5">
      <c r="D81" s="131"/>
      <c r="E81" s="131"/>
    </row>
    <row r="82" spans="4:5">
      <c r="D82" s="131"/>
      <c r="E82" s="131"/>
    </row>
    <row r="83" spans="4:5">
      <c r="D83" s="131"/>
      <c r="E83" s="131"/>
    </row>
    <row r="84" spans="4:5">
      <c r="D84" s="131"/>
      <c r="E84" s="131"/>
    </row>
    <row r="85" spans="4:5">
      <c r="D85" s="131"/>
      <c r="E85" s="131"/>
    </row>
    <row r="86" spans="4:5">
      <c r="D86" s="131"/>
      <c r="E86" s="131"/>
    </row>
    <row r="87" spans="4:5">
      <c r="D87" s="131"/>
      <c r="E87" s="131"/>
    </row>
    <row r="88" spans="4:5">
      <c r="D88" s="131"/>
      <c r="E88" s="131"/>
    </row>
    <row r="89" spans="4:5">
      <c r="D89" s="131"/>
      <c r="E89" s="131"/>
    </row>
    <row r="90" spans="4:5">
      <c r="D90" s="131"/>
      <c r="E90" s="131"/>
    </row>
    <row r="91" spans="4:5">
      <c r="D91" s="131"/>
      <c r="E91" s="131"/>
    </row>
    <row r="92" spans="4:5">
      <c r="D92" s="131"/>
      <c r="E92" s="131"/>
    </row>
    <row r="93" spans="4:5">
      <c r="D93" s="131"/>
      <c r="E93" s="131"/>
    </row>
    <row r="94" spans="4:5">
      <c r="D94" s="131"/>
      <c r="E94" s="131"/>
    </row>
    <row r="95" spans="4:5">
      <c r="D95" s="131"/>
      <c r="E95" s="131"/>
    </row>
    <row r="96" spans="4:5">
      <c r="D96" s="131"/>
      <c r="E96" s="131"/>
    </row>
    <row r="97" spans="4:5">
      <c r="D97" s="131"/>
      <c r="E97" s="131"/>
    </row>
    <row r="98" spans="4:5">
      <c r="D98" s="131"/>
      <c r="E98" s="131"/>
    </row>
    <row r="99" spans="4:5">
      <c r="D99" s="131"/>
      <c r="E99" s="131"/>
    </row>
    <row r="100" spans="4:5">
      <c r="D100" s="131"/>
      <c r="E100" s="131"/>
    </row>
    <row r="101" spans="4:5">
      <c r="D101" s="131"/>
      <c r="E101" s="131"/>
    </row>
    <row r="102" spans="4:5">
      <c r="D102" s="131"/>
      <c r="E102" s="131"/>
    </row>
    <row r="103" spans="4:5">
      <c r="D103" s="131"/>
      <c r="E103" s="131"/>
    </row>
    <row r="104" spans="4:5">
      <c r="D104" s="131"/>
      <c r="E104" s="131"/>
    </row>
    <row r="105" spans="4:5">
      <c r="D105" s="131"/>
      <c r="E105" s="131"/>
    </row>
    <row r="106" spans="4:5">
      <c r="D106" s="131"/>
      <c r="E106" s="131"/>
    </row>
    <row r="107" spans="4:5">
      <c r="D107" s="131"/>
      <c r="E107" s="131"/>
    </row>
    <row r="108" spans="4:5">
      <c r="D108" s="131"/>
      <c r="E108" s="131"/>
    </row>
    <row r="109" spans="4:5">
      <c r="D109" s="131"/>
    </row>
    <row r="110" spans="4:5">
      <c r="D110" s="131"/>
    </row>
    <row r="111" spans="4:5">
      <c r="D111" s="131"/>
    </row>
    <row r="112" spans="4:5">
      <c r="D112" s="131"/>
    </row>
    <row r="113" spans="4:4">
      <c r="D113" s="131"/>
    </row>
    <row r="114" spans="4:4">
      <c r="D114" s="131"/>
    </row>
    <row r="115" spans="4:4">
      <c r="D115" s="131"/>
    </row>
    <row r="116" spans="4:4">
      <c r="D116" s="131"/>
    </row>
    <row r="117" spans="4:4">
      <c r="D117" s="131"/>
    </row>
    <row r="118" spans="4:4">
      <c r="D118" s="131"/>
    </row>
    <row r="119" spans="4:4">
      <c r="D119" s="131"/>
    </row>
    <row r="120" spans="4:4">
      <c r="D120" s="131"/>
    </row>
    <row r="121" spans="4:4">
      <c r="D121" s="131"/>
    </row>
    <row r="122" spans="4:4">
      <c r="D122" s="131"/>
    </row>
    <row r="123" spans="4:4">
      <c r="D123" s="131"/>
    </row>
  </sheetData>
  <mergeCells count="9">
    <mergeCell ref="U8:U10"/>
    <mergeCell ref="Q9:Q10"/>
    <mergeCell ref="R9:S9"/>
    <mergeCell ref="T9:T10"/>
    <mergeCell ref="A8:C10"/>
    <mergeCell ref="F8:G9"/>
    <mergeCell ref="H8:L9"/>
    <mergeCell ref="O8:P9"/>
    <mergeCell ref="Q8:T8"/>
  </mergeCells>
  <phoneticPr fontId="7"/>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74838-93A9-40FE-A02B-76CF8F59A727}">
  <sheetPr>
    <tabColor rgb="FF92D050"/>
    <pageSetUpPr fitToPage="1"/>
  </sheetPr>
  <dimension ref="A1:U89"/>
  <sheetViews>
    <sheetView showGridLines="0" view="pageBreakPreview" topLeftCell="A21" zoomScaleNormal="100" zoomScaleSheetLayoutView="100" workbookViewId="0">
      <selection activeCell="A41" sqref="A41:XFD47"/>
    </sheetView>
  </sheetViews>
  <sheetFormatPr defaultColWidth="7.75" defaultRowHeight="12"/>
  <cols>
    <col min="1" max="1" width="2.5" style="1" customWidth="1"/>
    <col min="2" max="2" width="9.375" style="1" customWidth="1"/>
    <col min="3" max="3" width="1.25" style="1" customWidth="1"/>
    <col min="4" max="6" width="10.25" style="1" customWidth="1"/>
    <col min="7" max="7" width="11.5" style="1" customWidth="1"/>
    <col min="8" max="11" width="10.25" style="1" customWidth="1"/>
    <col min="12" max="12" width="10.125" style="1" customWidth="1"/>
    <col min="13" max="14" width="10.625" style="1" customWidth="1"/>
    <col min="15" max="15" width="14.125" style="1" customWidth="1"/>
    <col min="16" max="17" width="10.625" style="1" customWidth="1"/>
    <col min="18" max="18" width="14.125" style="1" customWidth="1"/>
    <col min="19" max="19" width="8.75" style="1" customWidth="1"/>
    <col min="20" max="20" width="7.625" style="1" customWidth="1"/>
    <col min="21" max="16384" width="7.75" style="74"/>
  </cols>
  <sheetData>
    <row r="1" spans="1:21" ht="18.75" customHeight="1">
      <c r="G1" s="3"/>
      <c r="K1" s="2" t="s">
        <v>174</v>
      </c>
      <c r="L1" s="3" t="s">
        <v>175</v>
      </c>
    </row>
    <row r="2" spans="1:21" s="77" customFormat="1" ht="37.5" customHeight="1" thickBot="1">
      <c r="B2" s="5"/>
      <c r="C2" s="5"/>
      <c r="D2" s="5"/>
      <c r="E2" s="5"/>
      <c r="F2" s="5"/>
      <c r="G2" s="5"/>
      <c r="H2" s="5"/>
      <c r="I2" s="5"/>
      <c r="J2" s="5"/>
      <c r="K2" s="5"/>
      <c r="L2" s="5"/>
      <c r="M2" s="5"/>
      <c r="N2" s="5"/>
      <c r="O2" s="5"/>
      <c r="P2" s="5"/>
      <c r="Q2" s="5"/>
      <c r="R2" s="5"/>
      <c r="S2" s="5"/>
      <c r="T2" s="5"/>
    </row>
    <row r="3" spans="1:21" s="77" customFormat="1" ht="9.75" hidden="1" customHeight="1">
      <c r="B3" s="5"/>
      <c r="C3" s="5"/>
      <c r="D3" s="5"/>
      <c r="E3" s="5"/>
      <c r="F3" s="5"/>
      <c r="G3" s="5"/>
      <c r="H3" s="5"/>
      <c r="I3" s="5"/>
      <c r="J3" s="5"/>
      <c r="K3" s="5"/>
      <c r="L3" s="5"/>
      <c r="M3" s="5"/>
      <c r="N3" s="5"/>
      <c r="O3" s="5"/>
      <c r="P3" s="5"/>
      <c r="Q3" s="5"/>
      <c r="R3" s="5"/>
      <c r="S3" s="5"/>
      <c r="T3" s="5"/>
    </row>
    <row r="4" spans="1:21" s="77" customFormat="1" ht="9.75" hidden="1" customHeight="1" thickBot="1">
      <c r="B4" s="5"/>
      <c r="C4" s="5"/>
      <c r="D4" s="5"/>
      <c r="E4" s="5"/>
      <c r="F4" s="5"/>
      <c r="G4" s="5"/>
      <c r="H4" s="5"/>
      <c r="I4" s="5"/>
      <c r="J4" s="5"/>
      <c r="K4" s="5"/>
      <c r="L4" s="5"/>
      <c r="M4" s="5"/>
      <c r="N4" s="5"/>
      <c r="O4" s="5"/>
      <c r="P4" s="5"/>
      <c r="Q4" s="5"/>
      <c r="R4" s="5"/>
      <c r="S4" s="5"/>
      <c r="T4" s="5"/>
    </row>
    <row r="5" spans="1:21" ht="0.75" hidden="1" customHeight="1" thickBot="1">
      <c r="T5" s="5"/>
    </row>
    <row r="6" spans="1:21" s="78" customFormat="1" ht="15" customHeight="1">
      <c r="A6" s="406" t="s">
        <v>2</v>
      </c>
      <c r="B6" s="406"/>
      <c r="C6" s="407"/>
      <c r="D6" s="449" t="s">
        <v>176</v>
      </c>
      <c r="E6" s="132" t="s">
        <v>177</v>
      </c>
      <c r="F6" s="133"/>
      <c r="G6" s="134"/>
      <c r="H6" s="133" t="s">
        <v>178</v>
      </c>
      <c r="I6" s="134"/>
      <c r="J6" s="133" t="s">
        <v>179</v>
      </c>
      <c r="K6" s="134"/>
      <c r="L6" s="452" t="s">
        <v>180</v>
      </c>
      <c r="M6" s="455" t="s">
        <v>181</v>
      </c>
      <c r="N6" s="400"/>
      <c r="O6" s="400"/>
      <c r="P6" s="400"/>
      <c r="Q6" s="400"/>
      <c r="R6" s="401"/>
      <c r="S6" s="449" t="s">
        <v>182</v>
      </c>
      <c r="T6" s="410" t="s">
        <v>113</v>
      </c>
    </row>
    <row r="7" spans="1:21" s="78" customFormat="1" ht="15" customHeight="1">
      <c r="A7" s="447"/>
      <c r="B7" s="447"/>
      <c r="C7" s="448"/>
      <c r="D7" s="450"/>
      <c r="E7" s="459" t="s">
        <v>183</v>
      </c>
      <c r="F7" s="460"/>
      <c r="G7" s="135" t="s">
        <v>184</v>
      </c>
      <c r="H7" s="136" t="s">
        <v>185</v>
      </c>
      <c r="I7" s="137"/>
      <c r="J7" s="136" t="s">
        <v>185</v>
      </c>
      <c r="K7" s="137"/>
      <c r="L7" s="453"/>
      <c r="M7" s="461" t="s">
        <v>186</v>
      </c>
      <c r="N7" s="462"/>
      <c r="O7" s="463"/>
      <c r="P7" s="461" t="s">
        <v>187</v>
      </c>
      <c r="Q7" s="462"/>
      <c r="R7" s="463"/>
      <c r="S7" s="456"/>
      <c r="T7" s="457"/>
    </row>
    <row r="8" spans="1:21" s="78" customFormat="1" ht="30" customHeight="1">
      <c r="A8" s="408"/>
      <c r="B8" s="408"/>
      <c r="C8" s="409"/>
      <c r="D8" s="451"/>
      <c r="E8" s="138" t="s">
        <v>188</v>
      </c>
      <c r="F8" s="139" t="s">
        <v>189</v>
      </c>
      <c r="G8" s="140" t="s">
        <v>190</v>
      </c>
      <c r="H8" s="141" t="s">
        <v>191</v>
      </c>
      <c r="I8" s="141" t="s">
        <v>192</v>
      </c>
      <c r="J8" s="141" t="s">
        <v>193</v>
      </c>
      <c r="K8" s="141" t="s">
        <v>194</v>
      </c>
      <c r="L8" s="454"/>
      <c r="M8" s="138" t="s">
        <v>195</v>
      </c>
      <c r="N8" s="138" t="s">
        <v>189</v>
      </c>
      <c r="O8" s="142" t="s">
        <v>196</v>
      </c>
      <c r="P8" s="143" t="s">
        <v>195</v>
      </c>
      <c r="Q8" s="143" t="s">
        <v>189</v>
      </c>
      <c r="R8" s="144" t="s">
        <v>196</v>
      </c>
      <c r="S8" s="451"/>
      <c r="T8" s="458"/>
    </row>
    <row r="9" spans="1:21" s="98" customFormat="1" ht="18.75" customHeight="1">
      <c r="A9" s="28"/>
      <c r="B9" s="28"/>
      <c r="C9" s="29"/>
      <c r="D9" s="145" t="s">
        <v>197</v>
      </c>
      <c r="E9" s="27" t="s">
        <v>198</v>
      </c>
      <c r="F9" s="27" t="s">
        <v>29</v>
      </c>
      <c r="G9" s="27" t="s">
        <v>199</v>
      </c>
      <c r="H9" s="145" t="s">
        <v>200</v>
      </c>
      <c r="I9" s="145" t="s">
        <v>200</v>
      </c>
      <c r="J9" s="145" t="s">
        <v>201</v>
      </c>
      <c r="K9" s="145" t="s">
        <v>201</v>
      </c>
      <c r="L9" s="145" t="s">
        <v>202</v>
      </c>
      <c r="M9" s="27" t="s">
        <v>203</v>
      </c>
      <c r="N9" s="27" t="s">
        <v>29</v>
      </c>
      <c r="O9" s="27" t="s">
        <v>204</v>
      </c>
      <c r="P9" s="27" t="s">
        <v>203</v>
      </c>
      <c r="Q9" s="27" t="s">
        <v>29</v>
      </c>
      <c r="R9" s="27" t="s">
        <v>204</v>
      </c>
      <c r="S9" s="145" t="s">
        <v>205</v>
      </c>
      <c r="T9" s="146"/>
    </row>
    <row r="10" spans="1:21" s="157" customFormat="1" ht="18.75" customHeight="1">
      <c r="A10" s="147"/>
      <c r="B10" s="148" t="s">
        <v>30</v>
      </c>
      <c r="C10" s="149"/>
      <c r="D10" s="150">
        <v>110610</v>
      </c>
      <c r="E10" s="151">
        <v>1303</v>
      </c>
      <c r="F10" s="151">
        <v>61907</v>
      </c>
      <c r="G10" s="151">
        <v>206983494</v>
      </c>
      <c r="H10" s="152">
        <v>1893.6</v>
      </c>
      <c r="I10" s="152">
        <v>9063.7999999999993</v>
      </c>
      <c r="J10" s="153">
        <v>100</v>
      </c>
      <c r="K10" s="153">
        <v>96.3</v>
      </c>
      <c r="L10" s="154">
        <v>674789</v>
      </c>
      <c r="M10" s="155">
        <v>1826</v>
      </c>
      <c r="N10" s="155">
        <v>14497</v>
      </c>
      <c r="O10" s="155">
        <v>853670</v>
      </c>
      <c r="P10" s="155">
        <v>6809</v>
      </c>
      <c r="Q10" s="155">
        <v>43510</v>
      </c>
      <c r="R10" s="155">
        <v>810259</v>
      </c>
      <c r="S10" s="155">
        <v>1554</v>
      </c>
      <c r="T10" s="156" t="s">
        <v>140</v>
      </c>
    </row>
    <row r="11" spans="1:21" s="157" customFormat="1" ht="18.75" customHeight="1">
      <c r="A11" s="147"/>
      <c r="B11" s="148" t="s">
        <v>33</v>
      </c>
      <c r="C11" s="149"/>
      <c r="D11" s="155">
        <v>95819</v>
      </c>
      <c r="E11" s="151">
        <v>1005</v>
      </c>
      <c r="F11" s="151">
        <v>46238</v>
      </c>
      <c r="G11" s="151">
        <v>161263925</v>
      </c>
      <c r="H11" s="152">
        <v>1571.1</v>
      </c>
      <c r="I11" s="152">
        <v>7164.8</v>
      </c>
      <c r="J11" s="153">
        <v>100</v>
      </c>
      <c r="K11" s="153">
        <v>96.3</v>
      </c>
      <c r="L11" s="158" t="s">
        <v>206</v>
      </c>
      <c r="M11" s="155">
        <v>1538</v>
      </c>
      <c r="N11" s="155">
        <v>12743</v>
      </c>
      <c r="O11" s="155">
        <v>760358</v>
      </c>
      <c r="P11" s="155">
        <v>5693</v>
      </c>
      <c r="Q11" s="155">
        <v>37172</v>
      </c>
      <c r="R11" s="155">
        <v>703947</v>
      </c>
      <c r="S11" s="155">
        <v>1253</v>
      </c>
      <c r="T11" s="156" t="s">
        <v>35</v>
      </c>
    </row>
    <row r="12" spans="1:21" s="157" customFormat="1" ht="18.75" customHeight="1">
      <c r="A12" s="147"/>
      <c r="B12" s="148" t="s">
        <v>36</v>
      </c>
      <c r="C12" s="149"/>
      <c r="D12" s="155">
        <v>14791</v>
      </c>
      <c r="E12" s="151">
        <v>298</v>
      </c>
      <c r="F12" s="151">
        <v>15669</v>
      </c>
      <c r="G12" s="151">
        <v>45719569</v>
      </c>
      <c r="H12" s="153">
        <v>322.5</v>
      </c>
      <c r="I12" s="152">
        <v>1899</v>
      </c>
      <c r="J12" s="153">
        <v>100</v>
      </c>
      <c r="K12" s="153">
        <v>96.5</v>
      </c>
      <c r="L12" s="158" t="s">
        <v>207</v>
      </c>
      <c r="M12" s="155">
        <v>288</v>
      </c>
      <c r="N12" s="155">
        <v>1754</v>
      </c>
      <c r="O12" s="155">
        <v>93312</v>
      </c>
      <c r="P12" s="155">
        <v>1116</v>
      </c>
      <c r="Q12" s="155">
        <v>6338</v>
      </c>
      <c r="R12" s="155">
        <v>106311</v>
      </c>
      <c r="S12" s="155">
        <v>301</v>
      </c>
      <c r="T12" s="156" t="s">
        <v>37</v>
      </c>
      <c r="U12" s="159"/>
    </row>
    <row r="13" spans="1:21" s="168" customFormat="1" ht="10.5" customHeight="1">
      <c r="A13" s="160"/>
      <c r="B13" s="161"/>
      <c r="C13" s="162"/>
      <c r="D13" s="163"/>
      <c r="E13" s="164"/>
      <c r="F13" s="164"/>
      <c r="G13" s="164"/>
      <c r="H13" s="165"/>
      <c r="I13" s="152"/>
      <c r="J13" s="153"/>
      <c r="K13" s="165"/>
      <c r="L13" s="155"/>
      <c r="M13" s="166"/>
      <c r="N13" s="166"/>
      <c r="O13" s="166"/>
      <c r="P13" s="166"/>
      <c r="Q13" s="166"/>
      <c r="R13" s="166"/>
      <c r="S13" s="166"/>
      <c r="T13" s="167"/>
    </row>
    <row r="14" spans="1:21" s="173" customFormat="1" ht="18.75" customHeight="1">
      <c r="A14" s="160">
        <v>1</v>
      </c>
      <c r="B14" s="161" t="s">
        <v>38</v>
      </c>
      <c r="C14" s="162"/>
      <c r="D14" s="166">
        <v>17659</v>
      </c>
      <c r="E14" s="169">
        <v>254</v>
      </c>
      <c r="F14" s="169">
        <v>10045</v>
      </c>
      <c r="G14" s="169">
        <v>31170844</v>
      </c>
      <c r="H14" s="165">
        <v>387.5</v>
      </c>
      <c r="I14" s="170">
        <v>1741.6</v>
      </c>
      <c r="J14" s="165">
        <v>100</v>
      </c>
      <c r="K14" s="165">
        <v>97.5</v>
      </c>
      <c r="L14" s="171">
        <v>183390</v>
      </c>
      <c r="M14" s="172">
        <v>592</v>
      </c>
      <c r="N14" s="172">
        <v>5589</v>
      </c>
      <c r="O14" s="172">
        <v>284574</v>
      </c>
      <c r="P14" s="172">
        <v>2005</v>
      </c>
      <c r="Q14" s="172">
        <v>14687</v>
      </c>
      <c r="R14" s="172">
        <v>289981</v>
      </c>
      <c r="S14" s="166">
        <v>374</v>
      </c>
      <c r="T14" s="167">
        <v>1</v>
      </c>
    </row>
    <row r="15" spans="1:21" s="173" customFormat="1" ht="18.75" customHeight="1">
      <c r="A15" s="160">
        <v>2</v>
      </c>
      <c r="B15" s="161" t="s">
        <v>208</v>
      </c>
      <c r="C15" s="162"/>
      <c r="D15" s="166">
        <v>25528</v>
      </c>
      <c r="E15" s="169">
        <v>150</v>
      </c>
      <c r="F15" s="169">
        <v>6139</v>
      </c>
      <c r="G15" s="169">
        <v>15727037</v>
      </c>
      <c r="H15" s="165">
        <v>381.1</v>
      </c>
      <c r="I15" s="170">
        <v>1440.7</v>
      </c>
      <c r="J15" s="165">
        <v>100</v>
      </c>
      <c r="K15" s="165">
        <v>97.3</v>
      </c>
      <c r="L15" s="171">
        <v>95086</v>
      </c>
      <c r="M15" s="172">
        <v>242</v>
      </c>
      <c r="N15" s="172">
        <v>1496</v>
      </c>
      <c r="O15" s="172">
        <v>71474</v>
      </c>
      <c r="P15" s="172">
        <v>1066</v>
      </c>
      <c r="Q15" s="172">
        <v>6478</v>
      </c>
      <c r="R15" s="172">
        <v>109749</v>
      </c>
      <c r="S15" s="166">
        <v>266</v>
      </c>
      <c r="T15" s="167">
        <v>2</v>
      </c>
    </row>
    <row r="16" spans="1:21" s="173" customFormat="1" ht="18.75" customHeight="1">
      <c r="A16" s="160">
        <v>3</v>
      </c>
      <c r="B16" s="161" t="s">
        <v>42</v>
      </c>
      <c r="C16" s="162"/>
      <c r="D16" s="163">
        <v>2313</v>
      </c>
      <c r="E16" s="169">
        <v>109</v>
      </c>
      <c r="F16" s="169">
        <v>8854</v>
      </c>
      <c r="G16" s="169">
        <v>37937810</v>
      </c>
      <c r="H16" s="165">
        <v>56.1</v>
      </c>
      <c r="I16" s="165">
        <v>633</v>
      </c>
      <c r="J16" s="165">
        <v>100</v>
      </c>
      <c r="K16" s="165">
        <v>90.5</v>
      </c>
      <c r="L16" s="171">
        <v>55644</v>
      </c>
      <c r="M16" s="172">
        <v>241</v>
      </c>
      <c r="N16" s="172">
        <v>2613</v>
      </c>
      <c r="O16" s="172">
        <v>237932</v>
      </c>
      <c r="P16" s="172">
        <v>558</v>
      </c>
      <c r="Q16" s="172">
        <v>3919</v>
      </c>
      <c r="R16" s="172">
        <v>86658</v>
      </c>
      <c r="S16" s="166">
        <v>89</v>
      </c>
      <c r="T16" s="167">
        <v>3</v>
      </c>
    </row>
    <row r="17" spans="1:20" s="173" customFormat="1" ht="18.75" customHeight="1">
      <c r="A17" s="160">
        <v>4</v>
      </c>
      <c r="B17" s="161" t="s">
        <v>44</v>
      </c>
      <c r="C17" s="162"/>
      <c r="D17" s="163">
        <v>4890</v>
      </c>
      <c r="E17" s="169">
        <v>38</v>
      </c>
      <c r="F17" s="169">
        <v>2066</v>
      </c>
      <c r="G17" s="169">
        <v>6851748</v>
      </c>
      <c r="H17" s="165">
        <v>61.8</v>
      </c>
      <c r="I17" s="165">
        <v>322.60000000000002</v>
      </c>
      <c r="J17" s="165">
        <v>100</v>
      </c>
      <c r="K17" s="165">
        <v>94.8</v>
      </c>
      <c r="L17" s="171">
        <v>17121</v>
      </c>
      <c r="M17" s="172">
        <v>26</v>
      </c>
      <c r="N17" s="172">
        <v>276</v>
      </c>
      <c r="O17" s="172">
        <v>23032</v>
      </c>
      <c r="P17" s="172">
        <v>149</v>
      </c>
      <c r="Q17" s="172">
        <v>704</v>
      </c>
      <c r="R17" s="172">
        <v>10856</v>
      </c>
      <c r="S17" s="166">
        <v>46</v>
      </c>
      <c r="T17" s="167">
        <v>4</v>
      </c>
    </row>
    <row r="18" spans="1:20" s="173" customFormat="1" ht="18.75" customHeight="1">
      <c r="A18" s="160">
        <v>5</v>
      </c>
      <c r="B18" s="161" t="s">
        <v>46</v>
      </c>
      <c r="C18" s="162"/>
      <c r="D18" s="166">
        <v>14249</v>
      </c>
      <c r="E18" s="169">
        <v>127</v>
      </c>
      <c r="F18" s="169">
        <v>7706</v>
      </c>
      <c r="G18" s="169">
        <v>37422250</v>
      </c>
      <c r="H18" s="165">
        <v>189.4</v>
      </c>
      <c r="I18" s="165">
        <v>943.6</v>
      </c>
      <c r="J18" s="165">
        <v>100</v>
      </c>
      <c r="K18" s="165">
        <v>91.8</v>
      </c>
      <c r="L18" s="171">
        <v>46611</v>
      </c>
      <c r="M18" s="172">
        <v>112</v>
      </c>
      <c r="N18" s="172">
        <v>784</v>
      </c>
      <c r="O18" s="172">
        <v>44918</v>
      </c>
      <c r="P18" s="172">
        <v>438</v>
      </c>
      <c r="Q18" s="172">
        <v>2798</v>
      </c>
      <c r="R18" s="172">
        <v>51571</v>
      </c>
      <c r="S18" s="166">
        <v>127</v>
      </c>
      <c r="T18" s="167">
        <v>5</v>
      </c>
    </row>
    <row r="19" spans="1:20" s="173" customFormat="1" ht="18.75" customHeight="1">
      <c r="A19" s="160">
        <v>6</v>
      </c>
      <c r="B19" s="161" t="s">
        <v>48</v>
      </c>
      <c r="C19" s="162"/>
      <c r="D19" s="166">
        <v>10366</v>
      </c>
      <c r="E19" s="169">
        <v>84</v>
      </c>
      <c r="F19" s="169">
        <v>3035</v>
      </c>
      <c r="G19" s="169">
        <v>6780565</v>
      </c>
      <c r="H19" s="165">
        <v>141.30000000000001</v>
      </c>
      <c r="I19" s="165">
        <v>602.29999999999995</v>
      </c>
      <c r="J19" s="165">
        <v>100</v>
      </c>
      <c r="K19" s="165">
        <v>99.1</v>
      </c>
      <c r="L19" s="171">
        <v>43183</v>
      </c>
      <c r="M19" s="172">
        <v>95</v>
      </c>
      <c r="N19" s="172">
        <v>496</v>
      </c>
      <c r="O19" s="172">
        <v>27060</v>
      </c>
      <c r="P19" s="172">
        <v>445</v>
      </c>
      <c r="Q19" s="172">
        <v>2876</v>
      </c>
      <c r="R19" s="172">
        <v>56943</v>
      </c>
      <c r="S19" s="166">
        <v>100</v>
      </c>
      <c r="T19" s="167">
        <v>6</v>
      </c>
    </row>
    <row r="20" spans="1:20" s="173" customFormat="1" ht="18.75" customHeight="1">
      <c r="A20" s="160">
        <v>7</v>
      </c>
      <c r="B20" s="161" t="s">
        <v>50</v>
      </c>
      <c r="C20" s="162"/>
      <c r="D20" s="166">
        <v>5316</v>
      </c>
      <c r="E20" s="169">
        <v>60</v>
      </c>
      <c r="F20" s="169">
        <v>2304</v>
      </c>
      <c r="G20" s="169">
        <v>4618122</v>
      </c>
      <c r="H20" s="165">
        <v>69.400000000000006</v>
      </c>
      <c r="I20" s="165">
        <v>339.7</v>
      </c>
      <c r="J20" s="165">
        <v>100</v>
      </c>
      <c r="K20" s="165">
        <v>99.1</v>
      </c>
      <c r="L20" s="171">
        <v>25008</v>
      </c>
      <c r="M20" s="172">
        <v>72</v>
      </c>
      <c r="N20" s="172">
        <v>390</v>
      </c>
      <c r="O20" s="172">
        <v>14335</v>
      </c>
      <c r="P20" s="172">
        <v>306</v>
      </c>
      <c r="Q20" s="172">
        <v>1789</v>
      </c>
      <c r="R20" s="172">
        <v>34285</v>
      </c>
      <c r="S20" s="166">
        <v>54</v>
      </c>
      <c r="T20" s="167">
        <v>7</v>
      </c>
    </row>
    <row r="21" spans="1:20" s="173" customFormat="1" ht="18.75" customHeight="1">
      <c r="A21" s="160">
        <v>8</v>
      </c>
      <c r="B21" s="161" t="s">
        <v>52</v>
      </c>
      <c r="C21" s="162"/>
      <c r="D21" s="166">
        <v>2383</v>
      </c>
      <c r="E21" s="169">
        <v>56</v>
      </c>
      <c r="F21" s="169">
        <v>1646</v>
      </c>
      <c r="G21" s="169">
        <v>4249876</v>
      </c>
      <c r="H21" s="165">
        <v>86.7</v>
      </c>
      <c r="I21" s="165">
        <v>354.7</v>
      </c>
      <c r="J21" s="165">
        <v>100</v>
      </c>
      <c r="K21" s="165">
        <v>99.1</v>
      </c>
      <c r="L21" s="171">
        <v>38625</v>
      </c>
      <c r="M21" s="172">
        <v>71</v>
      </c>
      <c r="N21" s="172">
        <v>691</v>
      </c>
      <c r="O21" s="172">
        <v>38626</v>
      </c>
      <c r="P21" s="172">
        <v>270</v>
      </c>
      <c r="Q21" s="172">
        <v>1670</v>
      </c>
      <c r="R21" s="172">
        <v>29521</v>
      </c>
      <c r="S21" s="166">
        <v>69</v>
      </c>
      <c r="T21" s="167">
        <v>8</v>
      </c>
    </row>
    <row r="22" spans="1:20" s="173" customFormat="1" ht="18.75" customHeight="1">
      <c r="A22" s="160">
        <v>9</v>
      </c>
      <c r="B22" s="161" t="s">
        <v>54</v>
      </c>
      <c r="C22" s="162"/>
      <c r="D22" s="166">
        <v>7264</v>
      </c>
      <c r="E22" s="169">
        <v>56</v>
      </c>
      <c r="F22" s="169">
        <v>1380</v>
      </c>
      <c r="G22" s="169">
        <v>2368303</v>
      </c>
      <c r="H22" s="165">
        <v>90.8</v>
      </c>
      <c r="I22" s="165">
        <v>305.3</v>
      </c>
      <c r="J22" s="165">
        <v>100</v>
      </c>
      <c r="K22" s="165">
        <v>98.2</v>
      </c>
      <c r="L22" s="171">
        <v>22335</v>
      </c>
      <c r="M22" s="172">
        <v>44</v>
      </c>
      <c r="N22" s="172">
        <v>171</v>
      </c>
      <c r="O22" s="172">
        <v>2553</v>
      </c>
      <c r="P22" s="172">
        <v>259</v>
      </c>
      <c r="Q22" s="172">
        <v>1158</v>
      </c>
      <c r="R22" s="172">
        <v>16516</v>
      </c>
      <c r="S22" s="166">
        <v>66</v>
      </c>
      <c r="T22" s="167">
        <v>9</v>
      </c>
    </row>
    <row r="23" spans="1:20" s="173" customFormat="1" ht="18.75" customHeight="1">
      <c r="A23" s="160">
        <v>10</v>
      </c>
      <c r="B23" s="161" t="s">
        <v>56</v>
      </c>
      <c r="C23" s="162"/>
      <c r="D23" s="166">
        <v>5851</v>
      </c>
      <c r="E23" s="169">
        <v>71</v>
      </c>
      <c r="F23" s="169">
        <v>3063</v>
      </c>
      <c r="G23" s="169">
        <v>14137370</v>
      </c>
      <c r="H23" s="165">
        <v>107</v>
      </c>
      <c r="I23" s="165">
        <v>481.3</v>
      </c>
      <c r="J23" s="165">
        <v>100</v>
      </c>
      <c r="K23" s="165">
        <v>97.2</v>
      </c>
      <c r="L23" s="171">
        <v>27469</v>
      </c>
      <c r="M23" s="172">
        <v>43</v>
      </c>
      <c r="N23" s="172">
        <v>237</v>
      </c>
      <c r="O23" s="172">
        <v>15854</v>
      </c>
      <c r="P23" s="172">
        <v>197</v>
      </c>
      <c r="Q23" s="172">
        <v>1093</v>
      </c>
      <c r="R23" s="172">
        <v>17867</v>
      </c>
      <c r="S23" s="166">
        <v>62</v>
      </c>
      <c r="T23" s="167">
        <v>10</v>
      </c>
    </row>
    <row r="24" spans="1:20" s="157" customFormat="1" ht="18.75" customHeight="1">
      <c r="A24" s="147"/>
      <c r="B24" s="148" t="s">
        <v>58</v>
      </c>
      <c r="C24" s="149"/>
      <c r="D24" s="155">
        <v>2011</v>
      </c>
      <c r="E24" s="151">
        <v>41</v>
      </c>
      <c r="F24" s="151">
        <v>3226</v>
      </c>
      <c r="G24" s="151">
        <v>11374256</v>
      </c>
      <c r="H24" s="153">
        <v>40.299999999999997</v>
      </c>
      <c r="I24" s="153">
        <v>135.1</v>
      </c>
      <c r="J24" s="153">
        <v>100</v>
      </c>
      <c r="K24" s="153">
        <v>97.2</v>
      </c>
      <c r="L24" s="158">
        <v>13126</v>
      </c>
      <c r="M24" s="155">
        <v>15</v>
      </c>
      <c r="N24" s="155">
        <v>69</v>
      </c>
      <c r="O24" s="155">
        <v>2338</v>
      </c>
      <c r="P24" s="155">
        <v>80</v>
      </c>
      <c r="Q24" s="155">
        <v>590</v>
      </c>
      <c r="R24" s="155">
        <v>9994</v>
      </c>
      <c r="S24" s="155">
        <v>25</v>
      </c>
      <c r="T24" s="156" t="s">
        <v>144</v>
      </c>
    </row>
    <row r="25" spans="1:20" s="173" customFormat="1" ht="18.75" customHeight="1">
      <c r="A25" s="160">
        <v>11</v>
      </c>
      <c r="B25" s="161" t="s">
        <v>61</v>
      </c>
      <c r="C25" s="162"/>
      <c r="D25" s="166">
        <v>2011</v>
      </c>
      <c r="E25" s="169">
        <v>41</v>
      </c>
      <c r="F25" s="169">
        <v>3226</v>
      </c>
      <c r="G25" s="169">
        <v>11374256</v>
      </c>
      <c r="H25" s="165">
        <v>40.299999999999997</v>
      </c>
      <c r="I25" s="165">
        <v>135.1</v>
      </c>
      <c r="J25" s="165">
        <v>100</v>
      </c>
      <c r="K25" s="165">
        <v>97.2</v>
      </c>
      <c r="L25" s="171">
        <v>13126</v>
      </c>
      <c r="M25" s="166">
        <v>15</v>
      </c>
      <c r="N25" s="166">
        <v>69</v>
      </c>
      <c r="O25" s="166">
        <v>2338</v>
      </c>
      <c r="P25" s="166">
        <v>80</v>
      </c>
      <c r="Q25" s="166">
        <v>590</v>
      </c>
      <c r="R25" s="166">
        <v>9994</v>
      </c>
      <c r="S25" s="166">
        <v>25</v>
      </c>
      <c r="T25" s="167">
        <v>11</v>
      </c>
    </row>
    <row r="26" spans="1:20" s="157" customFormat="1" ht="18.75" customHeight="1">
      <c r="A26" s="147"/>
      <c r="B26" s="148" t="s">
        <v>145</v>
      </c>
      <c r="C26" s="149"/>
      <c r="D26" s="155">
        <v>2044</v>
      </c>
      <c r="E26" s="151">
        <v>110</v>
      </c>
      <c r="F26" s="151">
        <v>7183</v>
      </c>
      <c r="G26" s="151">
        <v>22976111</v>
      </c>
      <c r="H26" s="153">
        <v>90.7</v>
      </c>
      <c r="I26" s="153">
        <v>502.2</v>
      </c>
      <c r="J26" s="153">
        <v>100</v>
      </c>
      <c r="K26" s="153">
        <v>96.7</v>
      </c>
      <c r="L26" s="158">
        <v>42519</v>
      </c>
      <c r="M26" s="155">
        <v>79</v>
      </c>
      <c r="N26" s="155">
        <v>542</v>
      </c>
      <c r="O26" s="155">
        <v>54206</v>
      </c>
      <c r="P26" s="155">
        <v>321</v>
      </c>
      <c r="Q26" s="155">
        <v>2297</v>
      </c>
      <c r="R26" s="155">
        <v>43366</v>
      </c>
      <c r="S26" s="155">
        <v>89</v>
      </c>
      <c r="T26" s="156" t="s">
        <v>146</v>
      </c>
    </row>
    <row r="27" spans="1:20" s="173" customFormat="1" ht="18.75" customHeight="1">
      <c r="A27" s="160">
        <v>12</v>
      </c>
      <c r="B27" s="161" t="s">
        <v>66</v>
      </c>
      <c r="C27" s="162"/>
      <c r="D27" s="166">
        <v>952</v>
      </c>
      <c r="E27" s="169">
        <v>31</v>
      </c>
      <c r="F27" s="169">
        <v>3167</v>
      </c>
      <c r="G27" s="169">
        <v>11482099</v>
      </c>
      <c r="H27" s="165">
        <v>21</v>
      </c>
      <c r="I27" s="165">
        <v>142.5</v>
      </c>
      <c r="J27" s="165">
        <v>100</v>
      </c>
      <c r="K27" s="165">
        <v>90.9</v>
      </c>
      <c r="L27" s="171">
        <v>12712</v>
      </c>
      <c r="M27" s="166">
        <v>34</v>
      </c>
      <c r="N27" s="166">
        <v>301</v>
      </c>
      <c r="O27" s="166">
        <v>36713</v>
      </c>
      <c r="P27" s="166">
        <v>113</v>
      </c>
      <c r="Q27" s="166">
        <v>635</v>
      </c>
      <c r="R27" s="166">
        <v>11292</v>
      </c>
      <c r="S27" s="166">
        <v>27</v>
      </c>
      <c r="T27" s="167">
        <v>12</v>
      </c>
    </row>
    <row r="28" spans="1:20" s="173" customFormat="1" ht="18.75" customHeight="1">
      <c r="A28" s="160">
        <v>13</v>
      </c>
      <c r="B28" s="161" t="s">
        <v>68</v>
      </c>
      <c r="C28" s="162"/>
      <c r="D28" s="166">
        <v>183</v>
      </c>
      <c r="E28" s="169">
        <v>30</v>
      </c>
      <c r="F28" s="169">
        <v>1668</v>
      </c>
      <c r="G28" s="169">
        <v>6900762</v>
      </c>
      <c r="H28" s="165">
        <v>16.3</v>
      </c>
      <c r="I28" s="165">
        <v>81.900000000000006</v>
      </c>
      <c r="J28" s="165">
        <v>100</v>
      </c>
      <c r="K28" s="165">
        <v>97</v>
      </c>
      <c r="L28" s="171">
        <v>8055</v>
      </c>
      <c r="M28" s="166">
        <v>7</v>
      </c>
      <c r="N28" s="166">
        <v>60</v>
      </c>
      <c r="O28" s="166">
        <v>4256</v>
      </c>
      <c r="P28" s="166">
        <v>67</v>
      </c>
      <c r="Q28" s="166">
        <v>549</v>
      </c>
      <c r="R28" s="166">
        <v>9556</v>
      </c>
      <c r="S28" s="166">
        <v>10</v>
      </c>
      <c r="T28" s="167">
        <v>13</v>
      </c>
    </row>
    <row r="29" spans="1:20" s="173" customFormat="1" ht="18.75" customHeight="1">
      <c r="A29" s="160">
        <v>14</v>
      </c>
      <c r="B29" s="161" t="s">
        <v>70</v>
      </c>
      <c r="C29" s="162"/>
      <c r="D29" s="166">
        <v>909</v>
      </c>
      <c r="E29" s="169">
        <v>49</v>
      </c>
      <c r="F29" s="169">
        <v>2348</v>
      </c>
      <c r="G29" s="169">
        <v>4593250</v>
      </c>
      <c r="H29" s="165">
        <v>53.4</v>
      </c>
      <c r="I29" s="165">
        <v>279.7</v>
      </c>
      <c r="J29" s="165">
        <v>100</v>
      </c>
      <c r="K29" s="165">
        <v>99.7</v>
      </c>
      <c r="L29" s="171">
        <v>21752</v>
      </c>
      <c r="M29" s="166">
        <v>38</v>
      </c>
      <c r="N29" s="166">
        <v>181</v>
      </c>
      <c r="O29" s="166">
        <v>13237</v>
      </c>
      <c r="P29" s="166">
        <v>141</v>
      </c>
      <c r="Q29" s="166">
        <v>1113</v>
      </c>
      <c r="R29" s="166">
        <v>22518</v>
      </c>
      <c r="S29" s="166">
        <v>52</v>
      </c>
      <c r="T29" s="167">
        <v>14</v>
      </c>
    </row>
    <row r="30" spans="1:20" s="157" customFormat="1" ht="18.75" customHeight="1">
      <c r="A30" s="147"/>
      <c r="B30" s="148" t="s">
        <v>148</v>
      </c>
      <c r="C30" s="149"/>
      <c r="D30" s="155">
        <v>990</v>
      </c>
      <c r="E30" s="151">
        <v>1</v>
      </c>
      <c r="F30" s="151">
        <v>7</v>
      </c>
      <c r="G30" s="151" t="s">
        <v>209</v>
      </c>
      <c r="H30" s="153">
        <v>28.5</v>
      </c>
      <c r="I30" s="153">
        <v>139.1</v>
      </c>
      <c r="J30" s="153">
        <v>100</v>
      </c>
      <c r="K30" s="153">
        <v>99.8</v>
      </c>
      <c r="L30" s="158">
        <v>5502</v>
      </c>
      <c r="M30" s="155">
        <v>7</v>
      </c>
      <c r="N30" s="155">
        <v>30</v>
      </c>
      <c r="O30" s="155">
        <v>995</v>
      </c>
      <c r="P30" s="155">
        <v>38</v>
      </c>
      <c r="Q30" s="155">
        <v>161</v>
      </c>
      <c r="R30" s="155">
        <v>1978</v>
      </c>
      <c r="S30" s="155">
        <v>18</v>
      </c>
      <c r="T30" s="156" t="s">
        <v>149</v>
      </c>
    </row>
    <row r="31" spans="1:20" s="173" customFormat="1" ht="18.75" customHeight="1">
      <c r="A31" s="160">
        <v>15</v>
      </c>
      <c r="B31" s="161" t="s">
        <v>75</v>
      </c>
      <c r="C31" s="162"/>
      <c r="D31" s="166">
        <v>990</v>
      </c>
      <c r="E31" s="169">
        <v>1</v>
      </c>
      <c r="F31" s="169">
        <v>7</v>
      </c>
      <c r="G31" s="169" t="s">
        <v>209</v>
      </c>
      <c r="H31" s="165">
        <v>28.5</v>
      </c>
      <c r="I31" s="165">
        <v>139.1</v>
      </c>
      <c r="J31" s="165">
        <v>100</v>
      </c>
      <c r="K31" s="165">
        <v>99.8</v>
      </c>
      <c r="L31" s="171">
        <v>5502</v>
      </c>
      <c r="M31" s="166">
        <v>7</v>
      </c>
      <c r="N31" s="166">
        <v>30</v>
      </c>
      <c r="O31" s="166">
        <v>995</v>
      </c>
      <c r="P31" s="166">
        <v>38</v>
      </c>
      <c r="Q31" s="166">
        <v>161</v>
      </c>
      <c r="R31" s="166">
        <v>1978</v>
      </c>
      <c r="S31" s="166">
        <v>18</v>
      </c>
      <c r="T31" s="167">
        <v>15</v>
      </c>
    </row>
    <row r="32" spans="1:20" s="157" customFormat="1" ht="18.75" customHeight="1">
      <c r="A32" s="147"/>
      <c r="B32" s="148" t="s">
        <v>150</v>
      </c>
      <c r="C32" s="149"/>
      <c r="D32" s="155">
        <v>3851</v>
      </c>
      <c r="E32" s="151">
        <v>106</v>
      </c>
      <c r="F32" s="151">
        <v>2230</v>
      </c>
      <c r="G32" s="151">
        <v>2798440</v>
      </c>
      <c r="H32" s="153">
        <v>59</v>
      </c>
      <c r="I32" s="153">
        <v>290</v>
      </c>
      <c r="J32" s="153">
        <v>100</v>
      </c>
      <c r="K32" s="153">
        <v>90.7</v>
      </c>
      <c r="L32" s="158">
        <v>16073</v>
      </c>
      <c r="M32" s="155">
        <v>109</v>
      </c>
      <c r="N32" s="155">
        <v>467</v>
      </c>
      <c r="O32" s="155">
        <v>15607</v>
      </c>
      <c r="P32" s="155">
        <v>275</v>
      </c>
      <c r="Q32" s="155">
        <v>1151</v>
      </c>
      <c r="R32" s="155">
        <v>16422</v>
      </c>
      <c r="S32" s="155">
        <v>43</v>
      </c>
      <c r="T32" s="156" t="s">
        <v>151</v>
      </c>
    </row>
    <row r="33" spans="1:20" s="173" customFormat="1" ht="18.75" customHeight="1">
      <c r="A33" s="160">
        <v>16</v>
      </c>
      <c r="B33" s="161" t="s">
        <v>80</v>
      </c>
      <c r="C33" s="162"/>
      <c r="D33" s="166">
        <v>3851</v>
      </c>
      <c r="E33" s="169">
        <v>106</v>
      </c>
      <c r="F33" s="169">
        <v>2230</v>
      </c>
      <c r="G33" s="169">
        <v>2798440</v>
      </c>
      <c r="H33" s="165">
        <v>59</v>
      </c>
      <c r="I33" s="165">
        <v>290.3</v>
      </c>
      <c r="J33" s="165">
        <v>100</v>
      </c>
      <c r="K33" s="165">
        <v>90.7</v>
      </c>
      <c r="L33" s="171">
        <v>16073</v>
      </c>
      <c r="M33" s="166">
        <v>109</v>
      </c>
      <c r="N33" s="166">
        <v>467</v>
      </c>
      <c r="O33" s="166">
        <v>15607</v>
      </c>
      <c r="P33" s="166">
        <v>275</v>
      </c>
      <c r="Q33" s="166">
        <v>1151</v>
      </c>
      <c r="R33" s="166">
        <v>16422</v>
      </c>
      <c r="S33" s="166">
        <v>43</v>
      </c>
      <c r="T33" s="167">
        <v>16</v>
      </c>
    </row>
    <row r="34" spans="1:20" s="157" customFormat="1" ht="18.75" customHeight="1">
      <c r="A34" s="147"/>
      <c r="B34" s="148" t="s">
        <v>152</v>
      </c>
      <c r="C34" s="149"/>
      <c r="D34" s="155">
        <v>1778</v>
      </c>
      <c r="E34" s="151">
        <v>32</v>
      </c>
      <c r="F34" s="151">
        <v>2883</v>
      </c>
      <c r="G34" s="151" t="s">
        <v>209</v>
      </c>
      <c r="H34" s="153">
        <v>77.7</v>
      </c>
      <c r="I34" s="153">
        <v>584.79999999999995</v>
      </c>
      <c r="J34" s="153">
        <v>100</v>
      </c>
      <c r="K34" s="153">
        <v>96.7</v>
      </c>
      <c r="L34" s="158">
        <v>35107</v>
      </c>
      <c r="M34" s="155">
        <v>64</v>
      </c>
      <c r="N34" s="155">
        <v>601</v>
      </c>
      <c r="O34" s="155">
        <v>18824</v>
      </c>
      <c r="P34" s="155">
        <v>332</v>
      </c>
      <c r="Q34" s="155">
        <v>1816</v>
      </c>
      <c r="R34" s="155">
        <v>29294</v>
      </c>
      <c r="S34" s="155">
        <v>104</v>
      </c>
      <c r="T34" s="156" t="s">
        <v>153</v>
      </c>
    </row>
    <row r="35" spans="1:20" s="173" customFormat="1" ht="18.75" customHeight="1">
      <c r="A35" s="160">
        <v>17</v>
      </c>
      <c r="B35" s="161" t="s">
        <v>85</v>
      </c>
      <c r="C35" s="162"/>
      <c r="D35" s="166">
        <v>335</v>
      </c>
      <c r="E35" s="169">
        <v>10</v>
      </c>
      <c r="F35" s="169">
        <v>1293</v>
      </c>
      <c r="G35" s="169">
        <v>4967958</v>
      </c>
      <c r="H35" s="165">
        <v>6.7</v>
      </c>
      <c r="I35" s="165">
        <v>52.6</v>
      </c>
      <c r="J35" s="165">
        <v>100</v>
      </c>
      <c r="K35" s="165">
        <v>99.8</v>
      </c>
      <c r="L35" s="171">
        <v>4902</v>
      </c>
      <c r="M35" s="166">
        <v>11</v>
      </c>
      <c r="N35" s="166">
        <v>29</v>
      </c>
      <c r="O35" s="166">
        <v>604</v>
      </c>
      <c r="P35" s="166">
        <v>49</v>
      </c>
      <c r="Q35" s="166">
        <v>179</v>
      </c>
      <c r="R35" s="166">
        <v>2368</v>
      </c>
      <c r="S35" s="166">
        <v>16</v>
      </c>
      <c r="T35" s="167">
        <v>17</v>
      </c>
    </row>
    <row r="36" spans="1:20" s="173" customFormat="1" ht="18.75" customHeight="1">
      <c r="A36" s="160">
        <v>18</v>
      </c>
      <c r="B36" s="161" t="s">
        <v>87</v>
      </c>
      <c r="C36" s="162"/>
      <c r="D36" s="166">
        <v>378</v>
      </c>
      <c r="E36" s="169">
        <v>7</v>
      </c>
      <c r="F36" s="169">
        <v>945</v>
      </c>
      <c r="G36" s="169" t="s">
        <v>209</v>
      </c>
      <c r="H36" s="165">
        <v>15.1</v>
      </c>
      <c r="I36" s="165">
        <v>98.1</v>
      </c>
      <c r="J36" s="165">
        <v>100</v>
      </c>
      <c r="K36" s="165">
        <v>99.4</v>
      </c>
      <c r="L36" s="171">
        <v>8272</v>
      </c>
      <c r="M36" s="166">
        <v>20</v>
      </c>
      <c r="N36" s="166">
        <v>146</v>
      </c>
      <c r="O36" s="166">
        <v>6288</v>
      </c>
      <c r="P36" s="166">
        <v>93</v>
      </c>
      <c r="Q36" s="166">
        <v>562</v>
      </c>
      <c r="R36" s="166">
        <v>8932</v>
      </c>
      <c r="S36" s="166">
        <v>27</v>
      </c>
      <c r="T36" s="167">
        <v>18</v>
      </c>
    </row>
    <row r="37" spans="1:20" s="173" customFormat="1" ht="18.75" customHeight="1">
      <c r="A37" s="160">
        <v>19</v>
      </c>
      <c r="B37" s="161" t="s">
        <v>89</v>
      </c>
      <c r="C37" s="162"/>
      <c r="D37" s="166">
        <v>1065</v>
      </c>
      <c r="E37" s="169">
        <v>15</v>
      </c>
      <c r="F37" s="169">
        <v>645</v>
      </c>
      <c r="G37" s="169">
        <v>670481</v>
      </c>
      <c r="H37" s="165">
        <v>55.9</v>
      </c>
      <c r="I37" s="165">
        <v>432.5</v>
      </c>
      <c r="J37" s="165">
        <v>100</v>
      </c>
      <c r="K37" s="165">
        <v>95.8</v>
      </c>
      <c r="L37" s="171">
        <v>21933</v>
      </c>
      <c r="M37" s="166">
        <v>33</v>
      </c>
      <c r="N37" s="166">
        <v>426</v>
      </c>
      <c r="O37" s="166">
        <v>11932</v>
      </c>
      <c r="P37" s="166">
        <v>190</v>
      </c>
      <c r="Q37" s="166">
        <v>1075</v>
      </c>
      <c r="R37" s="166">
        <v>17994</v>
      </c>
      <c r="S37" s="166">
        <v>61</v>
      </c>
      <c r="T37" s="167">
        <v>19</v>
      </c>
    </row>
    <row r="38" spans="1:20" s="157" customFormat="1" ht="18.75" customHeight="1">
      <c r="A38" s="147"/>
      <c r="B38" s="148" t="s">
        <v>154</v>
      </c>
      <c r="C38" s="149"/>
      <c r="D38" s="155">
        <v>4117</v>
      </c>
      <c r="E38" s="151">
        <v>8</v>
      </c>
      <c r="F38" s="151">
        <v>140</v>
      </c>
      <c r="G38" s="151">
        <v>191498</v>
      </c>
      <c r="H38" s="153">
        <v>26.3</v>
      </c>
      <c r="I38" s="153">
        <v>246.9</v>
      </c>
      <c r="J38" s="153">
        <v>100</v>
      </c>
      <c r="K38" s="153">
        <v>100</v>
      </c>
      <c r="L38" s="158">
        <v>7908</v>
      </c>
      <c r="M38" s="155">
        <v>14</v>
      </c>
      <c r="N38" s="155">
        <v>45</v>
      </c>
      <c r="O38" s="155">
        <v>1343</v>
      </c>
      <c r="P38" s="155">
        <v>70</v>
      </c>
      <c r="Q38" s="155">
        <v>323</v>
      </c>
      <c r="R38" s="155">
        <v>5258</v>
      </c>
      <c r="S38" s="155">
        <v>22</v>
      </c>
      <c r="T38" s="156" t="s">
        <v>155</v>
      </c>
    </row>
    <row r="39" spans="1:20" s="173" customFormat="1" ht="18.75" customHeight="1" thickBot="1">
      <c r="A39" s="174">
        <v>20</v>
      </c>
      <c r="B39" s="175" t="s">
        <v>94</v>
      </c>
      <c r="C39" s="176"/>
      <c r="D39" s="177">
        <v>4117</v>
      </c>
      <c r="E39" s="178">
        <v>8</v>
      </c>
      <c r="F39" s="178">
        <v>140</v>
      </c>
      <c r="G39" s="178">
        <v>191498</v>
      </c>
      <c r="H39" s="179">
        <v>26.3</v>
      </c>
      <c r="I39" s="179">
        <v>247.3</v>
      </c>
      <c r="J39" s="179">
        <v>100</v>
      </c>
      <c r="K39" s="179">
        <v>100</v>
      </c>
      <c r="L39" s="180">
        <v>7908</v>
      </c>
      <c r="M39" s="181">
        <v>14</v>
      </c>
      <c r="N39" s="181">
        <v>45</v>
      </c>
      <c r="O39" s="181">
        <v>1343</v>
      </c>
      <c r="P39" s="181">
        <v>70</v>
      </c>
      <c r="Q39" s="181">
        <v>323</v>
      </c>
      <c r="R39" s="181">
        <v>5258</v>
      </c>
      <c r="S39" s="182">
        <v>22</v>
      </c>
      <c r="T39" s="183">
        <v>20</v>
      </c>
    </row>
    <row r="40" spans="1:20" s="168" customFormat="1" ht="18.75" hidden="1" customHeight="1" thickBot="1">
      <c r="A40" s="174"/>
      <c r="B40" s="175"/>
      <c r="C40" s="176"/>
      <c r="D40" s="177"/>
      <c r="E40" s="184"/>
      <c r="F40" s="184"/>
      <c r="G40" s="184"/>
      <c r="H40" s="179"/>
      <c r="I40" s="179"/>
      <c r="J40" s="179"/>
      <c r="K40" s="179"/>
      <c r="L40" s="185"/>
      <c r="M40" s="186"/>
      <c r="N40" s="186"/>
      <c r="O40" s="186"/>
      <c r="P40" s="186"/>
      <c r="Q40" s="186"/>
      <c r="R40" s="186"/>
      <c r="S40" s="182"/>
      <c r="T40" s="183"/>
    </row>
    <row r="41" spans="1:20" ht="13.5" customHeight="1">
      <c r="A41" s="187" t="s">
        <v>210</v>
      </c>
      <c r="B41" s="160"/>
      <c r="C41" s="160"/>
      <c r="D41" s="160"/>
      <c r="E41" s="160"/>
      <c r="F41" s="160"/>
      <c r="G41" s="160"/>
      <c r="H41" s="160"/>
      <c r="I41" s="160"/>
      <c r="J41" s="160"/>
      <c r="K41" s="160"/>
      <c r="L41" s="160" t="s">
        <v>211</v>
      </c>
      <c r="M41" s="160"/>
      <c r="N41" s="160"/>
      <c r="O41" s="160"/>
      <c r="P41" s="160"/>
      <c r="Q41" s="160"/>
      <c r="R41" s="160"/>
      <c r="S41" s="160"/>
      <c r="T41" s="160"/>
    </row>
    <row r="42" spans="1:20" ht="13.5" customHeight="1">
      <c r="A42" s="187" t="s">
        <v>212</v>
      </c>
      <c r="B42" s="160"/>
      <c r="C42" s="160"/>
      <c r="D42" s="160"/>
      <c r="E42" s="160"/>
      <c r="F42" s="160"/>
      <c r="G42" s="160"/>
      <c r="H42" s="160"/>
      <c r="I42" s="160"/>
      <c r="J42" s="160"/>
      <c r="K42" s="160"/>
      <c r="L42" s="446" t="s">
        <v>213</v>
      </c>
      <c r="M42" s="446"/>
      <c r="N42" s="446"/>
      <c r="O42" s="446"/>
      <c r="P42" s="446"/>
      <c r="Q42" s="446"/>
      <c r="R42" s="446"/>
      <c r="S42" s="160"/>
      <c r="T42" s="160"/>
    </row>
    <row r="43" spans="1:20" ht="13.5" customHeight="1">
      <c r="A43" s="160" t="s">
        <v>214</v>
      </c>
      <c r="B43" s="160"/>
      <c r="C43" s="160"/>
      <c r="D43" s="160"/>
      <c r="E43" s="160"/>
      <c r="F43" s="160"/>
      <c r="G43" s="160"/>
      <c r="H43" s="160"/>
      <c r="I43" s="160"/>
      <c r="J43" s="160"/>
      <c r="K43" s="160"/>
      <c r="L43" s="160" t="s">
        <v>215</v>
      </c>
      <c r="M43" s="160"/>
      <c r="N43" s="160"/>
      <c r="O43" s="160"/>
      <c r="P43" s="160"/>
      <c r="Q43" s="160"/>
      <c r="R43" s="160"/>
      <c r="S43" s="160"/>
      <c r="T43" s="160"/>
    </row>
    <row r="44" spans="1:20" ht="13.5" customHeight="1">
      <c r="A44" s="160" t="s">
        <v>216</v>
      </c>
      <c r="B44" s="160"/>
      <c r="C44" s="160"/>
      <c r="D44" s="160"/>
      <c r="E44" s="160"/>
      <c r="F44" s="160"/>
      <c r="G44" s="160"/>
      <c r="H44" s="160"/>
      <c r="I44" s="160"/>
      <c r="J44" s="160"/>
      <c r="K44" s="160"/>
      <c r="L44" s="160" t="s">
        <v>217</v>
      </c>
      <c r="M44" s="160"/>
      <c r="N44" s="160"/>
      <c r="O44" s="160"/>
      <c r="P44" s="160"/>
      <c r="Q44" s="160"/>
      <c r="R44" s="160"/>
      <c r="S44" s="160"/>
      <c r="T44" s="160"/>
    </row>
    <row r="45" spans="1:20" ht="13.5" customHeight="1">
      <c r="A45" s="160" t="s">
        <v>218</v>
      </c>
      <c r="B45" s="160"/>
      <c r="C45" s="160"/>
      <c r="D45" s="160"/>
      <c r="E45" s="160"/>
      <c r="F45" s="160"/>
      <c r="G45" s="160"/>
      <c r="H45" s="160"/>
      <c r="I45" s="160"/>
      <c r="J45" s="160"/>
      <c r="K45" s="160"/>
      <c r="L45" s="160" t="s">
        <v>219</v>
      </c>
      <c r="M45" s="160"/>
      <c r="N45" s="160"/>
      <c r="O45" s="160"/>
      <c r="P45" s="160"/>
      <c r="Q45" s="160"/>
      <c r="R45" s="160"/>
      <c r="S45" s="160"/>
      <c r="T45" s="160"/>
    </row>
    <row r="46" spans="1:20" ht="13.5" customHeight="1">
      <c r="A46" s="160" t="s">
        <v>220</v>
      </c>
      <c r="B46" s="160"/>
      <c r="C46" s="160"/>
      <c r="D46" s="160"/>
      <c r="E46" s="160"/>
      <c r="F46" s="160"/>
      <c r="G46" s="160"/>
      <c r="H46" s="160"/>
      <c r="I46" s="160"/>
      <c r="J46" s="160"/>
      <c r="K46" s="160"/>
      <c r="T46" s="188"/>
    </row>
    <row r="47" spans="1:20" ht="13.5" customHeight="1">
      <c r="A47" s="160" t="s">
        <v>221</v>
      </c>
      <c r="B47" s="160"/>
      <c r="C47" s="160"/>
      <c r="D47" s="160"/>
      <c r="E47" s="160"/>
      <c r="F47" s="160"/>
      <c r="G47" s="160"/>
      <c r="H47" s="160"/>
      <c r="I47" s="160"/>
      <c r="J47" s="160"/>
      <c r="K47" s="160"/>
      <c r="T47" s="188"/>
    </row>
    <row r="48" spans="1:20" ht="13.5" customHeight="1">
      <c r="B48" s="160"/>
      <c r="C48" s="160"/>
      <c r="D48" s="160"/>
      <c r="E48" s="160"/>
      <c r="F48" s="160"/>
      <c r="G48" s="160"/>
      <c r="H48" s="160"/>
      <c r="I48" s="160"/>
      <c r="J48" s="160"/>
      <c r="K48" s="160"/>
      <c r="T48" s="188"/>
    </row>
    <row r="49" spans="1:20">
      <c r="A49" s="160"/>
      <c r="B49" s="160"/>
      <c r="C49" s="160"/>
      <c r="D49" s="160"/>
      <c r="E49" s="160"/>
      <c r="F49" s="160"/>
      <c r="G49" s="160"/>
      <c r="H49" s="160"/>
      <c r="I49" s="160"/>
      <c r="J49" s="160"/>
      <c r="K49" s="160"/>
      <c r="T49" s="188"/>
    </row>
    <row r="50" spans="1:20">
      <c r="T50" s="188"/>
    </row>
    <row r="51" spans="1:20">
      <c r="T51" s="188"/>
    </row>
    <row r="52" spans="1:20">
      <c r="T52" s="188"/>
    </row>
    <row r="53" spans="1:20">
      <c r="T53" s="188"/>
    </row>
    <row r="54" spans="1:20">
      <c r="T54" s="188"/>
    </row>
    <row r="55" spans="1:20">
      <c r="T55" s="188"/>
    </row>
    <row r="56" spans="1:20">
      <c r="T56" s="188"/>
    </row>
    <row r="57" spans="1:20">
      <c r="T57" s="188"/>
    </row>
    <row r="58" spans="1:20">
      <c r="T58" s="188"/>
    </row>
    <row r="59" spans="1:20">
      <c r="T59" s="188"/>
    </row>
    <row r="60" spans="1:20">
      <c r="T60" s="188"/>
    </row>
    <row r="61" spans="1:20">
      <c r="T61" s="188"/>
    </row>
    <row r="62" spans="1:20">
      <c r="T62" s="188"/>
    </row>
    <row r="63" spans="1:20">
      <c r="T63" s="188"/>
    </row>
    <row r="64" spans="1:20">
      <c r="T64" s="188"/>
    </row>
    <row r="65" spans="20:20">
      <c r="T65" s="188"/>
    </row>
    <row r="66" spans="20:20">
      <c r="T66" s="188"/>
    </row>
    <row r="67" spans="20:20">
      <c r="T67" s="188"/>
    </row>
    <row r="68" spans="20:20">
      <c r="T68" s="188"/>
    </row>
    <row r="69" spans="20:20">
      <c r="T69" s="188"/>
    </row>
    <row r="70" spans="20:20">
      <c r="T70" s="188"/>
    </row>
    <row r="71" spans="20:20">
      <c r="T71" s="188"/>
    </row>
    <row r="72" spans="20:20">
      <c r="T72" s="188"/>
    </row>
    <row r="73" spans="20:20">
      <c r="T73" s="188"/>
    </row>
    <row r="74" spans="20:20">
      <c r="T74" s="188"/>
    </row>
    <row r="75" spans="20:20">
      <c r="T75" s="188"/>
    </row>
    <row r="76" spans="20:20">
      <c r="T76" s="188"/>
    </row>
    <row r="77" spans="20:20">
      <c r="T77" s="188"/>
    </row>
    <row r="78" spans="20:20">
      <c r="T78" s="188"/>
    </row>
    <row r="79" spans="20:20">
      <c r="T79" s="188"/>
    </row>
    <row r="80" spans="20:20">
      <c r="T80" s="188"/>
    </row>
    <row r="81" spans="20:20">
      <c r="T81" s="188"/>
    </row>
    <row r="82" spans="20:20">
      <c r="T82" s="188"/>
    </row>
    <row r="83" spans="20:20">
      <c r="T83" s="188"/>
    </row>
    <row r="84" spans="20:20">
      <c r="T84" s="188"/>
    </row>
    <row r="85" spans="20:20">
      <c r="T85" s="188"/>
    </row>
    <row r="86" spans="20:20">
      <c r="T86" s="188"/>
    </row>
    <row r="87" spans="20:20">
      <c r="T87" s="188"/>
    </row>
    <row r="88" spans="20:20">
      <c r="T88" s="188"/>
    </row>
    <row r="89" spans="20:20">
      <c r="T89" s="188"/>
    </row>
  </sheetData>
  <mergeCells count="10">
    <mergeCell ref="S6:S8"/>
    <mergeCell ref="T6:T8"/>
    <mergeCell ref="E7:F7"/>
    <mergeCell ref="M7:O7"/>
    <mergeCell ref="P7:R7"/>
    <mergeCell ref="L42:R42"/>
    <mergeCell ref="A6:C8"/>
    <mergeCell ref="D6:D8"/>
    <mergeCell ref="L6:L8"/>
    <mergeCell ref="M6:R6"/>
  </mergeCells>
  <phoneticPr fontId="7"/>
  <printOptions horizontalCentered="1" gridLinesSet="0"/>
  <pageMargins left="0.39370078740157483" right="0.39370078740157483" top="0.59055118110236227" bottom="0.39370078740157483" header="0.39370078740157483" footer="0.23622047244094491"/>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B7A10-2EA8-4931-9932-68EF7F3CE7DD}">
  <sheetPr>
    <tabColor rgb="FF92D050"/>
    <pageSetUpPr fitToPage="1"/>
  </sheetPr>
  <dimension ref="A1:S91"/>
  <sheetViews>
    <sheetView showGridLines="0" view="pageBreakPreview" topLeftCell="A16" zoomScaleNormal="90" zoomScaleSheetLayoutView="100" workbookViewId="0">
      <selection activeCell="A43" sqref="A43:XFD47"/>
    </sheetView>
  </sheetViews>
  <sheetFormatPr defaultColWidth="7.75" defaultRowHeight="7.5" customHeight="1"/>
  <cols>
    <col min="1" max="1" width="2.5" style="1" customWidth="1"/>
    <col min="2" max="2" width="9.375" style="1" customWidth="1"/>
    <col min="3" max="3" width="1.25" style="1" customWidth="1"/>
    <col min="4" max="9" width="13.875" style="1" customWidth="1"/>
    <col min="10" max="14" width="14.625" style="1" customWidth="1"/>
    <col min="15" max="15" width="14.625" style="189" customWidth="1"/>
    <col min="16" max="16" width="7.625" style="190" customWidth="1"/>
    <col min="17" max="16384" width="7.75" style="74"/>
  </cols>
  <sheetData>
    <row r="1" spans="1:19" ht="18.75" customHeight="1">
      <c r="E1" s="3"/>
      <c r="I1" s="2" t="s">
        <v>222</v>
      </c>
      <c r="J1" s="3" t="s">
        <v>223</v>
      </c>
    </row>
    <row r="2" spans="1:19" ht="37.5" customHeight="1" thickBot="1">
      <c r="E2" s="3"/>
      <c r="F2" s="191"/>
      <c r="I2" s="2"/>
      <c r="J2" s="3"/>
    </row>
    <row r="3" spans="1:19" s="78" customFormat="1" ht="15" customHeight="1">
      <c r="A3" s="406" t="s">
        <v>2</v>
      </c>
      <c r="B3" s="406"/>
      <c r="C3" s="407"/>
      <c r="D3" s="192" t="s">
        <v>224</v>
      </c>
      <c r="E3" s="192"/>
      <c r="F3" s="192"/>
      <c r="G3" s="192"/>
      <c r="H3" s="192"/>
      <c r="I3" s="192"/>
      <c r="J3" s="193"/>
      <c r="K3" s="194" t="s">
        <v>225</v>
      </c>
      <c r="L3" s="464" t="s">
        <v>226</v>
      </c>
      <c r="M3" s="195" t="s">
        <v>227</v>
      </c>
      <c r="N3" s="196"/>
      <c r="O3" s="197"/>
      <c r="P3" s="466" t="s">
        <v>113</v>
      </c>
    </row>
    <row r="4" spans="1:19" s="78" customFormat="1" ht="15" customHeight="1">
      <c r="A4" s="447"/>
      <c r="B4" s="447"/>
      <c r="C4" s="448"/>
      <c r="D4" s="198" t="s">
        <v>228</v>
      </c>
      <c r="E4" s="199"/>
      <c r="F4" s="200"/>
      <c r="G4" s="199" t="s">
        <v>229</v>
      </c>
      <c r="H4" s="199"/>
      <c r="I4" s="200"/>
      <c r="J4" s="469" t="s">
        <v>230</v>
      </c>
      <c r="K4" s="201" t="s">
        <v>231</v>
      </c>
      <c r="L4" s="465"/>
      <c r="M4" s="202" t="s">
        <v>232</v>
      </c>
      <c r="N4" s="202" t="s">
        <v>233</v>
      </c>
      <c r="O4" s="202" t="s">
        <v>234</v>
      </c>
      <c r="P4" s="467"/>
    </row>
    <row r="5" spans="1:19" s="209" customFormat="1" ht="30" customHeight="1">
      <c r="A5" s="408"/>
      <c r="B5" s="408"/>
      <c r="C5" s="409"/>
      <c r="D5" s="203" t="s">
        <v>235</v>
      </c>
      <c r="E5" s="204" t="s">
        <v>236</v>
      </c>
      <c r="F5" s="204" t="s">
        <v>237</v>
      </c>
      <c r="G5" s="203" t="s">
        <v>235</v>
      </c>
      <c r="H5" s="204" t="s">
        <v>238</v>
      </c>
      <c r="I5" s="204" t="s">
        <v>239</v>
      </c>
      <c r="J5" s="470"/>
      <c r="K5" s="205" t="s">
        <v>240</v>
      </c>
      <c r="L5" s="206">
        <v>44286</v>
      </c>
      <c r="M5" s="207" t="s">
        <v>241</v>
      </c>
      <c r="N5" s="207" t="s">
        <v>241</v>
      </c>
      <c r="O5" s="208" t="s">
        <v>242</v>
      </c>
      <c r="P5" s="468"/>
    </row>
    <row r="6" spans="1:19" s="98" customFormat="1" ht="18.75" customHeight="1">
      <c r="A6" s="26"/>
      <c r="B6" s="26"/>
      <c r="C6" s="210"/>
      <c r="D6" s="27" t="s">
        <v>243</v>
      </c>
      <c r="E6" s="27" t="s">
        <v>243</v>
      </c>
      <c r="F6" s="27" t="s">
        <v>243</v>
      </c>
      <c r="G6" s="27" t="s">
        <v>243</v>
      </c>
      <c r="H6" s="27" t="s">
        <v>243</v>
      </c>
      <c r="I6" s="27" t="s">
        <v>243</v>
      </c>
      <c r="J6" s="211"/>
      <c r="K6" s="27" t="s">
        <v>29</v>
      </c>
      <c r="L6" s="27" t="s">
        <v>29</v>
      </c>
      <c r="M6" s="27" t="s">
        <v>28</v>
      </c>
      <c r="N6" s="27" t="s">
        <v>29</v>
      </c>
      <c r="O6" s="27"/>
      <c r="P6" s="97"/>
    </row>
    <row r="7" spans="1:19" s="107" customFormat="1" ht="18.75" customHeight="1">
      <c r="A7" s="31"/>
      <c r="B7" s="32" t="s">
        <v>30</v>
      </c>
      <c r="C7" s="33"/>
      <c r="D7" s="212">
        <v>447852492</v>
      </c>
      <c r="E7" s="212">
        <v>197885271</v>
      </c>
      <c r="F7" s="212">
        <v>104802385</v>
      </c>
      <c r="G7" s="212">
        <v>436055427</v>
      </c>
      <c r="H7" s="212">
        <v>190901194</v>
      </c>
      <c r="I7" s="212">
        <v>55319371</v>
      </c>
      <c r="J7" s="54">
        <v>0.51449999999999996</v>
      </c>
      <c r="K7" s="213">
        <v>181419</v>
      </c>
      <c r="L7" s="214">
        <v>125817</v>
      </c>
      <c r="M7" s="37">
        <v>6492</v>
      </c>
      <c r="N7" s="37">
        <v>7720</v>
      </c>
      <c r="O7" s="39">
        <v>9.6</v>
      </c>
      <c r="P7" s="106" t="s">
        <v>32</v>
      </c>
    </row>
    <row r="8" spans="1:19" s="107" customFormat="1" ht="18.75" customHeight="1">
      <c r="A8" s="31"/>
      <c r="B8" s="32" t="s">
        <v>33</v>
      </c>
      <c r="C8" s="33"/>
      <c r="D8" s="212">
        <v>344239960</v>
      </c>
      <c r="E8" s="212">
        <v>143862419</v>
      </c>
      <c r="F8" s="212">
        <v>85494519</v>
      </c>
      <c r="G8" s="212">
        <v>335383023</v>
      </c>
      <c r="H8" s="212">
        <v>159066040</v>
      </c>
      <c r="I8" s="212">
        <v>41519790</v>
      </c>
      <c r="J8" s="54">
        <v>0.51999999999999991</v>
      </c>
      <c r="K8" s="37">
        <v>139933</v>
      </c>
      <c r="L8" s="214">
        <v>105261</v>
      </c>
      <c r="M8" s="37">
        <v>5793</v>
      </c>
      <c r="N8" s="37">
        <v>6868</v>
      </c>
      <c r="O8" s="39">
        <v>10.3</v>
      </c>
      <c r="P8" s="106" t="s">
        <v>35</v>
      </c>
    </row>
    <row r="9" spans="1:19" s="107" customFormat="1" ht="18.75" customHeight="1">
      <c r="A9" s="31"/>
      <c r="B9" s="32" t="s">
        <v>36</v>
      </c>
      <c r="C9" s="33"/>
      <c r="D9" s="212">
        <v>103612532</v>
      </c>
      <c r="E9" s="212">
        <v>54022852</v>
      </c>
      <c r="F9" s="212">
        <v>19307866</v>
      </c>
      <c r="G9" s="212">
        <v>100672404</v>
      </c>
      <c r="H9" s="212">
        <v>31835154</v>
      </c>
      <c r="I9" s="212">
        <v>13799581</v>
      </c>
      <c r="J9" s="54">
        <v>0.50900000000000001</v>
      </c>
      <c r="K9" s="37">
        <v>31385</v>
      </c>
      <c r="L9" s="214">
        <v>20556</v>
      </c>
      <c r="M9" s="37">
        <v>658</v>
      </c>
      <c r="N9" s="37">
        <v>805</v>
      </c>
      <c r="O9" s="39">
        <v>5.9</v>
      </c>
      <c r="P9" s="106" t="s">
        <v>37</v>
      </c>
    </row>
    <row r="10" spans="1:19" s="77" customFormat="1" ht="11.25" customHeight="1">
      <c r="A10" s="8"/>
      <c r="B10" s="43"/>
      <c r="C10" s="44"/>
      <c r="D10" s="212"/>
      <c r="E10" s="212"/>
      <c r="F10" s="212"/>
      <c r="G10" s="212"/>
      <c r="H10" s="212"/>
      <c r="I10" s="212"/>
      <c r="J10" s="53"/>
      <c r="K10" s="8"/>
      <c r="L10" s="215"/>
      <c r="M10" s="8"/>
      <c r="N10" s="8"/>
      <c r="O10" s="8"/>
      <c r="P10" s="115"/>
    </row>
    <row r="11" spans="1:19" s="77" customFormat="1" ht="18.75" customHeight="1">
      <c r="A11" s="8">
        <v>1</v>
      </c>
      <c r="B11" s="43" t="s">
        <v>38</v>
      </c>
      <c r="C11" s="44"/>
      <c r="D11" s="216">
        <v>100921495</v>
      </c>
      <c r="E11" s="217">
        <v>44753078</v>
      </c>
      <c r="F11" s="216">
        <v>30944953</v>
      </c>
      <c r="G11" s="216">
        <v>98729411</v>
      </c>
      <c r="H11" s="217">
        <v>52345302</v>
      </c>
      <c r="I11" s="217">
        <v>11313655</v>
      </c>
      <c r="J11" s="53">
        <v>0.65</v>
      </c>
      <c r="K11" s="218">
        <v>46583</v>
      </c>
      <c r="L11" s="219">
        <v>39588</v>
      </c>
      <c r="M11" s="220">
        <v>2500</v>
      </c>
      <c r="N11" s="220">
        <v>2932</v>
      </c>
      <c r="O11" s="221">
        <v>12.6</v>
      </c>
      <c r="P11" s="115">
        <v>1</v>
      </c>
      <c r="R11" s="130"/>
    </row>
    <row r="12" spans="1:19" s="77" customFormat="1" ht="18.75" customHeight="1">
      <c r="A12" s="8">
        <v>2</v>
      </c>
      <c r="B12" s="43" t="s">
        <v>40</v>
      </c>
      <c r="C12" s="44"/>
      <c r="D12" s="216">
        <v>70949537</v>
      </c>
      <c r="E12" s="217">
        <v>25232147</v>
      </c>
      <c r="F12" s="216">
        <v>12806272</v>
      </c>
      <c r="G12" s="216">
        <v>69792579</v>
      </c>
      <c r="H12" s="217">
        <v>33853313</v>
      </c>
      <c r="I12" s="217">
        <v>10673954</v>
      </c>
      <c r="J12" s="53">
        <v>0.42</v>
      </c>
      <c r="K12" s="218">
        <v>27725</v>
      </c>
      <c r="L12" s="219">
        <v>18029</v>
      </c>
      <c r="M12" s="220">
        <v>1376</v>
      </c>
      <c r="N12" s="220">
        <v>1608</v>
      </c>
      <c r="O12" s="221">
        <v>13.9</v>
      </c>
      <c r="P12" s="115">
        <v>2</v>
      </c>
      <c r="R12" s="130"/>
    </row>
    <row r="13" spans="1:19" s="77" customFormat="1" ht="18.75" customHeight="1">
      <c r="A13" s="8">
        <v>3</v>
      </c>
      <c r="B13" s="43" t="s">
        <v>42</v>
      </c>
      <c r="C13" s="44"/>
      <c r="D13" s="216">
        <v>27558834</v>
      </c>
      <c r="E13" s="217">
        <v>17010896</v>
      </c>
      <c r="F13" s="216">
        <v>13366015</v>
      </c>
      <c r="G13" s="216">
        <v>26439601</v>
      </c>
      <c r="H13" s="217">
        <v>12775762</v>
      </c>
      <c r="I13" s="217">
        <v>2859899</v>
      </c>
      <c r="J13" s="53">
        <v>0.95</v>
      </c>
      <c r="K13" s="218">
        <v>12711</v>
      </c>
      <c r="L13" s="219">
        <v>12599</v>
      </c>
      <c r="M13" s="222">
        <v>331</v>
      </c>
      <c r="N13" s="222">
        <v>405</v>
      </c>
      <c r="O13" s="223">
        <v>5.5</v>
      </c>
      <c r="P13" s="115">
        <v>3</v>
      </c>
      <c r="R13" s="130"/>
    </row>
    <row r="14" spans="1:19" s="77" customFormat="1" ht="18.75" customHeight="1">
      <c r="A14" s="8">
        <v>4</v>
      </c>
      <c r="B14" s="43" t="s">
        <v>44</v>
      </c>
      <c r="C14" s="44"/>
      <c r="D14" s="216">
        <v>14888849</v>
      </c>
      <c r="E14" s="217">
        <v>5523863</v>
      </c>
      <c r="F14" s="216">
        <v>1927963</v>
      </c>
      <c r="G14" s="216">
        <v>14075252</v>
      </c>
      <c r="H14" s="217">
        <v>5425513</v>
      </c>
      <c r="I14" s="217">
        <v>2034839</v>
      </c>
      <c r="J14" s="53">
        <v>0.38</v>
      </c>
      <c r="K14" s="218">
        <v>4050</v>
      </c>
      <c r="L14" s="219">
        <v>2514</v>
      </c>
      <c r="M14" s="222">
        <v>141</v>
      </c>
      <c r="N14" s="222">
        <v>170</v>
      </c>
      <c r="O14" s="223">
        <v>9.5</v>
      </c>
      <c r="P14" s="115">
        <v>4</v>
      </c>
      <c r="S14" s="130"/>
    </row>
    <row r="15" spans="1:19" s="77" customFormat="1" ht="18.75" customHeight="1">
      <c r="A15" s="8">
        <v>5</v>
      </c>
      <c r="B15" s="43" t="s">
        <v>46</v>
      </c>
      <c r="C15" s="44"/>
      <c r="D15" s="216">
        <v>28474000</v>
      </c>
      <c r="E15" s="217">
        <v>12751476</v>
      </c>
      <c r="F15" s="216">
        <v>7185070</v>
      </c>
      <c r="G15" s="216">
        <v>28228398</v>
      </c>
      <c r="H15" s="217">
        <v>12473214</v>
      </c>
      <c r="I15" s="217">
        <v>2394700</v>
      </c>
      <c r="J15" s="53">
        <v>0.57999999999999996</v>
      </c>
      <c r="K15" s="218">
        <v>11433</v>
      </c>
      <c r="L15" s="219">
        <v>6841</v>
      </c>
      <c r="M15" s="222">
        <v>512</v>
      </c>
      <c r="N15" s="222">
        <v>683</v>
      </c>
      <c r="O15" s="223">
        <v>13</v>
      </c>
      <c r="P15" s="115">
        <v>5</v>
      </c>
    </row>
    <row r="16" spans="1:19" s="77" customFormat="1" ht="18.75" customHeight="1">
      <c r="A16" s="8">
        <v>6</v>
      </c>
      <c r="B16" s="43" t="s">
        <v>48</v>
      </c>
      <c r="C16" s="44"/>
      <c r="D16" s="216">
        <v>26700800</v>
      </c>
      <c r="E16" s="217">
        <v>9710261</v>
      </c>
      <c r="F16" s="216">
        <v>5707098</v>
      </c>
      <c r="G16" s="216">
        <v>25582209</v>
      </c>
      <c r="H16" s="217">
        <v>11609774</v>
      </c>
      <c r="I16" s="217">
        <v>3365891</v>
      </c>
      <c r="J16" s="53">
        <v>0.49</v>
      </c>
      <c r="K16" s="218">
        <v>10078</v>
      </c>
      <c r="L16" s="219">
        <v>6623</v>
      </c>
      <c r="M16" s="222">
        <v>229</v>
      </c>
      <c r="N16" s="222">
        <v>262</v>
      </c>
      <c r="O16" s="223">
        <v>5.5</v>
      </c>
      <c r="P16" s="115">
        <v>6</v>
      </c>
      <c r="Q16" s="130"/>
    </row>
    <row r="17" spans="1:17" s="77" customFormat="1" ht="18.75" customHeight="1">
      <c r="A17" s="8">
        <v>7</v>
      </c>
      <c r="B17" s="43" t="s">
        <v>50</v>
      </c>
      <c r="C17" s="44"/>
      <c r="D17" s="216">
        <v>15145409</v>
      </c>
      <c r="E17" s="217">
        <v>5764752</v>
      </c>
      <c r="F17" s="216">
        <v>3074695</v>
      </c>
      <c r="G17" s="216">
        <v>14844285</v>
      </c>
      <c r="H17" s="217">
        <v>6603954</v>
      </c>
      <c r="I17" s="217">
        <v>2018253</v>
      </c>
      <c r="J17" s="53">
        <v>0.48</v>
      </c>
      <c r="K17" s="218">
        <v>6669</v>
      </c>
      <c r="L17" s="219">
        <v>4133</v>
      </c>
      <c r="M17" s="222">
        <v>173</v>
      </c>
      <c r="N17" s="222">
        <v>193</v>
      </c>
      <c r="O17" s="223">
        <v>7</v>
      </c>
      <c r="P17" s="115">
        <v>7</v>
      </c>
    </row>
    <row r="18" spans="1:17" s="77" customFormat="1" ht="18.75" customHeight="1">
      <c r="A18" s="8">
        <v>8</v>
      </c>
      <c r="B18" s="43" t="s">
        <v>52</v>
      </c>
      <c r="C18" s="44"/>
      <c r="D18" s="216">
        <v>23299522</v>
      </c>
      <c r="E18" s="217">
        <v>8277586</v>
      </c>
      <c r="F18" s="216">
        <v>4367240</v>
      </c>
      <c r="G18" s="216">
        <v>22532942</v>
      </c>
      <c r="H18" s="217">
        <v>10295746</v>
      </c>
      <c r="I18" s="217">
        <v>1947980</v>
      </c>
      <c r="J18" s="53">
        <v>0.41</v>
      </c>
      <c r="K18" s="218">
        <v>8659</v>
      </c>
      <c r="L18" s="224">
        <v>6874</v>
      </c>
      <c r="M18" s="222">
        <v>192</v>
      </c>
      <c r="N18" s="222">
        <v>229</v>
      </c>
      <c r="O18" s="223">
        <v>5.3</v>
      </c>
      <c r="P18" s="115">
        <v>8</v>
      </c>
    </row>
    <row r="19" spans="1:17" s="77" customFormat="1" ht="18.75" customHeight="1">
      <c r="A19" s="8">
        <v>9</v>
      </c>
      <c r="B19" s="43" t="s">
        <v>54</v>
      </c>
      <c r="C19" s="44"/>
      <c r="D19" s="216">
        <v>17396135</v>
      </c>
      <c r="E19" s="217">
        <v>7833717</v>
      </c>
      <c r="F19" s="216">
        <v>2642346</v>
      </c>
      <c r="G19" s="216">
        <v>16782299</v>
      </c>
      <c r="H19" s="217">
        <v>6685474</v>
      </c>
      <c r="I19" s="217">
        <v>1678057</v>
      </c>
      <c r="J19" s="53">
        <v>0.39</v>
      </c>
      <c r="K19" s="218">
        <v>5686</v>
      </c>
      <c r="L19" s="224">
        <v>3492</v>
      </c>
      <c r="M19" s="222">
        <v>198</v>
      </c>
      <c r="N19" s="222">
        <v>219</v>
      </c>
      <c r="O19" s="223">
        <v>8.5</v>
      </c>
      <c r="P19" s="115">
        <v>9</v>
      </c>
    </row>
    <row r="20" spans="1:17" s="77" customFormat="1" ht="18.75" customHeight="1">
      <c r="A20" s="8">
        <v>10</v>
      </c>
      <c r="B20" s="43" t="s">
        <v>56</v>
      </c>
      <c r="C20" s="44"/>
      <c r="D20" s="216">
        <v>18905379</v>
      </c>
      <c r="E20" s="217">
        <v>7004643</v>
      </c>
      <c r="F20" s="216">
        <v>3472867</v>
      </c>
      <c r="G20" s="216">
        <v>18376047</v>
      </c>
      <c r="H20" s="217">
        <v>6997988</v>
      </c>
      <c r="I20" s="217">
        <v>3232562</v>
      </c>
      <c r="J20" s="53">
        <v>0.45</v>
      </c>
      <c r="K20" s="218">
        <v>6339</v>
      </c>
      <c r="L20" s="224">
        <v>4568</v>
      </c>
      <c r="M20" s="222">
        <v>140</v>
      </c>
      <c r="N20" s="222">
        <v>168</v>
      </c>
      <c r="O20" s="223">
        <v>5.5</v>
      </c>
      <c r="P20" s="115">
        <v>10</v>
      </c>
      <c r="Q20" s="130"/>
    </row>
    <row r="21" spans="1:17" s="77" customFormat="1" ht="13.5" hidden="1" customHeight="1">
      <c r="A21" s="8"/>
      <c r="B21" s="43"/>
      <c r="C21" s="44"/>
      <c r="D21" s="217"/>
      <c r="E21" s="217"/>
      <c r="F21" s="217"/>
      <c r="G21" s="217"/>
      <c r="H21" s="217"/>
      <c r="I21" s="217"/>
      <c r="J21" s="53"/>
      <c r="K21" s="213"/>
      <c r="L21" s="8"/>
      <c r="M21" s="46"/>
      <c r="N21" s="46"/>
      <c r="O21" s="8"/>
      <c r="P21" s="115"/>
    </row>
    <row r="22" spans="1:17" s="107" customFormat="1" ht="18.75" customHeight="1">
      <c r="A22" s="31"/>
      <c r="B22" s="32" t="s">
        <v>58</v>
      </c>
      <c r="C22" s="33"/>
      <c r="D22" s="212">
        <v>8760986</v>
      </c>
      <c r="E22" s="212">
        <v>4035032</v>
      </c>
      <c r="F22" s="212">
        <v>2245760</v>
      </c>
      <c r="G22" s="212">
        <v>8538448</v>
      </c>
      <c r="H22" s="212">
        <v>3589721</v>
      </c>
      <c r="I22" s="212">
        <v>954728</v>
      </c>
      <c r="J22" s="54">
        <v>0.52</v>
      </c>
      <c r="K22" s="213">
        <v>2795</v>
      </c>
      <c r="L22" s="214">
        <v>2411</v>
      </c>
      <c r="M22" s="225">
        <v>80</v>
      </c>
      <c r="N22" s="225">
        <v>96</v>
      </c>
      <c r="O22" s="226">
        <v>5.9</v>
      </c>
      <c r="P22" s="106" t="s">
        <v>60</v>
      </c>
    </row>
    <row r="23" spans="1:17" s="77" customFormat="1" ht="18.75" customHeight="1">
      <c r="A23" s="8">
        <v>11</v>
      </c>
      <c r="B23" s="43" t="s">
        <v>61</v>
      </c>
      <c r="C23" s="44"/>
      <c r="D23" s="216">
        <v>8760986</v>
      </c>
      <c r="E23" s="217">
        <v>4035032</v>
      </c>
      <c r="F23" s="216">
        <v>2245760</v>
      </c>
      <c r="G23" s="216">
        <v>8538448</v>
      </c>
      <c r="H23" s="217">
        <v>3589721</v>
      </c>
      <c r="I23" s="217">
        <v>954728</v>
      </c>
      <c r="J23" s="53">
        <v>0.52</v>
      </c>
      <c r="K23" s="218">
        <v>2795</v>
      </c>
      <c r="L23" s="224">
        <v>2411</v>
      </c>
      <c r="M23" s="227">
        <v>80</v>
      </c>
      <c r="N23" s="227">
        <v>96</v>
      </c>
      <c r="O23" s="221">
        <v>5.9</v>
      </c>
      <c r="P23" s="115">
        <v>11</v>
      </c>
    </row>
    <row r="24" spans="1:17" s="77" customFormat="1" ht="18.75" hidden="1" customHeight="1">
      <c r="A24" s="8"/>
      <c r="B24" s="43"/>
      <c r="C24" s="44"/>
      <c r="D24" s="217"/>
      <c r="E24" s="217"/>
      <c r="F24" s="217"/>
      <c r="G24" s="217"/>
      <c r="H24" s="217"/>
      <c r="I24" s="217"/>
      <c r="J24" s="53"/>
      <c r="K24" s="218"/>
      <c r="L24" s="8"/>
      <c r="M24" s="46"/>
      <c r="N24" s="46"/>
      <c r="O24" s="8"/>
      <c r="P24" s="115"/>
    </row>
    <row r="25" spans="1:17" s="107" customFormat="1" ht="18.75" customHeight="1">
      <c r="A25" s="31"/>
      <c r="B25" s="32" t="s">
        <v>145</v>
      </c>
      <c r="C25" s="33"/>
      <c r="D25" s="212">
        <v>39479090</v>
      </c>
      <c r="E25" s="212">
        <v>25205992</v>
      </c>
      <c r="F25" s="212">
        <v>6600110</v>
      </c>
      <c r="G25" s="212">
        <v>38279683</v>
      </c>
      <c r="H25" s="212">
        <v>10954128</v>
      </c>
      <c r="I25" s="212">
        <v>6043368</v>
      </c>
      <c r="J25" s="54">
        <v>0.57999999999999996</v>
      </c>
      <c r="K25" s="213">
        <v>10603</v>
      </c>
      <c r="L25" s="214">
        <v>7807</v>
      </c>
      <c r="M25" s="225">
        <v>227</v>
      </c>
      <c r="N25" s="225">
        <v>277</v>
      </c>
      <c r="O25" s="226">
        <v>5.3</v>
      </c>
      <c r="P25" s="106" t="s">
        <v>146</v>
      </c>
    </row>
    <row r="26" spans="1:17" s="77" customFormat="1" ht="18.75" customHeight="1">
      <c r="A26" s="8">
        <v>12</v>
      </c>
      <c r="B26" s="43" t="s">
        <v>66</v>
      </c>
      <c r="C26" s="44"/>
      <c r="D26" s="216">
        <v>9427670</v>
      </c>
      <c r="E26" s="217">
        <v>5117861</v>
      </c>
      <c r="F26" s="216">
        <v>2422748</v>
      </c>
      <c r="G26" s="216">
        <v>9112411</v>
      </c>
      <c r="H26" s="217">
        <v>3013765</v>
      </c>
      <c r="I26" s="217">
        <v>2202777</v>
      </c>
      <c r="J26" s="53">
        <v>0.69</v>
      </c>
      <c r="K26" s="218">
        <v>3538</v>
      </c>
      <c r="L26" s="228">
        <v>2594</v>
      </c>
      <c r="M26" s="227">
        <v>56</v>
      </c>
      <c r="N26" s="227">
        <v>65</v>
      </c>
      <c r="O26" s="221">
        <v>3.7</v>
      </c>
      <c r="P26" s="115">
        <v>12</v>
      </c>
    </row>
    <row r="27" spans="1:17" s="77" customFormat="1" ht="18.75" customHeight="1">
      <c r="A27" s="8">
        <v>13</v>
      </c>
      <c r="B27" s="43" t="s">
        <v>68</v>
      </c>
      <c r="C27" s="44"/>
      <c r="D27" s="216">
        <v>12467401</v>
      </c>
      <c r="E27" s="217">
        <v>10319324</v>
      </c>
      <c r="F27" s="216">
        <v>1423107</v>
      </c>
      <c r="G27" s="216">
        <v>12184275</v>
      </c>
      <c r="H27" s="217">
        <v>1955956</v>
      </c>
      <c r="I27" s="217">
        <v>560737</v>
      </c>
      <c r="J27" s="53">
        <v>0.63</v>
      </c>
      <c r="K27" s="218">
        <v>1685</v>
      </c>
      <c r="L27" s="228">
        <v>1560</v>
      </c>
      <c r="M27" s="229">
        <v>38</v>
      </c>
      <c r="N27" s="229">
        <v>48</v>
      </c>
      <c r="O27" s="223">
        <v>5.0999999999999996</v>
      </c>
      <c r="P27" s="115">
        <v>13</v>
      </c>
    </row>
    <row r="28" spans="1:17" s="77" customFormat="1" ht="18.75" customHeight="1">
      <c r="A28" s="8">
        <v>14</v>
      </c>
      <c r="B28" s="43" t="s">
        <v>70</v>
      </c>
      <c r="C28" s="44"/>
      <c r="D28" s="216">
        <v>17584019</v>
      </c>
      <c r="E28" s="217">
        <v>9768807</v>
      </c>
      <c r="F28" s="216">
        <v>2754255</v>
      </c>
      <c r="G28" s="216">
        <v>16982997</v>
      </c>
      <c r="H28" s="217">
        <v>5984407</v>
      </c>
      <c r="I28" s="217">
        <v>3279854</v>
      </c>
      <c r="J28" s="53">
        <v>0.43</v>
      </c>
      <c r="K28" s="218">
        <v>5380</v>
      </c>
      <c r="L28" s="224">
        <v>3653</v>
      </c>
      <c r="M28" s="229">
        <v>133</v>
      </c>
      <c r="N28" s="229">
        <v>165</v>
      </c>
      <c r="O28" s="223">
        <v>6.5</v>
      </c>
      <c r="P28" s="115">
        <v>14</v>
      </c>
    </row>
    <row r="29" spans="1:17" s="77" customFormat="1" ht="18.75" hidden="1" customHeight="1">
      <c r="A29" s="8"/>
      <c r="B29" s="43"/>
      <c r="C29" s="44"/>
      <c r="D29" s="217"/>
      <c r="E29" s="217"/>
      <c r="F29" s="217"/>
      <c r="G29" s="217"/>
      <c r="H29" s="217"/>
      <c r="I29" s="217"/>
      <c r="J29" s="53"/>
      <c r="K29" s="218"/>
      <c r="L29" s="8"/>
      <c r="M29" s="46"/>
      <c r="N29" s="46"/>
      <c r="O29" s="8"/>
      <c r="P29" s="115"/>
    </row>
    <row r="30" spans="1:17" s="107" customFormat="1" ht="18.75" customHeight="1">
      <c r="A30" s="31"/>
      <c r="B30" s="32" t="s">
        <v>148</v>
      </c>
      <c r="C30" s="33"/>
      <c r="D30" s="212">
        <v>9129016</v>
      </c>
      <c r="E30" s="212">
        <v>6456078</v>
      </c>
      <c r="F30" s="212">
        <v>3935847</v>
      </c>
      <c r="G30" s="212">
        <v>8919826</v>
      </c>
      <c r="H30" s="212">
        <v>1286845</v>
      </c>
      <c r="I30" s="212">
        <v>1150139</v>
      </c>
      <c r="J30" s="54">
        <v>1.1399999999999999</v>
      </c>
      <c r="K30" s="213">
        <v>1677</v>
      </c>
      <c r="L30" s="214">
        <v>789</v>
      </c>
      <c r="M30" s="230">
        <v>32</v>
      </c>
      <c r="N30" s="230">
        <v>35</v>
      </c>
      <c r="O30" s="231">
        <v>6.8</v>
      </c>
      <c r="P30" s="106" t="s">
        <v>149</v>
      </c>
    </row>
    <row r="31" spans="1:17" s="77" customFormat="1" ht="18.75" customHeight="1">
      <c r="A31" s="8">
        <v>15</v>
      </c>
      <c r="B31" s="43" t="s">
        <v>75</v>
      </c>
      <c r="C31" s="44"/>
      <c r="D31" s="216">
        <v>9129016</v>
      </c>
      <c r="E31" s="217">
        <v>6456078</v>
      </c>
      <c r="F31" s="216">
        <v>3935847</v>
      </c>
      <c r="G31" s="216">
        <v>8919826</v>
      </c>
      <c r="H31" s="217">
        <v>1286845</v>
      </c>
      <c r="I31" s="217">
        <v>1150139</v>
      </c>
      <c r="J31" s="53">
        <v>1.1399999999999999</v>
      </c>
      <c r="K31" s="218">
        <v>1677</v>
      </c>
      <c r="L31" s="228">
        <v>789</v>
      </c>
      <c r="M31" s="229">
        <v>32</v>
      </c>
      <c r="N31" s="229">
        <v>35</v>
      </c>
      <c r="O31" s="223">
        <v>6.8</v>
      </c>
      <c r="P31" s="115">
        <v>15</v>
      </c>
    </row>
    <row r="32" spans="1:17" s="77" customFormat="1" ht="18.75" hidden="1" customHeight="1">
      <c r="A32" s="8"/>
      <c r="B32" s="43"/>
      <c r="C32" s="44"/>
      <c r="D32" s="217"/>
      <c r="E32" s="217"/>
      <c r="F32" s="217"/>
      <c r="G32" s="217"/>
      <c r="H32" s="217"/>
      <c r="I32" s="217"/>
      <c r="J32" s="53"/>
      <c r="K32" s="218"/>
      <c r="L32" s="8"/>
      <c r="M32" s="46"/>
      <c r="N32" s="46"/>
      <c r="O32" s="8"/>
      <c r="P32" s="115"/>
    </row>
    <row r="33" spans="1:18" s="107" customFormat="1" ht="18.75" customHeight="1">
      <c r="A33" s="31"/>
      <c r="B33" s="32" t="s">
        <v>150</v>
      </c>
      <c r="C33" s="33"/>
      <c r="D33" s="212">
        <v>11727566</v>
      </c>
      <c r="E33" s="212">
        <v>4576814</v>
      </c>
      <c r="F33" s="212">
        <v>1814320</v>
      </c>
      <c r="G33" s="212">
        <v>11466187</v>
      </c>
      <c r="H33" s="212">
        <v>3978241</v>
      </c>
      <c r="I33" s="212">
        <v>1465998</v>
      </c>
      <c r="J33" s="54">
        <v>0.38</v>
      </c>
      <c r="K33" s="213">
        <v>4229</v>
      </c>
      <c r="L33" s="214">
        <v>2564</v>
      </c>
      <c r="M33" s="230">
        <v>101</v>
      </c>
      <c r="N33" s="230">
        <v>134</v>
      </c>
      <c r="O33" s="231">
        <v>7.2</v>
      </c>
      <c r="P33" s="106" t="s">
        <v>151</v>
      </c>
    </row>
    <row r="34" spans="1:18" s="77" customFormat="1" ht="18.75" customHeight="1">
      <c r="A34" s="8">
        <v>16</v>
      </c>
      <c r="B34" s="43" t="s">
        <v>80</v>
      </c>
      <c r="C34" s="44"/>
      <c r="D34" s="216">
        <v>11727566</v>
      </c>
      <c r="E34" s="217">
        <v>4576814</v>
      </c>
      <c r="F34" s="216">
        <v>1814320</v>
      </c>
      <c r="G34" s="216">
        <v>11466187</v>
      </c>
      <c r="H34" s="217">
        <v>3978241</v>
      </c>
      <c r="I34" s="217">
        <v>1465998</v>
      </c>
      <c r="J34" s="53">
        <v>0.38</v>
      </c>
      <c r="K34" s="218">
        <v>4229</v>
      </c>
      <c r="L34" s="228">
        <v>2564</v>
      </c>
      <c r="M34" s="229">
        <v>101</v>
      </c>
      <c r="N34" s="229">
        <v>134</v>
      </c>
      <c r="O34" s="223">
        <v>7.2</v>
      </c>
      <c r="P34" s="115">
        <v>16</v>
      </c>
    </row>
    <row r="35" spans="1:18" s="77" customFormat="1" ht="18.75" hidden="1" customHeight="1">
      <c r="A35" s="8"/>
      <c r="B35" s="43"/>
      <c r="C35" s="44"/>
      <c r="D35" s="217"/>
      <c r="E35" s="217"/>
      <c r="F35" s="217"/>
      <c r="G35" s="217"/>
      <c r="H35" s="217"/>
      <c r="I35" s="217"/>
      <c r="J35" s="53"/>
      <c r="K35" s="218"/>
      <c r="L35" s="8"/>
      <c r="M35" s="46"/>
      <c r="N35" s="46"/>
      <c r="O35" s="49"/>
      <c r="P35" s="115"/>
    </row>
    <row r="36" spans="1:18" s="107" customFormat="1" ht="18.75" customHeight="1">
      <c r="A36" s="31"/>
      <c r="B36" s="32" t="s">
        <v>152</v>
      </c>
      <c r="C36" s="33"/>
      <c r="D36" s="212">
        <v>27437785</v>
      </c>
      <c r="E36" s="212">
        <v>10549827</v>
      </c>
      <c r="F36" s="212">
        <v>3957300</v>
      </c>
      <c r="G36" s="212">
        <v>26552661</v>
      </c>
      <c r="H36" s="212">
        <v>9873935</v>
      </c>
      <c r="I36" s="212">
        <v>3505912</v>
      </c>
      <c r="J36" s="54">
        <v>0.35</v>
      </c>
      <c r="K36" s="213">
        <v>9542</v>
      </c>
      <c r="L36" s="214">
        <v>5648</v>
      </c>
      <c r="M36" s="230">
        <v>219</v>
      </c>
      <c r="N36" s="230">
        <v>263</v>
      </c>
      <c r="O36" s="231">
        <v>7</v>
      </c>
      <c r="P36" s="106" t="s">
        <v>153</v>
      </c>
    </row>
    <row r="37" spans="1:18" s="77" customFormat="1" ht="18.75" customHeight="1">
      <c r="A37" s="8">
        <v>17</v>
      </c>
      <c r="B37" s="43" t="s">
        <v>85</v>
      </c>
      <c r="C37" s="44"/>
      <c r="D37" s="216">
        <v>5822281</v>
      </c>
      <c r="E37" s="217">
        <v>2623997</v>
      </c>
      <c r="F37" s="216">
        <v>707777</v>
      </c>
      <c r="G37" s="216">
        <v>5607939</v>
      </c>
      <c r="H37" s="217">
        <v>2120059</v>
      </c>
      <c r="I37" s="217">
        <v>312971</v>
      </c>
      <c r="J37" s="53">
        <v>0.31</v>
      </c>
      <c r="K37" s="46">
        <v>1542</v>
      </c>
      <c r="L37" s="228">
        <v>835</v>
      </c>
      <c r="M37" s="229">
        <v>72</v>
      </c>
      <c r="N37" s="229">
        <v>92</v>
      </c>
      <c r="O37" s="223">
        <v>15</v>
      </c>
      <c r="P37" s="115">
        <v>17</v>
      </c>
    </row>
    <row r="38" spans="1:18" s="77" customFormat="1" ht="18.75" customHeight="1">
      <c r="A38" s="8">
        <v>18</v>
      </c>
      <c r="B38" s="43" t="s">
        <v>87</v>
      </c>
      <c r="C38" s="44"/>
      <c r="D38" s="216">
        <v>6118619</v>
      </c>
      <c r="E38" s="217">
        <v>2480072</v>
      </c>
      <c r="F38" s="216">
        <v>1068912</v>
      </c>
      <c r="G38" s="216">
        <v>5863686</v>
      </c>
      <c r="H38" s="217">
        <v>2085235</v>
      </c>
      <c r="I38" s="217">
        <v>1106819</v>
      </c>
      <c r="J38" s="53">
        <v>0.4</v>
      </c>
      <c r="K38" s="46">
        <v>1894</v>
      </c>
      <c r="L38" s="228">
        <v>1351</v>
      </c>
      <c r="M38" s="229">
        <v>36</v>
      </c>
      <c r="N38" s="229">
        <v>43</v>
      </c>
      <c r="O38" s="223">
        <v>4.5</v>
      </c>
      <c r="P38" s="115">
        <v>18</v>
      </c>
    </row>
    <row r="39" spans="1:18" s="77" customFormat="1" ht="18.75" customHeight="1">
      <c r="A39" s="8">
        <v>19</v>
      </c>
      <c r="B39" s="43" t="s">
        <v>89</v>
      </c>
      <c r="C39" s="44"/>
      <c r="D39" s="216">
        <v>15496885</v>
      </c>
      <c r="E39" s="217">
        <v>5445758</v>
      </c>
      <c r="F39" s="216">
        <v>2180611</v>
      </c>
      <c r="G39" s="216">
        <v>15081036</v>
      </c>
      <c r="H39" s="217">
        <v>5668641</v>
      </c>
      <c r="I39" s="217">
        <v>2086122</v>
      </c>
      <c r="J39" s="53">
        <v>0.33</v>
      </c>
      <c r="K39" s="46">
        <v>6106</v>
      </c>
      <c r="L39" s="228">
        <v>3462</v>
      </c>
      <c r="M39" s="229">
        <v>81</v>
      </c>
      <c r="N39" s="229">
        <v>92</v>
      </c>
      <c r="O39" s="223">
        <v>4.2</v>
      </c>
      <c r="P39" s="115">
        <v>19</v>
      </c>
    </row>
    <row r="40" spans="1:18" s="77" customFormat="1" ht="18.75" hidden="1" customHeight="1">
      <c r="A40" s="8"/>
      <c r="B40" s="43"/>
      <c r="C40" s="44"/>
      <c r="D40" s="217"/>
      <c r="E40" s="217"/>
      <c r="F40" s="217"/>
      <c r="G40" s="217"/>
      <c r="H40" s="217"/>
      <c r="I40" s="217"/>
      <c r="J40" s="53"/>
      <c r="K40" s="46"/>
      <c r="L40" s="8"/>
      <c r="M40" s="46"/>
      <c r="N40" s="46"/>
      <c r="O40" s="49"/>
      <c r="P40" s="115"/>
    </row>
    <row r="41" spans="1:18" s="107" customFormat="1" ht="18.75" customHeight="1">
      <c r="A41" s="31"/>
      <c r="B41" s="32" t="s">
        <v>154</v>
      </c>
      <c r="C41" s="232"/>
      <c r="D41" s="212">
        <v>7078089</v>
      </c>
      <c r="E41" s="212">
        <v>3199109</v>
      </c>
      <c r="F41" s="233">
        <v>754529</v>
      </c>
      <c r="G41" s="212">
        <v>6915599</v>
      </c>
      <c r="H41" s="212">
        <v>2152284</v>
      </c>
      <c r="I41" s="212">
        <v>679436</v>
      </c>
      <c r="J41" s="54">
        <v>0.26</v>
      </c>
      <c r="K41" s="37">
        <v>2539</v>
      </c>
      <c r="L41" s="214">
        <v>1337</v>
      </c>
      <c r="M41" s="37">
        <v>30</v>
      </c>
      <c r="N41" s="37">
        <v>37</v>
      </c>
      <c r="O41" s="39">
        <v>4.7</v>
      </c>
      <c r="P41" s="106" t="s">
        <v>155</v>
      </c>
    </row>
    <row r="42" spans="1:18" s="77" customFormat="1" ht="18.75" customHeight="1" thickBot="1">
      <c r="A42" s="59">
        <v>20</v>
      </c>
      <c r="B42" s="60" t="s">
        <v>94</v>
      </c>
      <c r="C42" s="234"/>
      <c r="D42" s="235">
        <v>7078089</v>
      </c>
      <c r="E42" s="236">
        <v>3199109</v>
      </c>
      <c r="F42" s="237">
        <v>754529</v>
      </c>
      <c r="G42" s="238">
        <v>6915599</v>
      </c>
      <c r="H42" s="236">
        <v>2152284</v>
      </c>
      <c r="I42" s="236">
        <v>679436</v>
      </c>
      <c r="J42" s="239">
        <v>0.26</v>
      </c>
      <c r="K42" s="64">
        <v>2539</v>
      </c>
      <c r="L42" s="240">
        <v>1337</v>
      </c>
      <c r="M42" s="64">
        <v>30</v>
      </c>
      <c r="N42" s="64">
        <v>37</v>
      </c>
      <c r="O42" s="67">
        <v>4.7</v>
      </c>
      <c r="P42" s="129">
        <v>20</v>
      </c>
    </row>
    <row r="43" spans="1:18" s="261" customFormat="1" ht="13.5" customHeight="1">
      <c r="A43" s="160" t="s">
        <v>244</v>
      </c>
      <c r="B43" s="160"/>
      <c r="C43" s="160"/>
      <c r="D43" s="160"/>
      <c r="E43" s="160"/>
      <c r="F43" s="160"/>
      <c r="G43" s="160"/>
      <c r="H43" s="160"/>
      <c r="I43" s="160"/>
      <c r="J43" s="160" t="s">
        <v>245</v>
      </c>
      <c r="K43" s="160"/>
      <c r="L43" s="160"/>
      <c r="M43" s="160"/>
      <c r="N43" s="160"/>
      <c r="O43" s="160"/>
    </row>
    <row r="44" spans="1:18" s="261" customFormat="1" ht="13.5" customHeight="1">
      <c r="A44" s="160" t="s">
        <v>246</v>
      </c>
      <c r="B44" s="160"/>
      <c r="C44" s="160"/>
      <c r="D44" s="160"/>
      <c r="E44" s="160"/>
      <c r="F44" s="160"/>
      <c r="G44" s="160"/>
      <c r="H44" s="160"/>
      <c r="I44" s="160"/>
      <c r="J44" s="160" t="s">
        <v>247</v>
      </c>
      <c r="K44" s="160"/>
      <c r="L44" s="160"/>
      <c r="M44" s="160"/>
      <c r="N44" s="160"/>
      <c r="O44" s="160"/>
      <c r="R44" s="261" t="s">
        <v>248</v>
      </c>
    </row>
    <row r="45" spans="1:18" s="261" customFormat="1" ht="13.5" customHeight="1">
      <c r="A45" s="160" t="s">
        <v>249</v>
      </c>
      <c r="B45" s="160"/>
      <c r="C45" s="160"/>
      <c r="D45" s="160"/>
      <c r="E45" s="160"/>
      <c r="F45" s="160"/>
      <c r="G45" s="160"/>
      <c r="H45" s="160"/>
      <c r="I45" s="160"/>
      <c r="J45" s="187" t="s">
        <v>250</v>
      </c>
      <c r="K45" s="160"/>
      <c r="L45" s="160"/>
      <c r="M45" s="160"/>
      <c r="N45" s="160"/>
      <c r="O45" s="160"/>
      <c r="R45" s="261" t="s">
        <v>251</v>
      </c>
    </row>
    <row r="46" spans="1:18" s="261" customFormat="1" ht="13.5" customHeight="1">
      <c r="A46" s="160" t="s">
        <v>252</v>
      </c>
      <c r="B46" s="160"/>
      <c r="C46" s="160"/>
      <c r="D46" s="160"/>
      <c r="E46" s="160"/>
      <c r="F46" s="160"/>
      <c r="G46" s="160"/>
      <c r="H46" s="160"/>
      <c r="I46" s="160"/>
      <c r="J46" s="187" t="s">
        <v>253</v>
      </c>
      <c r="K46" s="160"/>
      <c r="L46" s="160"/>
      <c r="M46" s="160"/>
      <c r="N46" s="160"/>
      <c r="O46" s="160"/>
      <c r="R46" s="261" t="s">
        <v>254</v>
      </c>
    </row>
    <row r="47" spans="1:18" s="261" customFormat="1" ht="13.5" customHeight="1">
      <c r="A47" s="187" t="s">
        <v>255</v>
      </c>
      <c r="B47" s="160"/>
      <c r="C47" s="160"/>
      <c r="D47" s="160"/>
      <c r="E47" s="160"/>
      <c r="F47" s="160"/>
      <c r="G47" s="160"/>
      <c r="H47" s="160"/>
      <c r="I47" s="160"/>
      <c r="J47" s="160"/>
      <c r="K47" s="160"/>
      <c r="L47" s="160"/>
      <c r="M47" s="160"/>
      <c r="N47" s="160"/>
      <c r="O47" s="160"/>
      <c r="R47" s="261" t="s">
        <v>256</v>
      </c>
    </row>
    <row r="48" spans="1:18" s="78" customFormat="1" ht="13.5" customHeight="1">
      <c r="A48" s="8"/>
      <c r="B48" s="8"/>
      <c r="C48" s="8"/>
      <c r="D48" s="8"/>
      <c r="E48" s="8"/>
      <c r="F48" s="8"/>
      <c r="G48" s="8"/>
      <c r="H48" s="8"/>
      <c r="I48" s="8"/>
      <c r="J48" s="8"/>
      <c r="K48" s="8"/>
      <c r="L48" s="8"/>
      <c r="M48" s="8"/>
      <c r="N48" s="8"/>
      <c r="O48" s="8"/>
    </row>
    <row r="49" ht="16.5" customHeight="1"/>
    <row r="50" ht="16.5" customHeight="1"/>
    <row r="51" ht="16.5" customHeight="1"/>
    <row r="52" ht="16.5" customHeight="1"/>
    <row r="53" ht="16.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
    <mergeCell ref="A3:C5"/>
    <mergeCell ref="L3:L4"/>
    <mergeCell ref="P3:P5"/>
    <mergeCell ref="J4:J5"/>
  </mergeCells>
  <phoneticPr fontId="7"/>
  <printOptions horizontalCentered="1" gridLinesSet="0"/>
  <pageMargins left="0.39370078740157483" right="0.39370078740157483" top="0.59055118110236227" bottom="0.39370078740157483" header="0.31496062992125984" footer="0.31496062992125984"/>
  <pageSetup paperSize="8" orientation="landscape" r:id="rId1"/>
  <headerFooter alignWithMargins="0"/>
  <colBreaks count="1" manualBreakCount="1">
    <brk id="9"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004B0-0B44-48E5-A49A-88B4BF113EA1}">
  <sheetPr>
    <tabColor rgb="FF92D050"/>
    <pageSetUpPr fitToPage="1"/>
  </sheetPr>
  <dimension ref="A1:X55"/>
  <sheetViews>
    <sheetView showGridLines="0" view="pageBreakPreview" topLeftCell="A20" zoomScaleNormal="100" zoomScaleSheetLayoutView="100" workbookViewId="0">
      <selection activeCell="A44" sqref="A44:XFD49"/>
    </sheetView>
  </sheetViews>
  <sheetFormatPr defaultColWidth="8" defaultRowHeight="12"/>
  <cols>
    <col min="1" max="1" width="2.5" style="74" customWidth="1"/>
    <col min="2" max="2" width="9.375" style="74" customWidth="1"/>
    <col min="3" max="3" width="1.25" style="74" customWidth="1"/>
    <col min="4" max="9" width="9.25" style="74" customWidth="1"/>
    <col min="10" max="10" width="9.625" style="74" customWidth="1"/>
    <col min="11" max="12" width="9.25" style="190" customWidth="1"/>
    <col min="13" max="13" width="10.625" style="74" customWidth="1"/>
    <col min="14" max="14" width="12.625" style="74" customWidth="1"/>
    <col min="15" max="16" width="11.625" style="74" customWidth="1"/>
    <col min="17" max="20" width="10.625" style="74" customWidth="1"/>
    <col min="21" max="21" width="7.625" style="190" customWidth="1"/>
    <col min="22" max="16384" width="8" style="74"/>
  </cols>
  <sheetData>
    <row r="1" spans="1:24" ht="18.75" customHeight="1">
      <c r="F1" s="75"/>
      <c r="L1" s="76" t="s">
        <v>174</v>
      </c>
      <c r="M1" s="75" t="s">
        <v>175</v>
      </c>
    </row>
    <row r="2" spans="1:24" ht="37.5" customHeight="1" thickBot="1">
      <c r="F2" s="75"/>
      <c r="K2" s="76"/>
      <c r="L2" s="76"/>
      <c r="M2" s="75"/>
    </row>
    <row r="3" spans="1:24" ht="12.75" hidden="1" thickBot="1"/>
    <row r="4" spans="1:24" ht="12.75" hidden="1" thickBot="1"/>
    <row r="5" spans="1:24" s="8" customFormat="1" ht="45" customHeight="1">
      <c r="A5" s="241" t="s">
        <v>2</v>
      </c>
      <c r="B5" s="242"/>
      <c r="C5" s="243"/>
      <c r="D5" s="244" t="s">
        <v>257</v>
      </c>
      <c r="E5" s="244" t="s">
        <v>258</v>
      </c>
      <c r="F5" s="244" t="s">
        <v>259</v>
      </c>
      <c r="G5" s="244" t="s">
        <v>260</v>
      </c>
      <c r="H5" s="244" t="s">
        <v>261</v>
      </c>
      <c r="I5" s="244" t="s">
        <v>262</v>
      </c>
      <c r="J5" s="245" t="s">
        <v>263</v>
      </c>
      <c r="K5" s="244" t="s">
        <v>264</v>
      </c>
      <c r="L5" s="246" t="s">
        <v>265</v>
      </c>
      <c r="M5" s="244" t="s">
        <v>266</v>
      </c>
      <c r="N5" s="244" t="s">
        <v>267</v>
      </c>
      <c r="O5" s="245" t="s">
        <v>268</v>
      </c>
      <c r="P5" s="245" t="s">
        <v>269</v>
      </c>
      <c r="Q5" s="245" t="s">
        <v>270</v>
      </c>
      <c r="R5" s="245" t="s">
        <v>271</v>
      </c>
      <c r="S5" s="245" t="s">
        <v>272</v>
      </c>
      <c r="T5" s="245" t="s">
        <v>273</v>
      </c>
      <c r="U5" s="247" t="s">
        <v>14</v>
      </c>
    </row>
    <row r="6" spans="1:24" s="98" customFormat="1" ht="18.75" customHeight="1">
      <c r="B6" s="92"/>
      <c r="C6" s="248"/>
      <c r="D6" s="95" t="s">
        <v>274</v>
      </c>
      <c r="E6" s="95" t="s">
        <v>274</v>
      </c>
      <c r="F6" s="95" t="s">
        <v>274</v>
      </c>
      <c r="G6" s="95" t="s">
        <v>275</v>
      </c>
      <c r="H6" s="95" t="s">
        <v>276</v>
      </c>
      <c r="I6" s="95" t="s">
        <v>276</v>
      </c>
      <c r="J6" s="95" t="s">
        <v>276</v>
      </c>
      <c r="K6" s="95" t="s">
        <v>201</v>
      </c>
      <c r="L6" s="95" t="s">
        <v>29</v>
      </c>
      <c r="M6" s="95" t="s">
        <v>29</v>
      </c>
      <c r="N6" s="95" t="s">
        <v>29</v>
      </c>
      <c r="O6" s="95" t="s">
        <v>29</v>
      </c>
      <c r="P6" s="95" t="s">
        <v>29</v>
      </c>
      <c r="Q6" s="95" t="s">
        <v>29</v>
      </c>
      <c r="R6" s="249" t="s">
        <v>277</v>
      </c>
      <c r="S6" s="249" t="s">
        <v>277</v>
      </c>
      <c r="T6" s="249" t="s">
        <v>277</v>
      </c>
      <c r="U6" s="97"/>
    </row>
    <row r="7" spans="1:24" s="157" customFormat="1" ht="18.75" customHeight="1">
      <c r="B7" s="250" t="s">
        <v>30</v>
      </c>
      <c r="C7" s="251"/>
      <c r="D7" s="252">
        <v>100</v>
      </c>
      <c r="E7" s="252">
        <v>691</v>
      </c>
      <c r="F7" s="252">
        <v>409</v>
      </c>
      <c r="G7" s="252">
        <v>16534</v>
      </c>
      <c r="H7" s="252">
        <v>850</v>
      </c>
      <c r="I7" s="252">
        <v>1908</v>
      </c>
      <c r="J7" s="252">
        <v>555</v>
      </c>
      <c r="K7" s="253">
        <v>95.5</v>
      </c>
      <c r="L7" s="252">
        <v>16609</v>
      </c>
      <c r="M7" s="252">
        <v>3398</v>
      </c>
      <c r="N7" s="252">
        <v>10090</v>
      </c>
      <c r="O7" s="252" t="s">
        <v>278</v>
      </c>
      <c r="P7" s="252" t="s">
        <v>279</v>
      </c>
      <c r="Q7" s="254">
        <v>22422</v>
      </c>
      <c r="R7" s="254">
        <v>138</v>
      </c>
      <c r="S7" s="255">
        <v>774</v>
      </c>
      <c r="T7" s="255">
        <v>260</v>
      </c>
      <c r="U7" s="256" t="s">
        <v>140</v>
      </c>
      <c r="X7" s="257"/>
    </row>
    <row r="8" spans="1:24" s="157" customFormat="1" ht="18.75" customHeight="1">
      <c r="B8" s="250" t="s">
        <v>33</v>
      </c>
      <c r="C8" s="251"/>
      <c r="D8" s="252">
        <v>84</v>
      </c>
      <c r="E8" s="252">
        <v>591</v>
      </c>
      <c r="F8" s="252">
        <v>347</v>
      </c>
      <c r="G8" s="252">
        <v>13566</v>
      </c>
      <c r="H8" s="252">
        <v>702</v>
      </c>
      <c r="I8" s="252">
        <v>1647</v>
      </c>
      <c r="J8" s="252">
        <v>461</v>
      </c>
      <c r="K8" s="253">
        <v>95.7</v>
      </c>
      <c r="L8" s="252">
        <v>13517</v>
      </c>
      <c r="M8" s="252">
        <v>2904</v>
      </c>
      <c r="N8" s="252">
        <v>8534</v>
      </c>
      <c r="O8" s="252" t="s">
        <v>280</v>
      </c>
      <c r="P8" s="252" t="s">
        <v>281</v>
      </c>
      <c r="Q8" s="254">
        <v>19756</v>
      </c>
      <c r="R8" s="254">
        <v>121</v>
      </c>
      <c r="S8" s="254">
        <v>598</v>
      </c>
      <c r="T8" s="254">
        <v>228</v>
      </c>
      <c r="U8" s="256" t="s">
        <v>35</v>
      </c>
      <c r="X8" s="257"/>
    </row>
    <row r="9" spans="1:24" s="157" customFormat="1" ht="18.75" customHeight="1">
      <c r="B9" s="250" t="s">
        <v>36</v>
      </c>
      <c r="C9" s="251"/>
      <c r="D9" s="252">
        <v>16</v>
      </c>
      <c r="E9" s="252">
        <v>100</v>
      </c>
      <c r="F9" s="252">
        <v>62</v>
      </c>
      <c r="G9" s="252">
        <v>2968</v>
      </c>
      <c r="H9" s="252">
        <v>148</v>
      </c>
      <c r="I9" s="252">
        <v>261</v>
      </c>
      <c r="J9" s="252">
        <v>94</v>
      </c>
      <c r="K9" s="253">
        <v>94.9</v>
      </c>
      <c r="L9" s="252">
        <v>3092</v>
      </c>
      <c r="M9" s="252">
        <v>494</v>
      </c>
      <c r="N9" s="258">
        <v>1556</v>
      </c>
      <c r="O9" s="252" t="s">
        <v>282</v>
      </c>
      <c r="P9" s="252" t="s">
        <v>283</v>
      </c>
      <c r="Q9" s="255">
        <v>2666</v>
      </c>
      <c r="R9" s="254">
        <v>17</v>
      </c>
      <c r="S9" s="254">
        <v>176</v>
      </c>
      <c r="T9" s="254">
        <v>32</v>
      </c>
      <c r="U9" s="256" t="s">
        <v>37</v>
      </c>
      <c r="X9" s="257"/>
    </row>
    <row r="10" spans="1:24" s="173" customFormat="1" ht="11.25" hidden="1" customHeight="1">
      <c r="B10" s="209"/>
      <c r="C10" s="259"/>
      <c r="D10" s="260"/>
      <c r="E10" s="260"/>
      <c r="F10" s="260"/>
      <c r="G10" s="260"/>
      <c r="H10" s="261"/>
      <c r="I10" s="261"/>
      <c r="J10" s="261"/>
      <c r="K10" s="262"/>
      <c r="L10" s="263"/>
      <c r="M10" s="260"/>
      <c r="N10" s="260"/>
      <c r="O10" s="263"/>
      <c r="P10" s="263"/>
      <c r="Q10" s="264"/>
      <c r="R10" s="265"/>
      <c r="S10" s="265"/>
      <c r="T10" s="265"/>
      <c r="U10" s="266"/>
      <c r="X10" s="267"/>
    </row>
    <row r="11" spans="1:24" s="173" customFormat="1" ht="18.75" customHeight="1">
      <c r="A11" s="173">
        <v>1</v>
      </c>
      <c r="B11" s="209" t="s">
        <v>38</v>
      </c>
      <c r="C11" s="259"/>
      <c r="D11" s="260">
        <v>27</v>
      </c>
      <c r="E11" s="260">
        <v>233</v>
      </c>
      <c r="F11" s="260">
        <v>132</v>
      </c>
      <c r="G11" s="260">
        <v>4894</v>
      </c>
      <c r="H11" s="260">
        <v>269</v>
      </c>
      <c r="I11" s="260">
        <v>646</v>
      </c>
      <c r="J11" s="260">
        <v>152</v>
      </c>
      <c r="K11" s="268">
        <v>96</v>
      </c>
      <c r="L11" s="260">
        <v>3392</v>
      </c>
      <c r="M11" s="269">
        <v>1755</v>
      </c>
      <c r="N11" s="269">
        <v>3121</v>
      </c>
      <c r="O11" s="270">
        <v>13085</v>
      </c>
      <c r="P11" s="271">
        <v>7011</v>
      </c>
      <c r="Q11" s="272">
        <v>9095</v>
      </c>
      <c r="R11" s="265">
        <v>33</v>
      </c>
      <c r="S11" s="273">
        <v>125</v>
      </c>
      <c r="T11" s="265">
        <v>71</v>
      </c>
      <c r="U11" s="266">
        <v>1</v>
      </c>
      <c r="X11" s="267"/>
    </row>
    <row r="12" spans="1:24" s="173" customFormat="1" ht="18.75" customHeight="1">
      <c r="A12" s="173">
        <v>2</v>
      </c>
      <c r="B12" s="209" t="s">
        <v>40</v>
      </c>
      <c r="C12" s="259"/>
      <c r="D12" s="260">
        <v>18</v>
      </c>
      <c r="E12" s="260">
        <v>98</v>
      </c>
      <c r="F12" s="260">
        <v>59</v>
      </c>
      <c r="G12" s="260">
        <v>2295</v>
      </c>
      <c r="H12" s="260">
        <v>115</v>
      </c>
      <c r="I12" s="260">
        <v>271</v>
      </c>
      <c r="J12" s="260">
        <v>72</v>
      </c>
      <c r="K12" s="274">
        <v>89.8</v>
      </c>
      <c r="L12" s="275">
        <v>2869</v>
      </c>
      <c r="M12" s="269">
        <v>136</v>
      </c>
      <c r="N12" s="269">
        <v>1655</v>
      </c>
      <c r="O12" s="270">
        <v>6579</v>
      </c>
      <c r="P12" s="271">
        <v>3916</v>
      </c>
      <c r="Q12" s="272">
        <v>3340</v>
      </c>
      <c r="R12" s="265">
        <v>28</v>
      </c>
      <c r="S12" s="273">
        <v>167</v>
      </c>
      <c r="T12" s="265">
        <v>34</v>
      </c>
      <c r="U12" s="266">
        <v>2</v>
      </c>
      <c r="X12" s="267"/>
    </row>
    <row r="13" spans="1:24" s="173" customFormat="1" ht="18.75" customHeight="1">
      <c r="A13" s="173">
        <v>3</v>
      </c>
      <c r="B13" s="209" t="s">
        <v>42</v>
      </c>
      <c r="C13" s="259"/>
      <c r="D13" s="260">
        <v>8</v>
      </c>
      <c r="E13" s="260">
        <v>74</v>
      </c>
      <c r="F13" s="260">
        <v>40</v>
      </c>
      <c r="G13" s="260">
        <v>1564</v>
      </c>
      <c r="H13" s="260">
        <v>44</v>
      </c>
      <c r="I13" s="260">
        <v>140</v>
      </c>
      <c r="J13" s="260">
        <v>50</v>
      </c>
      <c r="K13" s="274">
        <v>97.6</v>
      </c>
      <c r="L13" s="275">
        <v>1714</v>
      </c>
      <c r="M13" s="269">
        <v>685</v>
      </c>
      <c r="N13" s="269">
        <v>420</v>
      </c>
      <c r="O13" s="270">
        <v>4673</v>
      </c>
      <c r="P13" s="271">
        <v>2504</v>
      </c>
      <c r="Q13" s="272">
        <v>1896</v>
      </c>
      <c r="R13" s="265">
        <v>8</v>
      </c>
      <c r="S13" s="273">
        <v>45</v>
      </c>
      <c r="T13" s="265">
        <v>25</v>
      </c>
      <c r="U13" s="266">
        <v>3</v>
      </c>
      <c r="X13" s="267"/>
    </row>
    <row r="14" spans="1:24" s="173" customFormat="1" ht="18.75" customHeight="1">
      <c r="A14" s="173">
        <v>4</v>
      </c>
      <c r="B14" s="209" t="s">
        <v>44</v>
      </c>
      <c r="C14" s="259"/>
      <c r="D14" s="260">
        <v>3</v>
      </c>
      <c r="E14" s="260">
        <v>11</v>
      </c>
      <c r="F14" s="260">
        <v>8</v>
      </c>
      <c r="G14" s="260">
        <v>304</v>
      </c>
      <c r="H14" s="260">
        <v>23</v>
      </c>
      <c r="I14" s="260">
        <v>37</v>
      </c>
      <c r="J14" s="260">
        <v>14</v>
      </c>
      <c r="K14" s="274">
        <v>99.6</v>
      </c>
      <c r="L14" s="275">
        <v>386</v>
      </c>
      <c r="M14" s="276" t="s">
        <v>284</v>
      </c>
      <c r="N14" s="269">
        <v>325</v>
      </c>
      <c r="O14" s="277">
        <v>-923</v>
      </c>
      <c r="P14" s="277">
        <v>-465</v>
      </c>
      <c r="Q14" s="276">
        <v>356</v>
      </c>
      <c r="R14" s="265">
        <v>6</v>
      </c>
      <c r="S14" s="273">
        <v>25</v>
      </c>
      <c r="T14" s="265">
        <v>6</v>
      </c>
      <c r="U14" s="266">
        <v>4</v>
      </c>
      <c r="X14" s="267"/>
    </row>
    <row r="15" spans="1:24" s="173" customFormat="1" ht="18.75" customHeight="1">
      <c r="A15" s="173">
        <v>5</v>
      </c>
      <c r="B15" s="209" t="s">
        <v>46</v>
      </c>
      <c r="C15" s="259"/>
      <c r="D15" s="260">
        <v>9</v>
      </c>
      <c r="E15" s="260">
        <v>38</v>
      </c>
      <c r="F15" s="260">
        <v>25</v>
      </c>
      <c r="G15" s="260">
        <v>1183</v>
      </c>
      <c r="H15" s="260">
        <v>53</v>
      </c>
      <c r="I15" s="260">
        <v>134</v>
      </c>
      <c r="J15" s="260">
        <v>42</v>
      </c>
      <c r="K15" s="274">
        <v>98.3</v>
      </c>
      <c r="L15" s="275">
        <v>1555</v>
      </c>
      <c r="M15" s="269">
        <v>98</v>
      </c>
      <c r="N15" s="269">
        <v>290</v>
      </c>
      <c r="O15" s="271" t="s">
        <v>285</v>
      </c>
      <c r="P15" s="271" t="s">
        <v>286</v>
      </c>
      <c r="Q15" s="272">
        <v>1490</v>
      </c>
      <c r="R15" s="265">
        <v>14</v>
      </c>
      <c r="S15" s="273">
        <v>52</v>
      </c>
      <c r="T15" s="265">
        <v>37</v>
      </c>
      <c r="U15" s="266">
        <v>5</v>
      </c>
      <c r="X15" s="267"/>
    </row>
    <row r="16" spans="1:24" s="173" customFormat="1" ht="18.75" customHeight="1">
      <c r="A16" s="173">
        <v>6</v>
      </c>
      <c r="B16" s="209" t="s">
        <v>48</v>
      </c>
      <c r="C16" s="259"/>
      <c r="D16" s="260">
        <v>5</v>
      </c>
      <c r="E16" s="260">
        <v>46</v>
      </c>
      <c r="F16" s="260">
        <v>23</v>
      </c>
      <c r="G16" s="260">
        <v>831</v>
      </c>
      <c r="H16" s="260">
        <v>60</v>
      </c>
      <c r="I16" s="260">
        <v>137</v>
      </c>
      <c r="J16" s="260">
        <v>33</v>
      </c>
      <c r="K16" s="274">
        <v>100</v>
      </c>
      <c r="L16" s="275">
        <v>752</v>
      </c>
      <c r="M16" s="269">
        <v>84</v>
      </c>
      <c r="N16" s="269">
        <v>1009</v>
      </c>
      <c r="O16" s="270">
        <v>2684</v>
      </c>
      <c r="P16" s="271">
        <v>1626</v>
      </c>
      <c r="Q16" s="272">
        <v>704</v>
      </c>
      <c r="R16" s="265">
        <v>10</v>
      </c>
      <c r="S16" s="273">
        <v>58</v>
      </c>
      <c r="T16" s="265">
        <v>15</v>
      </c>
      <c r="U16" s="266">
        <v>6</v>
      </c>
      <c r="X16" s="267"/>
    </row>
    <row r="17" spans="1:24" s="173" customFormat="1" ht="18.75" customHeight="1">
      <c r="A17" s="173">
        <v>7</v>
      </c>
      <c r="B17" s="209" t="s">
        <v>50</v>
      </c>
      <c r="C17" s="259"/>
      <c r="D17" s="260">
        <v>4</v>
      </c>
      <c r="E17" s="260">
        <v>18</v>
      </c>
      <c r="F17" s="260">
        <v>14</v>
      </c>
      <c r="G17" s="260">
        <v>368</v>
      </c>
      <c r="H17" s="260">
        <v>39</v>
      </c>
      <c r="I17" s="260">
        <v>87</v>
      </c>
      <c r="J17" s="260">
        <v>22</v>
      </c>
      <c r="K17" s="274">
        <v>94.5</v>
      </c>
      <c r="L17" s="275">
        <v>995</v>
      </c>
      <c r="M17" s="269">
        <v>35</v>
      </c>
      <c r="N17" s="269">
        <v>92</v>
      </c>
      <c r="O17" s="270">
        <v>1566</v>
      </c>
      <c r="P17" s="271">
        <v>776</v>
      </c>
      <c r="Q17" s="272">
        <v>684</v>
      </c>
      <c r="R17" s="265">
        <v>7</v>
      </c>
      <c r="S17" s="273">
        <v>37</v>
      </c>
      <c r="T17" s="265">
        <v>7</v>
      </c>
      <c r="U17" s="266">
        <v>7</v>
      </c>
      <c r="X17" s="267"/>
    </row>
    <row r="18" spans="1:24" s="173" customFormat="1" ht="18.75" customHeight="1">
      <c r="A18" s="173">
        <v>8</v>
      </c>
      <c r="B18" s="209" t="s">
        <v>52</v>
      </c>
      <c r="C18" s="259"/>
      <c r="D18" s="260">
        <v>3</v>
      </c>
      <c r="E18" s="260">
        <v>31</v>
      </c>
      <c r="F18" s="260">
        <v>20</v>
      </c>
      <c r="G18" s="260">
        <v>437</v>
      </c>
      <c r="H18" s="260">
        <v>41</v>
      </c>
      <c r="I18" s="260">
        <v>80</v>
      </c>
      <c r="J18" s="260">
        <v>32</v>
      </c>
      <c r="K18" s="274">
        <v>99.5</v>
      </c>
      <c r="L18" s="275">
        <v>749</v>
      </c>
      <c r="M18" s="269">
        <v>35</v>
      </c>
      <c r="N18" s="269">
        <v>785</v>
      </c>
      <c r="O18" s="270">
        <v>2527</v>
      </c>
      <c r="P18" s="271">
        <v>1255</v>
      </c>
      <c r="Q18" s="272">
        <v>952</v>
      </c>
      <c r="R18" s="265">
        <v>8</v>
      </c>
      <c r="S18" s="273">
        <v>33</v>
      </c>
      <c r="T18" s="265">
        <v>13</v>
      </c>
      <c r="U18" s="266">
        <v>8</v>
      </c>
      <c r="X18" s="267"/>
    </row>
    <row r="19" spans="1:24" s="173" customFormat="1" ht="18.75" customHeight="1">
      <c r="A19" s="173">
        <v>9</v>
      </c>
      <c r="B19" s="209" t="s">
        <v>287</v>
      </c>
      <c r="C19" s="259"/>
      <c r="D19" s="260">
        <v>4</v>
      </c>
      <c r="E19" s="260">
        <v>19</v>
      </c>
      <c r="F19" s="260">
        <v>11</v>
      </c>
      <c r="G19" s="260">
        <v>1417</v>
      </c>
      <c r="H19" s="260">
        <v>33</v>
      </c>
      <c r="I19" s="260">
        <v>69</v>
      </c>
      <c r="J19" s="260">
        <v>19</v>
      </c>
      <c r="K19" s="268">
        <v>95.9</v>
      </c>
      <c r="L19" s="260">
        <v>611</v>
      </c>
      <c r="M19" s="269">
        <v>76</v>
      </c>
      <c r="N19" s="269">
        <v>280</v>
      </c>
      <c r="O19" s="270">
        <v>1333</v>
      </c>
      <c r="P19" s="271">
        <v>657</v>
      </c>
      <c r="Q19" s="272">
        <v>407</v>
      </c>
      <c r="R19" s="265">
        <v>4</v>
      </c>
      <c r="S19" s="273">
        <v>30</v>
      </c>
      <c r="T19" s="265">
        <v>17</v>
      </c>
      <c r="U19" s="266">
        <v>9</v>
      </c>
      <c r="X19" s="267"/>
    </row>
    <row r="20" spans="1:24" s="173" customFormat="1" ht="18.75" customHeight="1">
      <c r="A20" s="173">
        <v>10</v>
      </c>
      <c r="B20" s="209" t="s">
        <v>56</v>
      </c>
      <c r="C20" s="278"/>
      <c r="D20" s="260">
        <v>3</v>
      </c>
      <c r="E20" s="260">
        <v>23</v>
      </c>
      <c r="F20" s="260">
        <v>15</v>
      </c>
      <c r="G20" s="260">
        <v>273</v>
      </c>
      <c r="H20" s="279">
        <v>25</v>
      </c>
      <c r="I20" s="279">
        <v>46</v>
      </c>
      <c r="J20" s="279">
        <v>25</v>
      </c>
      <c r="K20" s="274">
        <v>92.9</v>
      </c>
      <c r="L20" s="275">
        <v>494</v>
      </c>
      <c r="M20" s="276" t="s">
        <v>288</v>
      </c>
      <c r="N20" s="269">
        <v>557</v>
      </c>
      <c r="O20" s="270">
        <v>1599</v>
      </c>
      <c r="P20" s="271">
        <v>848</v>
      </c>
      <c r="Q20" s="272">
        <v>832</v>
      </c>
      <c r="R20" s="265">
        <v>3</v>
      </c>
      <c r="S20" s="273">
        <v>26</v>
      </c>
      <c r="T20" s="265">
        <v>3</v>
      </c>
      <c r="U20" s="266">
        <v>10</v>
      </c>
      <c r="X20" s="267"/>
    </row>
    <row r="21" spans="1:24" s="173" customFormat="1" ht="18.75" hidden="1" customHeight="1">
      <c r="B21" s="209"/>
      <c r="C21" s="278"/>
      <c r="D21" s="260"/>
      <c r="E21" s="260"/>
      <c r="F21" s="260"/>
      <c r="G21" s="260"/>
      <c r="H21" s="279"/>
      <c r="I21" s="279"/>
      <c r="J21" s="279"/>
      <c r="K21" s="274"/>
      <c r="L21" s="275"/>
      <c r="M21" s="260"/>
      <c r="N21" s="260"/>
      <c r="O21" s="263"/>
      <c r="P21" s="263"/>
      <c r="Q21" s="264"/>
      <c r="R21" s="265"/>
      <c r="S21" s="265"/>
      <c r="T21" s="265"/>
      <c r="U21" s="266"/>
      <c r="X21" s="267"/>
    </row>
    <row r="22" spans="1:24" s="157" customFormat="1" ht="18.75" customHeight="1">
      <c r="B22" s="250" t="s">
        <v>143</v>
      </c>
      <c r="C22" s="251"/>
      <c r="D22" s="252">
        <v>1</v>
      </c>
      <c r="E22" s="252">
        <v>11</v>
      </c>
      <c r="F22" s="252">
        <v>6</v>
      </c>
      <c r="G22" s="252">
        <v>596</v>
      </c>
      <c r="H22" s="252">
        <v>17</v>
      </c>
      <c r="I22" s="252">
        <v>27</v>
      </c>
      <c r="J22" s="252">
        <v>7</v>
      </c>
      <c r="K22" s="280">
        <v>89.7</v>
      </c>
      <c r="L22" s="281">
        <v>289</v>
      </c>
      <c r="M22" s="282">
        <v>127</v>
      </c>
      <c r="N22" s="282">
        <v>252</v>
      </c>
      <c r="O22" s="282">
        <v>964</v>
      </c>
      <c r="P22" s="282">
        <v>473</v>
      </c>
      <c r="Q22" s="283" t="s">
        <v>284</v>
      </c>
      <c r="R22" s="254">
        <v>2</v>
      </c>
      <c r="S22" s="254">
        <v>15</v>
      </c>
      <c r="T22" s="254">
        <v>5</v>
      </c>
      <c r="U22" s="256" t="s">
        <v>60</v>
      </c>
      <c r="X22" s="257"/>
    </row>
    <row r="23" spans="1:24" s="173" customFormat="1" ht="18.75" customHeight="1">
      <c r="A23" s="173">
        <v>11</v>
      </c>
      <c r="B23" s="209" t="s">
        <v>289</v>
      </c>
      <c r="C23" s="259"/>
      <c r="D23" s="260">
        <v>1</v>
      </c>
      <c r="E23" s="260">
        <v>11</v>
      </c>
      <c r="F23" s="260">
        <v>6</v>
      </c>
      <c r="G23" s="260">
        <v>596</v>
      </c>
      <c r="H23" s="260">
        <v>17</v>
      </c>
      <c r="I23" s="260">
        <v>27</v>
      </c>
      <c r="J23" s="260">
        <v>7</v>
      </c>
      <c r="K23" s="274">
        <v>89.7</v>
      </c>
      <c r="L23" s="275">
        <v>289</v>
      </c>
      <c r="M23" s="269">
        <v>127</v>
      </c>
      <c r="N23" s="269">
        <v>252</v>
      </c>
      <c r="O23" s="270">
        <v>964</v>
      </c>
      <c r="P23" s="271">
        <v>473</v>
      </c>
      <c r="Q23" s="276" t="s">
        <v>288</v>
      </c>
      <c r="R23" s="265">
        <v>2</v>
      </c>
      <c r="S23" s="265">
        <v>15</v>
      </c>
      <c r="T23" s="265">
        <v>5</v>
      </c>
      <c r="U23" s="266">
        <v>11</v>
      </c>
      <c r="X23" s="267"/>
    </row>
    <row r="24" spans="1:24" s="173" customFormat="1" ht="18.75" hidden="1" customHeight="1">
      <c r="B24" s="209"/>
      <c r="C24" s="259"/>
      <c r="D24" s="260"/>
      <c r="E24" s="260"/>
      <c r="F24" s="260"/>
      <c r="G24" s="260"/>
      <c r="H24" s="260"/>
      <c r="I24" s="260"/>
      <c r="J24" s="260"/>
      <c r="K24" s="274"/>
      <c r="L24" s="275"/>
      <c r="M24" s="260"/>
      <c r="N24" s="260"/>
      <c r="O24" s="263"/>
      <c r="P24" s="263"/>
      <c r="Q24" s="264"/>
      <c r="R24" s="265"/>
      <c r="S24" s="265"/>
      <c r="T24" s="265"/>
      <c r="U24" s="266"/>
      <c r="X24" s="267"/>
    </row>
    <row r="25" spans="1:24" s="157" customFormat="1" ht="18.75" customHeight="1">
      <c r="B25" s="250" t="s">
        <v>145</v>
      </c>
      <c r="C25" s="251"/>
      <c r="D25" s="252">
        <v>5</v>
      </c>
      <c r="E25" s="252">
        <v>36</v>
      </c>
      <c r="F25" s="252">
        <v>26</v>
      </c>
      <c r="G25" s="252">
        <v>1053</v>
      </c>
      <c r="H25" s="252">
        <v>44</v>
      </c>
      <c r="I25" s="252">
        <v>88</v>
      </c>
      <c r="J25" s="252">
        <v>34</v>
      </c>
      <c r="K25" s="280">
        <v>90.4</v>
      </c>
      <c r="L25" s="281">
        <v>973</v>
      </c>
      <c r="M25" s="282">
        <v>336</v>
      </c>
      <c r="N25" s="282">
        <v>757</v>
      </c>
      <c r="O25" s="282">
        <v>2767</v>
      </c>
      <c r="P25" s="282">
        <v>1460</v>
      </c>
      <c r="Q25" s="284">
        <v>844</v>
      </c>
      <c r="R25" s="254">
        <v>3</v>
      </c>
      <c r="S25" s="254">
        <v>53</v>
      </c>
      <c r="T25" s="254">
        <v>15</v>
      </c>
      <c r="U25" s="256" t="s">
        <v>146</v>
      </c>
      <c r="X25" s="257"/>
    </row>
    <row r="26" spans="1:24" s="173" customFormat="1" ht="18.75" customHeight="1">
      <c r="A26" s="173">
        <v>12</v>
      </c>
      <c r="B26" s="209" t="s">
        <v>66</v>
      </c>
      <c r="C26" s="259"/>
      <c r="D26" s="260">
        <v>1</v>
      </c>
      <c r="E26" s="260">
        <v>14</v>
      </c>
      <c r="F26" s="260">
        <v>8</v>
      </c>
      <c r="G26" s="260">
        <v>160</v>
      </c>
      <c r="H26" s="260">
        <v>8</v>
      </c>
      <c r="I26" s="260">
        <v>27</v>
      </c>
      <c r="J26" s="260">
        <v>13</v>
      </c>
      <c r="K26" s="268">
        <v>88.6</v>
      </c>
      <c r="L26" s="260">
        <v>228</v>
      </c>
      <c r="M26" s="269">
        <v>127</v>
      </c>
      <c r="N26" s="269">
        <v>285</v>
      </c>
      <c r="O26" s="270">
        <v>859</v>
      </c>
      <c r="P26" s="271">
        <v>567</v>
      </c>
      <c r="Q26" s="272">
        <v>260</v>
      </c>
      <c r="R26" s="265">
        <v>1</v>
      </c>
      <c r="S26" s="265">
        <v>11</v>
      </c>
      <c r="T26" s="265">
        <v>10</v>
      </c>
      <c r="U26" s="266">
        <v>12</v>
      </c>
      <c r="X26" s="267"/>
    </row>
    <row r="27" spans="1:24" s="173" customFormat="1" ht="18.75" customHeight="1">
      <c r="A27" s="173">
        <v>13</v>
      </c>
      <c r="B27" s="209" t="s">
        <v>68</v>
      </c>
      <c r="C27" s="259"/>
      <c r="D27" s="260">
        <v>1</v>
      </c>
      <c r="E27" s="260">
        <v>5</v>
      </c>
      <c r="F27" s="260">
        <v>4</v>
      </c>
      <c r="G27" s="260">
        <v>56</v>
      </c>
      <c r="H27" s="260">
        <v>7</v>
      </c>
      <c r="I27" s="260">
        <v>15</v>
      </c>
      <c r="J27" s="260">
        <v>7</v>
      </c>
      <c r="K27" s="268">
        <v>97.7</v>
      </c>
      <c r="L27" s="260">
        <v>11</v>
      </c>
      <c r="M27" s="276" t="s">
        <v>288</v>
      </c>
      <c r="N27" s="269">
        <v>404</v>
      </c>
      <c r="O27" s="270">
        <v>605</v>
      </c>
      <c r="P27" s="271">
        <v>294</v>
      </c>
      <c r="Q27" s="276" t="s">
        <v>288</v>
      </c>
      <c r="R27" s="265">
        <v>1</v>
      </c>
      <c r="S27" s="265">
        <v>17</v>
      </c>
      <c r="T27" s="265">
        <v>4</v>
      </c>
      <c r="U27" s="266">
        <v>13</v>
      </c>
      <c r="X27" s="267"/>
    </row>
    <row r="28" spans="1:24" s="173" customFormat="1" ht="18.75" customHeight="1">
      <c r="A28" s="173">
        <v>14</v>
      </c>
      <c r="B28" s="209" t="s">
        <v>70</v>
      </c>
      <c r="C28" s="259"/>
      <c r="D28" s="260">
        <v>3</v>
      </c>
      <c r="E28" s="260">
        <v>17</v>
      </c>
      <c r="F28" s="260">
        <v>14</v>
      </c>
      <c r="G28" s="260">
        <v>837</v>
      </c>
      <c r="H28" s="260">
        <v>29</v>
      </c>
      <c r="I28" s="260">
        <v>46</v>
      </c>
      <c r="J28" s="260">
        <v>14</v>
      </c>
      <c r="K28" s="268">
        <v>89</v>
      </c>
      <c r="L28" s="260">
        <v>734</v>
      </c>
      <c r="M28" s="269">
        <v>209</v>
      </c>
      <c r="N28" s="269">
        <v>68</v>
      </c>
      <c r="O28" s="270">
        <v>1303</v>
      </c>
      <c r="P28" s="271">
        <v>599</v>
      </c>
      <c r="Q28" s="272">
        <v>584</v>
      </c>
      <c r="R28" s="265">
        <v>1</v>
      </c>
      <c r="S28" s="265">
        <v>25</v>
      </c>
      <c r="T28" s="265">
        <v>1</v>
      </c>
      <c r="U28" s="266">
        <v>14</v>
      </c>
      <c r="X28" s="267"/>
    </row>
    <row r="29" spans="1:24" s="173" customFormat="1" ht="18.75" hidden="1" customHeight="1">
      <c r="B29" s="209"/>
      <c r="C29" s="259"/>
      <c r="D29" s="260"/>
      <c r="E29" s="260"/>
      <c r="F29" s="260"/>
      <c r="G29" s="260"/>
      <c r="H29" s="260"/>
      <c r="I29" s="260"/>
      <c r="J29" s="260"/>
      <c r="K29" s="268"/>
      <c r="L29" s="260"/>
      <c r="M29" s="260"/>
      <c r="N29" s="260"/>
      <c r="O29" s="263"/>
      <c r="P29" s="263"/>
      <c r="Q29" s="264"/>
      <c r="R29" s="265"/>
      <c r="S29" s="265"/>
      <c r="T29" s="265"/>
      <c r="U29" s="266"/>
      <c r="X29" s="267"/>
    </row>
    <row r="30" spans="1:24" s="157" customFormat="1" ht="18.75" customHeight="1">
      <c r="B30" s="250" t="s">
        <v>148</v>
      </c>
      <c r="C30" s="251"/>
      <c r="D30" s="283" t="s">
        <v>288</v>
      </c>
      <c r="E30" s="252">
        <v>3</v>
      </c>
      <c r="F30" s="252">
        <v>2</v>
      </c>
      <c r="G30" s="252">
        <v>27</v>
      </c>
      <c r="H30" s="252">
        <v>7</v>
      </c>
      <c r="I30" s="252">
        <v>8</v>
      </c>
      <c r="J30" s="252">
        <v>3</v>
      </c>
      <c r="K30" s="253">
        <v>99.3</v>
      </c>
      <c r="L30" s="252">
        <v>175</v>
      </c>
      <c r="M30" s="283" t="s">
        <v>288</v>
      </c>
      <c r="N30" s="283" t="s">
        <v>288</v>
      </c>
      <c r="O30" s="285">
        <v>-278</v>
      </c>
      <c r="P30" s="285">
        <v>-141</v>
      </c>
      <c r="Q30" s="284">
        <v>198</v>
      </c>
      <c r="R30" s="254">
        <v>2</v>
      </c>
      <c r="S30" s="254">
        <v>19</v>
      </c>
      <c r="T30" s="254" t="s">
        <v>288</v>
      </c>
      <c r="U30" s="256" t="s">
        <v>149</v>
      </c>
      <c r="X30" s="257"/>
    </row>
    <row r="31" spans="1:24" s="173" customFormat="1" ht="18.75" customHeight="1">
      <c r="A31" s="173">
        <v>15</v>
      </c>
      <c r="B31" s="209" t="s">
        <v>75</v>
      </c>
      <c r="C31" s="259"/>
      <c r="D31" s="276" t="s">
        <v>288</v>
      </c>
      <c r="E31" s="260">
        <v>3</v>
      </c>
      <c r="F31" s="260">
        <v>2</v>
      </c>
      <c r="G31" s="260">
        <v>27</v>
      </c>
      <c r="H31" s="260">
        <v>7</v>
      </c>
      <c r="I31" s="260">
        <v>8</v>
      </c>
      <c r="J31" s="260">
        <v>3</v>
      </c>
      <c r="K31" s="274">
        <v>99.3</v>
      </c>
      <c r="L31" s="275">
        <v>175</v>
      </c>
      <c r="M31" s="276" t="s">
        <v>288</v>
      </c>
      <c r="N31" s="276" t="s">
        <v>288</v>
      </c>
      <c r="O31" s="277">
        <v>-278</v>
      </c>
      <c r="P31" s="277">
        <v>-141</v>
      </c>
      <c r="Q31" s="272">
        <v>198</v>
      </c>
      <c r="R31" s="265">
        <v>2</v>
      </c>
      <c r="S31" s="265">
        <v>19</v>
      </c>
      <c r="T31" s="265" t="s">
        <v>288</v>
      </c>
      <c r="U31" s="266">
        <v>15</v>
      </c>
      <c r="X31" s="267"/>
    </row>
    <row r="32" spans="1:24" s="173" customFormat="1" ht="18.75" hidden="1" customHeight="1">
      <c r="B32" s="209"/>
      <c r="C32" s="259"/>
      <c r="D32" s="260"/>
      <c r="E32" s="260"/>
      <c r="F32" s="260"/>
      <c r="G32" s="260"/>
      <c r="H32" s="260"/>
      <c r="I32" s="260"/>
      <c r="J32" s="260"/>
      <c r="K32" s="274"/>
      <c r="L32" s="275"/>
      <c r="M32" s="276" t="s">
        <v>288</v>
      </c>
      <c r="N32" s="260"/>
      <c r="O32" s="263"/>
      <c r="P32" s="263"/>
      <c r="Q32" s="264"/>
      <c r="R32" s="265"/>
      <c r="S32" s="265"/>
      <c r="T32" s="265"/>
      <c r="U32" s="266"/>
      <c r="X32" s="267"/>
    </row>
    <row r="33" spans="1:24" s="157" customFormat="1" ht="18.75" customHeight="1">
      <c r="B33" s="250" t="s">
        <v>150</v>
      </c>
      <c r="C33" s="251"/>
      <c r="D33" s="252">
        <v>1</v>
      </c>
      <c r="E33" s="252">
        <v>17</v>
      </c>
      <c r="F33" s="252">
        <v>7</v>
      </c>
      <c r="G33" s="252">
        <v>218</v>
      </c>
      <c r="H33" s="252">
        <v>23</v>
      </c>
      <c r="I33" s="252">
        <v>40</v>
      </c>
      <c r="J33" s="252">
        <v>17</v>
      </c>
      <c r="K33" s="280">
        <v>99.4</v>
      </c>
      <c r="L33" s="281">
        <v>343</v>
      </c>
      <c r="M33" s="283" t="s">
        <v>288</v>
      </c>
      <c r="N33" s="282">
        <v>346</v>
      </c>
      <c r="O33" s="282">
        <v>1054</v>
      </c>
      <c r="P33" s="282">
        <v>512</v>
      </c>
      <c r="Q33" s="284">
        <v>548</v>
      </c>
      <c r="R33" s="254">
        <v>2</v>
      </c>
      <c r="S33" s="254">
        <v>24</v>
      </c>
      <c r="T33" s="254">
        <v>10</v>
      </c>
      <c r="U33" s="256" t="s">
        <v>151</v>
      </c>
      <c r="X33" s="257"/>
    </row>
    <row r="34" spans="1:24" s="173" customFormat="1" ht="18.75" customHeight="1">
      <c r="A34" s="173">
        <v>16</v>
      </c>
      <c r="B34" s="209" t="s">
        <v>80</v>
      </c>
      <c r="C34" s="259"/>
      <c r="D34" s="260">
        <v>1</v>
      </c>
      <c r="E34" s="260">
        <v>17</v>
      </c>
      <c r="F34" s="260">
        <v>7</v>
      </c>
      <c r="G34" s="260">
        <v>218</v>
      </c>
      <c r="H34" s="260">
        <v>23</v>
      </c>
      <c r="I34" s="260">
        <v>40</v>
      </c>
      <c r="J34" s="260">
        <v>17</v>
      </c>
      <c r="K34" s="274">
        <v>99.4</v>
      </c>
      <c r="L34" s="275">
        <v>343</v>
      </c>
      <c r="M34" s="276" t="s">
        <v>288</v>
      </c>
      <c r="N34" s="269">
        <v>346</v>
      </c>
      <c r="O34" s="270">
        <v>1054</v>
      </c>
      <c r="P34" s="271">
        <v>512</v>
      </c>
      <c r="Q34" s="272">
        <v>548</v>
      </c>
      <c r="R34" s="265">
        <v>2</v>
      </c>
      <c r="S34" s="265">
        <v>24</v>
      </c>
      <c r="T34" s="265">
        <v>10</v>
      </c>
      <c r="U34" s="266">
        <v>16</v>
      </c>
      <c r="X34" s="267"/>
    </row>
    <row r="35" spans="1:24" s="173" customFormat="1" ht="18.75" hidden="1" customHeight="1">
      <c r="B35" s="209"/>
      <c r="C35" s="259"/>
      <c r="D35" s="260"/>
      <c r="E35" s="260"/>
      <c r="F35" s="260"/>
      <c r="G35" s="260"/>
      <c r="H35" s="260"/>
      <c r="I35" s="260"/>
      <c r="J35" s="260"/>
      <c r="K35" s="274"/>
      <c r="L35" s="275"/>
      <c r="M35" s="260"/>
      <c r="N35" s="260"/>
      <c r="O35" s="263"/>
      <c r="P35" s="263"/>
      <c r="Q35" s="264"/>
      <c r="R35" s="265"/>
      <c r="S35" s="265"/>
      <c r="T35" s="265"/>
      <c r="U35" s="266"/>
      <c r="X35" s="267"/>
    </row>
    <row r="36" spans="1:24" s="157" customFormat="1" ht="18.75" customHeight="1">
      <c r="B36" s="250" t="s">
        <v>152</v>
      </c>
      <c r="C36" s="251"/>
      <c r="D36" s="252">
        <v>8</v>
      </c>
      <c r="E36" s="252">
        <v>30</v>
      </c>
      <c r="F36" s="252">
        <v>18</v>
      </c>
      <c r="G36" s="252">
        <v>995</v>
      </c>
      <c r="H36" s="252">
        <v>48</v>
      </c>
      <c r="I36" s="252">
        <v>78</v>
      </c>
      <c r="J36" s="252">
        <v>26</v>
      </c>
      <c r="K36" s="280">
        <v>99.8</v>
      </c>
      <c r="L36" s="281">
        <v>1113</v>
      </c>
      <c r="M36" s="282">
        <v>31</v>
      </c>
      <c r="N36" s="282">
        <v>129</v>
      </c>
      <c r="O36" s="282" t="s">
        <v>290</v>
      </c>
      <c r="P36" s="282" t="s">
        <v>291</v>
      </c>
      <c r="Q36" s="284">
        <v>927</v>
      </c>
      <c r="R36" s="254">
        <v>6</v>
      </c>
      <c r="S36" s="254">
        <v>45</v>
      </c>
      <c r="T36" s="254">
        <v>2</v>
      </c>
      <c r="U36" s="256" t="s">
        <v>153</v>
      </c>
      <c r="X36" s="257"/>
    </row>
    <row r="37" spans="1:24" s="173" customFormat="1" ht="18.75" customHeight="1">
      <c r="A37" s="173">
        <v>17</v>
      </c>
      <c r="B37" s="209" t="s">
        <v>85</v>
      </c>
      <c r="C37" s="259"/>
      <c r="D37" s="260">
        <v>1</v>
      </c>
      <c r="E37" s="260">
        <v>5</v>
      </c>
      <c r="F37" s="260">
        <v>4</v>
      </c>
      <c r="G37" s="260">
        <v>150</v>
      </c>
      <c r="H37" s="260">
        <v>9</v>
      </c>
      <c r="I37" s="260">
        <v>16</v>
      </c>
      <c r="J37" s="260">
        <v>3</v>
      </c>
      <c r="K37" s="274">
        <v>99.9</v>
      </c>
      <c r="L37" s="275">
        <v>155</v>
      </c>
      <c r="M37" s="276" t="s">
        <v>288</v>
      </c>
      <c r="N37" s="276" t="s">
        <v>288</v>
      </c>
      <c r="O37" s="277">
        <v>-277</v>
      </c>
      <c r="P37" s="277">
        <v>-130</v>
      </c>
      <c r="Q37" s="272">
        <v>217</v>
      </c>
      <c r="R37" s="265">
        <v>1</v>
      </c>
      <c r="S37" s="265">
        <v>8</v>
      </c>
      <c r="T37" s="265" t="s">
        <v>288</v>
      </c>
      <c r="U37" s="266">
        <v>17</v>
      </c>
      <c r="X37" s="267"/>
    </row>
    <row r="38" spans="1:24" s="173" customFormat="1" ht="18.75" customHeight="1">
      <c r="A38" s="173">
        <v>18</v>
      </c>
      <c r="B38" s="209" t="s">
        <v>87</v>
      </c>
      <c r="C38" s="259"/>
      <c r="D38" s="260">
        <v>2</v>
      </c>
      <c r="E38" s="260">
        <v>6</v>
      </c>
      <c r="F38" s="260">
        <v>5</v>
      </c>
      <c r="G38" s="260">
        <v>136</v>
      </c>
      <c r="H38" s="260">
        <v>10</v>
      </c>
      <c r="I38" s="260">
        <v>19</v>
      </c>
      <c r="J38" s="260">
        <v>6</v>
      </c>
      <c r="K38" s="274">
        <v>99.9</v>
      </c>
      <c r="L38" s="275">
        <v>373</v>
      </c>
      <c r="M38" s="269">
        <v>31</v>
      </c>
      <c r="N38" s="276" t="s">
        <v>288</v>
      </c>
      <c r="O38" s="270">
        <v>559</v>
      </c>
      <c r="P38" s="271">
        <v>271</v>
      </c>
      <c r="Q38" s="276" t="s">
        <v>288</v>
      </c>
      <c r="R38" s="265">
        <v>1</v>
      </c>
      <c r="S38" s="265">
        <v>14</v>
      </c>
      <c r="T38" s="265" t="s">
        <v>288</v>
      </c>
      <c r="U38" s="266">
        <v>18</v>
      </c>
      <c r="X38" s="267"/>
    </row>
    <row r="39" spans="1:24" s="173" customFormat="1" ht="18.75" customHeight="1">
      <c r="A39" s="173">
        <v>19</v>
      </c>
      <c r="B39" s="209" t="s">
        <v>89</v>
      </c>
      <c r="C39" s="259"/>
      <c r="D39" s="260">
        <v>5</v>
      </c>
      <c r="E39" s="260">
        <v>19</v>
      </c>
      <c r="F39" s="260">
        <v>9</v>
      </c>
      <c r="G39" s="260">
        <v>709</v>
      </c>
      <c r="H39" s="260">
        <v>29</v>
      </c>
      <c r="I39" s="260">
        <v>43</v>
      </c>
      <c r="J39" s="260">
        <v>17</v>
      </c>
      <c r="K39" s="274">
        <v>99.7</v>
      </c>
      <c r="L39" s="275">
        <v>585</v>
      </c>
      <c r="M39" s="269" t="s">
        <v>284</v>
      </c>
      <c r="N39" s="269">
        <v>129</v>
      </c>
      <c r="O39" s="270">
        <v>1108</v>
      </c>
      <c r="P39" s="271">
        <v>600</v>
      </c>
      <c r="Q39" s="272">
        <v>710</v>
      </c>
      <c r="R39" s="265">
        <v>4</v>
      </c>
      <c r="S39" s="265">
        <v>23</v>
      </c>
      <c r="T39" s="265">
        <v>2</v>
      </c>
      <c r="U39" s="266">
        <v>19</v>
      </c>
      <c r="X39" s="267"/>
    </row>
    <row r="40" spans="1:24" s="173" customFormat="1" ht="18.75" hidden="1" customHeight="1">
      <c r="B40" s="209"/>
      <c r="C40" s="259"/>
      <c r="D40" s="260"/>
      <c r="E40" s="260"/>
      <c r="F40" s="260"/>
      <c r="G40" s="260"/>
      <c r="H40" s="260"/>
      <c r="I40" s="260"/>
      <c r="J40" s="260"/>
      <c r="K40" s="274"/>
      <c r="L40" s="275"/>
      <c r="M40" s="260" t="s">
        <v>288</v>
      </c>
      <c r="N40" s="260"/>
      <c r="O40" s="260"/>
      <c r="P40" s="260"/>
      <c r="Q40" s="265"/>
      <c r="R40" s="265"/>
      <c r="S40" s="265"/>
      <c r="T40" s="265"/>
      <c r="U40" s="266"/>
      <c r="X40" s="267"/>
    </row>
    <row r="41" spans="1:24" s="157" customFormat="1" ht="18.75" customHeight="1">
      <c r="B41" s="250" t="s">
        <v>154</v>
      </c>
      <c r="C41" s="286"/>
      <c r="D41" s="252">
        <v>1</v>
      </c>
      <c r="E41" s="252">
        <v>3</v>
      </c>
      <c r="F41" s="252">
        <v>3</v>
      </c>
      <c r="G41" s="252">
        <v>79</v>
      </c>
      <c r="H41" s="287">
        <v>9</v>
      </c>
      <c r="I41" s="287">
        <v>19</v>
      </c>
      <c r="J41" s="287">
        <v>6</v>
      </c>
      <c r="K41" s="280">
        <v>97</v>
      </c>
      <c r="L41" s="281">
        <v>199</v>
      </c>
      <c r="M41" s="283" t="s">
        <v>288</v>
      </c>
      <c r="N41" s="288">
        <v>72</v>
      </c>
      <c r="O41" s="288">
        <v>350</v>
      </c>
      <c r="P41" s="288">
        <v>205</v>
      </c>
      <c r="Q41" s="283">
        <v>149</v>
      </c>
      <c r="R41" s="254">
        <v>2</v>
      </c>
      <c r="S41" s="254">
        <v>20</v>
      </c>
      <c r="T41" s="254" t="s">
        <v>288</v>
      </c>
      <c r="U41" s="256" t="s">
        <v>155</v>
      </c>
      <c r="X41" s="257"/>
    </row>
    <row r="42" spans="1:24" s="173" customFormat="1" ht="18.75" customHeight="1" thickBot="1">
      <c r="A42" s="289">
        <v>20</v>
      </c>
      <c r="B42" s="290" t="s">
        <v>94</v>
      </c>
      <c r="C42" s="291"/>
      <c r="D42" s="292">
        <v>1</v>
      </c>
      <c r="E42" s="292">
        <v>3</v>
      </c>
      <c r="F42" s="292">
        <v>3</v>
      </c>
      <c r="G42" s="292">
        <v>79</v>
      </c>
      <c r="H42" s="293">
        <v>9</v>
      </c>
      <c r="I42" s="293">
        <v>19</v>
      </c>
      <c r="J42" s="293">
        <v>6</v>
      </c>
      <c r="K42" s="294">
        <v>97</v>
      </c>
      <c r="L42" s="295">
        <v>199</v>
      </c>
      <c r="M42" s="296" t="s">
        <v>288</v>
      </c>
      <c r="N42" s="297">
        <v>72</v>
      </c>
      <c r="O42" s="298">
        <v>350</v>
      </c>
      <c r="P42" s="299">
        <v>205</v>
      </c>
      <c r="Q42" s="300">
        <v>149</v>
      </c>
      <c r="R42" s="301">
        <v>2</v>
      </c>
      <c r="S42" s="302">
        <v>20</v>
      </c>
      <c r="T42" s="301" t="s">
        <v>288</v>
      </c>
      <c r="U42" s="303">
        <v>20</v>
      </c>
      <c r="X42" s="267"/>
    </row>
    <row r="43" spans="1:24" s="309" customFormat="1" ht="15" hidden="1" customHeight="1" thickBot="1">
      <c r="A43" s="304"/>
      <c r="B43" s="122"/>
      <c r="C43" s="121"/>
      <c r="D43" s="305"/>
      <c r="E43" s="121"/>
      <c r="F43" s="121"/>
      <c r="G43" s="121"/>
      <c r="H43" s="306"/>
      <c r="I43" s="306"/>
      <c r="J43" s="306"/>
      <c r="K43" s="307"/>
      <c r="L43" s="308"/>
      <c r="M43" s="125"/>
      <c r="N43" s="125"/>
      <c r="O43" s="125"/>
      <c r="P43" s="126"/>
      <c r="Q43" s="125"/>
      <c r="R43" s="306"/>
      <c r="S43" s="121"/>
      <c r="T43" s="125"/>
      <c r="U43" s="129"/>
      <c r="X43" s="310"/>
    </row>
    <row r="44" spans="1:24" s="173" customFormat="1" ht="13.5" customHeight="1">
      <c r="A44" s="160" t="s">
        <v>292</v>
      </c>
      <c r="B44" s="261"/>
      <c r="C44" s="261"/>
      <c r="D44" s="261"/>
      <c r="E44" s="261"/>
      <c r="F44" s="261"/>
      <c r="G44" s="261"/>
      <c r="H44" s="261"/>
      <c r="I44" s="261"/>
      <c r="J44" s="261"/>
      <c r="K44" s="261"/>
      <c r="M44" s="261" t="s">
        <v>293</v>
      </c>
      <c r="N44" s="261"/>
      <c r="O44" s="261"/>
      <c r="P44" s="261"/>
      <c r="Q44" s="261"/>
      <c r="R44" s="261"/>
      <c r="S44" s="261"/>
    </row>
    <row r="45" spans="1:24" s="173" customFormat="1" ht="13.5" customHeight="1">
      <c r="A45" s="160" t="s">
        <v>294</v>
      </c>
      <c r="B45" s="261"/>
      <c r="C45" s="261"/>
      <c r="D45" s="261"/>
      <c r="E45" s="261"/>
      <c r="F45" s="261"/>
      <c r="G45" s="261"/>
      <c r="H45" s="261"/>
      <c r="I45" s="261"/>
      <c r="J45" s="261"/>
      <c r="K45" s="261"/>
      <c r="M45" s="261" t="s">
        <v>295</v>
      </c>
      <c r="N45" s="261"/>
      <c r="O45" s="261"/>
      <c r="P45" s="261"/>
      <c r="Q45" s="261"/>
      <c r="R45" s="261"/>
      <c r="S45" s="261"/>
    </row>
    <row r="46" spans="1:24" s="480" customFormat="1" ht="13.5" customHeight="1">
      <c r="A46" s="160" t="s">
        <v>296</v>
      </c>
      <c r="B46" s="261"/>
      <c r="C46" s="261"/>
      <c r="D46" s="261"/>
      <c r="E46" s="261"/>
      <c r="F46" s="261"/>
      <c r="G46" s="261"/>
      <c r="H46" s="261"/>
      <c r="I46" s="261"/>
      <c r="J46" s="261"/>
      <c r="K46" s="261"/>
      <c r="L46" s="485"/>
      <c r="M46" s="261" t="s">
        <v>297</v>
      </c>
      <c r="N46" s="261"/>
      <c r="O46" s="261"/>
      <c r="P46" s="261"/>
      <c r="Q46" s="261"/>
      <c r="R46" s="261"/>
      <c r="S46" s="261"/>
      <c r="U46" s="485"/>
      <c r="W46" s="485"/>
    </row>
    <row r="47" spans="1:24" s="480" customFormat="1" ht="13.5" customHeight="1">
      <c r="A47" s="261" t="s">
        <v>298</v>
      </c>
      <c r="B47" s="261"/>
      <c r="C47" s="261"/>
      <c r="D47" s="261"/>
      <c r="E47" s="261"/>
      <c r="F47" s="261"/>
      <c r="G47" s="261"/>
      <c r="H47" s="261"/>
      <c r="I47" s="261"/>
      <c r="J47" s="261"/>
      <c r="K47" s="261"/>
      <c r="L47" s="485"/>
      <c r="M47" s="261" t="s">
        <v>299</v>
      </c>
      <c r="N47" s="261"/>
      <c r="O47" s="261"/>
      <c r="P47" s="261"/>
      <c r="Q47" s="261"/>
      <c r="R47" s="261"/>
      <c r="S47" s="261"/>
      <c r="U47" s="485"/>
      <c r="W47" s="485"/>
    </row>
    <row r="48" spans="1:24" s="480" customFormat="1" ht="13.5" customHeight="1">
      <c r="B48" s="261"/>
      <c r="C48" s="261"/>
      <c r="D48" s="261"/>
      <c r="E48" s="261"/>
      <c r="F48" s="261"/>
      <c r="G48" s="261"/>
      <c r="H48" s="261"/>
      <c r="I48" s="261"/>
      <c r="J48" s="261"/>
      <c r="K48" s="261"/>
      <c r="L48" s="485"/>
      <c r="M48" s="261" t="s">
        <v>300</v>
      </c>
      <c r="N48" s="261"/>
      <c r="O48" s="261"/>
      <c r="P48" s="261"/>
      <c r="Q48" s="261"/>
      <c r="R48" s="261"/>
      <c r="S48" s="261"/>
      <c r="U48" s="485"/>
    </row>
    <row r="49" spans="1:21" s="480" customFormat="1">
      <c r="B49" s="261"/>
      <c r="C49" s="160"/>
      <c r="D49" s="261"/>
      <c r="E49" s="261"/>
      <c r="F49" s="261"/>
      <c r="G49" s="261"/>
      <c r="H49" s="261"/>
      <c r="I49" s="261"/>
      <c r="J49" s="261"/>
      <c r="K49" s="261"/>
      <c r="L49" s="261"/>
      <c r="M49" s="261" t="s">
        <v>301</v>
      </c>
      <c r="N49" s="261"/>
      <c r="O49" s="261"/>
      <c r="P49" s="261"/>
      <c r="Q49" s="261"/>
      <c r="R49" s="261"/>
      <c r="S49" s="261"/>
      <c r="U49" s="485"/>
    </row>
    <row r="50" spans="1:21">
      <c r="A50" s="78"/>
      <c r="B50" s="78"/>
      <c r="C50" s="8"/>
      <c r="D50" s="78"/>
      <c r="E50" s="78"/>
      <c r="F50" s="78"/>
      <c r="G50" s="78"/>
      <c r="H50" s="78"/>
      <c r="I50" s="78"/>
      <c r="J50" s="78"/>
      <c r="K50" s="78"/>
      <c r="M50" s="78"/>
      <c r="N50" s="78"/>
      <c r="O50" s="78"/>
      <c r="P50" s="78"/>
      <c r="Q50" s="78"/>
      <c r="R50" s="78"/>
      <c r="S50" s="78"/>
    </row>
    <row r="51" spans="1:21">
      <c r="A51" s="78"/>
      <c r="B51" s="78"/>
      <c r="C51" s="78"/>
      <c r="D51" s="78"/>
      <c r="E51" s="78"/>
      <c r="F51" s="78"/>
      <c r="G51" s="78"/>
      <c r="H51" s="78"/>
      <c r="I51" s="78"/>
      <c r="J51" s="78"/>
      <c r="K51" s="78"/>
      <c r="L51" s="78"/>
      <c r="M51" s="78"/>
      <c r="N51" s="78"/>
      <c r="O51" s="78"/>
      <c r="P51" s="78"/>
      <c r="Q51" s="78"/>
      <c r="R51" s="78"/>
      <c r="S51" s="78"/>
    </row>
    <row r="52" spans="1:21">
      <c r="A52" s="78"/>
      <c r="B52" s="78"/>
      <c r="C52" s="78"/>
      <c r="D52" s="78"/>
      <c r="E52" s="78"/>
      <c r="F52" s="78"/>
      <c r="G52" s="78"/>
      <c r="H52" s="78"/>
      <c r="I52" s="78"/>
      <c r="J52" s="78"/>
      <c r="K52" s="78"/>
      <c r="M52" s="78"/>
      <c r="N52" s="78"/>
      <c r="O52" s="78"/>
      <c r="P52" s="78"/>
      <c r="Q52" s="78"/>
      <c r="R52" s="78"/>
      <c r="S52" s="78"/>
    </row>
    <row r="53" spans="1:21">
      <c r="A53" s="78"/>
      <c r="B53" s="78"/>
      <c r="C53" s="78"/>
      <c r="D53" s="78"/>
      <c r="E53" s="78"/>
      <c r="F53" s="78"/>
      <c r="G53" s="78"/>
      <c r="H53" s="78"/>
      <c r="I53" s="78"/>
      <c r="J53" s="78"/>
      <c r="K53" s="78"/>
      <c r="L53" s="78"/>
      <c r="M53" s="78"/>
      <c r="N53" s="78"/>
      <c r="O53" s="78"/>
      <c r="P53" s="78"/>
      <c r="Q53" s="78"/>
      <c r="R53" s="78"/>
      <c r="S53" s="78"/>
    </row>
    <row r="54" spans="1:21">
      <c r="O54" s="311"/>
    </row>
    <row r="55" spans="1:21">
      <c r="O55" s="311"/>
    </row>
  </sheetData>
  <phoneticPr fontId="7"/>
  <conditionalFormatting sqref="M11:M13 M15:M19">
    <cfRule type="expression" dxfId="28" priority="29" stopIfTrue="1">
      <formula>FIND("=",shiki(M11))&gt;0</formula>
    </cfRule>
  </conditionalFormatting>
  <conditionalFormatting sqref="M23">
    <cfRule type="expression" dxfId="27" priority="28" stopIfTrue="1">
      <formula>FIND("=",shiki(M23))&gt;0</formula>
    </cfRule>
  </conditionalFormatting>
  <conditionalFormatting sqref="M26 M28">
    <cfRule type="expression" dxfId="26" priority="27" stopIfTrue="1">
      <formula>FIND("=",shiki(M26))&gt;0</formula>
    </cfRule>
  </conditionalFormatting>
  <conditionalFormatting sqref="M38:M39">
    <cfRule type="expression" dxfId="25" priority="26" stopIfTrue="1">
      <formula>FIND("=",shiki(M38))&gt;0</formula>
    </cfRule>
  </conditionalFormatting>
  <conditionalFormatting sqref="M22:P22">
    <cfRule type="expression" dxfId="24" priority="25" stopIfTrue="1">
      <formula>FIND("=",shiki(M22))&gt;0</formula>
    </cfRule>
  </conditionalFormatting>
  <conditionalFormatting sqref="M25:Q25">
    <cfRule type="expression" dxfId="23" priority="24" stopIfTrue="1">
      <formula>FIND("=",shiki(M25))&gt;0</formula>
    </cfRule>
  </conditionalFormatting>
  <conditionalFormatting sqref="Q30">
    <cfRule type="expression" dxfId="22" priority="23" stopIfTrue="1">
      <formula>FIND("=",shiki(Q30))&gt;0</formula>
    </cfRule>
  </conditionalFormatting>
  <conditionalFormatting sqref="N33:Q33">
    <cfRule type="expression" dxfId="21" priority="22" stopIfTrue="1">
      <formula>FIND("=",shiki(N33))&gt;0</formula>
    </cfRule>
  </conditionalFormatting>
  <conditionalFormatting sqref="M36:Q36">
    <cfRule type="expression" dxfId="20" priority="21" stopIfTrue="1">
      <formula>FIND("=",shiki(M36))&gt;0</formula>
    </cfRule>
  </conditionalFormatting>
  <conditionalFormatting sqref="N11:N20">
    <cfRule type="expression" dxfId="19" priority="20" stopIfTrue="1">
      <formula>FIND("=",shiki(N11))&gt;0</formula>
    </cfRule>
  </conditionalFormatting>
  <conditionalFormatting sqref="N23">
    <cfRule type="expression" dxfId="18" priority="19" stopIfTrue="1">
      <formula>FIND("=",shiki(N23))&gt;0</formula>
    </cfRule>
  </conditionalFormatting>
  <conditionalFormatting sqref="N26">
    <cfRule type="expression" dxfId="17" priority="18" stopIfTrue="1">
      <formula>FIND("=",shiki(N26))&gt;0</formula>
    </cfRule>
  </conditionalFormatting>
  <conditionalFormatting sqref="N28">
    <cfRule type="expression" dxfId="16" priority="17" stopIfTrue="1">
      <formula>FIND("=",shiki(N28))&gt;0</formula>
    </cfRule>
  </conditionalFormatting>
  <conditionalFormatting sqref="N27">
    <cfRule type="expression" dxfId="15" priority="16" stopIfTrue="1">
      <formula>FIND("=",shiki(N27))&gt;0</formula>
    </cfRule>
  </conditionalFormatting>
  <conditionalFormatting sqref="N34">
    <cfRule type="expression" dxfId="14" priority="15" stopIfTrue="1">
      <formula>FIND("=",shiki(N34))&gt;0</formula>
    </cfRule>
  </conditionalFormatting>
  <conditionalFormatting sqref="N39">
    <cfRule type="expression" dxfId="13" priority="14" stopIfTrue="1">
      <formula>FIND("=",shiki(N39))&gt;0</formula>
    </cfRule>
  </conditionalFormatting>
  <conditionalFormatting sqref="N42">
    <cfRule type="expression" dxfId="12" priority="13" stopIfTrue="1">
      <formula>FIND("=",shiki(N42))&gt;0</formula>
    </cfRule>
  </conditionalFormatting>
  <conditionalFormatting sqref="O11:O13 O15:O20">
    <cfRule type="expression" dxfId="11" priority="12" stopIfTrue="1">
      <formula>FIND("=",shiki(O11))&gt;0</formula>
    </cfRule>
  </conditionalFormatting>
  <conditionalFormatting sqref="O23">
    <cfRule type="expression" dxfId="10" priority="11" stopIfTrue="1">
      <formula>FIND("=",shiki(O23))&gt;0</formula>
    </cfRule>
  </conditionalFormatting>
  <conditionalFormatting sqref="O26:O28">
    <cfRule type="expression" dxfId="9" priority="10" stopIfTrue="1">
      <formula>FIND("=",shiki(O26))&gt;0</formula>
    </cfRule>
  </conditionalFormatting>
  <conditionalFormatting sqref="O34">
    <cfRule type="expression" dxfId="8" priority="9" stopIfTrue="1">
      <formula>FIND("=",shiki(O34))&gt;0</formula>
    </cfRule>
  </conditionalFormatting>
  <conditionalFormatting sqref="O38:O39">
    <cfRule type="expression" dxfId="7" priority="8" stopIfTrue="1">
      <formula>FIND("=",shiki(O38))&gt;0</formula>
    </cfRule>
  </conditionalFormatting>
  <conditionalFormatting sqref="O42">
    <cfRule type="expression" dxfId="6" priority="7" stopIfTrue="1">
      <formula>FIND("=",shiki(O42))&gt;0</formula>
    </cfRule>
  </conditionalFormatting>
  <conditionalFormatting sqref="P11:P13 P15:P20">
    <cfRule type="expression" dxfId="5" priority="6" stopIfTrue="1">
      <formula>FIND("=",shiki(P11))&gt;0</formula>
    </cfRule>
  </conditionalFormatting>
  <conditionalFormatting sqref="P23">
    <cfRule type="expression" dxfId="4" priority="5" stopIfTrue="1">
      <formula>FIND("=",shiki(P23))&gt;0</formula>
    </cfRule>
  </conditionalFormatting>
  <conditionalFormatting sqref="P26:P28">
    <cfRule type="expression" dxfId="3" priority="4" stopIfTrue="1">
      <formula>FIND("=",shiki(P26))&gt;0</formula>
    </cfRule>
  </conditionalFormatting>
  <conditionalFormatting sqref="P34">
    <cfRule type="expression" dxfId="2" priority="3" stopIfTrue="1">
      <formula>FIND("=",shiki(P34))&gt;0</formula>
    </cfRule>
  </conditionalFormatting>
  <conditionalFormatting sqref="P38:P39">
    <cfRule type="expression" dxfId="1" priority="2" stopIfTrue="1">
      <formula>FIND("=",shiki(P38))&gt;0</formula>
    </cfRule>
  </conditionalFormatting>
  <conditionalFormatting sqref="P42">
    <cfRule type="expression" dxfId="0" priority="1" stopIfTrue="1">
      <formula>FIND("=",shiki(P42))&gt;0</formula>
    </cfRule>
  </conditionalFormatting>
  <printOptions horizontalCentered="1"/>
  <pageMargins left="0.39370078740157483" right="0.39370078740157483" top="0.59055118110236227" bottom="0.39370078740157483" header="0.39370078740157483" footer="0.19685039370078741"/>
  <pageSetup paperSize="8" orientation="landscape" r:id="rId1"/>
  <headerFooter alignWithMargins="0"/>
  <colBreaks count="1" manualBreakCount="1">
    <brk id="12" max="4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EAE4A-7EAD-4D1E-AD34-A848C02EFE9A}">
  <sheetPr>
    <tabColor rgb="FF92D050"/>
  </sheetPr>
  <dimension ref="A1:Q51"/>
  <sheetViews>
    <sheetView showGridLines="0" view="pageBreakPreview" topLeftCell="A19" zoomScaleNormal="100" zoomScaleSheetLayoutView="100" workbookViewId="0">
      <selection activeCell="A46" sqref="A46:XFD51"/>
    </sheetView>
  </sheetViews>
  <sheetFormatPr defaultColWidth="8" defaultRowHeight="12"/>
  <cols>
    <col min="1" max="1" width="2.5" style="354" customWidth="1"/>
    <col min="2" max="2" width="9.375" style="355" customWidth="1"/>
    <col min="3" max="3" width="1.25" style="355" customWidth="1"/>
    <col min="4" max="10" width="11.125" style="355" customWidth="1"/>
    <col min="11" max="11" width="5.625" style="355" customWidth="1"/>
    <col min="12" max="16384" width="8" style="354"/>
  </cols>
  <sheetData>
    <row r="1" spans="1:17" s="314" customFormat="1" ht="18.75" customHeight="1">
      <c r="A1" s="312" t="s">
        <v>302</v>
      </c>
      <c r="B1" s="313"/>
      <c r="C1" s="313"/>
      <c r="D1" s="313"/>
      <c r="E1" s="313"/>
      <c r="F1" s="313"/>
      <c r="G1" s="313"/>
      <c r="H1" s="313"/>
      <c r="I1" s="313"/>
      <c r="J1" s="313"/>
      <c r="K1" s="313"/>
    </row>
    <row r="2" spans="1:17" s="314" customFormat="1" ht="37.5" customHeight="1" thickBot="1">
      <c r="A2" s="312"/>
      <c r="B2" s="313"/>
      <c r="C2" s="313"/>
      <c r="D2" s="313"/>
      <c r="E2" s="313"/>
      <c r="F2" s="313"/>
      <c r="G2" s="313"/>
      <c r="H2" s="313"/>
      <c r="I2" s="313"/>
      <c r="J2" s="313"/>
      <c r="K2" s="313"/>
    </row>
    <row r="3" spans="1:17" s="315" customFormat="1" ht="10.5" hidden="1" customHeight="1">
      <c r="B3" s="316"/>
      <c r="C3" s="316"/>
      <c r="D3" s="316"/>
      <c r="E3" s="316"/>
      <c r="F3" s="316"/>
      <c r="G3" s="316"/>
      <c r="H3" s="316"/>
      <c r="I3" s="316"/>
      <c r="J3" s="316"/>
      <c r="K3" s="316"/>
    </row>
    <row r="4" spans="1:17" s="315" customFormat="1" ht="10.5" hidden="1" customHeight="1">
      <c r="B4" s="316"/>
      <c r="C4" s="316"/>
      <c r="D4" s="316"/>
      <c r="E4" s="316"/>
      <c r="F4" s="316"/>
      <c r="G4" s="316"/>
      <c r="H4" s="316"/>
      <c r="I4" s="316"/>
      <c r="J4" s="316"/>
      <c r="K4" s="316"/>
    </row>
    <row r="5" spans="1:17" s="315" customFormat="1" ht="10.5" hidden="1" customHeight="1">
      <c r="B5" s="316"/>
      <c r="C5" s="316"/>
      <c r="D5" s="316"/>
      <c r="E5" s="316"/>
      <c r="F5" s="316"/>
      <c r="G5" s="316"/>
      <c r="H5" s="316"/>
      <c r="I5" s="316"/>
      <c r="J5" s="316"/>
      <c r="K5" s="316"/>
    </row>
    <row r="6" spans="1:17" s="315" customFormat="1" ht="11.25" hidden="1" customHeight="1" thickBot="1">
      <c r="B6" s="316"/>
      <c r="C6" s="316"/>
      <c r="D6" s="316"/>
      <c r="E6" s="316"/>
      <c r="F6" s="316"/>
      <c r="G6" s="316"/>
      <c r="H6" s="316"/>
      <c r="I6" s="316"/>
      <c r="J6" s="316"/>
      <c r="K6" s="316"/>
    </row>
    <row r="7" spans="1:17" s="324" customFormat="1" ht="45" customHeight="1">
      <c r="A7" s="317"/>
      <c r="B7" s="318" t="s">
        <v>303</v>
      </c>
      <c r="C7" s="319"/>
      <c r="D7" s="320" t="s">
        <v>304</v>
      </c>
      <c r="E7" s="320" t="s">
        <v>305</v>
      </c>
      <c r="F7" s="320" t="s">
        <v>306</v>
      </c>
      <c r="G7" s="321" t="s">
        <v>307</v>
      </c>
      <c r="H7" s="321" t="s">
        <v>308</v>
      </c>
      <c r="I7" s="321" t="s">
        <v>309</v>
      </c>
      <c r="J7" s="322" t="s">
        <v>310</v>
      </c>
      <c r="K7" s="323"/>
    </row>
    <row r="8" spans="1:17" s="328" customFormat="1" ht="18.75" customHeight="1">
      <c r="A8" s="92"/>
      <c r="B8" s="26"/>
      <c r="C8" s="325"/>
      <c r="D8" s="326" t="s">
        <v>29</v>
      </c>
      <c r="E8" s="326" t="s">
        <v>29</v>
      </c>
      <c r="F8" s="326" t="s">
        <v>29</v>
      </c>
      <c r="G8" s="326" t="s">
        <v>311</v>
      </c>
      <c r="H8" s="326" t="s">
        <v>311</v>
      </c>
      <c r="I8" s="326" t="s">
        <v>311</v>
      </c>
      <c r="J8" s="327"/>
      <c r="K8" s="326" t="s">
        <v>311</v>
      </c>
    </row>
    <row r="9" spans="1:17" s="334" customFormat="1" ht="18.75" customHeight="1">
      <c r="A9" s="99"/>
      <c r="B9" s="32" t="s">
        <v>30</v>
      </c>
      <c r="C9" s="329"/>
      <c r="D9" s="330">
        <v>336</v>
      </c>
      <c r="E9" s="330">
        <v>7465</v>
      </c>
      <c r="F9" s="330">
        <v>675188</v>
      </c>
      <c r="G9" s="330">
        <v>3027</v>
      </c>
      <c r="H9" s="330">
        <v>1863</v>
      </c>
      <c r="I9" s="330">
        <v>291</v>
      </c>
      <c r="J9" s="331">
        <v>3721</v>
      </c>
      <c r="K9" s="332">
        <v>37</v>
      </c>
      <c r="L9" s="333"/>
    </row>
    <row r="10" spans="1:17" s="334" customFormat="1" ht="18.75" customHeight="1">
      <c r="A10" s="99"/>
      <c r="B10" s="32" t="s">
        <v>33</v>
      </c>
      <c r="C10" s="329"/>
      <c r="D10" s="37">
        <v>214</v>
      </c>
      <c r="E10" s="37">
        <v>5879</v>
      </c>
      <c r="F10" s="37">
        <v>557822</v>
      </c>
      <c r="G10" s="37">
        <v>2596</v>
      </c>
      <c r="H10" s="37">
        <v>1568</v>
      </c>
      <c r="I10" s="37">
        <v>238</v>
      </c>
      <c r="J10" s="331">
        <v>3248</v>
      </c>
      <c r="K10" s="332">
        <v>31</v>
      </c>
      <c r="L10" s="333"/>
    </row>
    <row r="11" spans="1:17" s="334" customFormat="1" ht="18.75" customHeight="1">
      <c r="A11" s="99"/>
      <c r="B11" s="32" t="s">
        <v>36</v>
      </c>
      <c r="C11" s="329"/>
      <c r="D11" s="37">
        <v>122</v>
      </c>
      <c r="E11" s="37">
        <v>1586</v>
      </c>
      <c r="F11" s="37">
        <v>117366</v>
      </c>
      <c r="G11" s="37">
        <v>431</v>
      </c>
      <c r="H11" s="37">
        <v>295</v>
      </c>
      <c r="I11" s="37">
        <v>53</v>
      </c>
      <c r="J11" s="331">
        <v>473</v>
      </c>
      <c r="K11" s="332">
        <v>6</v>
      </c>
      <c r="L11" s="333"/>
      <c r="P11" s="335"/>
      <c r="Q11" s="335"/>
    </row>
    <row r="12" spans="1:17" s="315" customFormat="1" ht="10.5" customHeight="1">
      <c r="A12" s="78"/>
      <c r="B12" s="43"/>
      <c r="C12" s="336"/>
      <c r="D12" s="337"/>
      <c r="E12" s="337"/>
      <c r="F12" s="337"/>
      <c r="G12" s="338"/>
      <c r="H12" s="338"/>
      <c r="I12" s="337"/>
      <c r="J12" s="339"/>
      <c r="K12" s="339"/>
      <c r="P12" s="340"/>
      <c r="Q12" s="340"/>
    </row>
    <row r="13" spans="1:17" s="315" customFormat="1" ht="18.75" customHeight="1">
      <c r="A13" s="78">
        <v>1</v>
      </c>
      <c r="B13" s="43" t="s">
        <v>38</v>
      </c>
      <c r="C13" s="336"/>
      <c r="D13" s="46">
        <v>36</v>
      </c>
      <c r="E13" s="46">
        <v>1797</v>
      </c>
      <c r="F13" s="46">
        <v>191674</v>
      </c>
      <c r="G13" s="46">
        <v>1062</v>
      </c>
      <c r="H13" s="46">
        <v>605</v>
      </c>
      <c r="I13" s="46">
        <v>67</v>
      </c>
      <c r="J13" s="341">
        <v>1344</v>
      </c>
      <c r="K13" s="342">
        <v>2</v>
      </c>
      <c r="Q13" s="340"/>
    </row>
    <row r="14" spans="1:17" s="315" customFormat="1" ht="18.75" customHeight="1">
      <c r="A14" s="78">
        <v>2</v>
      </c>
      <c r="B14" s="43" t="s">
        <v>40</v>
      </c>
      <c r="C14" s="336"/>
      <c r="D14" s="337">
        <v>28</v>
      </c>
      <c r="E14" s="337">
        <v>1337</v>
      </c>
      <c r="F14" s="337">
        <v>98752</v>
      </c>
      <c r="G14" s="46">
        <v>529</v>
      </c>
      <c r="H14" s="46">
        <v>344</v>
      </c>
      <c r="I14" s="46">
        <v>32</v>
      </c>
      <c r="J14" s="341">
        <v>483</v>
      </c>
      <c r="K14" s="342">
        <v>1</v>
      </c>
    </row>
    <row r="15" spans="1:17" s="315" customFormat="1" ht="18.75" customHeight="1">
      <c r="A15" s="78">
        <v>3</v>
      </c>
      <c r="B15" s="43" t="s">
        <v>42</v>
      </c>
      <c r="C15" s="336"/>
      <c r="D15" s="337">
        <v>22</v>
      </c>
      <c r="E15" s="337">
        <v>469</v>
      </c>
      <c r="F15" s="337">
        <v>59388</v>
      </c>
      <c r="G15" s="337">
        <v>318</v>
      </c>
      <c r="H15" s="337">
        <v>135</v>
      </c>
      <c r="I15" s="337">
        <v>23</v>
      </c>
      <c r="J15" s="341">
        <v>306</v>
      </c>
      <c r="K15" s="342">
        <v>12</v>
      </c>
    </row>
    <row r="16" spans="1:17" s="315" customFormat="1" ht="18.75" customHeight="1">
      <c r="A16" s="78">
        <v>4</v>
      </c>
      <c r="B16" s="43" t="s">
        <v>44</v>
      </c>
      <c r="C16" s="336"/>
      <c r="D16" s="337">
        <v>15</v>
      </c>
      <c r="E16" s="337">
        <v>281</v>
      </c>
      <c r="F16" s="337">
        <v>15849</v>
      </c>
      <c r="G16" s="337">
        <v>53</v>
      </c>
      <c r="H16" s="337">
        <v>47</v>
      </c>
      <c r="I16" s="337">
        <v>14</v>
      </c>
      <c r="J16" s="341">
        <v>70</v>
      </c>
      <c r="K16" s="342">
        <v>6</v>
      </c>
    </row>
    <row r="17" spans="1:12" s="315" customFormat="1" ht="18.75" customHeight="1">
      <c r="A17" s="78">
        <v>5</v>
      </c>
      <c r="B17" s="43" t="s">
        <v>46</v>
      </c>
      <c r="C17" s="336"/>
      <c r="D17" s="337">
        <v>21</v>
      </c>
      <c r="E17" s="337">
        <v>470</v>
      </c>
      <c r="F17" s="337">
        <v>44115</v>
      </c>
      <c r="G17" s="337">
        <v>137</v>
      </c>
      <c r="H17" s="337">
        <v>73</v>
      </c>
      <c r="I17" s="337">
        <v>30</v>
      </c>
      <c r="J17" s="341">
        <v>204</v>
      </c>
      <c r="K17" s="342" t="s">
        <v>288</v>
      </c>
    </row>
    <row r="18" spans="1:12" s="315" customFormat="1" ht="18.75" customHeight="1">
      <c r="A18" s="78">
        <v>6</v>
      </c>
      <c r="B18" s="43" t="s">
        <v>48</v>
      </c>
      <c r="C18" s="336"/>
      <c r="D18" s="337">
        <v>20</v>
      </c>
      <c r="E18" s="337">
        <v>351</v>
      </c>
      <c r="F18" s="337">
        <v>40105</v>
      </c>
      <c r="G18" s="337">
        <v>128</v>
      </c>
      <c r="H18" s="337">
        <v>107</v>
      </c>
      <c r="I18" s="337">
        <v>20</v>
      </c>
      <c r="J18" s="341">
        <v>222</v>
      </c>
      <c r="K18" s="342">
        <v>6</v>
      </c>
    </row>
    <row r="19" spans="1:12" s="315" customFormat="1" ht="18.75" customHeight="1">
      <c r="A19" s="78">
        <v>7</v>
      </c>
      <c r="B19" s="43" t="s">
        <v>50</v>
      </c>
      <c r="C19" s="336"/>
      <c r="D19" s="337">
        <v>16</v>
      </c>
      <c r="E19" s="337">
        <v>233</v>
      </c>
      <c r="F19" s="337">
        <v>23623</v>
      </c>
      <c r="G19" s="337">
        <v>88</v>
      </c>
      <c r="H19" s="337">
        <v>70</v>
      </c>
      <c r="I19" s="337">
        <v>10</v>
      </c>
      <c r="J19" s="341">
        <v>113</v>
      </c>
      <c r="K19" s="342" t="s">
        <v>288</v>
      </c>
    </row>
    <row r="20" spans="1:12" s="315" customFormat="1" ht="18.75" customHeight="1">
      <c r="A20" s="78">
        <v>8</v>
      </c>
      <c r="B20" s="43" t="s">
        <v>52</v>
      </c>
      <c r="C20" s="336"/>
      <c r="D20" s="337">
        <v>20</v>
      </c>
      <c r="E20" s="337">
        <v>456</v>
      </c>
      <c r="F20" s="337">
        <v>36984</v>
      </c>
      <c r="G20" s="46">
        <v>125</v>
      </c>
      <c r="H20" s="46">
        <v>91</v>
      </c>
      <c r="I20" s="46">
        <v>19</v>
      </c>
      <c r="J20" s="341">
        <v>244</v>
      </c>
      <c r="K20" s="342">
        <v>1</v>
      </c>
    </row>
    <row r="21" spans="1:12" s="315" customFormat="1" ht="18.75" customHeight="1">
      <c r="A21" s="78">
        <v>9</v>
      </c>
      <c r="B21" s="43" t="s">
        <v>287</v>
      </c>
      <c r="C21" s="336"/>
      <c r="D21" s="46">
        <v>16</v>
      </c>
      <c r="E21" s="46">
        <v>219</v>
      </c>
      <c r="F21" s="46">
        <v>21390</v>
      </c>
      <c r="G21" s="337">
        <v>59</v>
      </c>
      <c r="H21" s="337">
        <v>41</v>
      </c>
      <c r="I21" s="337">
        <v>11</v>
      </c>
      <c r="J21" s="341">
        <v>81</v>
      </c>
      <c r="K21" s="342">
        <v>3</v>
      </c>
    </row>
    <row r="22" spans="1:12" s="315" customFormat="1" ht="18.75" customHeight="1">
      <c r="A22" s="78">
        <v>10</v>
      </c>
      <c r="B22" s="43" t="s">
        <v>56</v>
      </c>
      <c r="C22" s="343"/>
      <c r="D22" s="337">
        <v>20</v>
      </c>
      <c r="E22" s="337">
        <v>266</v>
      </c>
      <c r="F22" s="337">
        <v>25942</v>
      </c>
      <c r="G22" s="337">
        <v>97</v>
      </c>
      <c r="H22" s="337">
        <v>55</v>
      </c>
      <c r="I22" s="337">
        <v>12</v>
      </c>
      <c r="J22" s="341">
        <v>181</v>
      </c>
      <c r="K22" s="342" t="s">
        <v>288</v>
      </c>
    </row>
    <row r="23" spans="1:12" s="315" customFormat="1" ht="18.75" hidden="1" customHeight="1">
      <c r="A23" s="78"/>
      <c r="B23" s="43"/>
      <c r="C23" s="336"/>
      <c r="D23" s="337"/>
      <c r="E23" s="337"/>
      <c r="F23" s="337"/>
      <c r="G23" s="337"/>
      <c r="H23" s="337"/>
      <c r="I23" s="337"/>
      <c r="J23" s="331"/>
      <c r="K23" s="332"/>
    </row>
    <row r="24" spans="1:12" s="334" customFormat="1" ht="18.75" customHeight="1">
      <c r="A24" s="99"/>
      <c r="B24" s="32" t="s">
        <v>312</v>
      </c>
      <c r="C24" s="329"/>
      <c r="D24" s="37">
        <v>12</v>
      </c>
      <c r="E24" s="37">
        <v>152</v>
      </c>
      <c r="F24" s="37">
        <v>13131</v>
      </c>
      <c r="G24" s="37">
        <v>75</v>
      </c>
      <c r="H24" s="37">
        <v>44</v>
      </c>
      <c r="I24" s="37">
        <v>7</v>
      </c>
      <c r="J24" s="331">
        <v>74</v>
      </c>
      <c r="K24" s="332" t="s">
        <v>288</v>
      </c>
      <c r="L24" s="333"/>
    </row>
    <row r="25" spans="1:12" s="315" customFormat="1" ht="18.75" customHeight="1">
      <c r="A25" s="78">
        <v>11</v>
      </c>
      <c r="B25" s="43" t="s">
        <v>289</v>
      </c>
      <c r="C25" s="336"/>
      <c r="D25" s="46">
        <v>12</v>
      </c>
      <c r="E25" s="46">
        <v>152</v>
      </c>
      <c r="F25" s="46">
        <v>13131</v>
      </c>
      <c r="G25" s="46">
        <v>75</v>
      </c>
      <c r="H25" s="46">
        <v>44</v>
      </c>
      <c r="I25" s="46">
        <v>7</v>
      </c>
      <c r="J25" s="341">
        <v>74</v>
      </c>
      <c r="K25" s="342" t="s">
        <v>288</v>
      </c>
    </row>
    <row r="26" spans="1:12" s="315" customFormat="1" ht="18.75" hidden="1" customHeight="1">
      <c r="A26" s="78"/>
      <c r="B26" s="43"/>
      <c r="C26" s="336"/>
      <c r="D26" s="46"/>
      <c r="E26" s="46"/>
      <c r="F26" s="46"/>
      <c r="G26" s="46"/>
      <c r="H26" s="46"/>
      <c r="I26" s="46"/>
      <c r="J26" s="341"/>
      <c r="K26" s="342"/>
    </row>
    <row r="27" spans="1:12" s="334" customFormat="1" ht="18.75" customHeight="1">
      <c r="A27" s="99"/>
      <c r="B27" s="32" t="s">
        <v>145</v>
      </c>
      <c r="C27" s="329"/>
      <c r="D27" s="330">
        <v>39</v>
      </c>
      <c r="E27" s="330">
        <v>484</v>
      </c>
      <c r="F27" s="330">
        <v>43981</v>
      </c>
      <c r="G27" s="37">
        <v>208</v>
      </c>
      <c r="H27" s="37">
        <v>163</v>
      </c>
      <c r="I27" s="37">
        <v>18</v>
      </c>
      <c r="J27" s="331">
        <v>164</v>
      </c>
      <c r="K27" s="332">
        <v>6</v>
      </c>
      <c r="L27" s="333"/>
    </row>
    <row r="28" spans="1:12" s="315" customFormat="1" ht="18.75" customHeight="1">
      <c r="A28" s="78">
        <v>12</v>
      </c>
      <c r="B28" s="43" t="s">
        <v>66</v>
      </c>
      <c r="C28" s="336"/>
      <c r="D28" s="337">
        <v>13</v>
      </c>
      <c r="E28" s="337">
        <v>155</v>
      </c>
      <c r="F28" s="337">
        <v>14515</v>
      </c>
      <c r="G28" s="337">
        <v>47</v>
      </c>
      <c r="H28" s="337">
        <v>21</v>
      </c>
      <c r="I28" s="337">
        <v>3</v>
      </c>
      <c r="J28" s="341">
        <v>30</v>
      </c>
      <c r="K28" s="342">
        <v>6</v>
      </c>
      <c r="L28" s="344"/>
    </row>
    <row r="29" spans="1:12" s="315" customFormat="1" ht="18.75" customHeight="1">
      <c r="A29" s="78">
        <v>13</v>
      </c>
      <c r="B29" s="43" t="s">
        <v>68</v>
      </c>
      <c r="C29" s="336"/>
      <c r="D29" s="337">
        <v>10</v>
      </c>
      <c r="E29" s="337">
        <v>90</v>
      </c>
      <c r="F29" s="337">
        <v>7897</v>
      </c>
      <c r="G29" s="337">
        <v>60</v>
      </c>
      <c r="H29" s="337">
        <v>45</v>
      </c>
      <c r="I29" s="337">
        <v>5</v>
      </c>
      <c r="J29" s="341">
        <v>36</v>
      </c>
      <c r="K29" s="342" t="s">
        <v>288</v>
      </c>
      <c r="L29" s="344"/>
    </row>
    <row r="30" spans="1:12" s="315" customFormat="1" ht="18.75" customHeight="1">
      <c r="A30" s="78">
        <v>14</v>
      </c>
      <c r="B30" s="43" t="s">
        <v>70</v>
      </c>
      <c r="C30" s="336"/>
      <c r="D30" s="337">
        <v>16</v>
      </c>
      <c r="E30" s="337">
        <v>239</v>
      </c>
      <c r="F30" s="337">
        <v>21569</v>
      </c>
      <c r="G30" s="46">
        <v>101</v>
      </c>
      <c r="H30" s="46">
        <v>97</v>
      </c>
      <c r="I30" s="46">
        <v>10</v>
      </c>
      <c r="J30" s="341">
        <v>98</v>
      </c>
      <c r="K30" s="345" t="s">
        <v>288</v>
      </c>
      <c r="L30" s="344"/>
    </row>
    <row r="31" spans="1:12" s="315" customFormat="1" ht="18.75" hidden="1" customHeight="1">
      <c r="A31" s="78"/>
      <c r="B31" s="43"/>
      <c r="C31" s="336"/>
      <c r="D31" s="337"/>
      <c r="E31" s="337"/>
      <c r="F31" s="337"/>
      <c r="G31" s="46"/>
      <c r="H31" s="46"/>
      <c r="I31" s="46"/>
      <c r="J31" s="331"/>
      <c r="K31" s="332"/>
    </row>
    <row r="32" spans="1:12" s="334" customFormat="1" ht="18.75" customHeight="1">
      <c r="A32" s="99"/>
      <c r="B32" s="32" t="s">
        <v>148</v>
      </c>
      <c r="C32" s="329"/>
      <c r="D32" s="330">
        <v>10</v>
      </c>
      <c r="E32" s="330">
        <v>134</v>
      </c>
      <c r="F32" s="330">
        <v>4566</v>
      </c>
      <c r="G32" s="330">
        <v>5</v>
      </c>
      <c r="H32" s="330">
        <v>1</v>
      </c>
      <c r="I32" s="37">
        <v>4</v>
      </c>
      <c r="J32" s="331">
        <v>8</v>
      </c>
      <c r="K32" s="332" t="s">
        <v>288</v>
      </c>
      <c r="L32" s="333"/>
    </row>
    <row r="33" spans="1:12" s="315" customFormat="1" ht="18.75" customHeight="1">
      <c r="A33" s="78">
        <v>15</v>
      </c>
      <c r="B33" s="43" t="s">
        <v>75</v>
      </c>
      <c r="C33" s="336"/>
      <c r="D33" s="337">
        <v>10</v>
      </c>
      <c r="E33" s="337">
        <v>134</v>
      </c>
      <c r="F33" s="337">
        <v>4566</v>
      </c>
      <c r="G33" s="337">
        <v>5</v>
      </c>
      <c r="H33" s="337">
        <v>1</v>
      </c>
      <c r="I33" s="337">
        <v>4</v>
      </c>
      <c r="J33" s="341">
        <v>8</v>
      </c>
      <c r="K33" s="342" t="s">
        <v>288</v>
      </c>
      <c r="L33" s="344"/>
    </row>
    <row r="34" spans="1:12" s="315" customFormat="1" ht="18.75" hidden="1" customHeight="1">
      <c r="A34" s="78"/>
      <c r="B34" s="43"/>
      <c r="C34" s="336"/>
      <c r="D34" s="337"/>
      <c r="E34" s="337"/>
      <c r="F34" s="337"/>
      <c r="G34" s="337"/>
      <c r="H34" s="337"/>
      <c r="I34" s="337"/>
      <c r="J34" s="341"/>
      <c r="K34" s="342"/>
    </row>
    <row r="35" spans="1:12" s="334" customFormat="1" ht="18.75" customHeight="1">
      <c r="A35" s="99"/>
      <c r="B35" s="32" t="s">
        <v>150</v>
      </c>
      <c r="C35" s="329"/>
      <c r="D35" s="330">
        <v>16</v>
      </c>
      <c r="E35" s="330">
        <v>178</v>
      </c>
      <c r="F35" s="330">
        <v>16211</v>
      </c>
      <c r="G35" s="330">
        <v>27</v>
      </c>
      <c r="H35" s="330">
        <v>24</v>
      </c>
      <c r="I35" s="330">
        <v>9</v>
      </c>
      <c r="J35" s="331">
        <v>60</v>
      </c>
      <c r="K35" s="332" t="s">
        <v>288</v>
      </c>
      <c r="L35" s="333"/>
    </row>
    <row r="36" spans="1:12" s="315" customFormat="1" ht="18.75" customHeight="1">
      <c r="A36" s="78">
        <v>16</v>
      </c>
      <c r="B36" s="43" t="s">
        <v>80</v>
      </c>
      <c r="C36" s="336"/>
      <c r="D36" s="337">
        <v>16</v>
      </c>
      <c r="E36" s="337">
        <v>178</v>
      </c>
      <c r="F36" s="337">
        <v>16211</v>
      </c>
      <c r="G36" s="337">
        <v>27</v>
      </c>
      <c r="H36" s="337">
        <v>24</v>
      </c>
      <c r="I36" s="337">
        <v>9</v>
      </c>
      <c r="J36" s="341">
        <v>60</v>
      </c>
      <c r="K36" s="342" t="s">
        <v>288</v>
      </c>
      <c r="L36" s="344"/>
    </row>
    <row r="37" spans="1:12" s="315" customFormat="1" ht="18.75" hidden="1" customHeight="1">
      <c r="A37" s="78"/>
      <c r="B37" s="43"/>
      <c r="C37" s="336"/>
      <c r="D37" s="337"/>
      <c r="E37" s="337"/>
      <c r="F37" s="337"/>
      <c r="G37" s="337"/>
      <c r="H37" s="337"/>
      <c r="I37" s="337"/>
      <c r="J37" s="331"/>
      <c r="K37" s="332"/>
    </row>
    <row r="38" spans="1:12" s="334" customFormat="1" ht="18.75" customHeight="1">
      <c r="A38" s="99"/>
      <c r="B38" s="32" t="s">
        <v>152</v>
      </c>
      <c r="C38" s="329"/>
      <c r="D38" s="330">
        <v>34</v>
      </c>
      <c r="E38" s="330">
        <v>453</v>
      </c>
      <c r="F38" s="330">
        <v>32204</v>
      </c>
      <c r="G38" s="37">
        <v>96</v>
      </c>
      <c r="H38" s="37">
        <v>51</v>
      </c>
      <c r="I38" s="37">
        <v>11</v>
      </c>
      <c r="J38" s="331">
        <v>158</v>
      </c>
      <c r="K38" s="332" t="s">
        <v>288</v>
      </c>
      <c r="L38" s="333"/>
    </row>
    <row r="39" spans="1:12" s="315" customFormat="1" ht="18.75" customHeight="1">
      <c r="A39" s="78">
        <v>17</v>
      </c>
      <c r="B39" s="43" t="s">
        <v>85</v>
      </c>
      <c r="C39" s="336"/>
      <c r="D39" s="337">
        <v>8</v>
      </c>
      <c r="E39" s="337">
        <v>95</v>
      </c>
      <c r="F39" s="337">
        <v>5442</v>
      </c>
      <c r="G39" s="337">
        <v>16</v>
      </c>
      <c r="H39" s="337">
        <v>6</v>
      </c>
      <c r="I39" s="46">
        <v>2</v>
      </c>
      <c r="J39" s="337">
        <v>30</v>
      </c>
      <c r="K39" s="337" t="s">
        <v>288</v>
      </c>
      <c r="L39" s="344"/>
    </row>
    <row r="40" spans="1:12" s="315" customFormat="1" ht="18.75" customHeight="1">
      <c r="A40" s="78">
        <v>18</v>
      </c>
      <c r="B40" s="43" t="s">
        <v>87</v>
      </c>
      <c r="C40" s="336"/>
      <c r="D40" s="337">
        <v>10</v>
      </c>
      <c r="E40" s="337">
        <v>104</v>
      </c>
      <c r="F40" s="337">
        <v>7890</v>
      </c>
      <c r="G40" s="337">
        <v>41</v>
      </c>
      <c r="H40" s="337">
        <v>25</v>
      </c>
      <c r="I40" s="46">
        <v>2</v>
      </c>
      <c r="J40" s="337">
        <v>43</v>
      </c>
      <c r="K40" s="337" t="s">
        <v>288</v>
      </c>
      <c r="L40" s="344"/>
    </row>
    <row r="41" spans="1:12" s="315" customFormat="1" ht="18.75" customHeight="1">
      <c r="A41" s="78">
        <v>19</v>
      </c>
      <c r="B41" s="43" t="s">
        <v>89</v>
      </c>
      <c r="C41" s="336"/>
      <c r="D41" s="337">
        <v>16</v>
      </c>
      <c r="E41" s="337">
        <v>254</v>
      </c>
      <c r="F41" s="337">
        <v>18872</v>
      </c>
      <c r="G41" s="337">
        <v>39</v>
      </c>
      <c r="H41" s="337">
        <v>20</v>
      </c>
      <c r="I41" s="337">
        <v>7</v>
      </c>
      <c r="J41" s="46">
        <v>85</v>
      </c>
      <c r="K41" s="46" t="s">
        <v>288</v>
      </c>
      <c r="L41" s="344"/>
    </row>
    <row r="42" spans="1:12" s="315" customFormat="1" ht="18.75" hidden="1" customHeight="1">
      <c r="A42" s="78"/>
      <c r="B42" s="43"/>
      <c r="C42" s="336"/>
      <c r="D42" s="337"/>
      <c r="E42" s="337"/>
      <c r="F42" s="337"/>
      <c r="G42" s="337"/>
      <c r="H42" s="337"/>
      <c r="I42" s="337"/>
      <c r="J42" s="46"/>
      <c r="K42" s="46"/>
    </row>
    <row r="43" spans="1:12" s="334" customFormat="1" ht="18.75" customHeight="1">
      <c r="A43" s="99"/>
      <c r="B43" s="32" t="s">
        <v>154</v>
      </c>
      <c r="C43" s="346"/>
      <c r="D43" s="330">
        <v>11</v>
      </c>
      <c r="E43" s="330">
        <v>185</v>
      </c>
      <c r="F43" s="330">
        <v>7273</v>
      </c>
      <c r="G43" s="330">
        <v>20</v>
      </c>
      <c r="H43" s="330">
        <v>12</v>
      </c>
      <c r="I43" s="330">
        <v>4</v>
      </c>
      <c r="J43" s="330">
        <v>9</v>
      </c>
      <c r="K43" s="330" t="s">
        <v>288</v>
      </c>
      <c r="L43" s="333"/>
    </row>
    <row r="44" spans="1:12" s="315" customFormat="1" ht="18.75" customHeight="1" thickBot="1">
      <c r="A44" s="121">
        <v>20</v>
      </c>
      <c r="B44" s="60" t="s">
        <v>94</v>
      </c>
      <c r="C44" s="347"/>
      <c r="D44" s="348">
        <v>11</v>
      </c>
      <c r="E44" s="348">
        <v>185</v>
      </c>
      <c r="F44" s="348">
        <v>7273</v>
      </c>
      <c r="G44" s="348">
        <v>20</v>
      </c>
      <c r="H44" s="348">
        <v>12</v>
      </c>
      <c r="I44" s="348">
        <v>4</v>
      </c>
      <c r="J44" s="348">
        <v>9</v>
      </c>
      <c r="K44" s="348" t="s">
        <v>288</v>
      </c>
      <c r="L44" s="344"/>
    </row>
    <row r="45" spans="1:12" ht="15" hidden="1" customHeight="1" thickBot="1">
      <c r="A45" s="349"/>
      <c r="B45" s="350"/>
      <c r="C45" s="351"/>
      <c r="D45" s="352"/>
      <c r="E45" s="352"/>
      <c r="F45" s="352"/>
      <c r="G45" s="353"/>
      <c r="H45" s="353"/>
      <c r="I45" s="352">
        <v>4</v>
      </c>
      <c r="J45" s="352"/>
      <c r="K45" s="352"/>
    </row>
    <row r="46" spans="1:12" s="489" customFormat="1" ht="13.5" customHeight="1">
      <c r="A46" s="486" t="s">
        <v>313</v>
      </c>
      <c r="B46" s="471"/>
      <c r="C46" s="487"/>
      <c r="D46" s="487"/>
      <c r="E46" s="487"/>
      <c r="F46" s="487"/>
      <c r="G46" s="488"/>
      <c r="H46" s="487"/>
      <c r="I46" s="487"/>
      <c r="J46" s="487"/>
      <c r="K46" s="487"/>
    </row>
    <row r="47" spans="1:12" s="489" customFormat="1">
      <c r="A47" s="486" t="s">
        <v>314</v>
      </c>
      <c r="B47" s="487"/>
      <c r="C47" s="487"/>
      <c r="D47" s="487"/>
      <c r="E47" s="487"/>
      <c r="F47" s="487"/>
      <c r="G47" s="488"/>
      <c r="H47" s="487"/>
      <c r="I47" s="487"/>
      <c r="J47" s="487"/>
      <c r="K47" s="487"/>
    </row>
    <row r="48" spans="1:12" s="489" customFormat="1">
      <c r="A48" s="486" t="s">
        <v>315</v>
      </c>
      <c r="B48" s="487"/>
      <c r="C48" s="487"/>
      <c r="D48" s="487"/>
      <c r="E48" s="487"/>
      <c r="F48" s="487"/>
      <c r="G48" s="488"/>
      <c r="H48" s="487"/>
      <c r="I48" s="487"/>
      <c r="J48" s="487"/>
      <c r="K48" s="487"/>
    </row>
    <row r="49" spans="1:11" s="489" customFormat="1">
      <c r="A49" s="486" t="s">
        <v>316</v>
      </c>
      <c r="B49" s="487"/>
      <c r="C49" s="487"/>
      <c r="D49" s="487"/>
      <c r="E49" s="487"/>
      <c r="F49" s="487"/>
      <c r="G49" s="487"/>
      <c r="H49" s="487"/>
      <c r="I49" s="487"/>
      <c r="J49" s="487"/>
      <c r="K49" s="487"/>
    </row>
    <row r="50" spans="1:11" s="489" customFormat="1">
      <c r="A50" s="486" t="s">
        <v>317</v>
      </c>
      <c r="B50" s="487"/>
      <c r="C50" s="487"/>
      <c r="D50" s="487"/>
      <c r="E50" s="487"/>
      <c r="F50" s="487"/>
      <c r="G50" s="487"/>
      <c r="H50" s="487"/>
      <c r="I50" s="487"/>
      <c r="J50" s="487"/>
      <c r="K50" s="487"/>
    </row>
    <row r="51" spans="1:11" s="489" customFormat="1">
      <c r="B51" s="487"/>
      <c r="C51" s="487"/>
      <c r="D51" s="487"/>
      <c r="E51" s="487"/>
      <c r="F51" s="487"/>
      <c r="G51" s="487"/>
      <c r="H51" s="487"/>
      <c r="I51" s="487"/>
      <c r="J51" s="487"/>
      <c r="K51" s="487"/>
    </row>
  </sheetData>
  <phoneticPr fontId="7"/>
  <dataValidations count="1">
    <dataValidation imeMode="disabled" allowBlank="1" showInputMessage="1" showErrorMessage="1" sqref="I9:I44" xr:uid="{D917B949-7802-4C37-B6B1-ED9FA40E3DD4}"/>
  </dataValidations>
  <printOptions horizontalCentered="1"/>
  <pageMargins left="0.39370078740157483" right="0.39370078740157483" top="0.59055118110236227" bottom="0.39370078740157483" header="0.39370078740157483" footer="0.31496062992125984"/>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291A3-BF75-4C5C-A90A-4D4104E69D07}">
  <sheetPr>
    <tabColor rgb="FF92D050"/>
    <pageSetUpPr fitToPage="1"/>
  </sheetPr>
  <dimension ref="A1:M46"/>
  <sheetViews>
    <sheetView showGridLines="0" tabSelected="1" view="pageBreakPreview" zoomScaleNormal="120" zoomScaleSheetLayoutView="100" workbookViewId="0">
      <selection activeCell="L28" sqref="L28"/>
    </sheetView>
  </sheetViews>
  <sheetFormatPr defaultColWidth="8" defaultRowHeight="12"/>
  <cols>
    <col min="1" max="1" width="9.75" style="354" customWidth="1"/>
    <col min="2" max="2" width="10.625" style="354" customWidth="1"/>
    <col min="3" max="11" width="7.125" style="354" customWidth="1"/>
    <col min="12" max="12" width="10.625" style="344" customWidth="1"/>
    <col min="13" max="13" width="4" style="354" customWidth="1"/>
    <col min="14" max="16384" width="8" style="354"/>
  </cols>
  <sheetData>
    <row r="1" spans="1:13" s="314" customFormat="1" ht="24" customHeight="1">
      <c r="A1" s="312" t="s">
        <v>318</v>
      </c>
      <c r="B1" s="312"/>
      <c r="C1" s="312"/>
      <c r="D1" s="312"/>
      <c r="E1" s="312"/>
      <c r="F1" s="312"/>
      <c r="G1" s="312"/>
      <c r="H1" s="312"/>
      <c r="I1" s="312"/>
      <c r="J1" s="312"/>
      <c r="K1" s="312"/>
      <c r="L1" s="356"/>
    </row>
    <row r="2" spans="1:13" s="314" customFormat="1" ht="12" customHeight="1">
      <c r="A2" s="312"/>
      <c r="B2" s="312"/>
      <c r="C2" s="312"/>
      <c r="D2" s="312"/>
      <c r="E2" s="312"/>
      <c r="F2" s="312"/>
      <c r="G2" s="312"/>
      <c r="H2" s="312"/>
      <c r="I2" s="312"/>
      <c r="J2" s="312"/>
      <c r="K2" s="312"/>
      <c r="L2" s="356"/>
    </row>
    <row r="3" spans="1:13" s="314" customFormat="1" ht="10.5" customHeight="1">
      <c r="A3" s="312"/>
      <c r="B3" s="312"/>
      <c r="C3" s="312"/>
      <c r="D3" s="312"/>
      <c r="E3" s="312"/>
      <c r="F3" s="312"/>
      <c r="G3" s="312"/>
      <c r="H3" s="312"/>
      <c r="I3" s="312"/>
      <c r="J3" s="312"/>
      <c r="K3" s="312"/>
      <c r="L3" s="357" t="s">
        <v>319</v>
      </c>
    </row>
    <row r="4" spans="1:13" ht="14.25" customHeight="1" thickBot="1">
      <c r="A4" s="358" t="s">
        <v>320</v>
      </c>
      <c r="B4" s="358"/>
      <c r="C4" s="324"/>
      <c r="D4" s="324"/>
      <c r="E4" s="324"/>
      <c r="F4" s="324"/>
      <c r="G4" s="324"/>
      <c r="H4" s="324"/>
      <c r="I4" s="324"/>
      <c r="J4" s="324"/>
      <c r="L4" s="359" t="s">
        <v>321</v>
      </c>
    </row>
    <row r="5" spans="1:13" s="365" customFormat="1" ht="38.25" customHeight="1">
      <c r="A5" s="360" t="s">
        <v>322</v>
      </c>
      <c r="B5" s="361" t="s">
        <v>323</v>
      </c>
      <c r="C5" s="362" t="s">
        <v>324</v>
      </c>
      <c r="D5" s="362" t="s">
        <v>325</v>
      </c>
      <c r="E5" s="362" t="s">
        <v>326</v>
      </c>
      <c r="F5" s="363" t="s">
        <v>327</v>
      </c>
      <c r="G5" s="363" t="s">
        <v>328</v>
      </c>
      <c r="H5" s="362" t="s">
        <v>329</v>
      </c>
      <c r="I5" s="363" t="s">
        <v>330</v>
      </c>
      <c r="J5" s="363" t="s">
        <v>331</v>
      </c>
      <c r="K5" s="363" t="s">
        <v>332</v>
      </c>
      <c r="L5" s="364" t="s">
        <v>333</v>
      </c>
    </row>
    <row r="6" spans="1:13" s="370" customFormat="1" ht="15" customHeight="1">
      <c r="A6" s="366"/>
      <c r="B6" s="367" t="s">
        <v>334</v>
      </c>
      <c r="C6" s="368" t="s">
        <v>334</v>
      </c>
      <c r="D6" s="368" t="s">
        <v>335</v>
      </c>
      <c r="E6" s="368" t="s">
        <v>336</v>
      </c>
      <c r="F6" s="369" t="s">
        <v>337</v>
      </c>
      <c r="G6" s="369" t="s">
        <v>336</v>
      </c>
      <c r="H6" s="368" t="s">
        <v>338</v>
      </c>
      <c r="I6" s="369" t="s">
        <v>339</v>
      </c>
      <c r="J6" s="369" t="s">
        <v>340</v>
      </c>
      <c r="K6" s="367"/>
      <c r="L6" s="368" t="s">
        <v>341</v>
      </c>
    </row>
    <row r="7" spans="1:13" s="370" customFormat="1" ht="9" customHeight="1">
      <c r="A7" s="371"/>
      <c r="B7" s="367"/>
      <c r="C7" s="368"/>
      <c r="D7" s="368"/>
      <c r="E7" s="368"/>
      <c r="F7" s="369"/>
      <c r="G7" s="369"/>
      <c r="H7" s="368"/>
      <c r="I7" s="369"/>
      <c r="J7" s="369"/>
      <c r="K7" s="367"/>
      <c r="L7" s="368"/>
    </row>
    <row r="8" spans="1:13" ht="16.5" customHeight="1">
      <c r="A8" s="372" t="s">
        <v>38</v>
      </c>
      <c r="B8" s="373" t="s">
        <v>342</v>
      </c>
      <c r="C8" s="374" t="s">
        <v>343</v>
      </c>
      <c r="D8" s="374" t="s">
        <v>343</v>
      </c>
      <c r="E8" s="374" t="s">
        <v>343</v>
      </c>
      <c r="F8" s="374" t="s">
        <v>343</v>
      </c>
      <c r="G8" s="373" t="s">
        <v>343</v>
      </c>
      <c r="H8" s="373" t="s">
        <v>343</v>
      </c>
      <c r="I8" s="375" t="s">
        <v>288</v>
      </c>
      <c r="J8" s="375" t="s">
        <v>288</v>
      </c>
      <c r="K8" s="373" t="s">
        <v>344</v>
      </c>
      <c r="L8" s="375" t="s">
        <v>288</v>
      </c>
      <c r="M8" s="376"/>
    </row>
    <row r="9" spans="1:13" ht="16.5" customHeight="1">
      <c r="A9" s="372" t="s">
        <v>40</v>
      </c>
      <c r="B9" s="377" t="s">
        <v>345</v>
      </c>
      <c r="C9" s="374" t="s">
        <v>343</v>
      </c>
      <c r="D9" s="374" t="s">
        <v>343</v>
      </c>
      <c r="E9" s="374" t="s">
        <v>343</v>
      </c>
      <c r="F9" s="374" t="s">
        <v>343</v>
      </c>
      <c r="G9" s="373" t="s">
        <v>343</v>
      </c>
      <c r="H9" s="373" t="s">
        <v>343</v>
      </c>
      <c r="I9" s="373" t="s">
        <v>343</v>
      </c>
      <c r="J9" s="373" t="s">
        <v>343</v>
      </c>
      <c r="K9" s="373" t="s">
        <v>346</v>
      </c>
      <c r="L9" s="375" t="s">
        <v>343</v>
      </c>
    </row>
    <row r="10" spans="1:13" ht="16.5" customHeight="1">
      <c r="A10" s="372" t="s">
        <v>42</v>
      </c>
      <c r="B10" s="377" t="s">
        <v>345</v>
      </c>
      <c r="C10" s="374" t="s">
        <v>343</v>
      </c>
      <c r="D10" s="375" t="s">
        <v>288</v>
      </c>
      <c r="E10" s="375" t="s">
        <v>288</v>
      </c>
      <c r="F10" s="375" t="s">
        <v>288</v>
      </c>
      <c r="G10" s="373" t="s">
        <v>345</v>
      </c>
      <c r="H10" s="373" t="s">
        <v>345</v>
      </c>
      <c r="I10" s="375" t="s">
        <v>288</v>
      </c>
      <c r="J10" s="375" t="s">
        <v>288</v>
      </c>
      <c r="K10" s="375" t="s">
        <v>288</v>
      </c>
      <c r="L10" s="375" t="s">
        <v>288</v>
      </c>
    </row>
    <row r="11" spans="1:13" ht="16.5" customHeight="1">
      <c r="A11" s="372" t="s">
        <v>44</v>
      </c>
      <c r="B11" s="377" t="s">
        <v>345</v>
      </c>
      <c r="C11" s="374" t="s">
        <v>343</v>
      </c>
      <c r="D11" s="375" t="s">
        <v>288</v>
      </c>
      <c r="E11" s="375" t="s">
        <v>288</v>
      </c>
      <c r="F11" s="373" t="s">
        <v>345</v>
      </c>
      <c r="G11" s="375" t="s">
        <v>288</v>
      </c>
      <c r="H11" s="373" t="s">
        <v>343</v>
      </c>
      <c r="I11" s="375" t="s">
        <v>288</v>
      </c>
      <c r="J11" s="375" t="s">
        <v>288</v>
      </c>
      <c r="K11" s="373" t="s">
        <v>344</v>
      </c>
      <c r="L11" s="375" t="s">
        <v>288</v>
      </c>
    </row>
    <row r="12" spans="1:13" ht="16.5" customHeight="1">
      <c r="A12" s="372" t="s">
        <v>46</v>
      </c>
      <c r="B12" s="377" t="s">
        <v>345</v>
      </c>
      <c r="C12" s="374" t="s">
        <v>343</v>
      </c>
      <c r="D12" s="375" t="s">
        <v>288</v>
      </c>
      <c r="E12" s="375" t="s">
        <v>345</v>
      </c>
      <c r="F12" s="375" t="s">
        <v>288</v>
      </c>
      <c r="G12" s="375" t="s">
        <v>288</v>
      </c>
      <c r="H12" s="373" t="s">
        <v>343</v>
      </c>
      <c r="I12" s="375" t="s">
        <v>288</v>
      </c>
      <c r="J12" s="373" t="s">
        <v>345</v>
      </c>
      <c r="K12" s="375" t="s">
        <v>288</v>
      </c>
      <c r="L12" s="375" t="s">
        <v>288</v>
      </c>
    </row>
    <row r="13" spans="1:13" ht="16.5" customHeight="1">
      <c r="A13" s="372" t="s">
        <v>141</v>
      </c>
      <c r="B13" s="377" t="s">
        <v>345</v>
      </c>
      <c r="C13" s="374" t="s">
        <v>343</v>
      </c>
      <c r="D13" s="375" t="s">
        <v>288</v>
      </c>
      <c r="E13" s="375" t="s">
        <v>343</v>
      </c>
      <c r="F13" s="375" t="s">
        <v>343</v>
      </c>
      <c r="G13" s="375" t="s">
        <v>343</v>
      </c>
      <c r="H13" s="373" t="s">
        <v>343</v>
      </c>
      <c r="I13" s="375" t="s">
        <v>288</v>
      </c>
      <c r="J13" s="375" t="s">
        <v>288</v>
      </c>
      <c r="K13" s="375" t="s">
        <v>288</v>
      </c>
      <c r="L13" s="375" t="s">
        <v>288</v>
      </c>
    </row>
    <row r="14" spans="1:13" ht="16.5" customHeight="1">
      <c r="A14" s="372" t="s">
        <v>50</v>
      </c>
      <c r="B14" s="377" t="s">
        <v>345</v>
      </c>
      <c r="C14" s="374" t="s">
        <v>343</v>
      </c>
      <c r="D14" s="375" t="s">
        <v>288</v>
      </c>
      <c r="E14" s="375" t="s">
        <v>345</v>
      </c>
      <c r="F14" s="375" t="s">
        <v>288</v>
      </c>
      <c r="G14" s="373" t="s">
        <v>345</v>
      </c>
      <c r="H14" s="373" t="s">
        <v>343</v>
      </c>
      <c r="I14" s="375" t="s">
        <v>288</v>
      </c>
      <c r="J14" s="375" t="s">
        <v>288</v>
      </c>
      <c r="K14" s="375" t="s">
        <v>288</v>
      </c>
      <c r="L14" s="375" t="s">
        <v>288</v>
      </c>
    </row>
    <row r="15" spans="1:13" ht="16.5" customHeight="1">
      <c r="A15" s="372" t="s">
        <v>347</v>
      </c>
      <c r="B15" s="377" t="s">
        <v>345</v>
      </c>
      <c r="C15" s="374" t="s">
        <v>343</v>
      </c>
      <c r="D15" s="375" t="s">
        <v>288</v>
      </c>
      <c r="E15" s="374" t="s">
        <v>343</v>
      </c>
      <c r="F15" s="375" t="s">
        <v>343</v>
      </c>
      <c r="G15" s="375" t="s">
        <v>288</v>
      </c>
      <c r="H15" s="373" t="s">
        <v>345</v>
      </c>
      <c r="I15" s="375" t="s">
        <v>288</v>
      </c>
      <c r="J15" s="375" t="s">
        <v>288</v>
      </c>
      <c r="K15" s="373" t="s">
        <v>344</v>
      </c>
      <c r="L15" s="375" t="s">
        <v>288</v>
      </c>
    </row>
    <row r="16" spans="1:13" ht="16.5" customHeight="1">
      <c r="A16" s="372" t="s">
        <v>287</v>
      </c>
      <c r="B16" s="377" t="s">
        <v>345</v>
      </c>
      <c r="C16" s="374" t="s">
        <v>343</v>
      </c>
      <c r="D16" s="375" t="s">
        <v>288</v>
      </c>
      <c r="E16" s="374" t="s">
        <v>343</v>
      </c>
      <c r="F16" s="375" t="s">
        <v>288</v>
      </c>
      <c r="G16" s="373" t="s">
        <v>343</v>
      </c>
      <c r="H16" s="373" t="s">
        <v>343</v>
      </c>
      <c r="I16" s="375" t="s">
        <v>288</v>
      </c>
      <c r="J16" s="375" t="s">
        <v>288</v>
      </c>
      <c r="K16" s="373" t="s">
        <v>288</v>
      </c>
      <c r="L16" s="375" t="s">
        <v>288</v>
      </c>
    </row>
    <row r="17" spans="1:12" ht="16.5" customHeight="1">
      <c r="A17" s="372" t="s">
        <v>348</v>
      </c>
      <c r="B17" s="377" t="s">
        <v>345</v>
      </c>
      <c r="C17" s="374" t="s">
        <v>343</v>
      </c>
      <c r="D17" s="374" t="s">
        <v>343</v>
      </c>
      <c r="E17" s="374" t="s">
        <v>343</v>
      </c>
      <c r="F17" s="374" t="s">
        <v>343</v>
      </c>
      <c r="G17" s="373" t="s">
        <v>343</v>
      </c>
      <c r="H17" s="373" t="s">
        <v>343</v>
      </c>
      <c r="I17" s="375" t="s">
        <v>288</v>
      </c>
      <c r="J17" s="375" t="s">
        <v>288</v>
      </c>
      <c r="K17" s="373" t="s">
        <v>344</v>
      </c>
      <c r="L17" s="375" t="s">
        <v>288</v>
      </c>
    </row>
    <row r="18" spans="1:12" ht="16.5" customHeight="1">
      <c r="A18" s="372" t="s">
        <v>289</v>
      </c>
      <c r="B18" s="377" t="s">
        <v>345</v>
      </c>
      <c r="C18" s="374" t="s">
        <v>343</v>
      </c>
      <c r="D18" s="375" t="s">
        <v>288</v>
      </c>
      <c r="E18" s="375" t="s">
        <v>288</v>
      </c>
      <c r="F18" s="375" t="s">
        <v>288</v>
      </c>
      <c r="G18" s="373" t="s">
        <v>343</v>
      </c>
      <c r="H18" s="373" t="s">
        <v>343</v>
      </c>
      <c r="I18" s="375" t="s">
        <v>288</v>
      </c>
      <c r="J18" s="375" t="s">
        <v>288</v>
      </c>
      <c r="K18" s="375" t="s">
        <v>288</v>
      </c>
      <c r="L18" s="375" t="s">
        <v>288</v>
      </c>
    </row>
    <row r="19" spans="1:12" ht="16.5" customHeight="1">
      <c r="A19" s="372" t="s">
        <v>66</v>
      </c>
      <c r="B19" s="377" t="s">
        <v>345</v>
      </c>
      <c r="C19" s="374" t="s">
        <v>343</v>
      </c>
      <c r="D19" s="375" t="s">
        <v>288</v>
      </c>
      <c r="E19" s="375" t="s">
        <v>288</v>
      </c>
      <c r="F19" s="375" t="s">
        <v>288</v>
      </c>
      <c r="G19" s="373" t="s">
        <v>345</v>
      </c>
      <c r="H19" s="373" t="s">
        <v>345</v>
      </c>
      <c r="I19" s="375" t="s">
        <v>288</v>
      </c>
      <c r="J19" s="375" t="s">
        <v>288</v>
      </c>
      <c r="K19" s="375" t="s">
        <v>288</v>
      </c>
      <c r="L19" s="375" t="s">
        <v>288</v>
      </c>
    </row>
    <row r="20" spans="1:12" ht="16.5" customHeight="1">
      <c r="A20" s="372" t="s">
        <v>68</v>
      </c>
      <c r="B20" s="377" t="s">
        <v>345</v>
      </c>
      <c r="C20" s="374" t="s">
        <v>343</v>
      </c>
      <c r="D20" s="375" t="s">
        <v>288</v>
      </c>
      <c r="E20" s="375" t="s">
        <v>288</v>
      </c>
      <c r="F20" s="375" t="s">
        <v>288</v>
      </c>
      <c r="G20" s="373" t="s">
        <v>345</v>
      </c>
      <c r="H20" s="373" t="s">
        <v>343</v>
      </c>
      <c r="I20" s="375" t="s">
        <v>288</v>
      </c>
      <c r="J20" s="375" t="s">
        <v>288</v>
      </c>
      <c r="K20" s="375" t="s">
        <v>288</v>
      </c>
      <c r="L20" s="375" t="s">
        <v>288</v>
      </c>
    </row>
    <row r="21" spans="1:12" ht="16.5" customHeight="1">
      <c r="A21" s="372" t="s">
        <v>70</v>
      </c>
      <c r="B21" s="377" t="s">
        <v>345</v>
      </c>
      <c r="C21" s="374" t="s">
        <v>343</v>
      </c>
      <c r="D21" s="375" t="s">
        <v>288</v>
      </c>
      <c r="E21" s="375" t="s">
        <v>288</v>
      </c>
      <c r="F21" s="375" t="s">
        <v>288</v>
      </c>
      <c r="G21" s="373" t="s">
        <v>345</v>
      </c>
      <c r="H21" s="373" t="s">
        <v>343</v>
      </c>
      <c r="I21" s="375" t="s">
        <v>288</v>
      </c>
      <c r="J21" s="375" t="s">
        <v>288</v>
      </c>
      <c r="K21" s="375" t="s">
        <v>288</v>
      </c>
      <c r="L21" s="375" t="s">
        <v>288</v>
      </c>
    </row>
    <row r="22" spans="1:12" ht="16.5" customHeight="1">
      <c r="A22" s="372" t="s">
        <v>75</v>
      </c>
      <c r="B22" s="377" t="s">
        <v>345</v>
      </c>
      <c r="C22" s="374" t="s">
        <v>343</v>
      </c>
      <c r="D22" s="375" t="s">
        <v>288</v>
      </c>
      <c r="E22" s="374" t="s">
        <v>345</v>
      </c>
      <c r="F22" s="375" t="s">
        <v>288</v>
      </c>
      <c r="G22" s="375" t="s">
        <v>288</v>
      </c>
      <c r="H22" s="375" t="s">
        <v>288</v>
      </c>
      <c r="I22" s="375" t="s">
        <v>288</v>
      </c>
      <c r="J22" s="373" t="s">
        <v>345</v>
      </c>
      <c r="K22" s="373" t="s">
        <v>346</v>
      </c>
      <c r="L22" s="375" t="s">
        <v>345</v>
      </c>
    </row>
    <row r="23" spans="1:12" ht="16.5" customHeight="1">
      <c r="A23" s="372" t="s">
        <v>349</v>
      </c>
      <c r="B23" s="377" t="s">
        <v>345</v>
      </c>
      <c r="C23" s="374" t="s">
        <v>343</v>
      </c>
      <c r="D23" s="375" t="s">
        <v>288</v>
      </c>
      <c r="E23" s="374" t="s">
        <v>343</v>
      </c>
      <c r="F23" s="375" t="s">
        <v>343</v>
      </c>
      <c r="G23" s="373" t="s">
        <v>345</v>
      </c>
      <c r="H23" s="373" t="s">
        <v>345</v>
      </c>
      <c r="I23" s="375" t="s">
        <v>288</v>
      </c>
      <c r="J23" s="375" t="s">
        <v>288</v>
      </c>
      <c r="K23" s="375" t="s">
        <v>288</v>
      </c>
      <c r="L23" s="375" t="s">
        <v>288</v>
      </c>
    </row>
    <row r="24" spans="1:12" ht="16.5" customHeight="1">
      <c r="A24" s="372" t="s">
        <v>85</v>
      </c>
      <c r="B24" s="377" t="s">
        <v>345</v>
      </c>
      <c r="C24" s="374" t="s">
        <v>343</v>
      </c>
      <c r="D24" s="375" t="s">
        <v>288</v>
      </c>
      <c r="E24" s="375" t="s">
        <v>288</v>
      </c>
      <c r="F24" s="373" t="s">
        <v>345</v>
      </c>
      <c r="G24" s="375" t="s">
        <v>288</v>
      </c>
      <c r="H24" s="375" t="s">
        <v>288</v>
      </c>
      <c r="I24" s="375" t="s">
        <v>288</v>
      </c>
      <c r="J24" s="375" t="s">
        <v>288</v>
      </c>
      <c r="K24" s="375" t="s">
        <v>288</v>
      </c>
      <c r="L24" s="375" t="s">
        <v>288</v>
      </c>
    </row>
    <row r="25" spans="1:12" ht="16.5" customHeight="1">
      <c r="A25" s="372" t="s">
        <v>87</v>
      </c>
      <c r="B25" s="377" t="s">
        <v>345</v>
      </c>
      <c r="C25" s="374" t="s">
        <v>343</v>
      </c>
      <c r="D25" s="375" t="s">
        <v>288</v>
      </c>
      <c r="E25" s="375" t="s">
        <v>288</v>
      </c>
      <c r="F25" s="373" t="s">
        <v>345</v>
      </c>
      <c r="G25" s="375" t="s">
        <v>288</v>
      </c>
      <c r="H25" s="375" t="s">
        <v>343</v>
      </c>
      <c r="I25" s="375" t="s">
        <v>288</v>
      </c>
      <c r="J25" s="375" t="s">
        <v>288</v>
      </c>
      <c r="K25" s="375" t="s">
        <v>288</v>
      </c>
      <c r="L25" s="375" t="s">
        <v>288</v>
      </c>
    </row>
    <row r="26" spans="1:12" ht="16.5" customHeight="1">
      <c r="A26" s="372" t="s">
        <v>89</v>
      </c>
      <c r="B26" s="377" t="s">
        <v>345</v>
      </c>
      <c r="C26" s="374" t="s">
        <v>343</v>
      </c>
      <c r="D26" s="375" t="s">
        <v>288</v>
      </c>
      <c r="E26" s="374" t="s">
        <v>343</v>
      </c>
      <c r="F26" s="375" t="s">
        <v>345</v>
      </c>
      <c r="G26" s="375" t="s">
        <v>288</v>
      </c>
      <c r="H26" s="373" t="s">
        <v>343</v>
      </c>
      <c r="I26" s="375" t="s">
        <v>288</v>
      </c>
      <c r="J26" s="375" t="s">
        <v>288</v>
      </c>
      <c r="K26" s="375" t="s">
        <v>288</v>
      </c>
      <c r="L26" s="375" t="s">
        <v>288</v>
      </c>
    </row>
    <row r="27" spans="1:12" ht="16.5" customHeight="1">
      <c r="A27" s="372" t="s">
        <v>94</v>
      </c>
      <c r="B27" s="377" t="s">
        <v>345</v>
      </c>
      <c r="C27" s="374" t="s">
        <v>343</v>
      </c>
      <c r="D27" s="375" t="s">
        <v>288</v>
      </c>
      <c r="E27" s="374" t="s">
        <v>345</v>
      </c>
      <c r="F27" s="375" t="s">
        <v>345</v>
      </c>
      <c r="G27" s="375" t="s">
        <v>288</v>
      </c>
      <c r="H27" s="373" t="s">
        <v>288</v>
      </c>
      <c r="I27" s="373" t="s">
        <v>288</v>
      </c>
      <c r="J27" s="373" t="s">
        <v>288</v>
      </c>
      <c r="K27" s="375" t="s">
        <v>288</v>
      </c>
      <c r="L27" s="375" t="s">
        <v>288</v>
      </c>
    </row>
    <row r="28" spans="1:12" ht="3.75" customHeight="1">
      <c r="A28" s="372"/>
      <c r="B28" s="377"/>
      <c r="C28" s="374"/>
      <c r="D28" s="378"/>
      <c r="E28" s="374"/>
      <c r="F28" s="379"/>
      <c r="G28" s="379"/>
      <c r="H28" s="379"/>
      <c r="I28" s="379"/>
      <c r="J28" s="379"/>
      <c r="K28" s="378"/>
      <c r="L28" s="378"/>
    </row>
    <row r="29" spans="1:12" s="386" customFormat="1" ht="30" customHeight="1" thickBot="1">
      <c r="A29" s="380" t="s">
        <v>350</v>
      </c>
      <c r="B29" s="381" t="s">
        <v>351</v>
      </c>
      <c r="C29" s="382" t="s">
        <v>352</v>
      </c>
      <c r="D29" s="383" t="s">
        <v>353</v>
      </c>
      <c r="E29" s="383" t="s">
        <v>353</v>
      </c>
      <c r="F29" s="384" t="s">
        <v>354</v>
      </c>
      <c r="G29" s="384" t="s">
        <v>354</v>
      </c>
      <c r="H29" s="384" t="s">
        <v>355</v>
      </c>
      <c r="I29" s="384" t="s">
        <v>354</v>
      </c>
      <c r="J29" s="384" t="s">
        <v>354</v>
      </c>
      <c r="K29" s="384" t="s">
        <v>354</v>
      </c>
      <c r="L29" s="385" t="s">
        <v>356</v>
      </c>
    </row>
    <row r="30" spans="1:12" s="386" customFormat="1" ht="3.75" customHeight="1">
      <c r="A30" s="387"/>
      <c r="B30" s="388"/>
      <c r="C30" s="389"/>
      <c r="D30" s="390"/>
      <c r="E30" s="390"/>
      <c r="F30" s="391"/>
      <c r="G30" s="391"/>
      <c r="H30" s="391"/>
      <c r="I30" s="391"/>
      <c r="J30" s="391"/>
      <c r="K30" s="391"/>
      <c r="L30" s="390"/>
    </row>
    <row r="31" spans="1:12" s="365" customFormat="1" ht="13.5" customHeight="1">
      <c r="A31" s="490" t="s">
        <v>357</v>
      </c>
      <c r="B31" s="490"/>
      <c r="C31" s="490"/>
      <c r="D31" s="490" t="s">
        <v>358</v>
      </c>
      <c r="E31" s="491"/>
      <c r="F31" s="491"/>
      <c r="G31" s="491"/>
      <c r="H31" s="491"/>
      <c r="I31" s="491"/>
      <c r="J31" s="491"/>
      <c r="K31" s="491"/>
      <c r="L31" s="488"/>
    </row>
    <row r="32" spans="1:12" s="365" customFormat="1" ht="13.5" customHeight="1">
      <c r="A32" s="490" t="s">
        <v>359</v>
      </c>
      <c r="B32" s="490"/>
      <c r="C32" s="490"/>
      <c r="D32" s="490" t="s">
        <v>360</v>
      </c>
      <c r="E32" s="491"/>
      <c r="F32" s="491"/>
      <c r="G32" s="491"/>
      <c r="H32" s="491"/>
      <c r="I32" s="491"/>
      <c r="J32" s="491"/>
      <c r="K32" s="491"/>
      <c r="L32" s="488"/>
    </row>
    <row r="33" spans="1:12" s="365" customFormat="1" ht="13.5" customHeight="1">
      <c r="A33" s="490" t="s">
        <v>361</v>
      </c>
      <c r="B33" s="490"/>
      <c r="C33" s="490"/>
      <c r="D33" s="490" t="s">
        <v>362</v>
      </c>
      <c r="E33" s="491"/>
      <c r="F33" s="491"/>
      <c r="G33" s="491"/>
      <c r="H33" s="491"/>
      <c r="I33" s="491"/>
      <c r="J33" s="491"/>
      <c r="K33" s="491"/>
      <c r="L33" s="491"/>
    </row>
    <row r="34" spans="1:12" s="365" customFormat="1" ht="13.5" customHeight="1">
      <c r="A34" s="490" t="s">
        <v>363</v>
      </c>
      <c r="B34" s="490"/>
      <c r="C34" s="490"/>
      <c r="D34" s="490" t="s">
        <v>364</v>
      </c>
      <c r="E34" s="491"/>
      <c r="F34" s="491"/>
      <c r="G34" s="491"/>
      <c r="H34" s="491"/>
      <c r="I34" s="491"/>
      <c r="J34" s="491"/>
      <c r="K34" s="491"/>
      <c r="L34" s="488"/>
    </row>
    <row r="35" spans="1:12" s="365" customFormat="1" ht="13.5" customHeight="1">
      <c r="A35" s="490" t="s">
        <v>365</v>
      </c>
      <c r="B35" s="490"/>
      <c r="C35" s="490"/>
      <c r="D35" s="490" t="s">
        <v>366</v>
      </c>
      <c r="E35" s="491"/>
      <c r="F35" s="491"/>
      <c r="G35" s="491"/>
      <c r="H35" s="491"/>
      <c r="I35" s="491"/>
      <c r="J35" s="491"/>
      <c r="K35" s="491"/>
      <c r="L35" s="488"/>
    </row>
    <row r="36" spans="1:12" s="365" customFormat="1" ht="13.5" customHeight="1">
      <c r="A36" s="490"/>
      <c r="B36" s="490"/>
      <c r="C36" s="490"/>
      <c r="D36" s="490" t="s">
        <v>367</v>
      </c>
      <c r="E36" s="491"/>
      <c r="F36" s="491"/>
      <c r="G36" s="491"/>
      <c r="H36" s="491"/>
      <c r="I36" s="491"/>
      <c r="J36" s="491"/>
      <c r="K36" s="491"/>
      <c r="L36" s="488"/>
    </row>
    <row r="37" spans="1:12" s="365" customFormat="1" ht="13.5" customHeight="1">
      <c r="A37" s="490" t="s">
        <v>368</v>
      </c>
      <c r="B37" s="490"/>
      <c r="C37" s="490"/>
      <c r="D37" s="490" t="s">
        <v>369</v>
      </c>
      <c r="E37" s="491"/>
      <c r="F37" s="491"/>
      <c r="G37" s="491"/>
      <c r="H37" s="491"/>
      <c r="I37" s="491"/>
      <c r="J37" s="491"/>
      <c r="K37" s="491"/>
      <c r="L37" s="488"/>
    </row>
    <row r="38" spans="1:12" s="495" customFormat="1" ht="13.5" customHeight="1">
      <c r="A38" s="492" t="s">
        <v>370</v>
      </c>
      <c r="B38" s="492"/>
      <c r="C38" s="492"/>
      <c r="D38" s="492" t="s">
        <v>371</v>
      </c>
      <c r="E38" s="493"/>
      <c r="F38" s="493"/>
      <c r="G38" s="493"/>
      <c r="H38" s="493"/>
      <c r="I38" s="493"/>
      <c r="J38" s="493"/>
      <c r="K38" s="493"/>
      <c r="L38" s="494"/>
    </row>
    <row r="39" spans="1:12" s="495" customFormat="1" ht="13.5" customHeight="1">
      <c r="A39" s="492" t="s">
        <v>372</v>
      </c>
      <c r="B39" s="492"/>
      <c r="C39" s="492"/>
      <c r="D39" s="492" t="s">
        <v>373</v>
      </c>
      <c r="E39" s="493"/>
      <c r="F39" s="493"/>
      <c r="G39" s="493"/>
      <c r="H39" s="493"/>
      <c r="I39" s="493"/>
      <c r="J39" s="493"/>
      <c r="K39" s="493"/>
      <c r="L39" s="494"/>
    </row>
    <row r="40" spans="1:12" s="365" customFormat="1" ht="13.5" customHeight="1">
      <c r="A40" s="490" t="s">
        <v>374</v>
      </c>
      <c r="B40" s="490"/>
      <c r="C40" s="490"/>
      <c r="D40" s="490" t="s">
        <v>375</v>
      </c>
      <c r="E40" s="491"/>
      <c r="F40" s="491"/>
      <c r="G40" s="491"/>
      <c r="H40" s="491"/>
      <c r="I40" s="491"/>
      <c r="J40" s="491"/>
      <c r="K40" s="491"/>
      <c r="L40" s="488"/>
    </row>
    <row r="41" spans="1:12" s="495" customFormat="1" ht="13.5" customHeight="1">
      <c r="A41" s="492" t="s">
        <v>376</v>
      </c>
      <c r="B41" s="492"/>
      <c r="C41" s="492"/>
      <c r="D41" s="492" t="s">
        <v>377</v>
      </c>
      <c r="E41" s="493"/>
      <c r="F41" s="493"/>
      <c r="G41" s="493"/>
      <c r="H41" s="493"/>
      <c r="I41" s="493"/>
      <c r="J41" s="493"/>
      <c r="K41" s="493"/>
      <c r="L41" s="494"/>
    </row>
    <row r="42" spans="1:12" s="495" customFormat="1" ht="13.5" customHeight="1">
      <c r="A42" s="492" t="s">
        <v>378</v>
      </c>
      <c r="B42" s="492"/>
      <c r="C42" s="492"/>
      <c r="D42" s="492" t="s">
        <v>379</v>
      </c>
      <c r="E42" s="493"/>
      <c r="F42" s="493"/>
      <c r="G42" s="493"/>
      <c r="H42" s="493"/>
      <c r="I42" s="493"/>
      <c r="J42" s="493"/>
      <c r="K42" s="493"/>
      <c r="L42" s="494"/>
    </row>
    <row r="43" spans="1:12" s="365" customFormat="1" ht="13.5" customHeight="1">
      <c r="A43" s="492"/>
      <c r="B43" s="492"/>
      <c r="C43" s="490"/>
      <c r="D43" s="492" t="s">
        <v>380</v>
      </c>
      <c r="E43" s="493"/>
      <c r="F43" s="493"/>
      <c r="G43" s="493"/>
      <c r="H43" s="493"/>
      <c r="I43" s="493"/>
      <c r="J43" s="493"/>
      <c r="K43" s="496"/>
      <c r="L43" s="491"/>
    </row>
    <row r="44" spans="1:12" s="365" customFormat="1" ht="13.5" customHeight="1">
      <c r="A44" s="492" t="s">
        <v>381</v>
      </c>
      <c r="B44" s="492"/>
      <c r="C44" s="490"/>
      <c r="D44" s="492" t="s">
        <v>382</v>
      </c>
      <c r="E44" s="493"/>
      <c r="F44" s="493"/>
      <c r="G44" s="493"/>
      <c r="H44" s="493"/>
      <c r="I44" s="493"/>
      <c r="J44" s="493"/>
      <c r="K44" s="496"/>
      <c r="L44" s="491"/>
    </row>
    <row r="45" spans="1:12" s="393" customFormat="1" ht="13.5" customHeight="1">
      <c r="A45" s="394"/>
      <c r="B45" s="394"/>
      <c r="C45" s="339"/>
      <c r="D45" s="394"/>
      <c r="E45" s="395"/>
      <c r="F45" s="395"/>
      <c r="G45" s="395"/>
      <c r="H45" s="395"/>
      <c r="I45" s="395"/>
      <c r="J45" s="395"/>
      <c r="K45" s="392"/>
      <c r="L45" s="397"/>
    </row>
    <row r="46" spans="1:12" s="393" customFormat="1" ht="10.5" customHeight="1">
      <c r="A46" s="398"/>
      <c r="B46" s="396"/>
      <c r="C46" s="396"/>
      <c r="D46" s="396"/>
      <c r="E46" s="396"/>
      <c r="F46" s="396"/>
      <c r="G46" s="396"/>
      <c r="H46" s="396"/>
      <c r="I46" s="396"/>
      <c r="J46" s="396"/>
    </row>
  </sheetData>
  <phoneticPr fontId="7"/>
  <printOptions horizontalCentered="1"/>
  <pageMargins left="0.39370078740157483" right="0.39370078740157483" top="0.59055118110236227" bottom="0.39370078740157483" header="0.39370078740157483"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1-1(1)</vt:lpstr>
      <vt:lpstr>1-1(2)</vt:lpstr>
      <vt:lpstr>1-1(3)</vt:lpstr>
      <vt:lpstr>1-1(4)</vt:lpstr>
      <vt:lpstr>1-1(5)</vt:lpstr>
      <vt:lpstr>1-1(6)</vt:lpstr>
      <vt:lpstr>1-2 </vt:lpstr>
      <vt:lpstr>'1-1(1)'!Print_Area</vt:lpstr>
      <vt:lpstr>'1-1(2)'!Print_Area</vt:lpstr>
      <vt:lpstr>'1-1(3)'!Print_Area</vt:lpstr>
      <vt:lpstr>'1-1(4)'!Print_Area</vt:lpstr>
      <vt:lpstr>'1-1(5)'!Print_Area</vt:lpstr>
      <vt:lpstr>'1-1(6)'!Print_Area</vt:lpstr>
      <vt:lpstr>'1-2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下村　侃子（統計分析課）</dc:creator>
  <cp:lastModifiedBy>下村　侃子（統計分析課）</cp:lastModifiedBy>
  <dcterms:created xsi:type="dcterms:W3CDTF">2023-03-27T00:56:07Z</dcterms:created>
  <dcterms:modified xsi:type="dcterms:W3CDTF">2023-03-28T04:43:46Z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