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externalLink+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C2E5B99F"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1 統計普及担当\15_統計年鑑\R3年版\11 HP掲載\掲載用\"/>
    </mc:Choice>
  </mc:AlternateContent>
  <xr:revisionPtr revIDLastSave="0" documentId="13_ncr:1_{207FAD65-7284-47EA-A770-D1FBFD8BF355}" xr6:coauthVersionLast="47" xr6:coauthVersionMax="47" xr10:uidLastSave="{00000000-0000-0000-0000-000000000000}"/>
  <bookViews>
    <workbookView xWindow="-120" yWindow="-120" windowWidth="29040" windowHeight="15840" xr2:uid="{31E394B4-F689-4E20-91D0-3493313FFCDC}"/>
  </bookViews>
  <sheets>
    <sheet name="全国1 " sheetId="1" r:id="rId1"/>
  </sheets>
  <externalReferences>
    <externalReference r:id="rId2"/>
    <externalReference r:id="rId3"/>
  </externalReferences>
  <definedNames>
    <definedName name="COLNUM">#REF!</definedName>
    <definedName name="COLNUM2" localSheetId="0">#REF!</definedName>
    <definedName name="COLNUM2">#REF!</definedName>
    <definedName name="COLSZ">#REF!</definedName>
    <definedName name="COLSZ2" localSheetId="0">#REF!</definedName>
    <definedName name="COLSZ2">#REF!</definedName>
    <definedName name="GGG" localSheetId="0">[1]漁労体数等検討表!#REF!</definedName>
    <definedName name="GGG">[1]漁労体数等検討表!#REF!</definedName>
    <definedName name="GROUPCD" localSheetId="0">[1]漁労体数等検討表!#REF!</definedName>
    <definedName name="GROUPCD">[1]漁労体数等検討表!#REF!</definedName>
    <definedName name="NEN" localSheetId="0">[1]収獲量検討表!#REF!</definedName>
    <definedName name="NEN">[1]収獲量検討表!#REF!</definedName>
    <definedName name="PKNUM">#REF!</definedName>
    <definedName name="PKSZ">#REF!</definedName>
    <definedName name="PKSZ2" localSheetId="0">#REF!</definedName>
    <definedName name="PKSZ2">#REF!</definedName>
    <definedName name="_xlnm.Print_Area" localSheetId="0">'全国1 '!$A$1:$AC$70</definedName>
    <definedName name="wrn.toukei." localSheetId="0" hidden="1">{#N/A,#N/A,FALSE,"312"}</definedName>
    <definedName name="wrn.toukei." hidden="1">{#N/A,#N/A,FALSE,"312"}</definedName>
    <definedName name="有田">[2]Sheet1!$C$36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64" i="1" l="1"/>
  <c r="AH64" i="1"/>
  <c r="AG64" i="1"/>
  <c r="AF64" i="1"/>
  <c r="Z64" i="1"/>
  <c r="K64" i="1"/>
  <c r="AD64" i="1" s="1"/>
  <c r="E64" i="1"/>
  <c r="AI63" i="1"/>
  <c r="AH63" i="1"/>
  <c r="AG63" i="1"/>
  <c r="AF63" i="1"/>
  <c r="Z63" i="1"/>
  <c r="K63" i="1"/>
  <c r="AD63" i="1" s="1"/>
  <c r="E63" i="1"/>
  <c r="AI62" i="1"/>
  <c r="AH62" i="1"/>
  <c r="AG62" i="1"/>
  <c r="AF62" i="1"/>
  <c r="Z62" i="1"/>
  <c r="K62" i="1"/>
  <c r="AD62" i="1" s="1"/>
  <c r="E62" i="1"/>
  <c r="AI61" i="1"/>
  <c r="AH61" i="1"/>
  <c r="AG61" i="1"/>
  <c r="AF61" i="1"/>
  <c r="Z61" i="1"/>
  <c r="K61" i="1"/>
  <c r="AD61" i="1" s="1"/>
  <c r="E61" i="1"/>
  <c r="AI60" i="1"/>
  <c r="AH60" i="1"/>
  <c r="AG60" i="1"/>
  <c r="AF60" i="1"/>
  <c r="Z60" i="1"/>
  <c r="K60" i="1"/>
  <c r="AD60" i="1" s="1"/>
  <c r="E60" i="1"/>
  <c r="AI59" i="1"/>
  <c r="AH59" i="1"/>
  <c r="AG59" i="1"/>
  <c r="AF59" i="1"/>
  <c r="Z59" i="1"/>
  <c r="K59" i="1"/>
  <c r="AD59" i="1" s="1"/>
  <c r="E59" i="1"/>
  <c r="AI58" i="1"/>
  <c r="AH58" i="1"/>
  <c r="AG58" i="1"/>
  <c r="AF58" i="1"/>
  <c r="Z58" i="1"/>
  <c r="K58" i="1"/>
  <c r="AD58" i="1" s="1"/>
  <c r="E58" i="1"/>
  <c r="AI57" i="1"/>
  <c r="AH57" i="1"/>
  <c r="AG57" i="1"/>
  <c r="AF57" i="1"/>
  <c r="Z57" i="1"/>
  <c r="K57" i="1"/>
  <c r="AD57" i="1" s="1"/>
  <c r="E57" i="1"/>
  <c r="AI56" i="1"/>
  <c r="AH56" i="1"/>
  <c r="AG56" i="1"/>
  <c r="AF56" i="1"/>
  <c r="AI55" i="1"/>
  <c r="AH55" i="1"/>
  <c r="AG55" i="1"/>
  <c r="AF55" i="1"/>
  <c r="Z55" i="1"/>
  <c r="K55" i="1"/>
  <c r="E55" i="1"/>
  <c r="AI54" i="1"/>
  <c r="AH54" i="1"/>
  <c r="AG54" i="1"/>
  <c r="AF54" i="1"/>
  <c r="Z54" i="1"/>
  <c r="K54" i="1"/>
  <c r="E54" i="1"/>
  <c r="AI53" i="1"/>
  <c r="AH53" i="1"/>
  <c r="AG53" i="1"/>
  <c r="AF53" i="1"/>
  <c r="Z53" i="1"/>
  <c r="K53" i="1"/>
  <c r="E53" i="1"/>
  <c r="AI52" i="1"/>
  <c r="AH52" i="1"/>
  <c r="AG52" i="1"/>
  <c r="AF52" i="1"/>
  <c r="Z52" i="1"/>
  <c r="K52" i="1"/>
  <c r="E52" i="1"/>
  <c r="AI51" i="1"/>
  <c r="AH51" i="1"/>
  <c r="AG51" i="1"/>
  <c r="AF51" i="1"/>
  <c r="AI50" i="1"/>
  <c r="AH50" i="1"/>
  <c r="AG50" i="1"/>
  <c r="AF50" i="1"/>
  <c r="Z50" i="1"/>
  <c r="K50" i="1"/>
  <c r="E50" i="1"/>
  <c r="AI49" i="1"/>
  <c r="AH49" i="1"/>
  <c r="AG49" i="1"/>
  <c r="AF49" i="1"/>
  <c r="Z49" i="1"/>
  <c r="K49" i="1"/>
  <c r="E49" i="1"/>
  <c r="AI48" i="1"/>
  <c r="AH48" i="1"/>
  <c r="AG48" i="1"/>
  <c r="AF48" i="1"/>
  <c r="Z48" i="1"/>
  <c r="K48" i="1"/>
  <c r="E48" i="1"/>
  <c r="AI47" i="1"/>
  <c r="AH47" i="1"/>
  <c r="AG47" i="1"/>
  <c r="AF47" i="1"/>
  <c r="Z47" i="1"/>
  <c r="K47" i="1"/>
  <c r="E47" i="1"/>
  <c r="AI46" i="1"/>
  <c r="AH46" i="1"/>
  <c r="AG46" i="1"/>
  <c r="AF46" i="1"/>
  <c r="Z46" i="1"/>
  <c r="K46" i="1"/>
  <c r="E46" i="1"/>
  <c r="AI45" i="1"/>
  <c r="AH45" i="1"/>
  <c r="AG45" i="1"/>
  <c r="AF45" i="1"/>
  <c r="AI44" i="1"/>
  <c r="AH44" i="1"/>
  <c r="AG44" i="1"/>
  <c r="AF44" i="1"/>
  <c r="Z44" i="1"/>
  <c r="K44" i="1"/>
  <c r="AD44" i="1" s="1"/>
  <c r="E44" i="1"/>
  <c r="AI43" i="1"/>
  <c r="AH43" i="1"/>
  <c r="AG43" i="1"/>
  <c r="AF43" i="1"/>
  <c r="Z43" i="1"/>
  <c r="K43" i="1"/>
  <c r="AD43" i="1" s="1"/>
  <c r="E43" i="1"/>
  <c r="AI42" i="1"/>
  <c r="AH42" i="1"/>
  <c r="AG42" i="1"/>
  <c r="AF42" i="1"/>
  <c r="Z42" i="1"/>
  <c r="K42" i="1"/>
  <c r="AD42" i="1" s="1"/>
  <c r="E42" i="1"/>
  <c r="AI41" i="1"/>
  <c r="AH41" i="1"/>
  <c r="AG41" i="1"/>
  <c r="AF41" i="1"/>
  <c r="Z41" i="1"/>
  <c r="K41" i="1"/>
  <c r="AD41" i="1" s="1"/>
  <c r="E41" i="1"/>
  <c r="AI40" i="1"/>
  <c r="AH40" i="1"/>
  <c r="AG40" i="1"/>
  <c r="AF40" i="1"/>
  <c r="Z40" i="1"/>
  <c r="K40" i="1"/>
  <c r="AD40" i="1" s="1"/>
  <c r="E40" i="1"/>
  <c r="AI39" i="1"/>
  <c r="AH39" i="1"/>
  <c r="AG39" i="1"/>
  <c r="AF39" i="1"/>
  <c r="Z39" i="1"/>
  <c r="K39" i="1"/>
  <c r="AD53" i="1" s="1"/>
  <c r="E39" i="1"/>
  <c r="AI38" i="1"/>
  <c r="AH38" i="1"/>
  <c r="AG38" i="1"/>
  <c r="AF38" i="1"/>
  <c r="AI37" i="1"/>
  <c r="AH37" i="1"/>
  <c r="AG37" i="1"/>
  <c r="AF37" i="1"/>
  <c r="Z37" i="1"/>
  <c r="K37" i="1"/>
  <c r="AD37" i="1" s="1"/>
  <c r="E37" i="1"/>
  <c r="AI36" i="1"/>
  <c r="AH36" i="1"/>
  <c r="AG36" i="1"/>
  <c r="AF36" i="1"/>
  <c r="Z36" i="1"/>
  <c r="K36" i="1"/>
  <c r="AD36" i="1" s="1"/>
  <c r="E36" i="1"/>
  <c r="AI35" i="1"/>
  <c r="AH35" i="1"/>
  <c r="AG35" i="1"/>
  <c r="AF35" i="1"/>
  <c r="Z35" i="1"/>
  <c r="K35" i="1"/>
  <c r="AD35" i="1" s="1"/>
  <c r="E35" i="1"/>
  <c r="AI34" i="1"/>
  <c r="AH34" i="1"/>
  <c r="AG34" i="1"/>
  <c r="AF34" i="1"/>
  <c r="Z34" i="1"/>
  <c r="K34" i="1"/>
  <c r="AD34" i="1" s="1"/>
  <c r="E34" i="1"/>
  <c r="AI33" i="1"/>
  <c r="AH33" i="1"/>
  <c r="AG33" i="1"/>
  <c r="AF33" i="1"/>
  <c r="Z33" i="1"/>
  <c r="K33" i="1"/>
  <c r="AD33" i="1" s="1"/>
  <c r="E33" i="1"/>
  <c r="AI32" i="1"/>
  <c r="AH32" i="1"/>
  <c r="AG32" i="1"/>
  <c r="AF32" i="1"/>
  <c r="Z32" i="1"/>
  <c r="K32" i="1"/>
  <c r="AD32" i="1" s="1"/>
  <c r="E32" i="1"/>
  <c r="AI31" i="1"/>
  <c r="AH31" i="1"/>
  <c r="AG31" i="1"/>
  <c r="AF31" i="1"/>
  <c r="AI30" i="1"/>
  <c r="AH30" i="1"/>
  <c r="AG30" i="1"/>
  <c r="AF30" i="1"/>
  <c r="AD30" i="1"/>
  <c r="Z30" i="1"/>
  <c r="K30" i="1"/>
  <c r="E30" i="1"/>
  <c r="AI29" i="1"/>
  <c r="AH29" i="1"/>
  <c r="AG29" i="1"/>
  <c r="AF29" i="1"/>
  <c r="AD29" i="1"/>
  <c r="Z29" i="1"/>
  <c r="K29" i="1"/>
  <c r="E29" i="1"/>
  <c r="AI28" i="1"/>
  <c r="AH28" i="1"/>
  <c r="AG28" i="1"/>
  <c r="AF28" i="1"/>
  <c r="AD28" i="1"/>
  <c r="Z28" i="1"/>
  <c r="K28" i="1"/>
  <c r="E28" i="1"/>
  <c r="AI27" i="1"/>
  <c r="AH27" i="1"/>
  <c r="AG27" i="1"/>
  <c r="AF27" i="1"/>
  <c r="AD27" i="1"/>
  <c r="Z27" i="1"/>
  <c r="K27" i="1"/>
  <c r="E27" i="1"/>
  <c r="AI26" i="1"/>
  <c r="AH26" i="1"/>
  <c r="AG26" i="1"/>
  <c r="AF26" i="1"/>
  <c r="AD26" i="1"/>
  <c r="AI25" i="1"/>
  <c r="AH25" i="1"/>
  <c r="AG25" i="1"/>
  <c r="AF25" i="1"/>
  <c r="Z25" i="1"/>
  <c r="K25" i="1"/>
  <c r="AD25" i="1" s="1"/>
  <c r="E25" i="1"/>
  <c r="AI24" i="1"/>
  <c r="AH24" i="1"/>
  <c r="AG24" i="1"/>
  <c r="AF24" i="1"/>
  <c r="Z24" i="1"/>
  <c r="K24" i="1"/>
  <c r="AD24" i="1" s="1"/>
  <c r="E24" i="1"/>
  <c r="AI23" i="1"/>
  <c r="AH23" i="1"/>
  <c r="AG23" i="1"/>
  <c r="AF23" i="1"/>
  <c r="Z23" i="1"/>
  <c r="E23" i="1"/>
  <c r="AI22" i="1"/>
  <c r="AH22" i="1"/>
  <c r="AG22" i="1"/>
  <c r="AF22" i="1"/>
  <c r="AD22" i="1"/>
  <c r="Z22" i="1"/>
  <c r="K22" i="1"/>
  <c r="E22" i="1"/>
  <c r="AI21" i="1"/>
  <c r="AH21" i="1"/>
  <c r="AG21" i="1"/>
  <c r="AF21" i="1"/>
  <c r="AD21" i="1"/>
  <c r="Z21" i="1"/>
  <c r="K21" i="1"/>
  <c r="E21" i="1"/>
  <c r="AI20" i="1"/>
  <c r="AH20" i="1"/>
  <c r="AG20" i="1"/>
  <c r="AF20" i="1"/>
  <c r="AD20" i="1"/>
  <c r="Z20" i="1"/>
  <c r="K20" i="1"/>
  <c r="E20" i="1"/>
  <c r="AI19" i="1"/>
  <c r="AH19" i="1"/>
  <c r="AG19" i="1"/>
  <c r="AF19" i="1"/>
  <c r="AD19" i="1"/>
  <c r="Z19" i="1"/>
  <c r="K19" i="1"/>
  <c r="E19" i="1"/>
  <c r="AI18" i="1"/>
  <c r="AH18" i="1"/>
  <c r="AG18" i="1"/>
  <c r="AF18" i="1"/>
  <c r="AD18" i="1"/>
  <c r="AI17" i="1"/>
  <c r="AH17" i="1"/>
  <c r="AG17" i="1"/>
  <c r="AF17" i="1"/>
  <c r="Z17" i="1"/>
  <c r="K17" i="1"/>
  <c r="AD17" i="1" s="1"/>
  <c r="E17" i="1"/>
  <c r="AI16" i="1"/>
  <c r="AH16" i="1"/>
  <c r="AG16" i="1"/>
  <c r="AF16" i="1"/>
  <c r="Z16" i="1"/>
  <c r="K16" i="1"/>
  <c r="AD16" i="1" s="1"/>
  <c r="E16" i="1"/>
  <c r="AI15" i="1"/>
  <c r="AH15" i="1"/>
  <c r="AG15" i="1"/>
  <c r="AF15" i="1"/>
  <c r="Z15" i="1"/>
  <c r="K15" i="1"/>
  <c r="AD15" i="1" s="1"/>
  <c r="E15" i="1"/>
  <c r="AI14" i="1"/>
  <c r="AH14" i="1"/>
  <c r="AG14" i="1"/>
  <c r="AF14" i="1"/>
  <c r="Z14" i="1"/>
  <c r="K14" i="1"/>
  <c r="AD14" i="1" s="1"/>
  <c r="E14" i="1"/>
  <c r="AI13" i="1"/>
  <c r="AH13" i="1"/>
  <c r="AG13" i="1"/>
  <c r="AF13" i="1"/>
  <c r="Z13" i="1"/>
  <c r="K13" i="1"/>
  <c r="AD13" i="1" s="1"/>
  <c r="E13" i="1"/>
  <c r="AI12" i="1"/>
  <c r="AH12" i="1"/>
  <c r="AG12" i="1"/>
  <c r="AF12" i="1"/>
  <c r="Z12" i="1"/>
  <c r="K12" i="1"/>
  <c r="AD12" i="1" s="1"/>
  <c r="E12" i="1"/>
  <c r="AI11" i="1"/>
  <c r="AH11" i="1"/>
  <c r="AG11" i="1"/>
  <c r="AF11" i="1"/>
  <c r="Z11" i="1"/>
  <c r="K11" i="1"/>
  <c r="AD56" i="1" s="1"/>
  <c r="E11" i="1"/>
  <c r="AD51" i="1" l="1"/>
  <c r="AD54" i="1"/>
  <c r="AD38" i="1"/>
  <c r="AD39" i="1"/>
  <c r="AD55" i="1"/>
  <c r="AD11" i="1"/>
  <c r="AD23" i="1"/>
  <c r="AD45" i="1"/>
  <c r="AD46" i="1"/>
  <c r="AD47" i="1"/>
  <c r="AD48" i="1"/>
  <c r="AD49" i="1"/>
  <c r="AD50" i="1"/>
  <c r="AD52" i="1"/>
  <c r="AD31" i="1"/>
</calcChain>
</file>

<file path=xl/sharedStrings.xml><?xml version="1.0" encoding="utf-8"?>
<sst xmlns="http://schemas.openxmlformats.org/spreadsheetml/2006/main" count="142" uniqueCount="105">
  <si>
    <t>28　　全　　国　　か　　ら　　み　　た</t>
    <phoneticPr fontId="6"/>
  </si>
  <si>
    <t>　　佐　　賀　　県</t>
    <phoneticPr fontId="6"/>
  </si>
  <si>
    <t>土　　　地　　　及　　　び　　　人　　　口</t>
    <phoneticPr fontId="8"/>
  </si>
  <si>
    <t>事　　　業　　　所</t>
    <phoneticPr fontId="9"/>
  </si>
  <si>
    <t xml:space="preserve">   農　　　林　　　水　　　産　　　業</t>
    <phoneticPr fontId="10"/>
  </si>
  <si>
    <t>都 道 府 県</t>
    <rPh sb="0" eb="7">
      <t>トドウフケン</t>
    </rPh>
    <phoneticPr fontId="6"/>
  </si>
  <si>
    <r>
      <t xml:space="preserve">出生率
</t>
    </r>
    <r>
      <rPr>
        <sz val="8"/>
        <rFont val="ＭＳ 明朝"/>
        <family val="1"/>
        <charset val="128"/>
      </rPr>
      <t>人口1000対</t>
    </r>
    <phoneticPr fontId="10"/>
  </si>
  <si>
    <r>
      <t xml:space="preserve">死亡率
</t>
    </r>
    <r>
      <rPr>
        <sz val="8"/>
        <rFont val="ＭＳ 明朝"/>
        <family val="1"/>
        <charset val="128"/>
      </rPr>
      <t>人口1000対</t>
    </r>
    <phoneticPr fontId="6"/>
  </si>
  <si>
    <t>就業人口
15歳以上</t>
  </si>
  <si>
    <t>事業所数（事業内容等不詳を含む）</t>
  </si>
  <si>
    <t>販売農家数</t>
    <rPh sb="4" eb="5">
      <t>スウ</t>
    </rPh>
    <phoneticPr fontId="10"/>
  </si>
  <si>
    <t>都道府県</t>
  </si>
  <si>
    <t>土地面積</t>
    <phoneticPr fontId="10"/>
  </si>
  <si>
    <t>世帯数</t>
    <phoneticPr fontId="10"/>
  </si>
  <si>
    <t>人 口</t>
    <phoneticPr fontId="10"/>
  </si>
  <si>
    <t>人口密度</t>
  </si>
  <si>
    <t>従業者数</t>
  </si>
  <si>
    <t>総農家数</t>
  </si>
  <si>
    <t>耕地面積</t>
    <phoneticPr fontId="10"/>
  </si>
  <si>
    <t>R2.10.1</t>
    <phoneticPr fontId="8"/>
  </si>
  <si>
    <t>順位</t>
  </si>
  <si>
    <t>R3.1.1</t>
    <phoneticPr fontId="10"/>
  </si>
  <si>
    <t>R2.10.1</t>
    <phoneticPr fontId="10"/>
  </si>
  <si>
    <t>順位</t>
    <phoneticPr fontId="8"/>
  </si>
  <si>
    <t>R2年</t>
    <rPh sb="2" eb="3">
      <t>ネン</t>
    </rPh>
    <phoneticPr fontId="8"/>
  </si>
  <si>
    <t>H27.10.1</t>
    <phoneticPr fontId="8"/>
  </si>
  <si>
    <t>H28.6.1</t>
    <phoneticPr fontId="10"/>
  </si>
  <si>
    <t>R2.2.1</t>
  </si>
  <si>
    <t>R2.2.1</t>
    <phoneticPr fontId="10"/>
  </si>
  <si>
    <t>R2.7.15</t>
    <phoneticPr fontId="10"/>
  </si>
  <si>
    <t>k㎡</t>
  </si>
  <si>
    <t>世帯</t>
  </si>
  <si>
    <t>人</t>
  </si>
  <si>
    <t>人/㎢</t>
    <phoneticPr fontId="10"/>
  </si>
  <si>
    <t>人</t>
    <rPh sb="0" eb="1">
      <t>ヒト</t>
    </rPh>
    <phoneticPr fontId="10"/>
  </si>
  <si>
    <t>事業所</t>
  </si>
  <si>
    <t>戸</t>
  </si>
  <si>
    <t>ha</t>
  </si>
  <si>
    <t>全国</t>
  </si>
  <si>
    <t>全国</t>
    <rPh sb="0" eb="2">
      <t>ゼンコク</t>
    </rPh>
    <phoneticPr fontId="6"/>
  </si>
  <si>
    <t>人口密度</t>
    <rPh sb="0" eb="2">
      <t>ジンコウ</t>
    </rPh>
    <rPh sb="2" eb="4">
      <t>ミツド</t>
    </rPh>
    <phoneticPr fontId="10"/>
  </si>
  <si>
    <t>耕地面積</t>
    <rPh sb="0" eb="2">
      <t>コウチ</t>
    </rPh>
    <rPh sb="2" eb="4">
      <t>メンセキ</t>
    </rPh>
    <phoneticPr fontId="10"/>
  </si>
  <si>
    <t>土地面積</t>
    <rPh sb="0" eb="2">
      <t>トチ</t>
    </rPh>
    <rPh sb="2" eb="4">
      <t>メンセキ</t>
    </rPh>
    <phoneticPr fontId="10"/>
  </si>
  <si>
    <t>世帯数</t>
    <rPh sb="0" eb="3">
      <t>セタイスウ</t>
    </rPh>
    <phoneticPr fontId="10"/>
  </si>
  <si>
    <t>人口</t>
    <rPh sb="0" eb="2">
      <t>ジンコウ</t>
    </rPh>
    <phoneticPr fontId="10"/>
  </si>
  <si>
    <t>北海道</t>
  </si>
  <si>
    <t>青森県</t>
  </si>
  <si>
    <t>岩手県</t>
  </si>
  <si>
    <t>宮城県</t>
  </si>
  <si>
    <t>※</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</si>
  <si>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</si>
  <si>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</si>
  <si>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</si>
  <si>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</si>
  <si>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</si>
  <si>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</si>
  <si>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</si>
  <si>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</si>
  <si>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</si>
  <si>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</si>
  <si>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</si>
  <si>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</si>
  <si>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</si>
  <si>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</si>
  <si>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</si>
  <si>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</si>
  <si>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</si>
  <si>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</si>
  <si>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</si>
  <si>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</si>
  <si>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</si>
  <si>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</si>
  <si>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</si>
  <si>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</si>
  <si>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</si>
  <si>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</si>
  <si>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</si>
  <si>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</si>
  <si>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</si>
  <si>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</si>
  <si>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</si>
  <si>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</si>
  <si>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</si>
  <si>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</si>
  <si>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</si>
  <si>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</si>
  <si>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</si>
  <si>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</si>
  <si>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</si>
  <si>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</si>
  <si>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</si>
  <si>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</si>
  <si>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</si>
  <si>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(注) 1)土地面積…国土交通省国土地理院｢令和2年全国都道府県市区町村別面積調｣</t>
    <rPh sb="10" eb="12">
      <t>コクド</t>
    </rPh>
    <rPh sb="12" eb="14">
      <t>コウツウ</t>
    </rPh>
    <rPh sb="14" eb="15">
      <t>ショウ</t>
    </rPh>
    <rPh sb="22" eb="24">
      <t>レイワ</t>
    </rPh>
    <phoneticPr fontId="6"/>
  </si>
  <si>
    <t xml:space="preserve"> 6)出生率・死亡率…厚生労働省大臣官房統計情報部｢人口動態統計｣</t>
    <rPh sb="13" eb="15">
      <t>ロウドウ</t>
    </rPh>
    <phoneticPr fontId="6"/>
  </si>
  <si>
    <t>　　　 面積は公表する単位ごとに四捨五入しているため各都道府県面積が全国面積と一致しない場合がある。</t>
    <rPh sb="44" eb="46">
      <t>バアイ</t>
    </rPh>
    <phoneticPr fontId="10"/>
  </si>
  <si>
    <t xml:space="preserve"> 7)就業人口…総務省統計局｢平成27年国勢調査報告｣</t>
    <rPh sb="10" eb="11">
      <t>ショウ</t>
    </rPh>
    <phoneticPr fontId="11"/>
  </si>
  <si>
    <t xml:space="preserve">     2) ※は、都道府県にまたがる境界未定地域がある都道府県。</t>
    <rPh sb="20" eb="22">
      <t>キョウカイ</t>
    </rPh>
    <phoneticPr fontId="10"/>
  </si>
  <si>
    <t xml:space="preserve"> 8)事業所…総務省統計局｢平成28年経済センサス-活動調査」※国、地方公共団体を除く。</t>
    <phoneticPr fontId="9"/>
  </si>
  <si>
    <t xml:space="preserve">     3)世帯数…令和3年1月1日現在の「住民基本台帳」の数値。</t>
    <rPh sb="11" eb="13">
      <t>レイワ</t>
    </rPh>
    <rPh sb="14" eb="15">
      <t>ネン</t>
    </rPh>
    <rPh sb="15" eb="16">
      <t>ヘイネン</t>
    </rPh>
    <rPh sb="16" eb="17">
      <t>ガツ</t>
    </rPh>
    <rPh sb="18" eb="19">
      <t>ジツ</t>
    </rPh>
    <rPh sb="19" eb="21">
      <t>ゲンザイ</t>
    </rPh>
    <rPh sb="23" eb="25">
      <t>ジュウミン</t>
    </rPh>
    <rPh sb="25" eb="27">
      <t>キホン</t>
    </rPh>
    <rPh sb="27" eb="29">
      <t>ダイチョウ</t>
    </rPh>
    <rPh sb="31" eb="33">
      <t>スウチ</t>
    </rPh>
    <phoneticPr fontId="8"/>
  </si>
  <si>
    <t xml:space="preserve"> 9)農家数・販売農家数…農林水産省統計部「2020年農林業センサス」</t>
    <rPh sb="7" eb="9">
      <t>ハンバイ</t>
    </rPh>
    <rPh sb="9" eb="12">
      <t>ノウカスウ</t>
    </rPh>
    <rPh sb="18" eb="20">
      <t>トウケイ</t>
    </rPh>
    <rPh sb="20" eb="21">
      <t>ブ</t>
    </rPh>
    <phoneticPr fontId="8"/>
  </si>
  <si>
    <t xml:space="preserve">     4)人口…総務省統計局「国勢調査」による。</t>
    <rPh sb="17" eb="21">
      <t>コクセイチョウサ</t>
    </rPh>
    <phoneticPr fontId="8"/>
  </si>
  <si>
    <t xml:space="preserve"> 2020年調査より、専兼・兼業別販売農家の調査が終了した。</t>
    <rPh sb="5" eb="6">
      <t>ネン</t>
    </rPh>
    <rPh sb="6" eb="8">
      <t>チョウサ</t>
    </rPh>
    <rPh sb="11" eb="12">
      <t>セン</t>
    </rPh>
    <rPh sb="12" eb="13">
      <t>ケン</t>
    </rPh>
    <rPh sb="14" eb="15">
      <t>ケン</t>
    </rPh>
    <rPh sb="15" eb="16">
      <t>ギョウ</t>
    </rPh>
    <rPh sb="16" eb="17">
      <t>ベツ</t>
    </rPh>
    <rPh sb="17" eb="21">
      <t>ハンバイノウカ</t>
    </rPh>
    <rPh sb="22" eb="24">
      <t>チョウサ</t>
    </rPh>
    <rPh sb="25" eb="27">
      <t>シュウリョウ</t>
    </rPh>
    <phoneticPr fontId="10"/>
  </si>
  <si>
    <t xml:space="preserve">     5)人口密度…人口を土地面積で除して得た数値。</t>
    <rPh sb="12" eb="14">
      <t>ジンコウ</t>
    </rPh>
    <rPh sb="15" eb="17">
      <t>トチ</t>
    </rPh>
    <rPh sb="17" eb="19">
      <t>メンセキ</t>
    </rPh>
    <rPh sb="20" eb="21">
      <t>ジョ</t>
    </rPh>
    <rPh sb="23" eb="24">
      <t>エ</t>
    </rPh>
    <rPh sb="25" eb="27">
      <t>スウチ</t>
    </rPh>
    <phoneticPr fontId="8"/>
  </si>
  <si>
    <t>10)耕地面積…農林水産省統計部「耕地及び作付面積統計」</t>
    <rPh sb="13" eb="15">
      <t>トウケイ</t>
    </rPh>
    <rPh sb="15" eb="16">
      <t>ブ</t>
    </rPh>
    <rPh sb="17" eb="19">
      <t>コウチ</t>
    </rPh>
    <rPh sb="19" eb="20">
      <t>オヨ</t>
    </rPh>
    <rPh sb="21" eb="23">
      <t>サクツケ</t>
    </rPh>
    <rPh sb="23" eb="25">
      <t>メンセキ</t>
    </rPh>
    <rPh sb="25" eb="27">
      <t>トウケイ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</si>
</sst>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00"/>
    <numFmt numFmtId="178" formatCode="0.0_);[Red]\(0.0\)"/>
    <numFmt numFmtId="179" formatCode="#\ ###\ ###\ ###"/>
    <numFmt numFmtId="180" formatCode="#\ ###\ ###.00"/>
  </numFmts>
  <fonts count="14">
    <font>
      <sz val="11"/>
      <name val="ＭＳ Ｐゴシック"/>
      <family val="3"/>
      <charset val="128"/>
    </font>
    <font>
      <sz val="11"/>
      <name val="ＭＳ Ｐゴシック"/>
      <family val="3"/>
      <charset val="128"/>
    </font>
    <font>
      <sz val="10"/>
      <name val="ＭＳ 明朝"/>
      <family val="1"/>
      <charset val="128"/>
    </font>
    <font>
      <sz val="6"/>
      <name val="游ゴシック"/>
      <family val="2"/>
      <charset val="128"/>
      <scheme val="minor"/>
    </font>
    <font>
      <sz val="14"/>
      <name val="ＭＳ 明朝"/>
      <family val="1"/>
      <charset val="128"/>
    </font>
    <font>
      <sz val="12"/>
      <name val="明朝"/>
      <family val="1"/>
      <charset val="128"/>
    </font>
    <font>
      <sz val="6"/>
      <name val="ＭＳ Ｐ明朝"/>
      <family val="1"/>
      <charset val="128"/>
    </font>
    <font>
      <sz val="9"/>
      <name val="ＭＳ 明朝"/>
      <family val="1"/>
      <charset val="128"/>
    </font>
    <font>
      <sz val="8"/>
      <name val="ＭＳ ゴシック"/>
      <family val="3"/>
      <charset val="128"/>
    </font>
    <font>
      <b/>
      <sz val="9.5"/>
      <name val="Courier"/>
      <family val="3"/>
    </font>
    <font>
      <sz val="6"/>
      <name val="ＭＳ Ｐゴシック"/>
      <family val="3"/>
      <charset val="128"/>
    </font>
    <font>
      <sz val="8"/>
      <name val="ＭＳ 明朝"/>
      <family val="1"/>
      <charset val="128"/>
    </font>
    <font>
      <sz val="9"/>
      <name val="ＭＳ ゴシック"/>
      <family val="3"/>
      <charset val="128"/>
    </font>
    <font>
      <sz val="10"/>
      <name val="ＭＳ ゴシック"/>
      <family val="3"/>
      <charset val="128"/>
    </font>
  </fonts>
  <fills count="3">
    <fill>
      <patternFill patternType="none"/>
    </fill>
    <fill>
      <patternFill patternType="gray125"/>
    </fill>
    <fill>
      <patternFill patternType="solid">
        <fgColor theme="0"/>
        <bgColor indexed="64"/>
      </patternFill>
    </fill>
  </fills>
  <borders count="20">
    <border>
      <left/>
      <right/>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5">
    <xf numFmtId="0" fontId="0" fillId="0" borderId="0"/>
    <xf numFmtId="38" fontId="1" fillId="0" borderId="0" applyFont="0" applyFill="0" applyBorder="0" applyAlignment="0" applyProtection="0"/>
    <xf numFmtId="9" fontId="1" fillId="0" borderId="0" applyFont="0" applyFill="0" applyBorder="0" applyAlignment="0" applyProtection="0"/>
    <xf numFmtId="0" fontId="5" fillId="0" borderId="0"/>
    <xf numFmtId="0" fontId="1" fillId="0" borderId="0"/>
  </cellStyleXfs>
  <cellXfs count="222">
    <xf numFmtId="0" fontId="0" fillId="0" borderId="0" xfId="0"/>
    <xf numFmtId="38" fontId="2" fillId="2" borderId="0" xfId="1" applyFont="1" applyFill="1"/>
    <xf numFmtId="38" fontId="2" fillId="2" borderId="0" xfId="1" applyFont="1" applyFill="1" applyAlignment="1">
      <alignment horizontal="left"/>
    </xf>
    <xf numFmtId="38" fontId="2" fillId="2" borderId="0" xfId="1" applyFont="1" applyFill="1" applyAlignment="1">
      <alignment horizontal="right"/>
    </xf>
    <xf numFmtId="38" fontId="4" fillId="2" borderId="0" xfId="1" applyFont="1" applyFill="1" applyAlignment="1"/>
    <xf numFmtId="0" fontId="2" fillId="2" borderId="0" xfId="1" applyNumberFormat="1" applyFont="1" applyFill="1" applyAlignment="1"/>
    <xf numFmtId="38" fontId="2" fillId="2" borderId="0" xfId="1" applyFont="1" applyFill="1" applyAlignment="1"/>
    <xf numFmtId="0" fontId="2" fillId="2" borderId="0" xfId="1" applyNumberFormat="1" applyFont="1" applyFill="1"/>
    <xf numFmtId="0" fontId="4" fillId="2" borderId="0" xfId="3" applyFont="1" applyFill="1" applyAlignment="1">
      <alignment horizontal="right"/>
    </xf>
    <xf numFmtId="0" fontId="4" fillId="2" borderId="0" xfId="3" applyFont="1" applyFill="1"/>
    <xf numFmtId="0" fontId="2" fillId="2" borderId="0" xfId="1" applyNumberFormat="1" applyFont="1" applyFill="1" applyAlignment="1">
      <alignment horizontal="left"/>
    </xf>
    <xf numFmtId="38" fontId="2" fillId="2" borderId="0" xfId="1" applyFont="1" applyFill="1" applyAlignment="1">
      <alignment vertical="center"/>
    </xf>
    <xf numFmtId="0" fontId="2" fillId="2" borderId="0" xfId="1" applyNumberFormat="1" applyFont="1" applyFill="1" applyAlignment="1">
      <alignment vertical="center"/>
    </xf>
    <xf numFmtId="38" fontId="2" fillId="0" borderId="0" xfId="1" applyFont="1" applyFill="1"/>
    <xf numFmtId="38" fontId="2" fillId="0" borderId="0" xfId="1" applyFont="1" applyFill="1" applyAlignment="1">
      <alignment horizontal="left"/>
    </xf>
    <xf numFmtId="38" fontId="2" fillId="0" borderId="0" xfId="1" applyFont="1" applyFill="1" applyAlignment="1">
      <alignment horizontal="right"/>
    </xf>
    <xf numFmtId="38" fontId="2" fillId="0" borderId="0" xfId="1" applyFont="1" applyFill="1" applyAlignment="1"/>
    <xf numFmtId="0" fontId="2" fillId="0" borderId="0" xfId="1" applyNumberFormat="1" applyFont="1" applyFill="1" applyAlignment="1"/>
    <xf numFmtId="0" fontId="2" fillId="0" borderId="0" xfId="1" applyNumberFormat="1" applyFont="1" applyFill="1"/>
    <xf numFmtId="0" fontId="2" fillId="0" borderId="0" xfId="1" applyNumberFormat="1" applyFont="1" applyFill="1" applyBorder="1"/>
    <xf numFmtId="0" fontId="2" fillId="0" borderId="0" xfId="1" applyNumberFormat="1" applyFont="1" applyFill="1" applyAlignment="1">
      <alignment horizontal="left"/>
    </xf>
    <xf numFmtId="38" fontId="2" fillId="0" borderId="0" xfId="1" applyFont="1" applyFill="1" applyAlignment="1">
      <alignment vertical="center"/>
    </xf>
    <xf numFmtId="0" fontId="2" fillId="0" borderId="0" xfId="1" applyNumberFormat="1" applyFont="1" applyFill="1" applyAlignment="1">
      <alignment vertical="center"/>
    </xf>
    <xf numFmtId="38" fontId="7" fillId="0" borderId="1" xfId="1" applyFont="1" applyFill="1" applyBorder="1"/>
    <xf numFmtId="38" fontId="7" fillId="0" borderId="1" xfId="1" applyFont="1" applyFill="1" applyBorder="1" applyAlignment="1">
      <alignment horizontal="left"/>
    </xf>
    <xf numFmtId="38" fontId="7" fillId="0" borderId="0" xfId="1" applyFont="1" applyFill="1" applyBorder="1" applyAlignment="1"/>
    <xf numFmtId="38" fontId="7" fillId="0" borderId="0" xfId="1" applyFont="1" applyFill="1" applyBorder="1" applyAlignment="1">
      <alignment vertical="center"/>
    </xf>
    <xf numFmtId="0" fontId="2" fillId="0" borderId="6" xfId="1" applyNumberFormat="1" applyFont="1" applyFill="1" applyBorder="1" applyAlignment="1">
      <alignment horizontal="distributed" vertical="center" justifyLastLine="1"/>
    </xf>
    <xf numFmtId="0" fontId="2" fillId="0" borderId="7" xfId="1" applyNumberFormat="1" applyFont="1" applyFill="1" applyBorder="1" applyAlignment="1">
      <alignment horizontal="distributed" vertical="center" justifyLastLine="1"/>
    </xf>
    <xf numFmtId="38" fontId="2" fillId="0" borderId="6" xfId="1" applyFont="1" applyFill="1" applyBorder="1" applyAlignment="1">
      <alignment horizontal="distributed" justifyLastLine="1"/>
    </xf>
    <xf numFmtId="38" fontId="2" fillId="0" borderId="7" xfId="1" applyFont="1" applyFill="1" applyBorder="1" applyAlignment="1">
      <alignment horizontal="distributed" justifyLastLine="1"/>
    </xf>
    <xf numFmtId="0" fontId="2" fillId="0" borderId="8" xfId="1" applyNumberFormat="1" applyFont="1" applyFill="1" applyBorder="1" applyAlignment="1">
      <alignment horizontal="distributed" justifyLastLine="1"/>
    </xf>
    <xf numFmtId="38" fontId="7" fillId="0" borderId="0" xfId="1" applyFont="1" applyFill="1" applyBorder="1" applyAlignment="1">
      <alignment horizontal="left"/>
    </xf>
    <xf numFmtId="0" fontId="7" fillId="0" borderId="0" xfId="1" applyNumberFormat="1" applyFont="1" applyFill="1" applyBorder="1" applyAlignment="1">
      <alignment horizontal="left"/>
    </xf>
    <xf numFmtId="38" fontId="7" fillId="0" borderId="6" xfId="1" applyFont="1" applyFill="1" applyBorder="1" applyAlignment="1">
      <alignment horizontal="center" vertical="center"/>
    </xf>
    <xf numFmtId="0" fontId="7" fillId="0" borderId="7" xfId="1" applyNumberFormat="1" applyFont="1" applyFill="1" applyBorder="1" applyAlignment="1">
      <alignment horizontal="center" vertical="center"/>
    </xf>
    <xf numFmtId="38" fontId="7" fillId="0" borderId="7" xfId="1" applyFont="1" applyFill="1" applyBorder="1" applyAlignment="1">
      <alignment horizontal="center" vertical="center"/>
    </xf>
    <xf numFmtId="0" fontId="7" fillId="0" borderId="8" xfId="1" applyNumberFormat="1" applyFont="1" applyFill="1" applyBorder="1" applyAlignment="1">
      <alignment horizontal="center" vertical="center"/>
    </xf>
    <xf numFmtId="0" fontId="7" fillId="0" borderId="11" xfId="1" applyNumberFormat="1" applyFont="1" applyFill="1" applyBorder="1" applyAlignment="1">
      <alignment horizontal="distributed" vertical="center" justifyLastLine="1"/>
    </xf>
    <xf numFmtId="0" fontId="7" fillId="0" borderId="12" xfId="1" applyNumberFormat="1" applyFont="1" applyFill="1" applyBorder="1" applyAlignment="1">
      <alignment horizontal="distributed" vertical="center" justifyLastLine="1"/>
    </xf>
    <xf numFmtId="38" fontId="7" fillId="0" borderId="11" xfId="1" applyFont="1" applyFill="1" applyBorder="1" applyAlignment="1">
      <alignment horizontal="distributed" vertical="center" justifyLastLine="1"/>
    </xf>
    <xf numFmtId="38" fontId="2" fillId="0" borderId="12" xfId="1" applyFont="1" applyFill="1" applyBorder="1" applyAlignment="1">
      <alignment horizontal="distributed" justifyLastLine="1"/>
    </xf>
    <xf numFmtId="0" fontId="7" fillId="0" borderId="13" xfId="1" applyNumberFormat="1" applyFont="1" applyFill="1" applyBorder="1" applyAlignment="1">
      <alignment horizontal="distributed" vertical="center" justifyLastLine="1"/>
    </xf>
    <xf numFmtId="0" fontId="7" fillId="0" borderId="13" xfId="1" applyNumberFormat="1" applyFont="1" applyFill="1" applyBorder="1" applyAlignment="1">
      <alignment horizontal="distributed" justifyLastLine="1"/>
    </xf>
    <xf numFmtId="38" fontId="7" fillId="0" borderId="0" xfId="1" applyFont="1" applyFill="1" applyBorder="1" applyAlignment="1">
      <alignment horizontal="distributed" vertical="center" justifyLastLine="1"/>
    </xf>
    <xf numFmtId="0" fontId="7" fillId="0" borderId="0" xfId="1" applyNumberFormat="1" applyFont="1" applyFill="1" applyBorder="1" applyAlignment="1">
      <alignment horizontal="distributed" vertical="center" justifyLastLine="1"/>
    </xf>
    <xf numFmtId="38" fontId="7" fillId="0" borderId="11" xfId="1" applyFont="1" applyFill="1" applyBorder="1" applyAlignment="1">
      <alignment horizontal="center" vertical="center"/>
    </xf>
    <xf numFmtId="0" fontId="7" fillId="0" borderId="12" xfId="1" applyNumberFormat="1" applyFont="1" applyFill="1" applyBorder="1" applyAlignment="1">
      <alignment horizontal="center" vertical="center"/>
    </xf>
    <xf numFmtId="0" fontId="7" fillId="0" borderId="0" xfId="3" applyFont="1" applyAlignment="1">
      <alignment horizontal="center" vertical="center"/>
    </xf>
    <xf numFmtId="0" fontId="7" fillId="0" borderId="10" xfId="3" applyFont="1" applyBorder="1" applyAlignment="1">
      <alignment horizontal="center" vertical="center"/>
    </xf>
    <xf numFmtId="38" fontId="7" fillId="0" borderId="12" xfId="1" applyFont="1" applyFill="1" applyBorder="1" applyAlignment="1">
      <alignment vertical="center"/>
    </xf>
    <xf numFmtId="38" fontId="7" fillId="0" borderId="12" xfId="1" applyFont="1" applyFill="1" applyBorder="1" applyAlignment="1">
      <alignment horizontal="left" vertical="center"/>
    </xf>
    <xf numFmtId="0" fontId="7" fillId="0" borderId="14" xfId="1" quotePrefix="1" applyNumberFormat="1" applyFont="1" applyFill="1" applyBorder="1" applyAlignment="1">
      <alignment horizontal="centerContinuous" vertical="center"/>
    </xf>
    <xf numFmtId="38" fontId="7" fillId="0" borderId="15" xfId="1" applyFont="1" applyFill="1" applyBorder="1" applyAlignment="1">
      <alignment horizontal="centerContinuous" vertical="center"/>
    </xf>
    <xf numFmtId="0" fontId="7" fillId="0" borderId="16" xfId="1" applyNumberFormat="1" applyFont="1" applyFill="1" applyBorder="1" applyAlignment="1">
      <alignment horizontal="center" vertical="center"/>
    </xf>
    <xf numFmtId="49" fontId="7" fillId="0" borderId="14" xfId="1" quotePrefix="1" applyNumberFormat="1" applyFont="1" applyFill="1" applyBorder="1" applyAlignment="1">
      <alignment horizontal="center" vertical="center"/>
    </xf>
    <xf numFmtId="49" fontId="7" fillId="0" borderId="14" xfId="1" quotePrefix="1" applyNumberFormat="1" applyFont="1" applyFill="1" applyBorder="1" applyAlignment="1">
      <alignment horizontal="centerContinuous" vertical="center"/>
    </xf>
    <xf numFmtId="38" fontId="7" fillId="0" borderId="16" xfId="1" quotePrefix="1" applyFont="1" applyFill="1" applyBorder="1" applyAlignment="1">
      <alignment horizontal="center" vertical="center"/>
    </xf>
    <xf numFmtId="49" fontId="7" fillId="0" borderId="16" xfId="1" applyNumberFormat="1" applyFont="1" applyFill="1" applyBorder="1" applyAlignment="1">
      <alignment horizontal="center" vertical="center"/>
    </xf>
    <xf numFmtId="49" fontId="7" fillId="0" borderId="15" xfId="1" applyNumberFormat="1" applyFont="1" applyFill="1" applyBorder="1" applyAlignment="1">
      <alignment horizontal="center" vertical="center"/>
    </xf>
    <xf numFmtId="49" fontId="7" fillId="0" borderId="16" xfId="1" quotePrefix="1" applyNumberFormat="1" applyFont="1" applyFill="1" applyBorder="1" applyAlignment="1">
      <alignment horizontal="center" vertical="center"/>
    </xf>
    <xf numFmtId="38" fontId="2" fillId="0" borderId="0" xfId="1" applyFont="1" applyFill="1" applyBorder="1"/>
    <xf numFmtId="38" fontId="2" fillId="0" borderId="10" xfId="1" applyFont="1" applyFill="1" applyBorder="1" applyAlignment="1">
      <alignment horizontal="left"/>
    </xf>
    <xf numFmtId="38" fontId="2" fillId="2" borderId="0" xfId="1" applyFont="1" applyFill="1" applyBorder="1" applyAlignment="1">
      <alignment horizontal="right"/>
    </xf>
    <xf numFmtId="49" fontId="11" fillId="0" borderId="0" xfId="1" applyNumberFormat="1" applyFont="1" applyFill="1" applyBorder="1" applyAlignment="1" applyProtection="1">
      <alignment horizontal="right"/>
    </xf>
    <xf numFmtId="0" fontId="11" fillId="0" borderId="0" xfId="1" applyNumberFormat="1" applyFont="1" applyFill="1" applyBorder="1" applyAlignment="1">
      <alignment horizontal="right"/>
    </xf>
    <xf numFmtId="176" fontId="11" fillId="0" borderId="0" xfId="1" applyNumberFormat="1" applyFont="1" applyFill="1" applyBorder="1" applyAlignment="1">
      <alignment horizontal="right"/>
    </xf>
    <xf numFmtId="176" fontId="11" fillId="2" borderId="0" xfId="1" applyNumberFormat="1" applyFont="1" applyFill="1" applyBorder="1" applyAlignment="1">
      <alignment horizontal="right"/>
    </xf>
    <xf numFmtId="0" fontId="11" fillId="2" borderId="0" xfId="1" applyNumberFormat="1" applyFont="1" applyFill="1" applyBorder="1" applyAlignment="1">
      <alignment horizontal="right"/>
    </xf>
    <xf numFmtId="176" fontId="11" fillId="0" borderId="0" xfId="1" applyNumberFormat="1" applyFont="1" applyFill="1" applyAlignment="1">
      <alignment horizontal="right"/>
    </xf>
    <xf numFmtId="0" fontId="11" fillId="0" borderId="0" xfId="1" applyNumberFormat="1" applyFont="1" applyFill="1" applyAlignment="1">
      <alignment horizontal="right"/>
    </xf>
    <xf numFmtId="176" fontId="11" fillId="0" borderId="0" xfId="1" applyNumberFormat="1" applyFont="1" applyFill="1" applyBorder="1" applyAlignment="1">
      <alignment horizontal="right" vertical="center"/>
    </xf>
    <xf numFmtId="0" fontId="11" fillId="0" borderId="0" xfId="1" applyNumberFormat="1" applyFont="1" applyFill="1" applyBorder="1" applyAlignment="1">
      <alignment horizontal="right" vertical="center"/>
    </xf>
    <xf numFmtId="38" fontId="7" fillId="0" borderId="6" xfId="1" applyFont="1" applyFill="1" applyBorder="1" applyAlignment="1">
      <alignment vertical="center"/>
    </xf>
    <xf numFmtId="38" fontId="7" fillId="0" borderId="0" xfId="1" applyFont="1" applyFill="1" applyAlignment="1">
      <alignment horizontal="left"/>
    </xf>
    <xf numFmtId="38" fontId="7" fillId="0" borderId="10" xfId="1" applyFont="1" applyFill="1" applyBorder="1" applyAlignment="1">
      <alignment horizontal="distributed"/>
    </xf>
    <xf numFmtId="38" fontId="7" fillId="2" borderId="0" xfId="1" applyFont="1" applyFill="1" applyBorder="1" applyAlignment="1">
      <alignment horizontal="right"/>
    </xf>
    <xf numFmtId="177" fontId="7" fillId="0" borderId="0" xfId="1" applyNumberFormat="1" applyFont="1" applyFill="1" applyAlignment="1">
      <alignment horizontal="right"/>
    </xf>
    <xf numFmtId="0" fontId="7" fillId="0" borderId="0" xfId="1" applyNumberFormat="1" applyFont="1" applyFill="1"/>
    <xf numFmtId="176" fontId="7" fillId="0" borderId="0" xfId="1" applyNumberFormat="1" applyFont="1" applyFill="1" applyAlignment="1">
      <alignment horizontal="right"/>
    </xf>
    <xf numFmtId="176" fontId="7" fillId="0" borderId="0" xfId="1" applyNumberFormat="1" applyFont="1" applyFill="1" applyAlignment="1"/>
    <xf numFmtId="0" fontId="7" fillId="0" borderId="0" xfId="1" applyNumberFormat="1" applyFont="1" applyFill="1" applyAlignment="1"/>
    <xf numFmtId="176" fontId="7" fillId="2" borderId="0" xfId="1" applyNumberFormat="1" applyFont="1" applyFill="1"/>
    <xf numFmtId="0" fontId="7" fillId="2" borderId="0" xfId="1" applyNumberFormat="1" applyFont="1" applyFill="1"/>
    <xf numFmtId="178" fontId="7" fillId="2" borderId="0" xfId="1" applyNumberFormat="1" applyFont="1" applyFill="1" applyAlignment="1"/>
    <xf numFmtId="178" fontId="7" fillId="0" borderId="0" xfId="1" applyNumberFormat="1" applyFont="1" applyFill="1" applyAlignment="1"/>
    <xf numFmtId="176" fontId="7" fillId="0" borderId="0" xfId="1" applyNumberFormat="1" applyFont="1" applyFill="1"/>
    <xf numFmtId="0" fontId="7" fillId="0" borderId="0" xfId="1" applyNumberFormat="1" applyFont="1" applyFill="1" applyBorder="1"/>
    <xf numFmtId="176" fontId="7" fillId="2" borderId="0" xfId="1" applyNumberFormat="1" applyFont="1" applyFill="1" applyBorder="1" applyAlignment="1"/>
    <xf numFmtId="0" fontId="7" fillId="2" borderId="0" xfId="1" applyNumberFormat="1" applyFont="1" applyFill="1" applyBorder="1" applyAlignment="1"/>
    <xf numFmtId="0" fontId="7" fillId="2" borderId="0" xfId="1" applyNumberFormat="1" applyFont="1" applyFill="1" applyBorder="1" applyAlignment="1">
      <alignment horizontal="left"/>
    </xf>
    <xf numFmtId="176" fontId="7" fillId="0" borderId="0"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0" xfId="1" applyNumberFormat="1" applyFont="1" applyFill="1" applyBorder="1" applyAlignment="1">
      <alignment horizontal="left" vertical="center"/>
    </xf>
    <xf numFmtId="179" fontId="7" fillId="0" borderId="0" xfId="4" quotePrefix="1" applyNumberFormat="1" applyFont="1" applyAlignment="1" applyProtection="1">
      <alignment vertical="center"/>
      <protection hidden="1"/>
    </xf>
    <xf numFmtId="38" fontId="7" fillId="0" borderId="9" xfId="1" applyFont="1" applyFill="1" applyBorder="1" applyAlignment="1">
      <alignment horizontal="center" vertical="center"/>
    </xf>
    <xf numFmtId="179" fontId="7" fillId="0" borderId="0" xfId="1" applyNumberFormat="1" applyFont="1" applyFill="1" applyBorder="1" applyAlignment="1">
      <alignment vertical="center"/>
    </xf>
    <xf numFmtId="38" fontId="7" fillId="0" borderId="9" xfId="1" applyFont="1" applyFill="1" applyBorder="1" applyAlignment="1">
      <alignment horizontal="left" vertical="center"/>
    </xf>
    <xf numFmtId="38" fontId="7" fillId="0" borderId="0" xfId="1" applyFont="1" applyFill="1"/>
    <xf numFmtId="38" fontId="11" fillId="2" borderId="0" xfId="1" applyFont="1" applyFill="1" applyBorder="1" applyAlignment="1">
      <alignment horizontal="right"/>
    </xf>
    <xf numFmtId="180" fontId="7" fillId="0" borderId="0" xfId="1" applyNumberFormat="1" applyFont="1" applyFill="1" applyAlignment="1">
      <alignment horizontal="right"/>
    </xf>
    <xf numFmtId="0" fontId="7" fillId="0" borderId="0" xfId="1" applyNumberFormat="1" applyFont="1" applyFill="1" applyAlignment="1">
      <alignment horizontal="right"/>
    </xf>
    <xf numFmtId="38" fontId="11" fillId="0" borderId="0" xfId="1" applyFont="1" applyFill="1" applyBorder="1" applyAlignment="1">
      <alignment horizontal="right"/>
    </xf>
    <xf numFmtId="0" fontId="7" fillId="0" borderId="0" xfId="1" applyNumberFormat="1" applyFont="1" applyFill="1" applyAlignment="1">
      <alignment vertical="center"/>
    </xf>
    <xf numFmtId="38" fontId="7" fillId="0" borderId="9" xfId="1" applyFont="1" applyFill="1" applyBorder="1" applyAlignment="1">
      <alignment vertical="center"/>
    </xf>
    <xf numFmtId="179" fontId="7" fillId="0" borderId="0" xfId="1" applyNumberFormat="1" applyFont="1" applyFill="1" applyAlignment="1">
      <alignment vertical="center"/>
    </xf>
    <xf numFmtId="180" fontId="7" fillId="0" borderId="0" xfId="2" applyNumberFormat="1" applyFont="1" applyFill="1" applyAlignment="1">
      <alignment horizontal="right"/>
    </xf>
    <xf numFmtId="0" fontId="7" fillId="0" borderId="0" xfId="3" applyFont="1"/>
    <xf numFmtId="38" fontId="12" fillId="0" borderId="0" xfId="1" applyFont="1" applyFill="1"/>
    <xf numFmtId="38" fontId="12" fillId="0" borderId="10" xfId="1" applyFont="1" applyFill="1" applyBorder="1" applyAlignment="1">
      <alignment horizontal="distributed"/>
    </xf>
    <xf numFmtId="38" fontId="8" fillId="2" borderId="0" xfId="1" applyFont="1" applyFill="1" applyBorder="1" applyAlignment="1">
      <alignment horizontal="right"/>
    </xf>
    <xf numFmtId="180" fontId="12" fillId="0" borderId="0" xfId="1" applyNumberFormat="1" applyFont="1" applyFill="1" applyAlignment="1">
      <alignment horizontal="right"/>
    </xf>
    <xf numFmtId="0" fontId="12" fillId="0" borderId="0" xfId="1" applyNumberFormat="1" applyFont="1" applyFill="1" applyAlignment="1">
      <alignment horizontal="right"/>
    </xf>
    <xf numFmtId="176" fontId="12" fillId="0" borderId="0" xfId="1" applyNumberFormat="1" applyFont="1" applyFill="1" applyAlignment="1">
      <alignment horizontal="right"/>
    </xf>
    <xf numFmtId="176" fontId="12" fillId="0" borderId="0" xfId="1" applyNumberFormat="1" applyFont="1" applyFill="1" applyAlignment="1"/>
    <xf numFmtId="0" fontId="12" fillId="0" borderId="0" xfId="1" applyNumberFormat="1" applyFont="1" applyFill="1" applyAlignment="1"/>
    <xf numFmtId="176" fontId="12" fillId="2" borderId="0" xfId="1" applyNumberFormat="1" applyFont="1" applyFill="1"/>
    <xf numFmtId="0" fontId="12" fillId="2" borderId="0" xfId="1" applyNumberFormat="1" applyFont="1" applyFill="1"/>
    <xf numFmtId="178" fontId="12" fillId="2" borderId="0" xfId="1" applyNumberFormat="1" applyFont="1" applyFill="1" applyAlignment="1"/>
    <xf numFmtId="0" fontId="12" fillId="0" borderId="0" xfId="1" applyNumberFormat="1" applyFont="1" applyFill="1"/>
    <xf numFmtId="178" fontId="12" fillId="0" borderId="0" xfId="1" applyNumberFormat="1" applyFont="1" applyFill="1" applyAlignment="1"/>
    <xf numFmtId="176" fontId="12" fillId="0" borderId="0" xfId="1" applyNumberFormat="1" applyFont="1" applyFill="1"/>
    <xf numFmtId="176" fontId="12" fillId="2" borderId="0" xfId="1" applyNumberFormat="1" applyFont="1" applyFill="1" applyBorder="1" applyAlignment="1"/>
    <xf numFmtId="176" fontId="12" fillId="0" borderId="0" xfId="1" applyNumberFormat="1" applyFont="1" applyFill="1" applyBorder="1" applyAlignment="1">
      <alignment vertical="center"/>
    </xf>
    <xf numFmtId="0" fontId="12" fillId="0" borderId="0" xfId="1" applyNumberFormat="1" applyFont="1" applyFill="1" applyAlignment="1">
      <alignment vertical="center"/>
    </xf>
    <xf numFmtId="179" fontId="12" fillId="0" borderId="0" xfId="4" quotePrefix="1" applyNumberFormat="1" applyFont="1" applyAlignment="1" applyProtection="1">
      <alignment vertical="center"/>
      <protection hidden="1"/>
    </xf>
    <xf numFmtId="38" fontId="12" fillId="0" borderId="9" xfId="1" applyFont="1" applyFill="1" applyBorder="1" applyAlignment="1">
      <alignment vertical="center"/>
    </xf>
    <xf numFmtId="38" fontId="13" fillId="0" borderId="0" xfId="1" applyFont="1" applyFill="1" applyAlignment="1">
      <alignment vertical="center"/>
    </xf>
    <xf numFmtId="38" fontId="7" fillId="0" borderId="17" xfId="1" applyFont="1" applyFill="1" applyBorder="1"/>
    <xf numFmtId="38" fontId="7" fillId="0" borderId="18" xfId="1" applyFont="1" applyFill="1" applyBorder="1" applyAlignment="1">
      <alignment horizontal="distributed"/>
    </xf>
    <xf numFmtId="38" fontId="11" fillId="2" borderId="17" xfId="1" applyFont="1" applyFill="1" applyBorder="1" applyAlignment="1">
      <alignment horizontal="right"/>
    </xf>
    <xf numFmtId="180" fontId="7" fillId="0" borderId="17" xfId="1" applyNumberFormat="1" applyFont="1" applyFill="1" applyBorder="1" applyAlignment="1">
      <alignment horizontal="right"/>
    </xf>
    <xf numFmtId="176" fontId="7" fillId="0" borderId="17" xfId="1" applyNumberFormat="1" applyFont="1" applyFill="1" applyBorder="1" applyAlignment="1"/>
    <xf numFmtId="178" fontId="7" fillId="2" borderId="17" xfId="1" applyNumberFormat="1" applyFont="1" applyFill="1" applyBorder="1" applyAlignment="1"/>
    <xf numFmtId="0" fontId="7" fillId="0" borderId="17" xfId="1" applyNumberFormat="1" applyFont="1" applyFill="1" applyBorder="1"/>
    <xf numFmtId="178" fontId="7" fillId="0" borderId="17" xfId="1" applyNumberFormat="1" applyFont="1" applyFill="1" applyBorder="1" applyAlignment="1"/>
    <xf numFmtId="176" fontId="7" fillId="0" borderId="17" xfId="1" applyNumberFormat="1" applyFont="1" applyFill="1" applyBorder="1"/>
    <xf numFmtId="176" fontId="7" fillId="2" borderId="17" xfId="1" applyNumberFormat="1" applyFont="1" applyFill="1" applyBorder="1" applyAlignment="1"/>
    <xf numFmtId="176" fontId="7" fillId="0" borderId="17" xfId="1" applyNumberFormat="1" applyFont="1" applyFill="1" applyBorder="1" applyAlignment="1">
      <alignment vertical="center"/>
    </xf>
    <xf numFmtId="38" fontId="7" fillId="0" borderId="19" xfId="1" applyFont="1" applyFill="1" applyBorder="1" applyAlignment="1">
      <alignment vertical="center"/>
    </xf>
    <xf numFmtId="176" fontId="7" fillId="0" borderId="1" xfId="1" applyNumberFormat="1" applyFont="1" applyFill="1" applyBorder="1" applyAlignment="1">
      <alignment vertical="center"/>
    </xf>
    <xf numFmtId="0" fontId="7" fillId="0" borderId="1" xfId="1" applyNumberFormat="1" applyFont="1" applyFill="1" applyBorder="1" applyAlignment="1">
      <alignment vertical="center"/>
    </xf>
    <xf numFmtId="38" fontId="2" fillId="0" borderId="1" xfId="1" applyFont="1" applyFill="1" applyBorder="1" applyAlignment="1">
      <alignment vertical="center"/>
    </xf>
    <xf numFmtId="38" fontId="2" fillId="2" borderId="0" xfId="1" applyFont="1" applyFill="1" applyBorder="1"/>
    <xf numFmtId="0" fontId="2" fillId="2" borderId="0" xfId="1" applyNumberFormat="1" applyFont="1" applyFill="1" applyBorder="1"/>
    <xf numFmtId="176" fontId="7" fillId="0" borderId="0" xfId="1" applyNumberFormat="1" applyFont="1" applyFill="1" applyAlignment="1">
      <alignment vertical="center"/>
    </xf>
    <xf numFmtId="38" fontId="2" fillId="0" borderId="0" xfId="1" applyFont="1" applyFill="1" applyBorder="1" applyAlignment="1">
      <alignment vertical="center"/>
    </xf>
    <xf numFmtId="176" fontId="7" fillId="2" borderId="0" xfId="1" applyNumberFormat="1" applyFont="1" applyFill="1" applyBorder="1" applyAlignment="1">
      <alignment horizontal="left"/>
    </xf>
    <xf numFmtId="176" fontId="7" fillId="2" borderId="0" xfId="1" applyNumberFormat="1" applyFont="1" applyFill="1" applyAlignment="1">
      <alignment vertical="center"/>
    </xf>
    <xf numFmtId="0" fontId="7" fillId="2" borderId="0" xfId="1" applyNumberFormat="1" applyFont="1" applyFill="1" applyAlignment="1">
      <alignment vertical="center"/>
    </xf>
    <xf numFmtId="38" fontId="2" fillId="2" borderId="0" xfId="1" applyFont="1" applyFill="1" applyBorder="1" applyAlignment="1">
      <alignment horizontal="left"/>
    </xf>
    <xf numFmtId="38" fontId="2" fillId="2" borderId="0" xfId="1" applyFont="1" applyFill="1" applyBorder="1" applyAlignment="1"/>
    <xf numFmtId="38" fontId="2" fillId="2" borderId="0" xfId="1" applyFont="1" applyFill="1" applyBorder="1" applyAlignment="1">
      <alignment vertical="center"/>
    </xf>
    <xf numFmtId="176" fontId="7" fillId="2" borderId="0" xfId="1" applyNumberFormat="1" applyFont="1" applyFill="1" applyAlignment="1">
      <alignment horizontal="left"/>
    </xf>
    <xf numFmtId="0" fontId="7" fillId="2" borderId="0" xfId="1" applyNumberFormat="1" applyFont="1" applyFill="1" applyAlignment="1">
      <alignment horizontal="left"/>
    </xf>
    <xf numFmtId="40" fontId="2" fillId="2" borderId="0" xfId="1" applyNumberFormat="1" applyFont="1" applyFill="1" applyAlignment="1">
      <alignment horizontal="center"/>
    </xf>
    <xf numFmtId="0" fontId="7" fillId="0" borderId="2" xfId="1" applyNumberFormat="1" applyFont="1" applyFill="1" applyBorder="1" applyAlignment="1">
      <alignment horizontal="center" vertical="center"/>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38" fontId="7" fillId="2" borderId="2" xfId="1" applyFont="1" applyFill="1" applyBorder="1" applyAlignment="1">
      <alignment horizontal="center" vertical="center"/>
    </xf>
    <xf numFmtId="38" fontId="7" fillId="2" borderId="3" xfId="1" applyFont="1" applyFill="1" applyBorder="1" applyAlignment="1">
      <alignment horizontal="center" vertical="center"/>
    </xf>
    <xf numFmtId="38" fontId="7" fillId="2" borderId="4" xfId="1" applyFont="1" applyFill="1" applyBorder="1" applyAlignment="1">
      <alignment horizontal="center" vertical="center"/>
    </xf>
    <xf numFmtId="38" fontId="7" fillId="0" borderId="5" xfId="1" applyFont="1" applyFill="1" applyBorder="1" applyAlignment="1">
      <alignment horizontal="center" vertical="distributed"/>
    </xf>
    <xf numFmtId="38" fontId="7" fillId="0" borderId="9" xfId="1" applyFont="1" applyFill="1" applyBorder="1" applyAlignment="1">
      <alignment horizontal="center" vertical="distributed"/>
    </xf>
    <xf numFmtId="38" fontId="7" fillId="0" borderId="11" xfId="1" applyFont="1" applyFill="1" applyBorder="1" applyAlignment="1">
      <alignment horizontal="center" vertical="distributed"/>
    </xf>
    <xf numFmtId="38" fontId="7" fillId="0" borderId="7" xfId="1" applyFont="1" applyFill="1" applyBorder="1" applyAlignment="1">
      <alignment horizontal="distributed" vertical="center" wrapText="1" justifyLastLine="1"/>
    </xf>
    <xf numFmtId="38" fontId="7" fillId="0" borderId="8" xfId="1" applyFont="1" applyFill="1" applyBorder="1" applyAlignment="1">
      <alignment horizontal="distributed" vertical="center" wrapText="1" justifyLastLine="1"/>
    </xf>
    <xf numFmtId="38" fontId="7" fillId="0" borderId="0" xfId="1" applyFont="1" applyFill="1" applyBorder="1" applyAlignment="1">
      <alignment horizontal="distributed" vertical="center" wrapText="1" justifyLastLine="1"/>
    </xf>
    <xf numFmtId="38" fontId="7" fillId="0" borderId="10" xfId="1" applyFont="1" applyFill="1" applyBorder="1" applyAlignment="1">
      <alignment horizontal="distributed" vertical="center" wrapText="1" justifyLastLine="1"/>
    </xf>
    <xf numFmtId="38" fontId="7" fillId="0" borderId="12" xfId="1" applyFont="1" applyFill="1" applyBorder="1" applyAlignment="1">
      <alignment horizontal="distributed" vertical="center" wrapText="1" justifyLastLine="1"/>
    </xf>
    <xf numFmtId="38" fontId="7" fillId="0" borderId="13" xfId="1" applyFont="1" applyFill="1" applyBorder="1" applyAlignment="1">
      <alignment horizontal="distributed" vertical="center" wrapText="1" justifyLastLine="1"/>
    </xf>
    <xf numFmtId="38" fontId="7" fillId="0" borderId="6" xfId="1" applyFont="1" applyFill="1" applyBorder="1" applyAlignment="1">
      <alignment horizontal="distributed" vertical="center" wrapText="1" justifyLastLine="1"/>
    </xf>
    <xf numFmtId="38" fontId="7" fillId="0" borderId="9" xfId="1" applyFont="1" applyFill="1" applyBorder="1" applyAlignment="1">
      <alignment horizontal="distributed" vertical="center" wrapText="1" justifyLastLine="1"/>
    </xf>
    <xf numFmtId="38" fontId="7" fillId="0" borderId="11" xfId="1" applyFont="1" applyFill="1" applyBorder="1" applyAlignment="1">
      <alignment horizontal="distributed" vertical="center" wrapText="1" justifyLastLine="1"/>
    </xf>
    <xf numFmtId="38" fontId="7" fillId="0" borderId="6" xfId="1" applyFont="1" applyFill="1" applyBorder="1" applyAlignment="1">
      <alignment horizontal="center" vertical="center" wrapText="1"/>
    </xf>
    <xf numFmtId="38" fontId="7" fillId="0" borderId="8" xfId="1" applyFont="1" applyFill="1" applyBorder="1" applyAlignment="1">
      <alignment horizontal="center" vertical="center" wrapText="1"/>
    </xf>
    <xf numFmtId="38" fontId="7" fillId="0" borderId="9" xfId="1" applyFont="1" applyFill="1" applyBorder="1" applyAlignment="1">
      <alignment horizontal="center" vertical="center" wrapText="1"/>
    </xf>
    <xf numFmtId="38" fontId="7" fillId="0" borderId="10" xfId="1" applyFont="1" applyFill="1" applyBorder="1" applyAlignment="1">
      <alignment horizontal="center" vertical="center" wrapText="1"/>
    </xf>
    <xf numFmtId="38" fontId="7" fillId="0" borderId="11" xfId="1" applyFont="1" applyFill="1" applyBorder="1" applyAlignment="1">
      <alignment horizontal="center" vertical="center" wrapText="1"/>
    </xf>
    <xf numFmtId="38" fontId="7" fillId="0" borderId="13" xfId="1" applyFont="1" applyFill="1" applyBorder="1" applyAlignment="1">
      <alignment horizontal="center" vertical="center" wrapText="1"/>
    </xf>
    <xf numFmtId="38" fontId="7" fillId="0" borderId="6" xfId="1" applyFont="1" applyFill="1" applyBorder="1" applyAlignment="1">
      <alignment horizontal="distributed" vertical="center" indent="1"/>
    </xf>
    <xf numFmtId="38" fontId="7" fillId="0" borderId="8" xfId="1" applyFont="1" applyFill="1" applyBorder="1" applyAlignment="1">
      <alignment horizontal="distributed" vertical="center" indent="1"/>
    </xf>
    <xf numFmtId="38" fontId="7" fillId="0" borderId="9" xfId="1" applyFont="1" applyFill="1" applyBorder="1" applyAlignment="1">
      <alignment horizontal="distributed" vertical="center" indent="1"/>
    </xf>
    <xf numFmtId="38" fontId="7" fillId="0" borderId="10" xfId="1" applyFont="1" applyFill="1" applyBorder="1" applyAlignment="1">
      <alignment horizontal="distributed" vertical="center" indent="1"/>
    </xf>
    <xf numFmtId="38" fontId="7" fillId="0" borderId="11" xfId="1" applyFont="1" applyFill="1" applyBorder="1" applyAlignment="1">
      <alignment horizontal="distributed" vertical="center" indent="1"/>
    </xf>
    <xf numFmtId="38" fontId="7" fillId="0" borderId="13" xfId="1" applyFont="1" applyFill="1" applyBorder="1" applyAlignment="1">
      <alignment horizontal="distributed" vertical="center" indent="1"/>
    </xf>
    <xf numFmtId="0" fontId="7" fillId="0" borderId="9" xfId="3" applyFont="1" applyBorder="1" applyAlignment="1">
      <alignment horizontal="distributed" vertical="center" indent="1"/>
    </xf>
    <xf numFmtId="0" fontId="7" fillId="0" borderId="0" xfId="3" applyFont="1" applyAlignment="1">
      <alignment horizontal="distributed" vertical="center" indent="1"/>
    </xf>
    <xf numFmtId="38" fontId="7" fillId="0" borderId="0" xfId="1" applyFont="1" applyFill="1" applyBorder="1" applyAlignment="1">
      <alignment horizontal="distributed" vertical="center" indent="1"/>
    </xf>
    <xf numFmtId="49" fontId="7" fillId="0" borderId="14" xfId="1" quotePrefix="1" applyNumberFormat="1" applyFont="1" applyFill="1" applyBorder="1" applyAlignment="1">
      <alignment horizontal="center" vertical="center"/>
    </xf>
    <xf numFmtId="49" fontId="7" fillId="0" borderId="15" xfId="1" quotePrefix="1" applyNumberFormat="1" applyFont="1" applyFill="1" applyBorder="1" applyAlignment="1">
      <alignment horizontal="center" vertical="center"/>
    </xf>
    <xf numFmtId="38" fontId="7" fillId="0" borderId="0" xfId="1" applyFont="1" applyFill="1" applyBorder="1" applyAlignment="1">
      <alignment horizontal="distributed" vertical="center" justifyLastLine="1"/>
    </xf>
    <xf numFmtId="38" fontId="7" fillId="0" borderId="10" xfId="1" applyFont="1" applyFill="1" applyBorder="1" applyAlignment="1">
      <alignment horizontal="distributed" vertical="center" justifyLastLine="1"/>
    </xf>
    <xf numFmtId="0" fontId="7" fillId="0" borderId="9" xfId="1" applyNumberFormat="1" applyFont="1" applyFill="1" applyBorder="1" applyAlignment="1">
      <alignment horizontal="distributed" vertical="center" justifyLastLine="1"/>
    </xf>
    <xf numFmtId="0" fontId="7" fillId="0" borderId="0" xfId="1" applyNumberFormat="1" applyFont="1" applyFill="1" applyBorder="1" applyAlignment="1">
      <alignment horizontal="distributed" vertical="center" justifyLastLine="1"/>
    </xf>
    <xf numFmtId="0" fontId="7" fillId="0" borderId="10" xfId="1" applyNumberFormat="1" applyFont="1" applyFill="1" applyBorder="1" applyAlignment="1">
      <alignment horizontal="distributed" vertical="center" justifyLastLine="1"/>
    </xf>
    <xf numFmtId="38" fontId="7" fillId="0" borderId="9" xfId="1" applyFont="1" applyFill="1" applyBorder="1" applyAlignment="1">
      <alignment horizontal="distributed" justifyLastLine="1"/>
    </xf>
    <xf numFmtId="38" fontId="7" fillId="0" borderId="0" xfId="1" applyFont="1" applyFill="1" applyBorder="1" applyAlignment="1">
      <alignment horizontal="distributed" justifyLastLine="1"/>
    </xf>
    <xf numFmtId="38" fontId="7" fillId="0" borderId="10" xfId="1" applyFont="1" applyFill="1" applyBorder="1" applyAlignment="1">
      <alignment horizontal="distributed" justifyLastLine="1"/>
    </xf>
    <xf numFmtId="0" fontId="0" fillId="0" borderId="10" xfId="0" applyBorder="1" applyAlignment="1">
      <alignment horizontal="distributed" justifyLastLine="1"/>
    </xf>
    <xf numFmtId="38" fontId="11" fillId="0" borderId="1" xfId="1" quotePrefix="1" applyFont="1" applyFill="1" applyBorder="1" applyAlignment="1">
      <alignment horizontal="left" vertical="center"/>
    </xf>
    <xf numFmtId="38" fontId="11" fillId="0" borderId="1" xfId="1" applyFont="1" applyFill="1" applyBorder="1" applyAlignment="1">
      <alignment horizontal="left" vertical="center"/>
    </xf>
    <xf numFmtId="38" fontId="11" fillId="0" borderId="1" xfId="1" quotePrefix="1" applyFont="1" applyFill="1" applyBorder="1" applyAlignment="1">
      <alignment vertical="center"/>
    </xf>
    <xf numFmtId="0" fontId="2" fillId="0" borderId="1" xfId="1" applyNumberFormat="1" applyFont="1" applyFill="1" applyBorder="1" applyAlignment="1">
      <alignment vertical="center"/>
    </xf>
    <xf numFmtId="38" fontId="2" fillId="2" borderId="1" xfId="1" applyFont="1" applyFill="1" applyBorder="1" applyAlignment="1">
      <alignment vertical="center"/>
    </xf>
    <xf numFmtId="0" fontId="2" fillId="2" borderId="1" xfId="1" applyNumberFormat="1" applyFont="1" applyFill="1" applyBorder="1" applyAlignment="1">
      <alignment vertical="center"/>
    </xf>
    <xf numFmtId="0" fontId="7" fillId="0" borderId="1" xfId="1" applyNumberFormat="1" applyFont="1" applyFill="1" applyBorder="1" applyAlignment="1">
      <alignment horizontal="left" vertical="center"/>
    </xf>
    <xf numFmtId="176" fontId="7" fillId="0" borderId="1" xfId="1" applyNumberFormat="1" applyFont="1" applyFill="1" applyBorder="1" applyAlignment="1">
      <alignment horizontal="left" vertical="center"/>
    </xf>
    <xf numFmtId="38" fontId="11" fillId="0" borderId="0" xfId="1" quotePrefix="1" applyFont="1" applyFill="1" applyBorder="1" applyAlignment="1">
      <alignment horizontal="left" vertical="center"/>
    </xf>
    <xf numFmtId="38" fontId="11" fillId="0" borderId="0" xfId="1" applyFont="1" applyFill="1" applyBorder="1" applyAlignment="1">
      <alignment horizontal="left" vertical="center"/>
    </xf>
    <xf numFmtId="38" fontId="11" fillId="0" borderId="0" xfId="1" quotePrefix="1" applyFont="1" applyFill="1" applyBorder="1" applyAlignment="1">
      <alignment vertical="center"/>
    </xf>
    <xf numFmtId="0" fontId="2" fillId="0" borderId="0" xfId="1" applyNumberFormat="1" applyFont="1" applyFill="1" applyBorder="1" applyAlignment="1">
      <alignment vertical="center"/>
    </xf>
    <xf numFmtId="0" fontId="2" fillId="2" borderId="0" xfId="1" applyNumberFormat="1" applyFont="1" applyFill="1" applyBorder="1" applyAlignment="1">
      <alignment vertical="center"/>
    </xf>
    <xf numFmtId="176" fontId="7" fillId="0" borderId="0" xfId="1" applyNumberFormat="1" applyFont="1" applyFill="1" applyBorder="1" applyAlignment="1">
      <alignment horizontal="left" vertical="center"/>
    </xf>
    <xf numFmtId="38" fontId="11" fillId="0" borderId="0" xfId="1" applyFont="1" applyFill="1" applyAlignment="1">
      <alignment vertical="center"/>
    </xf>
    <xf numFmtId="38" fontId="2" fillId="0" borderId="0" xfId="1" applyFont="1" applyFill="1" applyAlignment="1">
      <alignment horizontal="left" vertical="center"/>
    </xf>
    <xf numFmtId="38" fontId="11" fillId="0" borderId="0" xfId="1" applyFont="1" applyFill="1" applyAlignment="1">
      <alignment horizontal="left" vertical="center"/>
    </xf>
    <xf numFmtId="0" fontId="11" fillId="0" borderId="0" xfId="1" applyNumberFormat="1" applyFont="1" applyFill="1" applyAlignment="1">
      <alignment horizontal="left" vertical="center"/>
    </xf>
    <xf numFmtId="176" fontId="11" fillId="0" borderId="0" xfId="1" applyNumberFormat="1" applyFont="1" applyFill="1" applyBorder="1" applyAlignment="1">
      <alignment horizontal="left" vertical="center"/>
    </xf>
    <xf numFmtId="176" fontId="11" fillId="2" borderId="0" xfId="1" applyNumberFormat="1" applyFont="1" applyFill="1" applyBorder="1" applyAlignment="1">
      <alignment horizontal="left" vertical="center"/>
    </xf>
    <xf numFmtId="0" fontId="7" fillId="2" borderId="0" xfId="1" applyNumberFormat="1" applyFont="1" applyFill="1" applyBorder="1" applyAlignment="1">
      <alignment horizontal="left" vertical="center"/>
    </xf>
    <xf numFmtId="176" fontId="7" fillId="2" borderId="0" xfId="1" applyNumberFormat="1" applyFont="1" applyFill="1" applyBorder="1" applyAlignment="1">
      <alignment horizontal="left" vertical="center"/>
    </xf>
  </cellXfs>
  <cellStyles count="5">
    <cellStyle name="パーセント" xfId="2" builtinId="5"/>
    <cellStyle name="桁区切り" xfId="1" builtinId="6"/>
    <cellStyle name="標準" xfId="0" builtinId="0"/>
    <cellStyle name="標準_1034 全国からみた佐賀県" xfId="3" xr:uid="{AD1F3661-CD52-4C51-B457-753D90D4BD4C}"/>
    <cellStyle name="標準_②１３年速報統計表" xfId="4" xr:uid="{CC94FEA7-36FE-4CAE-8927-14ACE60F54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05&#29983;&#29987;&#31532;&#65299;&#65306;&#29255;&#28181;&#29992;\&#27700;&#29987;\&#27700;&#29987;&#32113;&#35336;\&#29983;&#29987;\01&#28023;&#38754;&#28417;&#26989;&#29983;&#29987;&#32113;&#35336;&#35519;&#26619;\10&#26412;&#30465;&#36996;&#20803;&#65288;&#26377;&#26126;&#28023;&#23550;&#24540;&#21547;&#12416;&#65289;\16&#24180;\&#30906;&#23450;&#20516;\18.03.07-2\GNA1H\GNA1S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ldom01-srv02\E\Documents%20and%20Settings\&#26377;&#30000;&#12288;&#38534;&#19968;\&#12487;&#12473;&#12463;&#12488;&#12483;&#12503;\&#12372;&#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漁業地域別漁業経営体整理表"/>
      <sheetName val="漁業経営体整理表"/>
      <sheetName val="経営組織別及び経営体階層別検討表"/>
      <sheetName val="経営体階層別１位の漁業種類別検討表"/>
      <sheetName val="従事日数別経営体数"/>
      <sheetName val="使用漁船隻数・トン数・施設数検討表"/>
      <sheetName val="漁労体整理表"/>
      <sheetName val="漁労体数等検討表"/>
      <sheetName val="収獲量検討表"/>
      <sheetName val="漁労体規模別漁獲量"/>
      <sheetName val="漁業種類別魚種別漁（収）穫量検討表"/>
      <sheetName val="主要魚種"/>
      <sheetName val="経営規模別漁業種類別漁獲量検討表"/>
      <sheetName val="経営組織別漁業種類別漁獲量検討表"/>
      <sheetName val="年間海上作業従事日数区分別漁業種類別漁獲量検討表"/>
      <sheetName val="Sheet4"/>
      <sheetName val="Sheet3"/>
      <sheetName val="Sheet2"/>
      <sheetName val="Sheet1"/>
      <sheetName val="Sheet13"/>
      <sheetName val="Sheet14"/>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ＥＲＤ_OLD"/>
      <sheetName val="ＥＲＤ_20011029"/>
      <sheetName val="正規化版"/>
      <sheetName val="バックアップ１"/>
      <sheetName val="Sheet1"/>
      <sheetName val="とりあえず保存"/>
      <sheetName val="ＥＲＤ"/>
      <sheetName val="結果表・表頭・表側対比一覧"/>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45FF-5F1B-416E-9FD6-916488B27358}">
  <sheetPr>
    <tabColor rgb="FF92D050"/>
    <pageSetUpPr fitToPage="1"/>
  </sheetPr>
  <dimension ref="A1:AI79"/>
  <sheetViews>
    <sheetView showGridLines="0" tabSelected="1" showOutlineSymbols="0" view="pageBreakPreview" topLeftCell="A28" zoomScaleNormal="100" zoomScaleSheetLayoutView="100" workbookViewId="0">
      <selection activeCell="A65" sqref="A65:XFD70"/>
    </sheetView>
  </sheetViews>
  <sheetFormatPr defaultColWidth="8.75" defaultRowHeight="12"/>
  <cols>
    <col min="1" max="1" width="2.5" style="1" customWidth="1"/>
    <col min="2" max="2" width="7.5" style="2" customWidth="1"/>
    <col min="3" max="3" width="3.125" style="3" customWidth="1"/>
    <col min="4" max="4" width="9.5" style="1" customWidth="1"/>
    <col min="5" max="5" width="5.25" style="7" customWidth="1"/>
    <col min="6" max="6" width="3.125" style="1" customWidth="1"/>
    <col min="7" max="7" width="9.375" style="1" customWidth="1"/>
    <col min="8" max="8" width="6.875" style="7" customWidth="1"/>
    <col min="9" max="9" width="10.625" style="1" customWidth="1"/>
    <col min="10" max="10" width="3.75" style="7" customWidth="1"/>
    <col min="11" max="11" width="9.125" style="1" customWidth="1"/>
    <col min="12" max="12" width="3.75" style="7" customWidth="1"/>
    <col min="13" max="13" width="7.375" style="1" customWidth="1"/>
    <col min="14" max="14" width="5" style="7" customWidth="1"/>
    <col min="15" max="15" width="7.375" style="1" customWidth="1"/>
    <col min="16" max="16" width="5" style="7" customWidth="1"/>
    <col min="17" max="17" width="9.75" style="1" customWidth="1"/>
    <col min="18" max="18" width="4.25" style="144" customWidth="1"/>
    <col min="19" max="19" width="12.375" style="2" customWidth="1"/>
    <col min="20" max="20" width="3.75" style="10" customWidth="1"/>
    <col min="21" max="21" width="12.375" style="2" customWidth="1"/>
    <col min="22" max="22" width="3.75" style="10" customWidth="1"/>
    <col min="23" max="23" width="12.375" style="11" customWidth="1"/>
    <col min="24" max="24" width="5.125" style="12" customWidth="1"/>
    <col min="25" max="25" width="12.375" style="11" customWidth="1"/>
    <col min="26" max="26" width="4.625" style="12" customWidth="1"/>
    <col min="27" max="27" width="12.375" style="11" customWidth="1"/>
    <col min="28" max="28" width="4.625" style="12" customWidth="1"/>
    <col min="29" max="29" width="3.875" style="11" customWidth="1"/>
    <col min="30" max="30" width="8.75" style="11" customWidth="1"/>
    <col min="31" max="31" width="9.75" style="11" hidden="1" customWidth="1"/>
    <col min="32" max="32" width="9.375" style="11" bestFit="1" customWidth="1"/>
    <col min="33" max="16384" width="8.75" style="11"/>
  </cols>
  <sheetData>
    <row r="1" spans="1:35" ht="18.75" customHeight="1">
      <c r="D1" s="4"/>
      <c r="E1" s="5"/>
      <c r="F1" s="6"/>
      <c r="G1" s="6"/>
      <c r="H1" s="5"/>
      <c r="I1" s="6"/>
      <c r="J1" s="5"/>
      <c r="K1" s="6"/>
      <c r="L1" s="5"/>
      <c r="M1" s="6"/>
      <c r="N1" s="5"/>
      <c r="O1" s="6"/>
      <c r="R1" s="8" t="s">
        <v>0</v>
      </c>
      <c r="S1" s="9" t="s">
        <v>1</v>
      </c>
    </row>
    <row r="2" spans="1:35" s="21" customFormat="1" ht="17.25" customHeight="1" thickBot="1">
      <c r="A2" s="13"/>
      <c r="B2" s="14"/>
      <c r="C2" s="15"/>
      <c r="D2" s="16"/>
      <c r="E2" s="17"/>
      <c r="F2" s="16"/>
      <c r="G2" s="16"/>
      <c r="H2" s="17"/>
      <c r="I2" s="16"/>
      <c r="J2" s="17"/>
      <c r="K2" s="6"/>
      <c r="L2" s="5"/>
      <c r="M2" s="6"/>
      <c r="N2" s="17"/>
      <c r="O2" s="16"/>
      <c r="P2" s="18"/>
      <c r="Q2" s="13"/>
      <c r="R2" s="19"/>
      <c r="S2" s="14"/>
      <c r="T2" s="20"/>
      <c r="U2" s="14"/>
      <c r="V2" s="20"/>
      <c r="X2" s="22"/>
      <c r="Z2" s="22"/>
      <c r="AB2" s="22"/>
    </row>
    <row r="3" spans="1:35" s="21" customFormat="1" ht="15" customHeight="1">
      <c r="A3" s="23"/>
      <c r="B3" s="24"/>
      <c r="C3" s="156" t="s">
        <v>2</v>
      </c>
      <c r="D3" s="157"/>
      <c r="E3" s="157"/>
      <c r="F3" s="157"/>
      <c r="G3" s="157"/>
      <c r="H3" s="157"/>
      <c r="I3" s="157"/>
      <c r="J3" s="157"/>
      <c r="K3" s="157"/>
      <c r="L3" s="157"/>
      <c r="M3" s="157"/>
      <c r="N3" s="157"/>
      <c r="O3" s="157"/>
      <c r="P3" s="157"/>
      <c r="Q3" s="157"/>
      <c r="R3" s="158"/>
      <c r="S3" s="159" t="s">
        <v>3</v>
      </c>
      <c r="T3" s="160"/>
      <c r="U3" s="160"/>
      <c r="V3" s="161"/>
      <c r="W3" s="156" t="s">
        <v>4</v>
      </c>
      <c r="X3" s="157"/>
      <c r="Y3" s="157"/>
      <c r="Z3" s="157"/>
      <c r="AA3" s="157"/>
      <c r="AB3" s="158"/>
      <c r="AC3" s="162" t="s">
        <v>5</v>
      </c>
    </row>
    <row r="4" spans="1:35" s="21" customFormat="1" ht="13.5" customHeight="1">
      <c r="A4" s="25"/>
      <c r="B4" s="26"/>
      <c r="C4" s="27"/>
      <c r="D4" s="28"/>
      <c r="E4" s="28"/>
      <c r="F4" s="29"/>
      <c r="G4" s="30"/>
      <c r="H4" s="31"/>
      <c r="I4" s="30"/>
      <c r="J4" s="31"/>
      <c r="K4" s="29"/>
      <c r="L4" s="31"/>
      <c r="M4" s="165" t="s">
        <v>6</v>
      </c>
      <c r="N4" s="166"/>
      <c r="O4" s="171" t="s">
        <v>7</v>
      </c>
      <c r="P4" s="166"/>
      <c r="Q4" s="171" t="s">
        <v>8</v>
      </c>
      <c r="R4" s="166"/>
      <c r="S4" s="174" t="s">
        <v>9</v>
      </c>
      <c r="T4" s="175"/>
      <c r="U4" s="32"/>
      <c r="V4" s="33"/>
      <c r="W4" s="34"/>
      <c r="X4" s="35"/>
      <c r="Y4" s="180" t="s">
        <v>10</v>
      </c>
      <c r="Z4" s="181"/>
      <c r="AA4" s="36"/>
      <c r="AB4" s="37"/>
      <c r="AC4" s="163"/>
    </row>
    <row r="5" spans="1:35" s="21" customFormat="1" ht="13.5" customHeight="1">
      <c r="A5" s="191" t="s">
        <v>11</v>
      </c>
      <c r="B5" s="192"/>
      <c r="C5" s="193" t="s">
        <v>12</v>
      </c>
      <c r="D5" s="194"/>
      <c r="E5" s="195"/>
      <c r="F5" s="196" t="s">
        <v>13</v>
      </c>
      <c r="G5" s="197"/>
      <c r="H5" s="198"/>
      <c r="I5" s="196" t="s">
        <v>14</v>
      </c>
      <c r="J5" s="198"/>
      <c r="K5" s="196" t="s">
        <v>15</v>
      </c>
      <c r="L5" s="199"/>
      <c r="M5" s="167"/>
      <c r="N5" s="168"/>
      <c r="O5" s="172"/>
      <c r="P5" s="168"/>
      <c r="Q5" s="172"/>
      <c r="R5" s="168"/>
      <c r="S5" s="176"/>
      <c r="T5" s="177"/>
      <c r="U5" s="196" t="s">
        <v>16</v>
      </c>
      <c r="V5" s="198"/>
      <c r="W5" s="186" t="s">
        <v>17</v>
      </c>
      <c r="X5" s="187"/>
      <c r="Y5" s="182"/>
      <c r="Z5" s="183"/>
      <c r="AA5" s="188" t="s">
        <v>18</v>
      </c>
      <c r="AB5" s="183"/>
      <c r="AC5" s="163"/>
    </row>
    <row r="6" spans="1:35" s="21" customFormat="1" ht="13.5" customHeight="1">
      <c r="A6" s="25"/>
      <c r="B6" s="26"/>
      <c r="C6" s="38"/>
      <c r="D6" s="39"/>
      <c r="E6" s="39"/>
      <c r="F6" s="40"/>
      <c r="G6" s="41"/>
      <c r="H6" s="42"/>
      <c r="I6" s="41"/>
      <c r="J6" s="43"/>
      <c r="K6" s="40"/>
      <c r="L6" s="42"/>
      <c r="M6" s="169"/>
      <c r="N6" s="170"/>
      <c r="O6" s="173"/>
      <c r="P6" s="170"/>
      <c r="Q6" s="173"/>
      <c r="R6" s="170"/>
      <c r="S6" s="178"/>
      <c r="T6" s="179"/>
      <c r="U6" s="44"/>
      <c r="V6" s="45"/>
      <c r="W6" s="46"/>
      <c r="X6" s="47"/>
      <c r="Y6" s="184"/>
      <c r="Z6" s="185"/>
      <c r="AA6" s="48"/>
      <c r="AB6" s="49"/>
      <c r="AC6" s="163"/>
    </row>
    <row r="7" spans="1:35" s="21" customFormat="1" ht="12.75" customHeight="1">
      <c r="A7" s="50"/>
      <c r="B7" s="51"/>
      <c r="C7" s="52" t="s">
        <v>19</v>
      </c>
      <c r="D7" s="53"/>
      <c r="E7" s="54" t="s">
        <v>20</v>
      </c>
      <c r="F7" s="189" t="s">
        <v>21</v>
      </c>
      <c r="G7" s="190"/>
      <c r="H7" s="54" t="s">
        <v>20</v>
      </c>
      <c r="I7" s="55" t="s">
        <v>22</v>
      </c>
      <c r="J7" s="54" t="s">
        <v>23</v>
      </c>
      <c r="K7" s="56" t="s">
        <v>22</v>
      </c>
      <c r="L7" s="54" t="s">
        <v>20</v>
      </c>
      <c r="M7" s="57" t="s">
        <v>24</v>
      </c>
      <c r="N7" s="54" t="s">
        <v>20</v>
      </c>
      <c r="O7" s="57" t="s">
        <v>24</v>
      </c>
      <c r="P7" s="54" t="s">
        <v>20</v>
      </c>
      <c r="Q7" s="55" t="s">
        <v>25</v>
      </c>
      <c r="R7" s="54" t="s">
        <v>20</v>
      </c>
      <c r="S7" s="58" t="s">
        <v>26</v>
      </c>
      <c r="T7" s="54" t="s">
        <v>20</v>
      </c>
      <c r="U7" s="59" t="s">
        <v>26</v>
      </c>
      <c r="V7" s="54" t="s">
        <v>20</v>
      </c>
      <c r="W7" s="60" t="s">
        <v>27</v>
      </c>
      <c r="X7" s="54" t="s">
        <v>20</v>
      </c>
      <c r="Y7" s="60" t="s">
        <v>28</v>
      </c>
      <c r="Z7" s="54" t="s">
        <v>20</v>
      </c>
      <c r="AA7" s="60" t="s">
        <v>29</v>
      </c>
      <c r="AB7" s="54" t="s">
        <v>20</v>
      </c>
      <c r="AC7" s="164"/>
    </row>
    <row r="8" spans="1:35" s="21" customFormat="1" ht="11.25" customHeight="1">
      <c r="A8" s="61"/>
      <c r="B8" s="62"/>
      <c r="C8" s="63"/>
      <c r="D8" s="64" t="s">
        <v>30</v>
      </c>
      <c r="E8" s="65"/>
      <c r="F8" s="66"/>
      <c r="G8" s="66" t="s">
        <v>31</v>
      </c>
      <c r="H8" s="65"/>
      <c r="I8" s="66" t="s">
        <v>32</v>
      </c>
      <c r="J8" s="65"/>
      <c r="K8" s="67" t="s">
        <v>33</v>
      </c>
      <c r="L8" s="68"/>
      <c r="M8" s="67" t="s">
        <v>34</v>
      </c>
      <c r="N8" s="65"/>
      <c r="O8" s="69" t="s">
        <v>34</v>
      </c>
      <c r="P8" s="70"/>
      <c r="Q8" s="66" t="s">
        <v>32</v>
      </c>
      <c r="R8" s="65"/>
      <c r="S8" s="67" t="s">
        <v>35</v>
      </c>
      <c r="T8" s="68"/>
      <c r="U8" s="67" t="s">
        <v>32</v>
      </c>
      <c r="V8" s="68"/>
      <c r="W8" s="71" t="s">
        <v>36</v>
      </c>
      <c r="X8" s="72"/>
      <c r="Y8" s="71" t="s">
        <v>36</v>
      </c>
      <c r="Z8" s="72"/>
      <c r="AA8" s="71" t="s">
        <v>37</v>
      </c>
      <c r="AB8" s="72"/>
      <c r="AC8" s="73"/>
    </row>
    <row r="9" spans="1:35" s="21" customFormat="1" ht="13.5" customHeight="1">
      <c r="A9" s="74"/>
      <c r="B9" s="75" t="s">
        <v>38</v>
      </c>
      <c r="C9" s="76"/>
      <c r="D9" s="77">
        <v>377976.41</v>
      </c>
      <c r="E9" s="78"/>
      <c r="F9" s="79"/>
      <c r="G9" s="80">
        <v>59497356</v>
      </c>
      <c r="H9" s="81"/>
      <c r="I9" s="80">
        <v>126146099</v>
      </c>
      <c r="J9" s="81"/>
      <c r="K9" s="82">
        <v>333.8</v>
      </c>
      <c r="L9" s="83"/>
      <c r="M9" s="84">
        <v>6.8</v>
      </c>
      <c r="N9" s="78"/>
      <c r="O9" s="85">
        <v>11.1</v>
      </c>
      <c r="P9" s="78"/>
      <c r="Q9" s="86">
        <v>58919036</v>
      </c>
      <c r="R9" s="87"/>
      <c r="S9" s="88">
        <v>5578975</v>
      </c>
      <c r="T9" s="89"/>
      <c r="U9" s="88">
        <v>56872826</v>
      </c>
      <c r="V9" s="90"/>
      <c r="W9" s="91">
        <v>1747079</v>
      </c>
      <c r="X9" s="92"/>
      <c r="Y9" s="91">
        <v>1027892</v>
      </c>
      <c r="Z9" s="93"/>
      <c r="AA9" s="94">
        <v>4372000</v>
      </c>
      <c r="AB9" s="92"/>
      <c r="AC9" s="95" t="s">
        <v>39</v>
      </c>
      <c r="AD9" s="21" t="s">
        <v>40</v>
      </c>
      <c r="AE9" s="91">
        <v>359549760</v>
      </c>
      <c r="AF9" s="21" t="s">
        <v>41</v>
      </c>
      <c r="AG9" s="21" t="s">
        <v>42</v>
      </c>
      <c r="AH9" s="21" t="s">
        <v>43</v>
      </c>
      <c r="AI9" s="21" t="s">
        <v>44</v>
      </c>
    </row>
    <row r="10" spans="1:35" s="21" customFormat="1" ht="6" customHeight="1">
      <c r="A10" s="74"/>
      <c r="B10" s="75"/>
      <c r="C10" s="76"/>
      <c r="D10" s="79"/>
      <c r="E10" s="78"/>
      <c r="F10" s="79"/>
      <c r="G10" s="80"/>
      <c r="H10" s="81"/>
      <c r="I10" s="80"/>
      <c r="J10" s="81"/>
      <c r="K10" s="82"/>
      <c r="L10" s="83"/>
      <c r="M10" s="84"/>
      <c r="N10" s="78"/>
      <c r="O10" s="85"/>
      <c r="P10" s="78"/>
      <c r="Q10" s="86"/>
      <c r="R10" s="87"/>
      <c r="S10" s="88"/>
      <c r="T10" s="89"/>
      <c r="U10" s="88"/>
      <c r="V10" s="89"/>
      <c r="W10" s="91"/>
      <c r="X10" s="92"/>
      <c r="Y10" s="91"/>
      <c r="Z10" s="92"/>
      <c r="AA10" s="96"/>
      <c r="AB10" s="92"/>
      <c r="AC10" s="97"/>
      <c r="AE10" s="91"/>
    </row>
    <row r="11" spans="1:35" s="21" customFormat="1" ht="13.5" customHeight="1">
      <c r="A11" s="98">
        <v>1</v>
      </c>
      <c r="B11" s="75" t="s">
        <v>45</v>
      </c>
      <c r="C11" s="99"/>
      <c r="D11" s="100">
        <v>83424.44</v>
      </c>
      <c r="E11" s="101">
        <f>_xlfn.RANK.EQ(D11,$D$11:$D$64)</f>
        <v>1</v>
      </c>
      <c r="F11" s="102"/>
      <c r="G11" s="80">
        <v>2795571</v>
      </c>
      <c r="H11" s="81">
        <v>7</v>
      </c>
      <c r="I11" s="80">
        <v>5224614</v>
      </c>
      <c r="J11" s="81">
        <v>8</v>
      </c>
      <c r="K11" s="82">
        <f>I11/D11</f>
        <v>62.626899263573122</v>
      </c>
      <c r="L11" s="83">
        <v>47</v>
      </c>
      <c r="M11" s="84">
        <v>5.7</v>
      </c>
      <c r="N11" s="78">
        <v>44</v>
      </c>
      <c r="O11" s="85">
        <v>12.5</v>
      </c>
      <c r="P11" s="78">
        <v>21</v>
      </c>
      <c r="Q11" s="86">
        <v>2435098</v>
      </c>
      <c r="R11" s="78">
        <v>8</v>
      </c>
      <c r="S11" s="88">
        <v>233168</v>
      </c>
      <c r="T11" s="83">
        <v>6</v>
      </c>
      <c r="U11" s="88">
        <v>2165925</v>
      </c>
      <c r="V11" s="83">
        <v>8</v>
      </c>
      <c r="W11" s="91">
        <v>37594</v>
      </c>
      <c r="X11" s="103">
        <v>21</v>
      </c>
      <c r="Y11" s="91">
        <v>32232</v>
      </c>
      <c r="Z11" s="103">
        <f>_xlfn.RANK.EQ(Y11,$Y$11:$Y$64)</f>
        <v>9</v>
      </c>
      <c r="AA11" s="94">
        <v>1143000</v>
      </c>
      <c r="AB11" s="103">
        <v>1</v>
      </c>
      <c r="AC11" s="104">
        <v>1</v>
      </c>
      <c r="AD11" s="21">
        <f t="shared" ref="AD11:AD64" si="0">_xlfn.RANK.EQ(K11,$K$11:$K$64)</f>
        <v>47</v>
      </c>
      <c r="AE11" s="91">
        <v>96751925</v>
      </c>
      <c r="AF11" s="21">
        <f>_xlfn.RANK.EQ(AA11,$AA$11:$AA$64)</f>
        <v>1</v>
      </c>
      <c r="AG11" s="21">
        <f>_xlfn.RANK.EQ(D11,$D$11:$D$64)</f>
        <v>1</v>
      </c>
      <c r="AH11" s="21">
        <f>_xlfn.RANK.EQ(G11,$G$11:$G$64)</f>
        <v>7</v>
      </c>
      <c r="AI11" s="21">
        <f>_xlfn.RANK.EQ(I11,$I$11:$I$64)</f>
        <v>8</v>
      </c>
    </row>
    <row r="12" spans="1:35" s="21" customFormat="1" ht="13.5" customHeight="1">
      <c r="A12" s="98">
        <v>2</v>
      </c>
      <c r="B12" s="75" t="s">
        <v>46</v>
      </c>
      <c r="C12" s="99"/>
      <c r="D12" s="100">
        <v>9645.64</v>
      </c>
      <c r="E12" s="101">
        <f>_xlfn.RANK.EQ(D12,$D$11:$D$64)</f>
        <v>8</v>
      </c>
      <c r="F12" s="102"/>
      <c r="G12" s="80">
        <v>594459</v>
      </c>
      <c r="H12" s="81">
        <v>31</v>
      </c>
      <c r="I12" s="80">
        <v>1237984</v>
      </c>
      <c r="J12" s="81">
        <v>31</v>
      </c>
      <c r="K12" s="82">
        <f t="shared" ref="K12:K64" si="1">I12/D12</f>
        <v>128.34648608075773</v>
      </c>
      <c r="L12" s="83">
        <v>41</v>
      </c>
      <c r="M12" s="84">
        <v>5.5</v>
      </c>
      <c r="N12" s="78">
        <v>46</v>
      </c>
      <c r="O12" s="85">
        <v>14.5</v>
      </c>
      <c r="P12" s="78">
        <v>3</v>
      </c>
      <c r="Q12" s="86">
        <v>625970</v>
      </c>
      <c r="R12" s="78">
        <v>30</v>
      </c>
      <c r="S12" s="88">
        <v>59069</v>
      </c>
      <c r="T12" s="83">
        <v>31</v>
      </c>
      <c r="U12" s="88">
        <v>498988</v>
      </c>
      <c r="V12" s="83">
        <v>33</v>
      </c>
      <c r="W12" s="91">
        <v>36465</v>
      </c>
      <c r="X12" s="103">
        <v>23</v>
      </c>
      <c r="Y12" s="91">
        <v>28062</v>
      </c>
      <c r="Z12" s="103">
        <f t="shared" ref="Z12:Z64" si="2">_xlfn.RANK.EQ(Y12,$Y$11:$Y$64)</f>
        <v>13</v>
      </c>
      <c r="AA12" s="94">
        <v>149800</v>
      </c>
      <c r="AB12" s="103">
        <v>4</v>
      </c>
      <c r="AC12" s="104">
        <v>2</v>
      </c>
      <c r="AD12" s="21">
        <f t="shared" si="0"/>
        <v>41</v>
      </c>
      <c r="AE12" s="91">
        <v>10980833</v>
      </c>
      <c r="AF12" s="21">
        <f t="shared" ref="AF12:AF64" si="3">_xlfn.RANK.EQ(AA12,$AA$11:$AA$64)</f>
        <v>4</v>
      </c>
      <c r="AG12" s="21">
        <f t="shared" ref="AG12:AG64" si="4">_xlfn.RANK.EQ(D12,$D$11:$D$64)</f>
        <v>8</v>
      </c>
      <c r="AH12" s="21">
        <f t="shared" ref="AH12:AH64" si="5">_xlfn.RANK.EQ(G12,$G$11:$G$64)</f>
        <v>31</v>
      </c>
      <c r="AI12" s="21">
        <f t="shared" ref="AI12:AI64" si="6">_xlfn.RANK.EQ(I12,$I$11:$I$64)</f>
        <v>31</v>
      </c>
    </row>
    <row r="13" spans="1:35" s="21" customFormat="1" ht="13.5" customHeight="1">
      <c r="A13" s="98">
        <v>3</v>
      </c>
      <c r="B13" s="75" t="s">
        <v>47</v>
      </c>
      <c r="C13" s="99"/>
      <c r="D13" s="100">
        <v>15275.01</v>
      </c>
      <c r="E13" s="101">
        <f t="shared" ref="E13:E64" si="7">_xlfn.RANK.EQ(D13,$D$11:$D$64)</f>
        <v>2</v>
      </c>
      <c r="F13" s="102"/>
      <c r="G13" s="80">
        <v>530800</v>
      </c>
      <c r="H13" s="81">
        <v>33</v>
      </c>
      <c r="I13" s="80">
        <v>1210534</v>
      </c>
      <c r="J13" s="81">
        <v>32</v>
      </c>
      <c r="K13" s="82">
        <f t="shared" si="1"/>
        <v>79.2493098204191</v>
      </c>
      <c r="L13" s="83">
        <v>46</v>
      </c>
      <c r="M13" s="84">
        <v>5.6</v>
      </c>
      <c r="N13" s="78">
        <v>45</v>
      </c>
      <c r="O13" s="85">
        <v>14.3</v>
      </c>
      <c r="P13" s="78">
        <v>6</v>
      </c>
      <c r="Q13" s="86">
        <v>636329</v>
      </c>
      <c r="R13" s="78">
        <v>29</v>
      </c>
      <c r="S13" s="88">
        <v>59451</v>
      </c>
      <c r="T13" s="83">
        <v>30</v>
      </c>
      <c r="U13" s="88">
        <v>525264</v>
      </c>
      <c r="V13" s="83">
        <v>31</v>
      </c>
      <c r="W13" s="91">
        <v>52688</v>
      </c>
      <c r="X13" s="103">
        <v>7</v>
      </c>
      <c r="Y13" s="91">
        <v>33861</v>
      </c>
      <c r="Z13" s="103">
        <f t="shared" si="2"/>
        <v>7</v>
      </c>
      <c r="AA13" s="94">
        <v>149500</v>
      </c>
      <c r="AB13" s="103">
        <v>5</v>
      </c>
      <c r="AC13" s="104">
        <v>3</v>
      </c>
      <c r="AD13" s="21">
        <f t="shared" si="0"/>
        <v>46</v>
      </c>
      <c r="AE13" s="91">
        <v>11735818</v>
      </c>
      <c r="AF13" s="21">
        <f t="shared" si="3"/>
        <v>5</v>
      </c>
      <c r="AG13" s="21">
        <f t="shared" si="4"/>
        <v>2</v>
      </c>
      <c r="AH13" s="21">
        <f t="shared" si="5"/>
        <v>33</v>
      </c>
      <c r="AI13" s="21">
        <f t="shared" si="6"/>
        <v>32</v>
      </c>
    </row>
    <row r="14" spans="1:35" s="21" customFormat="1" ht="13.5" customHeight="1">
      <c r="A14" s="98">
        <v>4</v>
      </c>
      <c r="B14" s="75" t="s">
        <v>48</v>
      </c>
      <c r="C14" s="99" t="s">
        <v>49</v>
      </c>
      <c r="D14" s="100">
        <v>7282.29</v>
      </c>
      <c r="E14" s="101">
        <f t="shared" si="7"/>
        <v>16</v>
      </c>
      <c r="F14" s="102"/>
      <c r="G14" s="80">
        <v>1016612</v>
      </c>
      <c r="H14" s="81">
        <v>14</v>
      </c>
      <c r="I14" s="80">
        <v>2301996</v>
      </c>
      <c r="J14" s="81">
        <v>14</v>
      </c>
      <c r="K14" s="82">
        <f t="shared" si="1"/>
        <v>316.10880643314124</v>
      </c>
      <c r="L14" s="83">
        <v>19</v>
      </c>
      <c r="M14" s="84">
        <v>6.4</v>
      </c>
      <c r="N14" s="78">
        <v>27</v>
      </c>
      <c r="O14" s="85">
        <v>10.8</v>
      </c>
      <c r="P14" s="78">
        <v>37</v>
      </c>
      <c r="Q14" s="86">
        <v>1077927</v>
      </c>
      <c r="R14" s="78">
        <v>15</v>
      </c>
      <c r="S14" s="88">
        <v>102026</v>
      </c>
      <c r="T14" s="83">
        <v>16</v>
      </c>
      <c r="U14" s="88">
        <v>1006886</v>
      </c>
      <c r="V14" s="83">
        <v>15</v>
      </c>
      <c r="W14" s="91">
        <v>41509</v>
      </c>
      <c r="X14" s="103">
        <v>18</v>
      </c>
      <c r="Y14" s="91">
        <v>28632</v>
      </c>
      <c r="Z14" s="103">
        <f t="shared" si="2"/>
        <v>11</v>
      </c>
      <c r="AA14" s="94">
        <v>125800</v>
      </c>
      <c r="AB14" s="103">
        <v>8</v>
      </c>
      <c r="AC14" s="104">
        <v>4</v>
      </c>
      <c r="AD14" s="21">
        <f t="shared" si="0"/>
        <v>19</v>
      </c>
      <c r="AE14" s="91">
        <v>11218576</v>
      </c>
      <c r="AF14" s="21">
        <f t="shared" si="3"/>
        <v>8</v>
      </c>
      <c r="AG14" s="21">
        <f t="shared" si="4"/>
        <v>16</v>
      </c>
      <c r="AH14" s="21">
        <f t="shared" si="5"/>
        <v>14</v>
      </c>
      <c r="AI14" s="21">
        <f t="shared" si="6"/>
        <v>14</v>
      </c>
    </row>
    <row r="15" spans="1:35" s="21" customFormat="1" ht="13.5" customHeight="1">
      <c r="A15" s="98">
        <v>5</v>
      </c>
      <c r="B15" s="75" t="s">
        <v>50</v>
      </c>
      <c r="C15" s="99"/>
      <c r="D15" s="100">
        <v>11637.52</v>
      </c>
      <c r="E15" s="101">
        <f t="shared" si="7"/>
        <v>6</v>
      </c>
      <c r="F15" s="79"/>
      <c r="G15" s="80">
        <v>425698</v>
      </c>
      <c r="H15" s="81">
        <v>39</v>
      </c>
      <c r="I15" s="80">
        <v>959502</v>
      </c>
      <c r="J15" s="81">
        <v>38</v>
      </c>
      <c r="K15" s="82">
        <f t="shared" si="1"/>
        <v>82.449009754655634</v>
      </c>
      <c r="L15" s="83">
        <v>45</v>
      </c>
      <c r="M15" s="84">
        <v>4.7</v>
      </c>
      <c r="N15" s="78">
        <v>47</v>
      </c>
      <c r="O15" s="85">
        <v>16.100000000000001</v>
      </c>
      <c r="P15" s="78">
        <v>1</v>
      </c>
      <c r="Q15" s="86">
        <v>482867</v>
      </c>
      <c r="R15" s="78">
        <v>38</v>
      </c>
      <c r="S15" s="88">
        <v>49432</v>
      </c>
      <c r="T15" s="83">
        <v>37</v>
      </c>
      <c r="U15" s="88">
        <v>413719</v>
      </c>
      <c r="V15" s="83">
        <v>39</v>
      </c>
      <c r="W15" s="91">
        <v>37116</v>
      </c>
      <c r="X15" s="103">
        <v>22</v>
      </c>
      <c r="Y15" s="91">
        <v>27780</v>
      </c>
      <c r="Z15" s="103">
        <f t="shared" si="2"/>
        <v>15</v>
      </c>
      <c r="AA15" s="94">
        <v>146700</v>
      </c>
      <c r="AB15" s="103">
        <v>6</v>
      </c>
      <c r="AC15" s="104">
        <v>5</v>
      </c>
      <c r="AD15" s="21">
        <f t="shared" si="0"/>
        <v>45</v>
      </c>
      <c r="AE15" s="91">
        <v>12729516</v>
      </c>
      <c r="AF15" s="21">
        <f t="shared" si="3"/>
        <v>6</v>
      </c>
      <c r="AG15" s="21">
        <f t="shared" si="4"/>
        <v>6</v>
      </c>
      <c r="AH15" s="21">
        <f t="shared" si="5"/>
        <v>39</v>
      </c>
      <c r="AI15" s="21">
        <f t="shared" si="6"/>
        <v>38</v>
      </c>
    </row>
    <row r="16" spans="1:35" s="21" customFormat="1" ht="13.5" customHeight="1">
      <c r="A16" s="98">
        <v>6</v>
      </c>
      <c r="B16" s="75" t="s">
        <v>51</v>
      </c>
      <c r="C16" s="99" t="s">
        <v>49</v>
      </c>
      <c r="D16" s="100">
        <v>9323.15</v>
      </c>
      <c r="E16" s="101">
        <f t="shared" si="7"/>
        <v>9</v>
      </c>
      <c r="F16" s="79"/>
      <c r="G16" s="80">
        <v>418707</v>
      </c>
      <c r="H16" s="81">
        <v>40</v>
      </c>
      <c r="I16" s="80">
        <v>1068027</v>
      </c>
      <c r="J16" s="81">
        <v>36</v>
      </c>
      <c r="K16" s="82">
        <f t="shared" si="1"/>
        <v>114.55645355915115</v>
      </c>
      <c r="L16" s="83">
        <v>42</v>
      </c>
      <c r="M16" s="84">
        <v>5.9</v>
      </c>
      <c r="N16" s="78">
        <v>41</v>
      </c>
      <c r="O16" s="85">
        <v>14.5</v>
      </c>
      <c r="P16" s="78">
        <v>3</v>
      </c>
      <c r="Q16" s="86">
        <v>562087</v>
      </c>
      <c r="R16" s="78">
        <v>34</v>
      </c>
      <c r="S16" s="88">
        <v>56551</v>
      </c>
      <c r="T16" s="83">
        <v>33</v>
      </c>
      <c r="U16" s="88">
        <v>475435</v>
      </c>
      <c r="V16" s="83">
        <v>35</v>
      </c>
      <c r="W16" s="91">
        <v>39628</v>
      </c>
      <c r="X16" s="103">
        <v>20</v>
      </c>
      <c r="Y16" s="91">
        <v>26796</v>
      </c>
      <c r="Z16" s="103">
        <f t="shared" si="2"/>
        <v>18</v>
      </c>
      <c r="AA16" s="94">
        <v>116900</v>
      </c>
      <c r="AB16" s="103">
        <v>11</v>
      </c>
      <c r="AC16" s="104">
        <v>6</v>
      </c>
      <c r="AD16" s="21">
        <f t="shared" si="0"/>
        <v>42</v>
      </c>
      <c r="AE16" s="91">
        <v>10570267</v>
      </c>
      <c r="AF16" s="21">
        <f t="shared" si="3"/>
        <v>11</v>
      </c>
      <c r="AG16" s="21">
        <f t="shared" si="4"/>
        <v>9</v>
      </c>
      <c r="AH16" s="21">
        <f t="shared" si="5"/>
        <v>40</v>
      </c>
      <c r="AI16" s="21">
        <f t="shared" si="6"/>
        <v>36</v>
      </c>
    </row>
    <row r="17" spans="1:35" s="21" customFormat="1" ht="13.5" customHeight="1">
      <c r="A17" s="98">
        <v>7</v>
      </c>
      <c r="B17" s="75" t="s">
        <v>52</v>
      </c>
      <c r="C17" s="99"/>
      <c r="D17" s="100">
        <v>13784.14</v>
      </c>
      <c r="E17" s="101">
        <f t="shared" si="7"/>
        <v>3</v>
      </c>
      <c r="F17" s="79"/>
      <c r="G17" s="80">
        <v>792044</v>
      </c>
      <c r="H17" s="81">
        <v>24</v>
      </c>
      <c r="I17" s="80">
        <v>1833152</v>
      </c>
      <c r="J17" s="81">
        <v>21</v>
      </c>
      <c r="K17" s="82">
        <f t="shared" si="1"/>
        <v>132.98994351479308</v>
      </c>
      <c r="L17" s="83">
        <v>40</v>
      </c>
      <c r="M17" s="84">
        <v>6.2</v>
      </c>
      <c r="N17" s="78">
        <v>33</v>
      </c>
      <c r="O17" s="85">
        <v>13.5</v>
      </c>
      <c r="P17" s="78">
        <v>12</v>
      </c>
      <c r="Q17" s="86">
        <v>922133</v>
      </c>
      <c r="R17" s="78">
        <v>20</v>
      </c>
      <c r="S17" s="88">
        <v>88128</v>
      </c>
      <c r="T17" s="83">
        <v>20</v>
      </c>
      <c r="U17" s="88">
        <v>806130</v>
      </c>
      <c r="V17" s="83">
        <v>21</v>
      </c>
      <c r="W17" s="91">
        <v>62673</v>
      </c>
      <c r="X17" s="103">
        <v>4</v>
      </c>
      <c r="Y17" s="91">
        <v>41060</v>
      </c>
      <c r="Z17" s="103">
        <f t="shared" si="2"/>
        <v>3</v>
      </c>
      <c r="AA17" s="94">
        <v>138400</v>
      </c>
      <c r="AB17" s="103">
        <v>7</v>
      </c>
      <c r="AC17" s="104">
        <v>7</v>
      </c>
      <c r="AD17" s="21">
        <f t="shared" si="0"/>
        <v>40</v>
      </c>
      <c r="AE17" s="91">
        <v>12397018</v>
      </c>
      <c r="AF17" s="21">
        <f t="shared" si="3"/>
        <v>7</v>
      </c>
      <c r="AG17" s="21">
        <f t="shared" si="4"/>
        <v>3</v>
      </c>
      <c r="AH17" s="21">
        <f t="shared" si="5"/>
        <v>24</v>
      </c>
      <c r="AI17" s="21">
        <f t="shared" si="6"/>
        <v>21</v>
      </c>
    </row>
    <row r="18" spans="1:35" s="21" customFormat="1" ht="6" customHeight="1">
      <c r="A18" s="98"/>
      <c r="B18" s="75"/>
      <c r="C18" s="99"/>
      <c r="D18" s="100"/>
      <c r="E18" s="78"/>
      <c r="F18" s="79"/>
      <c r="G18" s="80"/>
      <c r="H18" s="81"/>
      <c r="I18" s="80"/>
      <c r="J18" s="81"/>
      <c r="K18" s="82"/>
      <c r="L18" s="83"/>
      <c r="M18" s="84"/>
      <c r="N18" s="78"/>
      <c r="O18" s="85"/>
      <c r="P18" s="78"/>
      <c r="Q18" s="86"/>
      <c r="R18" s="78"/>
      <c r="S18" s="88"/>
      <c r="T18" s="83"/>
      <c r="U18" s="88"/>
      <c r="V18" s="83"/>
      <c r="W18" s="91"/>
      <c r="X18" s="103"/>
      <c r="Y18" s="91"/>
      <c r="Z18" s="103"/>
      <c r="AA18" s="105"/>
      <c r="AB18" s="103"/>
      <c r="AC18" s="104"/>
      <c r="AD18" s="21" t="e">
        <f t="shared" si="0"/>
        <v>#N/A</v>
      </c>
      <c r="AE18" s="91"/>
      <c r="AF18" s="21" t="e">
        <f t="shared" si="3"/>
        <v>#N/A</v>
      </c>
      <c r="AG18" s="21" t="e">
        <f t="shared" si="4"/>
        <v>#N/A</v>
      </c>
      <c r="AH18" s="21" t="e">
        <f t="shared" si="5"/>
        <v>#N/A</v>
      </c>
      <c r="AI18" s="21" t="e">
        <f t="shared" si="6"/>
        <v>#N/A</v>
      </c>
    </row>
    <row r="19" spans="1:35" s="21" customFormat="1" ht="13.5" customHeight="1">
      <c r="A19" s="98">
        <v>8</v>
      </c>
      <c r="B19" s="75" t="s">
        <v>53</v>
      </c>
      <c r="C19" s="99"/>
      <c r="D19" s="100">
        <v>6097.39</v>
      </c>
      <c r="E19" s="101">
        <f t="shared" si="7"/>
        <v>24</v>
      </c>
      <c r="F19" s="79"/>
      <c r="G19" s="80">
        <v>1272765</v>
      </c>
      <c r="H19" s="81">
        <v>12</v>
      </c>
      <c r="I19" s="80">
        <v>2867009</v>
      </c>
      <c r="J19" s="81">
        <v>11</v>
      </c>
      <c r="K19" s="82">
        <f t="shared" si="1"/>
        <v>470.20266048259992</v>
      </c>
      <c r="L19" s="83">
        <v>12</v>
      </c>
      <c r="M19" s="84">
        <v>6.2</v>
      </c>
      <c r="N19" s="78">
        <v>33</v>
      </c>
      <c r="O19" s="85">
        <v>11.8</v>
      </c>
      <c r="P19" s="78">
        <v>29</v>
      </c>
      <c r="Q19" s="86">
        <v>1400684</v>
      </c>
      <c r="R19" s="78">
        <v>11</v>
      </c>
      <c r="S19" s="88">
        <v>118031</v>
      </c>
      <c r="T19" s="83">
        <v>13</v>
      </c>
      <c r="U19" s="88">
        <v>1233534</v>
      </c>
      <c r="V19" s="83">
        <v>12</v>
      </c>
      <c r="W19" s="91">
        <v>71761</v>
      </c>
      <c r="X19" s="103">
        <v>2</v>
      </c>
      <c r="Y19" s="91">
        <v>43920</v>
      </c>
      <c r="Z19" s="103">
        <f t="shared" si="2"/>
        <v>1</v>
      </c>
      <c r="AA19" s="94">
        <v>163600</v>
      </c>
      <c r="AB19" s="103">
        <v>3</v>
      </c>
      <c r="AC19" s="104">
        <v>8</v>
      </c>
      <c r="AD19" s="21">
        <f t="shared" si="0"/>
        <v>12</v>
      </c>
      <c r="AE19" s="91">
        <v>12830757</v>
      </c>
      <c r="AF19" s="21">
        <f t="shared" si="3"/>
        <v>3</v>
      </c>
      <c r="AG19" s="21">
        <f t="shared" si="4"/>
        <v>24</v>
      </c>
      <c r="AH19" s="21">
        <f t="shared" si="5"/>
        <v>12</v>
      </c>
      <c r="AI19" s="21">
        <f t="shared" si="6"/>
        <v>11</v>
      </c>
    </row>
    <row r="20" spans="1:35" s="21" customFormat="1" ht="13.5" customHeight="1">
      <c r="A20" s="98">
        <v>9</v>
      </c>
      <c r="B20" s="75" t="s">
        <v>54</v>
      </c>
      <c r="C20" s="99"/>
      <c r="D20" s="100">
        <v>6408.09</v>
      </c>
      <c r="E20" s="101">
        <f t="shared" si="7"/>
        <v>20</v>
      </c>
      <c r="F20" s="79"/>
      <c r="G20" s="80">
        <v>848315</v>
      </c>
      <c r="H20" s="81">
        <v>19</v>
      </c>
      <c r="I20" s="80">
        <v>1933146</v>
      </c>
      <c r="J20" s="81">
        <v>19</v>
      </c>
      <c r="K20" s="82">
        <f t="shared" si="1"/>
        <v>301.6727293155995</v>
      </c>
      <c r="L20" s="83">
        <v>22</v>
      </c>
      <c r="M20" s="84">
        <v>6.2</v>
      </c>
      <c r="N20" s="78">
        <v>33</v>
      </c>
      <c r="O20" s="85">
        <v>11.5</v>
      </c>
      <c r="P20" s="78">
        <v>32</v>
      </c>
      <c r="Q20" s="86">
        <v>963969</v>
      </c>
      <c r="R20" s="78">
        <v>19</v>
      </c>
      <c r="S20" s="88">
        <v>88332</v>
      </c>
      <c r="T20" s="83">
        <v>19</v>
      </c>
      <c r="U20" s="88">
        <v>878756</v>
      </c>
      <c r="V20" s="83">
        <v>19</v>
      </c>
      <c r="W20" s="91">
        <v>46202</v>
      </c>
      <c r="X20" s="103">
        <v>15</v>
      </c>
      <c r="Y20" s="91">
        <v>31993</v>
      </c>
      <c r="Z20" s="103">
        <f t="shared" si="2"/>
        <v>10</v>
      </c>
      <c r="AA20" s="94">
        <v>122000</v>
      </c>
      <c r="AB20" s="103">
        <v>10</v>
      </c>
      <c r="AC20" s="104">
        <v>9</v>
      </c>
      <c r="AD20" s="21">
        <f t="shared" si="0"/>
        <v>22</v>
      </c>
      <c r="AE20" s="91">
        <v>10796195</v>
      </c>
      <c r="AF20" s="21">
        <f t="shared" si="3"/>
        <v>10</v>
      </c>
      <c r="AG20" s="21">
        <f t="shared" si="4"/>
        <v>20</v>
      </c>
      <c r="AH20" s="21">
        <f t="shared" si="5"/>
        <v>19</v>
      </c>
      <c r="AI20" s="21">
        <f t="shared" si="6"/>
        <v>19</v>
      </c>
    </row>
    <row r="21" spans="1:35" s="21" customFormat="1" ht="13.5" customHeight="1">
      <c r="A21" s="98">
        <v>10</v>
      </c>
      <c r="B21" s="75" t="s">
        <v>55</v>
      </c>
      <c r="C21" s="99"/>
      <c r="D21" s="100">
        <v>6362.28</v>
      </c>
      <c r="E21" s="101">
        <f t="shared" si="7"/>
        <v>21</v>
      </c>
      <c r="F21" s="79"/>
      <c r="G21" s="80">
        <v>862320</v>
      </c>
      <c r="H21" s="81">
        <v>17</v>
      </c>
      <c r="I21" s="80">
        <v>1939110</v>
      </c>
      <c r="J21" s="81">
        <v>18</v>
      </c>
      <c r="K21" s="82">
        <f t="shared" si="1"/>
        <v>304.78224787340389</v>
      </c>
      <c r="L21" s="83">
        <v>21</v>
      </c>
      <c r="M21" s="84">
        <v>6.2</v>
      </c>
      <c r="N21" s="78">
        <v>33</v>
      </c>
      <c r="O21" s="85">
        <v>12.4</v>
      </c>
      <c r="P21" s="78">
        <v>22</v>
      </c>
      <c r="Q21" s="86">
        <v>966060</v>
      </c>
      <c r="R21" s="78">
        <v>18</v>
      </c>
      <c r="S21" s="88">
        <v>92006</v>
      </c>
      <c r="T21" s="83">
        <v>18</v>
      </c>
      <c r="U21" s="88">
        <v>900921</v>
      </c>
      <c r="V21" s="83">
        <v>17</v>
      </c>
      <c r="W21" s="91">
        <v>42275</v>
      </c>
      <c r="X21" s="103">
        <v>17</v>
      </c>
      <c r="Y21" s="91">
        <v>19405</v>
      </c>
      <c r="Z21" s="103">
        <f t="shared" si="2"/>
        <v>25</v>
      </c>
      <c r="AA21" s="94">
        <v>66800</v>
      </c>
      <c r="AB21" s="103">
        <v>19</v>
      </c>
      <c r="AC21" s="104">
        <v>10</v>
      </c>
      <c r="AD21" s="21">
        <f t="shared" si="0"/>
        <v>21</v>
      </c>
      <c r="AE21" s="91">
        <v>5228423</v>
      </c>
      <c r="AF21" s="21">
        <f t="shared" si="3"/>
        <v>19</v>
      </c>
      <c r="AG21" s="21">
        <f t="shared" si="4"/>
        <v>21</v>
      </c>
      <c r="AH21" s="21">
        <f t="shared" si="5"/>
        <v>17</v>
      </c>
      <c r="AI21" s="21">
        <f t="shared" si="6"/>
        <v>18</v>
      </c>
    </row>
    <row r="22" spans="1:35" s="21" customFormat="1" ht="13.5" customHeight="1">
      <c r="A22" s="98">
        <v>11</v>
      </c>
      <c r="B22" s="75" t="s">
        <v>56</v>
      </c>
      <c r="C22" s="99" t="s">
        <v>49</v>
      </c>
      <c r="D22" s="100">
        <v>3797.75</v>
      </c>
      <c r="E22" s="101">
        <f t="shared" si="7"/>
        <v>39</v>
      </c>
      <c r="F22" s="79"/>
      <c r="G22" s="80">
        <v>3397969</v>
      </c>
      <c r="H22" s="81">
        <v>4</v>
      </c>
      <c r="I22" s="80">
        <v>7344765</v>
      </c>
      <c r="J22" s="81">
        <v>5</v>
      </c>
      <c r="K22" s="82">
        <f t="shared" si="1"/>
        <v>1933.9780132973472</v>
      </c>
      <c r="L22" s="83">
        <v>4</v>
      </c>
      <c r="M22" s="84">
        <v>6.6</v>
      </c>
      <c r="N22" s="78">
        <v>21</v>
      </c>
      <c r="O22" s="85">
        <v>9.9</v>
      </c>
      <c r="P22" s="78">
        <v>42</v>
      </c>
      <c r="Q22" s="86">
        <v>3484648</v>
      </c>
      <c r="R22" s="78">
        <v>5</v>
      </c>
      <c r="S22" s="88">
        <v>250834</v>
      </c>
      <c r="T22" s="83">
        <v>5</v>
      </c>
      <c r="U22" s="88">
        <v>2575544</v>
      </c>
      <c r="V22" s="83">
        <v>5</v>
      </c>
      <c r="W22" s="91">
        <v>46463</v>
      </c>
      <c r="X22" s="103">
        <v>14</v>
      </c>
      <c r="Y22" s="91">
        <v>27588</v>
      </c>
      <c r="Z22" s="103">
        <f t="shared" si="2"/>
        <v>16</v>
      </c>
      <c r="AA22" s="94">
        <v>74100</v>
      </c>
      <c r="AB22" s="103">
        <v>16</v>
      </c>
      <c r="AC22" s="104">
        <v>11</v>
      </c>
      <c r="AD22" s="21">
        <f t="shared" si="0"/>
        <v>4</v>
      </c>
      <c r="AE22" s="91">
        <v>6240090</v>
      </c>
      <c r="AF22" s="21">
        <f t="shared" si="3"/>
        <v>16</v>
      </c>
      <c r="AG22" s="21">
        <f t="shared" si="4"/>
        <v>39</v>
      </c>
      <c r="AH22" s="21">
        <f t="shared" si="5"/>
        <v>4</v>
      </c>
      <c r="AI22" s="21">
        <f t="shared" si="6"/>
        <v>5</v>
      </c>
    </row>
    <row r="23" spans="1:35" s="21" customFormat="1" ht="13.5" customHeight="1">
      <c r="A23" s="98">
        <v>12</v>
      </c>
      <c r="B23" s="75" t="s">
        <v>57</v>
      </c>
      <c r="C23" s="99" t="s">
        <v>49</v>
      </c>
      <c r="D23" s="100">
        <v>5157.57</v>
      </c>
      <c r="E23" s="101">
        <f t="shared" si="7"/>
        <v>28</v>
      </c>
      <c r="F23" s="79"/>
      <c r="G23" s="80">
        <v>2964119</v>
      </c>
      <c r="H23" s="81">
        <v>6</v>
      </c>
      <c r="I23" s="80">
        <v>6284480</v>
      </c>
      <c r="J23" s="81">
        <v>6</v>
      </c>
      <c r="K23" s="82">
        <v>1219</v>
      </c>
      <c r="L23" s="83">
        <v>6</v>
      </c>
      <c r="M23" s="84">
        <v>6.6</v>
      </c>
      <c r="N23" s="78">
        <v>21</v>
      </c>
      <c r="O23" s="85">
        <v>10.1</v>
      </c>
      <c r="P23" s="78">
        <v>41</v>
      </c>
      <c r="Q23" s="86">
        <v>2879944</v>
      </c>
      <c r="R23" s="78">
        <v>6</v>
      </c>
      <c r="S23" s="88">
        <v>196579</v>
      </c>
      <c r="T23" s="83">
        <v>9</v>
      </c>
      <c r="U23" s="88">
        <v>2114259</v>
      </c>
      <c r="V23" s="83">
        <v>9</v>
      </c>
      <c r="W23" s="91">
        <v>50826</v>
      </c>
      <c r="X23" s="103">
        <v>8</v>
      </c>
      <c r="Y23" s="91">
        <v>34261</v>
      </c>
      <c r="Z23" s="103">
        <f t="shared" si="2"/>
        <v>6</v>
      </c>
      <c r="AA23" s="94">
        <v>123500</v>
      </c>
      <c r="AB23" s="103">
        <v>9</v>
      </c>
      <c r="AC23" s="104">
        <v>12</v>
      </c>
      <c r="AD23" s="21">
        <f t="shared" si="0"/>
        <v>6</v>
      </c>
      <c r="AE23" s="91">
        <v>9319363</v>
      </c>
      <c r="AF23" s="21">
        <f t="shared" si="3"/>
        <v>9</v>
      </c>
      <c r="AG23" s="21">
        <f t="shared" si="4"/>
        <v>28</v>
      </c>
      <c r="AH23" s="21">
        <f t="shared" si="5"/>
        <v>6</v>
      </c>
      <c r="AI23" s="21">
        <f t="shared" si="6"/>
        <v>6</v>
      </c>
    </row>
    <row r="24" spans="1:35" s="21" customFormat="1" ht="13.5" customHeight="1">
      <c r="A24" s="98">
        <v>13</v>
      </c>
      <c r="B24" s="75" t="s">
        <v>58</v>
      </c>
      <c r="C24" s="99" t="s">
        <v>49</v>
      </c>
      <c r="D24" s="100">
        <v>2194.0300000000002</v>
      </c>
      <c r="E24" s="101">
        <f t="shared" si="7"/>
        <v>45</v>
      </c>
      <c r="F24" s="102"/>
      <c r="G24" s="80">
        <v>7341487</v>
      </c>
      <c r="H24" s="81">
        <v>1</v>
      </c>
      <c r="I24" s="80">
        <v>14047594</v>
      </c>
      <c r="J24" s="81">
        <v>1</v>
      </c>
      <c r="K24" s="82">
        <f t="shared" si="1"/>
        <v>6402.6444487996969</v>
      </c>
      <c r="L24" s="83">
        <v>1</v>
      </c>
      <c r="M24" s="84">
        <v>7.4</v>
      </c>
      <c r="N24" s="78">
        <v>7</v>
      </c>
      <c r="O24" s="85">
        <v>9</v>
      </c>
      <c r="P24" s="78">
        <v>46</v>
      </c>
      <c r="Q24" s="86">
        <v>5858959</v>
      </c>
      <c r="R24" s="78">
        <v>1</v>
      </c>
      <c r="S24" s="88">
        <v>685615</v>
      </c>
      <c r="T24" s="83">
        <v>1</v>
      </c>
      <c r="U24" s="88">
        <v>9005511</v>
      </c>
      <c r="V24" s="83">
        <v>1</v>
      </c>
      <c r="W24" s="91">
        <v>9567</v>
      </c>
      <c r="X24" s="103">
        <v>47</v>
      </c>
      <c r="Y24" s="91">
        <v>4606</v>
      </c>
      <c r="Z24" s="103">
        <f t="shared" si="2"/>
        <v>47</v>
      </c>
      <c r="AA24" s="94">
        <v>6530</v>
      </c>
      <c r="AB24" s="103">
        <v>47</v>
      </c>
      <c r="AC24" s="104">
        <v>13</v>
      </c>
      <c r="AD24" s="21">
        <f t="shared" si="0"/>
        <v>1</v>
      </c>
      <c r="AE24" s="91">
        <v>630570</v>
      </c>
      <c r="AF24" s="21">
        <f t="shared" si="3"/>
        <v>47</v>
      </c>
      <c r="AG24" s="21">
        <f t="shared" si="4"/>
        <v>45</v>
      </c>
      <c r="AH24" s="21">
        <f t="shared" si="5"/>
        <v>1</v>
      </c>
      <c r="AI24" s="21">
        <f t="shared" si="6"/>
        <v>1</v>
      </c>
    </row>
    <row r="25" spans="1:35" s="21" customFormat="1" ht="13.5" customHeight="1">
      <c r="A25" s="98">
        <v>14</v>
      </c>
      <c r="B25" s="75" t="s">
        <v>59</v>
      </c>
      <c r="C25" s="99"/>
      <c r="D25" s="100">
        <v>2416.11</v>
      </c>
      <c r="E25" s="101">
        <f t="shared" si="7"/>
        <v>43</v>
      </c>
      <c r="F25" s="79"/>
      <c r="G25" s="80">
        <v>4429961</v>
      </c>
      <c r="H25" s="81">
        <v>2</v>
      </c>
      <c r="I25" s="80">
        <v>9237337</v>
      </c>
      <c r="J25" s="81">
        <v>2</v>
      </c>
      <c r="K25" s="82">
        <f t="shared" si="1"/>
        <v>3823.227005392966</v>
      </c>
      <c r="L25" s="83">
        <v>3</v>
      </c>
      <c r="M25" s="84">
        <v>6.8</v>
      </c>
      <c r="N25" s="78">
        <v>18</v>
      </c>
      <c r="O25" s="85">
        <v>9.4</v>
      </c>
      <c r="P25" s="78">
        <v>44</v>
      </c>
      <c r="Q25" s="86">
        <v>4121817</v>
      </c>
      <c r="R25" s="78">
        <v>2</v>
      </c>
      <c r="S25" s="88">
        <v>307269</v>
      </c>
      <c r="T25" s="83">
        <v>4</v>
      </c>
      <c r="U25" s="88">
        <v>3464316</v>
      </c>
      <c r="V25" s="83">
        <v>4</v>
      </c>
      <c r="W25" s="91">
        <v>21290</v>
      </c>
      <c r="X25" s="103">
        <v>39</v>
      </c>
      <c r="Y25" s="91">
        <v>10479</v>
      </c>
      <c r="Z25" s="103">
        <f t="shared" si="2"/>
        <v>43</v>
      </c>
      <c r="AA25" s="94">
        <v>18400</v>
      </c>
      <c r="AB25" s="103">
        <v>45</v>
      </c>
      <c r="AC25" s="104">
        <v>14</v>
      </c>
      <c r="AD25" s="21">
        <f t="shared" si="0"/>
        <v>3</v>
      </c>
      <c r="AE25" s="91">
        <v>1533053</v>
      </c>
      <c r="AF25" s="21">
        <f t="shared" si="3"/>
        <v>45</v>
      </c>
      <c r="AG25" s="21">
        <f t="shared" si="4"/>
        <v>43</v>
      </c>
      <c r="AH25" s="21">
        <f t="shared" si="5"/>
        <v>2</v>
      </c>
      <c r="AI25" s="21">
        <f t="shared" si="6"/>
        <v>2</v>
      </c>
    </row>
    <row r="26" spans="1:35" s="21" customFormat="1" ht="6" customHeight="1">
      <c r="A26" s="98"/>
      <c r="B26" s="75"/>
      <c r="C26" s="99"/>
      <c r="D26" s="100"/>
      <c r="E26" s="78"/>
      <c r="F26" s="79"/>
      <c r="G26" s="80"/>
      <c r="H26" s="81"/>
      <c r="I26" s="80"/>
      <c r="J26" s="81"/>
      <c r="K26" s="82"/>
      <c r="L26" s="83"/>
      <c r="M26" s="84"/>
      <c r="N26" s="78"/>
      <c r="O26" s="85"/>
      <c r="P26" s="78"/>
      <c r="Q26" s="86"/>
      <c r="R26" s="78"/>
      <c r="S26" s="88"/>
      <c r="T26" s="83"/>
      <c r="U26" s="88"/>
      <c r="V26" s="83"/>
      <c r="W26" s="91"/>
      <c r="X26" s="103"/>
      <c r="Y26" s="91"/>
      <c r="Z26" s="103"/>
      <c r="AA26" s="105"/>
      <c r="AB26" s="103"/>
      <c r="AC26" s="104"/>
      <c r="AD26" s="21" t="e">
        <f t="shared" si="0"/>
        <v>#N/A</v>
      </c>
      <c r="AE26" s="91"/>
      <c r="AF26" s="21" t="e">
        <f t="shared" si="3"/>
        <v>#N/A</v>
      </c>
      <c r="AG26" s="21" t="e">
        <f t="shared" si="4"/>
        <v>#N/A</v>
      </c>
      <c r="AH26" s="21" t="e">
        <f t="shared" si="5"/>
        <v>#N/A</v>
      </c>
      <c r="AI26" s="21" t="e">
        <f t="shared" si="6"/>
        <v>#N/A</v>
      </c>
    </row>
    <row r="27" spans="1:35" s="21" customFormat="1" ht="13.5" customHeight="1">
      <c r="A27" s="98">
        <v>15</v>
      </c>
      <c r="B27" s="75" t="s">
        <v>60</v>
      </c>
      <c r="C27" s="99" t="s">
        <v>49</v>
      </c>
      <c r="D27" s="106">
        <v>12583.96</v>
      </c>
      <c r="E27" s="101">
        <f t="shared" si="7"/>
        <v>5</v>
      </c>
      <c r="F27" s="102"/>
      <c r="G27" s="80">
        <v>907659</v>
      </c>
      <c r="H27" s="81">
        <v>15</v>
      </c>
      <c r="I27" s="80">
        <v>2201272</v>
      </c>
      <c r="J27" s="81">
        <v>15</v>
      </c>
      <c r="K27" s="82">
        <f>I27/D27</f>
        <v>174.92681159189954</v>
      </c>
      <c r="L27" s="83">
        <v>34</v>
      </c>
      <c r="M27" s="84">
        <v>5.9</v>
      </c>
      <c r="N27" s="78">
        <v>41</v>
      </c>
      <c r="O27" s="85">
        <v>13.5</v>
      </c>
      <c r="P27" s="78">
        <v>12</v>
      </c>
      <c r="Q27" s="86">
        <v>1140840</v>
      </c>
      <c r="R27" s="78">
        <v>14</v>
      </c>
      <c r="S27" s="88">
        <v>114895</v>
      </c>
      <c r="T27" s="83">
        <v>14</v>
      </c>
      <c r="U27" s="88">
        <v>1025630</v>
      </c>
      <c r="V27" s="83">
        <v>14</v>
      </c>
      <c r="W27" s="91">
        <v>62556</v>
      </c>
      <c r="X27" s="103">
        <v>5</v>
      </c>
      <c r="Y27" s="91">
        <v>41751</v>
      </c>
      <c r="Z27" s="103">
        <f t="shared" si="2"/>
        <v>2</v>
      </c>
      <c r="AA27" s="94">
        <v>169000</v>
      </c>
      <c r="AB27" s="103">
        <v>2</v>
      </c>
      <c r="AC27" s="104">
        <v>15</v>
      </c>
      <c r="AD27" s="21">
        <f t="shared" si="0"/>
        <v>34</v>
      </c>
      <c r="AE27" s="91">
        <v>13321319</v>
      </c>
      <c r="AF27" s="21">
        <f t="shared" si="3"/>
        <v>2</v>
      </c>
      <c r="AG27" s="21">
        <f t="shared" si="4"/>
        <v>5</v>
      </c>
      <c r="AH27" s="21">
        <f t="shared" si="5"/>
        <v>15</v>
      </c>
      <c r="AI27" s="21">
        <f t="shared" si="6"/>
        <v>15</v>
      </c>
    </row>
    <row r="28" spans="1:35" s="21" customFormat="1" ht="13.5" customHeight="1">
      <c r="A28" s="98">
        <v>16</v>
      </c>
      <c r="B28" s="75" t="s">
        <v>61</v>
      </c>
      <c r="C28" s="99" t="s">
        <v>49</v>
      </c>
      <c r="D28" s="100">
        <v>4247.58</v>
      </c>
      <c r="E28" s="101">
        <f t="shared" si="7"/>
        <v>33</v>
      </c>
      <c r="F28" s="102"/>
      <c r="G28" s="80">
        <v>427568</v>
      </c>
      <c r="H28" s="81">
        <v>38</v>
      </c>
      <c r="I28" s="80">
        <v>1034814</v>
      </c>
      <c r="J28" s="81">
        <v>37</v>
      </c>
      <c r="K28" s="82">
        <f t="shared" si="1"/>
        <v>243.62436964106621</v>
      </c>
      <c r="L28" s="83">
        <v>25</v>
      </c>
      <c r="M28" s="84">
        <v>6.1</v>
      </c>
      <c r="N28" s="78">
        <v>38</v>
      </c>
      <c r="O28" s="85">
        <v>12.8</v>
      </c>
      <c r="P28" s="78">
        <v>19</v>
      </c>
      <c r="Q28" s="86">
        <v>538839</v>
      </c>
      <c r="R28" s="78">
        <v>36</v>
      </c>
      <c r="S28" s="88">
        <v>52660</v>
      </c>
      <c r="T28" s="83">
        <v>36</v>
      </c>
      <c r="U28" s="88">
        <v>504554</v>
      </c>
      <c r="V28" s="83">
        <v>32</v>
      </c>
      <c r="W28" s="91">
        <v>17314</v>
      </c>
      <c r="X28" s="103">
        <v>43</v>
      </c>
      <c r="Y28" s="91">
        <v>11323</v>
      </c>
      <c r="Z28" s="103">
        <f t="shared" si="2"/>
        <v>40</v>
      </c>
      <c r="AA28" s="94">
        <v>58200</v>
      </c>
      <c r="AB28" s="103">
        <v>23</v>
      </c>
      <c r="AC28" s="104">
        <v>16</v>
      </c>
      <c r="AD28" s="21">
        <f t="shared" si="0"/>
        <v>25</v>
      </c>
      <c r="AE28" s="91">
        <v>4470196</v>
      </c>
      <c r="AF28" s="21">
        <f t="shared" si="3"/>
        <v>23</v>
      </c>
      <c r="AG28" s="21">
        <f t="shared" si="4"/>
        <v>33</v>
      </c>
      <c r="AH28" s="21">
        <f t="shared" si="5"/>
        <v>38</v>
      </c>
      <c r="AI28" s="21">
        <f t="shared" si="6"/>
        <v>37</v>
      </c>
    </row>
    <row r="29" spans="1:35" s="21" customFormat="1" ht="13.5" customHeight="1">
      <c r="A29" s="98">
        <v>17</v>
      </c>
      <c r="B29" s="75" t="s">
        <v>62</v>
      </c>
      <c r="C29" s="99"/>
      <c r="D29" s="100">
        <v>4186.21</v>
      </c>
      <c r="E29" s="101">
        <f t="shared" si="7"/>
        <v>35</v>
      </c>
      <c r="F29" s="102"/>
      <c r="G29" s="80">
        <v>492351</v>
      </c>
      <c r="H29" s="81">
        <v>35</v>
      </c>
      <c r="I29" s="80">
        <v>1132526</v>
      </c>
      <c r="J29" s="81">
        <v>33</v>
      </c>
      <c r="K29" s="82">
        <f t="shared" si="1"/>
        <v>270.53731179276718</v>
      </c>
      <c r="L29" s="83">
        <v>23</v>
      </c>
      <c r="M29" s="84">
        <v>6.9</v>
      </c>
      <c r="N29" s="78">
        <v>15</v>
      </c>
      <c r="O29" s="85">
        <v>11.4</v>
      </c>
      <c r="P29" s="78">
        <v>33</v>
      </c>
      <c r="Q29" s="86">
        <v>572661</v>
      </c>
      <c r="R29" s="78">
        <v>33</v>
      </c>
      <c r="S29" s="88">
        <v>61301</v>
      </c>
      <c r="T29" s="83">
        <v>29</v>
      </c>
      <c r="U29" s="88">
        <v>541030</v>
      </c>
      <c r="V29" s="83">
        <v>29</v>
      </c>
      <c r="W29" s="91">
        <v>15874</v>
      </c>
      <c r="X29" s="103">
        <v>45</v>
      </c>
      <c r="Y29" s="91">
        <v>9263</v>
      </c>
      <c r="Z29" s="103">
        <f t="shared" si="2"/>
        <v>45</v>
      </c>
      <c r="AA29" s="94">
        <v>40800</v>
      </c>
      <c r="AB29" s="103">
        <v>33</v>
      </c>
      <c r="AC29" s="104">
        <v>17</v>
      </c>
      <c r="AD29" s="21">
        <f t="shared" si="0"/>
        <v>23</v>
      </c>
      <c r="AE29" s="91">
        <v>3288950</v>
      </c>
      <c r="AF29" s="21">
        <f t="shared" si="3"/>
        <v>33</v>
      </c>
      <c r="AG29" s="21">
        <f t="shared" si="4"/>
        <v>35</v>
      </c>
      <c r="AH29" s="21">
        <f t="shared" si="5"/>
        <v>35</v>
      </c>
      <c r="AI29" s="21">
        <f t="shared" si="6"/>
        <v>33</v>
      </c>
    </row>
    <row r="30" spans="1:35" s="21" customFormat="1" ht="13.5" customHeight="1">
      <c r="A30" s="98">
        <v>18</v>
      </c>
      <c r="B30" s="75" t="s">
        <v>63</v>
      </c>
      <c r="C30" s="99"/>
      <c r="D30" s="100">
        <v>4190.5200000000004</v>
      </c>
      <c r="E30" s="101">
        <f t="shared" si="7"/>
        <v>34</v>
      </c>
      <c r="F30" s="79"/>
      <c r="G30" s="80">
        <v>299489</v>
      </c>
      <c r="H30" s="81">
        <v>45</v>
      </c>
      <c r="I30" s="80">
        <v>766863</v>
      </c>
      <c r="J30" s="81">
        <v>43</v>
      </c>
      <c r="K30" s="82">
        <f t="shared" si="1"/>
        <v>182.99948455084331</v>
      </c>
      <c r="L30" s="83">
        <v>31</v>
      </c>
      <c r="M30" s="84">
        <v>7.1</v>
      </c>
      <c r="N30" s="78">
        <v>12</v>
      </c>
      <c r="O30" s="85">
        <v>12.3</v>
      </c>
      <c r="P30" s="78">
        <v>24</v>
      </c>
      <c r="Q30" s="86">
        <v>399169</v>
      </c>
      <c r="R30" s="78">
        <v>43</v>
      </c>
      <c r="S30" s="88">
        <v>42443</v>
      </c>
      <c r="T30" s="83">
        <v>42</v>
      </c>
      <c r="U30" s="88">
        <v>377238</v>
      </c>
      <c r="V30" s="83">
        <v>41</v>
      </c>
      <c r="W30" s="91">
        <v>16058</v>
      </c>
      <c r="X30" s="103">
        <v>44</v>
      </c>
      <c r="Y30" s="91">
        <v>9777</v>
      </c>
      <c r="Z30" s="103">
        <f t="shared" si="2"/>
        <v>44</v>
      </c>
      <c r="AA30" s="94">
        <v>40000</v>
      </c>
      <c r="AB30" s="103">
        <v>34</v>
      </c>
      <c r="AC30" s="104">
        <v>18</v>
      </c>
      <c r="AD30" s="21">
        <f t="shared" si="0"/>
        <v>31</v>
      </c>
      <c r="AE30" s="91">
        <v>3336575</v>
      </c>
      <c r="AF30" s="21">
        <f t="shared" si="3"/>
        <v>34</v>
      </c>
      <c r="AG30" s="21">
        <f t="shared" si="4"/>
        <v>34</v>
      </c>
      <c r="AH30" s="21">
        <f t="shared" si="5"/>
        <v>45</v>
      </c>
      <c r="AI30" s="21">
        <f t="shared" si="6"/>
        <v>43</v>
      </c>
    </row>
    <row r="31" spans="1:35" s="21" customFormat="1" ht="6" customHeight="1">
      <c r="A31" s="98"/>
      <c r="B31" s="75"/>
      <c r="C31" s="99"/>
      <c r="D31" s="100"/>
      <c r="E31" s="78"/>
      <c r="F31" s="79"/>
      <c r="G31" s="80"/>
      <c r="H31" s="81"/>
      <c r="I31" s="80"/>
      <c r="J31" s="81"/>
      <c r="K31" s="82"/>
      <c r="L31" s="83"/>
      <c r="M31" s="84"/>
      <c r="N31" s="78"/>
      <c r="O31" s="85"/>
      <c r="P31" s="78"/>
      <c r="Q31" s="107"/>
      <c r="R31" s="78"/>
      <c r="S31" s="88"/>
      <c r="T31" s="83"/>
      <c r="U31" s="88"/>
      <c r="V31" s="83"/>
      <c r="W31" s="91"/>
      <c r="X31" s="103"/>
      <c r="Y31" s="91"/>
      <c r="Z31" s="103"/>
      <c r="AA31" s="105"/>
      <c r="AB31" s="103"/>
      <c r="AC31" s="104"/>
      <c r="AD31" s="21" t="e">
        <f t="shared" si="0"/>
        <v>#N/A</v>
      </c>
      <c r="AE31" s="91"/>
      <c r="AF31" s="21" t="e">
        <f t="shared" si="3"/>
        <v>#N/A</v>
      </c>
      <c r="AG31" s="21" t="e">
        <f t="shared" si="4"/>
        <v>#N/A</v>
      </c>
      <c r="AH31" s="21" t="e">
        <f t="shared" si="5"/>
        <v>#N/A</v>
      </c>
      <c r="AI31" s="21" t="e">
        <f t="shared" si="6"/>
        <v>#N/A</v>
      </c>
    </row>
    <row r="32" spans="1:35" s="21" customFormat="1" ht="13.5" customHeight="1">
      <c r="A32" s="98">
        <v>19</v>
      </c>
      <c r="B32" s="75" t="s">
        <v>64</v>
      </c>
      <c r="C32" s="99" t="s">
        <v>49</v>
      </c>
      <c r="D32" s="100">
        <v>4465.2700000000004</v>
      </c>
      <c r="E32" s="101">
        <f t="shared" si="7"/>
        <v>32</v>
      </c>
      <c r="F32" s="79"/>
      <c r="G32" s="80">
        <v>365136</v>
      </c>
      <c r="H32" s="81">
        <v>41</v>
      </c>
      <c r="I32" s="80">
        <v>809974</v>
      </c>
      <c r="J32" s="81">
        <v>42</v>
      </c>
      <c r="K32" s="82">
        <f t="shared" si="1"/>
        <v>181.39418221070616</v>
      </c>
      <c r="L32" s="83">
        <v>32</v>
      </c>
      <c r="M32" s="84">
        <v>6.5</v>
      </c>
      <c r="N32" s="78">
        <v>24</v>
      </c>
      <c r="O32" s="85">
        <v>12.3</v>
      </c>
      <c r="P32" s="78">
        <v>24</v>
      </c>
      <c r="Q32" s="86">
        <v>408814</v>
      </c>
      <c r="R32" s="78">
        <v>42</v>
      </c>
      <c r="S32" s="88">
        <v>43173</v>
      </c>
      <c r="T32" s="83">
        <v>41</v>
      </c>
      <c r="U32" s="88">
        <v>366320</v>
      </c>
      <c r="V32" s="83">
        <v>42</v>
      </c>
      <c r="W32" s="91">
        <v>27986</v>
      </c>
      <c r="X32" s="103">
        <v>30</v>
      </c>
      <c r="Y32" s="91">
        <v>14178</v>
      </c>
      <c r="Z32" s="103">
        <f t="shared" si="2"/>
        <v>33</v>
      </c>
      <c r="AA32" s="94">
        <v>23400</v>
      </c>
      <c r="AB32" s="103">
        <v>43</v>
      </c>
      <c r="AC32" s="104">
        <v>19</v>
      </c>
      <c r="AD32" s="21">
        <f t="shared" si="0"/>
        <v>32</v>
      </c>
      <c r="AE32" s="91">
        <v>1893716</v>
      </c>
      <c r="AF32" s="21">
        <f t="shared" si="3"/>
        <v>43</v>
      </c>
      <c r="AG32" s="21">
        <f t="shared" si="4"/>
        <v>32</v>
      </c>
      <c r="AH32" s="21">
        <f t="shared" si="5"/>
        <v>41</v>
      </c>
      <c r="AI32" s="21">
        <f t="shared" si="6"/>
        <v>42</v>
      </c>
    </row>
    <row r="33" spans="1:35" s="21" customFormat="1" ht="13.5" customHeight="1">
      <c r="A33" s="98">
        <v>20</v>
      </c>
      <c r="B33" s="75" t="s">
        <v>65</v>
      </c>
      <c r="C33" s="99" t="s">
        <v>49</v>
      </c>
      <c r="D33" s="100">
        <v>13561.56</v>
      </c>
      <c r="E33" s="101">
        <f t="shared" si="7"/>
        <v>4</v>
      </c>
      <c r="F33" s="79"/>
      <c r="G33" s="80">
        <v>880387</v>
      </c>
      <c r="H33" s="81">
        <v>16</v>
      </c>
      <c r="I33" s="80">
        <v>2048011</v>
      </c>
      <c r="J33" s="81">
        <v>16</v>
      </c>
      <c r="K33" s="82">
        <f t="shared" si="1"/>
        <v>151.01588607800284</v>
      </c>
      <c r="L33" s="83">
        <v>38</v>
      </c>
      <c r="M33" s="84">
        <v>6.4</v>
      </c>
      <c r="N33" s="78">
        <v>27</v>
      </c>
      <c r="O33" s="85">
        <v>12.6</v>
      </c>
      <c r="P33" s="78">
        <v>20</v>
      </c>
      <c r="Q33" s="86">
        <v>1069860</v>
      </c>
      <c r="R33" s="78">
        <v>16</v>
      </c>
      <c r="S33" s="88">
        <v>107916</v>
      </c>
      <c r="T33" s="83">
        <v>15</v>
      </c>
      <c r="U33" s="88">
        <v>928421</v>
      </c>
      <c r="V33" s="83">
        <v>16</v>
      </c>
      <c r="W33" s="91">
        <v>89786</v>
      </c>
      <c r="X33" s="103">
        <v>1</v>
      </c>
      <c r="Y33" s="91">
        <v>40510</v>
      </c>
      <c r="Z33" s="103">
        <f t="shared" si="2"/>
        <v>4</v>
      </c>
      <c r="AA33" s="94">
        <v>105300</v>
      </c>
      <c r="AB33" s="103">
        <v>14</v>
      </c>
      <c r="AC33" s="104">
        <v>20</v>
      </c>
      <c r="AD33" s="21">
        <f t="shared" si="0"/>
        <v>38</v>
      </c>
      <c r="AE33" s="91">
        <v>8080480</v>
      </c>
      <c r="AF33" s="21">
        <f t="shared" si="3"/>
        <v>14</v>
      </c>
      <c r="AG33" s="21">
        <f t="shared" si="4"/>
        <v>4</v>
      </c>
      <c r="AH33" s="21">
        <f t="shared" si="5"/>
        <v>16</v>
      </c>
      <c r="AI33" s="21">
        <f t="shared" si="6"/>
        <v>16</v>
      </c>
    </row>
    <row r="34" spans="1:35" s="21" customFormat="1" ht="13.5" customHeight="1">
      <c r="A34" s="98">
        <v>21</v>
      </c>
      <c r="B34" s="75" t="s">
        <v>66</v>
      </c>
      <c r="C34" s="99" t="s">
        <v>49</v>
      </c>
      <c r="D34" s="100">
        <v>10621.29</v>
      </c>
      <c r="E34" s="101">
        <f t="shared" si="7"/>
        <v>7</v>
      </c>
      <c r="F34" s="79"/>
      <c r="G34" s="80">
        <v>837617</v>
      </c>
      <c r="H34" s="81">
        <v>20</v>
      </c>
      <c r="I34" s="80">
        <v>1978742</v>
      </c>
      <c r="J34" s="81">
        <v>17</v>
      </c>
      <c r="K34" s="82">
        <f t="shared" si="1"/>
        <v>186.29959261069041</v>
      </c>
      <c r="L34" s="83">
        <v>30</v>
      </c>
      <c r="M34" s="84">
        <v>6.3</v>
      </c>
      <c r="N34" s="78">
        <v>30</v>
      </c>
      <c r="O34" s="85">
        <v>11.8</v>
      </c>
      <c r="P34" s="78">
        <v>29</v>
      </c>
      <c r="Q34" s="86">
        <v>1015916</v>
      </c>
      <c r="R34" s="78">
        <v>17</v>
      </c>
      <c r="S34" s="88">
        <v>100331</v>
      </c>
      <c r="T34" s="83">
        <v>17</v>
      </c>
      <c r="U34" s="88">
        <v>880780</v>
      </c>
      <c r="V34" s="83">
        <v>18</v>
      </c>
      <c r="W34" s="91">
        <v>48936</v>
      </c>
      <c r="X34" s="103">
        <v>11</v>
      </c>
      <c r="Y34" s="91">
        <v>19924</v>
      </c>
      <c r="Z34" s="103">
        <f t="shared" si="2"/>
        <v>24</v>
      </c>
      <c r="AA34" s="94">
        <v>55500</v>
      </c>
      <c r="AB34" s="103">
        <v>25</v>
      </c>
      <c r="AC34" s="104">
        <v>21</v>
      </c>
      <c r="AD34" s="21">
        <f t="shared" si="0"/>
        <v>30</v>
      </c>
      <c r="AE34" s="91">
        <v>4227754</v>
      </c>
      <c r="AF34" s="21">
        <f t="shared" si="3"/>
        <v>25</v>
      </c>
      <c r="AG34" s="21">
        <f t="shared" si="4"/>
        <v>7</v>
      </c>
      <c r="AH34" s="21">
        <f t="shared" si="5"/>
        <v>20</v>
      </c>
      <c r="AI34" s="21">
        <f t="shared" si="6"/>
        <v>17</v>
      </c>
    </row>
    <row r="35" spans="1:35" s="21" customFormat="1" ht="13.5" customHeight="1">
      <c r="A35" s="98">
        <v>22</v>
      </c>
      <c r="B35" s="75" t="s">
        <v>67</v>
      </c>
      <c r="C35" s="99" t="s">
        <v>49</v>
      </c>
      <c r="D35" s="100">
        <v>7777.35</v>
      </c>
      <c r="E35" s="101">
        <f t="shared" si="7"/>
        <v>13</v>
      </c>
      <c r="F35" s="79"/>
      <c r="G35" s="80">
        <v>1612307</v>
      </c>
      <c r="H35" s="81">
        <v>10</v>
      </c>
      <c r="I35" s="80">
        <v>3633202</v>
      </c>
      <c r="J35" s="81">
        <v>10</v>
      </c>
      <c r="K35" s="82">
        <f t="shared" si="1"/>
        <v>467.15166477013378</v>
      </c>
      <c r="L35" s="83">
        <v>13</v>
      </c>
      <c r="M35" s="84">
        <v>6.4</v>
      </c>
      <c r="N35" s="78">
        <v>27</v>
      </c>
      <c r="O35" s="85">
        <v>11.9</v>
      </c>
      <c r="P35" s="78">
        <v>28</v>
      </c>
      <c r="Q35" s="86">
        <v>1865154</v>
      </c>
      <c r="R35" s="78">
        <v>10</v>
      </c>
      <c r="S35" s="88">
        <v>174850</v>
      </c>
      <c r="T35" s="83">
        <v>10</v>
      </c>
      <c r="U35" s="88">
        <v>1712983</v>
      </c>
      <c r="V35" s="83">
        <v>10</v>
      </c>
      <c r="W35" s="91">
        <v>50736</v>
      </c>
      <c r="X35" s="103">
        <v>9</v>
      </c>
      <c r="Y35" s="91">
        <v>24426</v>
      </c>
      <c r="Z35" s="103">
        <f t="shared" si="2"/>
        <v>20</v>
      </c>
      <c r="AA35" s="94">
        <v>62800</v>
      </c>
      <c r="AB35" s="103">
        <v>22</v>
      </c>
      <c r="AC35" s="104">
        <v>22</v>
      </c>
      <c r="AD35" s="21">
        <f t="shared" si="0"/>
        <v>13</v>
      </c>
      <c r="AE35" s="91">
        <v>5230913</v>
      </c>
      <c r="AF35" s="21">
        <f t="shared" si="3"/>
        <v>22</v>
      </c>
      <c r="AG35" s="21">
        <f t="shared" si="4"/>
        <v>13</v>
      </c>
      <c r="AH35" s="21">
        <f t="shared" si="5"/>
        <v>10</v>
      </c>
      <c r="AI35" s="21">
        <f t="shared" si="6"/>
        <v>10</v>
      </c>
    </row>
    <row r="36" spans="1:35" s="21" customFormat="1" ht="13.5" customHeight="1">
      <c r="A36" s="98">
        <v>23</v>
      </c>
      <c r="B36" s="75" t="s">
        <v>68</v>
      </c>
      <c r="C36" s="99" t="s">
        <v>49</v>
      </c>
      <c r="D36" s="100">
        <v>5173.07</v>
      </c>
      <c r="E36" s="101">
        <f t="shared" si="7"/>
        <v>27</v>
      </c>
      <c r="F36" s="79"/>
      <c r="G36" s="80">
        <v>3369137</v>
      </c>
      <c r="H36" s="81">
        <v>5</v>
      </c>
      <c r="I36" s="80">
        <v>7542415</v>
      </c>
      <c r="J36" s="81">
        <v>4</v>
      </c>
      <c r="K36" s="82">
        <f t="shared" si="1"/>
        <v>1458.0152597973738</v>
      </c>
      <c r="L36" s="83">
        <v>5</v>
      </c>
      <c r="M36" s="84">
        <v>7.6</v>
      </c>
      <c r="N36" s="78">
        <v>3</v>
      </c>
      <c r="O36" s="85">
        <v>9.6999999999999993</v>
      </c>
      <c r="P36" s="78">
        <v>43</v>
      </c>
      <c r="Q36" s="86">
        <v>3668611</v>
      </c>
      <c r="R36" s="78">
        <v>4</v>
      </c>
      <c r="S36" s="88">
        <v>322820</v>
      </c>
      <c r="T36" s="83">
        <v>3</v>
      </c>
      <c r="U36" s="88">
        <v>3749904</v>
      </c>
      <c r="V36" s="83">
        <v>3</v>
      </c>
      <c r="W36" s="91">
        <v>61055</v>
      </c>
      <c r="X36" s="103">
        <v>6</v>
      </c>
      <c r="Y36" s="91">
        <v>25906</v>
      </c>
      <c r="Z36" s="103">
        <f t="shared" si="2"/>
        <v>19</v>
      </c>
      <c r="AA36" s="94">
        <v>73700</v>
      </c>
      <c r="AB36" s="103">
        <v>17</v>
      </c>
      <c r="AC36" s="104">
        <v>23</v>
      </c>
      <c r="AD36" s="21">
        <f t="shared" si="0"/>
        <v>5</v>
      </c>
      <c r="AE36" s="91">
        <v>5823726</v>
      </c>
      <c r="AF36" s="21">
        <f t="shared" si="3"/>
        <v>17</v>
      </c>
      <c r="AG36" s="21">
        <f t="shared" si="4"/>
        <v>27</v>
      </c>
      <c r="AH36" s="21">
        <f t="shared" si="5"/>
        <v>5</v>
      </c>
      <c r="AI36" s="21">
        <f t="shared" si="6"/>
        <v>4</v>
      </c>
    </row>
    <row r="37" spans="1:35" s="21" customFormat="1" ht="13.5" customHeight="1">
      <c r="A37" s="98">
        <v>24</v>
      </c>
      <c r="B37" s="75" t="s">
        <v>69</v>
      </c>
      <c r="C37" s="99" t="s">
        <v>49</v>
      </c>
      <c r="D37" s="100">
        <v>5774.49</v>
      </c>
      <c r="E37" s="101">
        <f t="shared" si="7"/>
        <v>25</v>
      </c>
      <c r="F37" s="79"/>
      <c r="G37" s="80">
        <v>806290</v>
      </c>
      <c r="H37" s="81">
        <v>22</v>
      </c>
      <c r="I37" s="80">
        <v>1770254</v>
      </c>
      <c r="J37" s="81">
        <v>22</v>
      </c>
      <c r="K37" s="82">
        <f t="shared" si="1"/>
        <v>306.5645624115723</v>
      </c>
      <c r="L37" s="83">
        <v>20</v>
      </c>
      <c r="M37" s="84">
        <v>6.5</v>
      </c>
      <c r="N37" s="78">
        <v>24</v>
      </c>
      <c r="O37" s="85">
        <v>12.1</v>
      </c>
      <c r="P37" s="78">
        <v>27</v>
      </c>
      <c r="Q37" s="86">
        <v>872773</v>
      </c>
      <c r="R37" s="78">
        <v>22</v>
      </c>
      <c r="S37" s="88">
        <v>79387</v>
      </c>
      <c r="T37" s="83">
        <v>22</v>
      </c>
      <c r="U37" s="88">
        <v>801130</v>
      </c>
      <c r="V37" s="83">
        <v>22</v>
      </c>
      <c r="W37" s="91">
        <v>33530</v>
      </c>
      <c r="X37" s="103">
        <v>25</v>
      </c>
      <c r="Y37" s="91">
        <v>18062</v>
      </c>
      <c r="Z37" s="103">
        <f t="shared" si="2"/>
        <v>27</v>
      </c>
      <c r="AA37" s="94">
        <v>58000</v>
      </c>
      <c r="AB37" s="103">
        <v>24</v>
      </c>
      <c r="AC37" s="104">
        <v>24</v>
      </c>
      <c r="AD37" s="21">
        <f t="shared" si="0"/>
        <v>20</v>
      </c>
      <c r="AE37" s="91">
        <v>4751555</v>
      </c>
      <c r="AF37" s="21">
        <f t="shared" si="3"/>
        <v>24</v>
      </c>
      <c r="AG37" s="21">
        <f t="shared" si="4"/>
        <v>25</v>
      </c>
      <c r="AH37" s="21">
        <f t="shared" si="5"/>
        <v>22</v>
      </c>
      <c r="AI37" s="21">
        <f t="shared" si="6"/>
        <v>22</v>
      </c>
    </row>
    <row r="38" spans="1:35" s="21" customFormat="1" ht="6" customHeight="1">
      <c r="A38" s="98"/>
      <c r="B38" s="75"/>
      <c r="C38" s="99"/>
      <c r="D38" s="100"/>
      <c r="E38" s="78"/>
      <c r="F38" s="79"/>
      <c r="G38" s="80"/>
      <c r="H38" s="81"/>
      <c r="I38" s="80"/>
      <c r="J38" s="81"/>
      <c r="K38" s="82"/>
      <c r="L38" s="83"/>
      <c r="M38" s="84"/>
      <c r="N38" s="78"/>
      <c r="O38" s="85"/>
      <c r="P38" s="78"/>
      <c r="Q38" s="86"/>
      <c r="R38" s="78"/>
      <c r="S38" s="88"/>
      <c r="T38" s="83"/>
      <c r="U38" s="88"/>
      <c r="V38" s="83"/>
      <c r="W38" s="91"/>
      <c r="X38" s="103"/>
      <c r="Y38" s="91"/>
      <c r="Z38" s="103"/>
      <c r="AA38" s="105"/>
      <c r="AB38" s="103"/>
      <c r="AC38" s="104"/>
      <c r="AD38" s="21" t="e">
        <f t="shared" si="0"/>
        <v>#N/A</v>
      </c>
      <c r="AE38" s="91"/>
      <c r="AF38" s="21" t="e">
        <f t="shared" si="3"/>
        <v>#N/A</v>
      </c>
      <c r="AG38" s="21" t="e">
        <f t="shared" si="4"/>
        <v>#N/A</v>
      </c>
      <c r="AH38" s="21" t="e">
        <f t="shared" si="5"/>
        <v>#N/A</v>
      </c>
      <c r="AI38" s="21" t="e">
        <f t="shared" si="6"/>
        <v>#N/A</v>
      </c>
    </row>
    <row r="39" spans="1:35" s="21" customFormat="1" ht="13.5" customHeight="1">
      <c r="A39" s="98">
        <v>25</v>
      </c>
      <c r="B39" s="75" t="s">
        <v>70</v>
      </c>
      <c r="C39" s="99" t="s">
        <v>49</v>
      </c>
      <c r="D39" s="100">
        <v>4017.38</v>
      </c>
      <c r="E39" s="101">
        <f t="shared" si="7"/>
        <v>38</v>
      </c>
      <c r="F39" s="79"/>
      <c r="G39" s="80">
        <v>596167</v>
      </c>
      <c r="H39" s="81">
        <v>30</v>
      </c>
      <c r="I39" s="80">
        <v>1413610</v>
      </c>
      <c r="J39" s="81">
        <v>26</v>
      </c>
      <c r="K39" s="82">
        <f t="shared" si="1"/>
        <v>351.87360916816431</v>
      </c>
      <c r="L39" s="83">
        <v>15</v>
      </c>
      <c r="M39" s="84">
        <v>7.6</v>
      </c>
      <c r="N39" s="78">
        <v>3</v>
      </c>
      <c r="O39" s="85">
        <v>9.4</v>
      </c>
      <c r="P39" s="78">
        <v>44</v>
      </c>
      <c r="Q39" s="86">
        <v>677976</v>
      </c>
      <c r="R39" s="78">
        <v>25</v>
      </c>
      <c r="S39" s="88">
        <v>56655</v>
      </c>
      <c r="T39" s="83">
        <v>32</v>
      </c>
      <c r="U39" s="88">
        <v>602600</v>
      </c>
      <c r="V39" s="83">
        <v>25</v>
      </c>
      <c r="W39" s="91">
        <v>21971</v>
      </c>
      <c r="X39" s="103">
        <v>37</v>
      </c>
      <c r="Y39" s="91">
        <v>13807</v>
      </c>
      <c r="Z39" s="103">
        <f t="shared" si="2"/>
        <v>36</v>
      </c>
      <c r="AA39" s="94">
        <v>51200</v>
      </c>
      <c r="AB39" s="103">
        <v>28</v>
      </c>
      <c r="AC39" s="104">
        <v>25</v>
      </c>
      <c r="AD39" s="21">
        <f t="shared" si="0"/>
        <v>15</v>
      </c>
      <c r="AE39" s="91">
        <v>4418778</v>
      </c>
      <c r="AF39" s="21">
        <f t="shared" si="3"/>
        <v>28</v>
      </c>
      <c r="AG39" s="21">
        <f t="shared" si="4"/>
        <v>38</v>
      </c>
      <c r="AH39" s="21">
        <f t="shared" si="5"/>
        <v>30</v>
      </c>
      <c r="AI39" s="21">
        <f t="shared" si="6"/>
        <v>26</v>
      </c>
    </row>
    <row r="40" spans="1:35" s="21" customFormat="1" ht="13.5" customHeight="1">
      <c r="A40" s="98">
        <v>26</v>
      </c>
      <c r="B40" s="75" t="s">
        <v>71</v>
      </c>
      <c r="C40" s="99"/>
      <c r="D40" s="100">
        <v>4612.2</v>
      </c>
      <c r="E40" s="101">
        <f t="shared" si="7"/>
        <v>31</v>
      </c>
      <c r="F40" s="79"/>
      <c r="G40" s="80">
        <v>1231277</v>
      </c>
      <c r="H40" s="81">
        <v>13</v>
      </c>
      <c r="I40" s="80">
        <v>2578087</v>
      </c>
      <c r="J40" s="81">
        <v>13</v>
      </c>
      <c r="K40" s="82">
        <f t="shared" si="1"/>
        <v>558.97120679935824</v>
      </c>
      <c r="L40" s="83">
        <v>10</v>
      </c>
      <c r="M40" s="84">
        <v>6.5</v>
      </c>
      <c r="N40" s="78">
        <v>24</v>
      </c>
      <c r="O40" s="85">
        <v>10.7</v>
      </c>
      <c r="P40" s="78">
        <v>38</v>
      </c>
      <c r="Q40" s="86">
        <v>1192645</v>
      </c>
      <c r="R40" s="78">
        <v>13</v>
      </c>
      <c r="S40" s="88">
        <v>118716</v>
      </c>
      <c r="T40" s="83">
        <v>12</v>
      </c>
      <c r="U40" s="88">
        <v>1137370</v>
      </c>
      <c r="V40" s="83">
        <v>13</v>
      </c>
      <c r="W40" s="91">
        <v>24953</v>
      </c>
      <c r="X40" s="103">
        <v>35</v>
      </c>
      <c r="Y40" s="91">
        <v>13616</v>
      </c>
      <c r="Z40" s="103">
        <f t="shared" si="2"/>
        <v>37</v>
      </c>
      <c r="AA40" s="94">
        <v>29800</v>
      </c>
      <c r="AB40" s="103">
        <v>39</v>
      </c>
      <c r="AC40" s="104">
        <v>26</v>
      </c>
      <c r="AD40" s="21">
        <f t="shared" si="0"/>
        <v>10</v>
      </c>
      <c r="AE40" s="91">
        <v>2393052</v>
      </c>
      <c r="AF40" s="21">
        <f t="shared" si="3"/>
        <v>39</v>
      </c>
      <c r="AG40" s="21">
        <f t="shared" si="4"/>
        <v>31</v>
      </c>
      <c r="AH40" s="21">
        <f t="shared" si="5"/>
        <v>13</v>
      </c>
      <c r="AI40" s="21">
        <f t="shared" si="6"/>
        <v>13</v>
      </c>
    </row>
    <row r="41" spans="1:35" s="21" customFormat="1" ht="13.5" customHeight="1">
      <c r="A41" s="98">
        <v>27</v>
      </c>
      <c r="B41" s="75" t="s">
        <v>72</v>
      </c>
      <c r="C41" s="99"/>
      <c r="D41" s="100">
        <v>1905.32</v>
      </c>
      <c r="E41" s="101">
        <f t="shared" si="7"/>
        <v>46</v>
      </c>
      <c r="F41" s="79"/>
      <c r="G41" s="80">
        <v>4391310</v>
      </c>
      <c r="H41" s="81">
        <v>3</v>
      </c>
      <c r="I41" s="80">
        <v>8837685</v>
      </c>
      <c r="J41" s="81">
        <v>3</v>
      </c>
      <c r="K41" s="82">
        <f t="shared" si="1"/>
        <v>4638.4255663090717</v>
      </c>
      <c r="L41" s="83">
        <v>2</v>
      </c>
      <c r="M41" s="84">
        <v>7.2</v>
      </c>
      <c r="N41" s="78">
        <v>11</v>
      </c>
      <c r="O41" s="85">
        <v>10.7</v>
      </c>
      <c r="P41" s="78">
        <v>38</v>
      </c>
      <c r="Q41" s="86">
        <v>3777655</v>
      </c>
      <c r="R41" s="78">
        <v>3</v>
      </c>
      <c r="S41" s="88">
        <v>422568</v>
      </c>
      <c r="T41" s="83">
        <v>2</v>
      </c>
      <c r="U41" s="88">
        <v>4393139</v>
      </c>
      <c r="V41" s="83">
        <v>2</v>
      </c>
      <c r="W41" s="91">
        <v>20813</v>
      </c>
      <c r="X41" s="103">
        <v>40</v>
      </c>
      <c r="Y41" s="91">
        <v>7413</v>
      </c>
      <c r="Z41" s="103">
        <f t="shared" si="2"/>
        <v>46</v>
      </c>
      <c r="AA41" s="94">
        <v>12500</v>
      </c>
      <c r="AB41" s="103">
        <v>46</v>
      </c>
      <c r="AC41" s="104">
        <v>27</v>
      </c>
      <c r="AD41" s="21">
        <f t="shared" si="0"/>
        <v>2</v>
      </c>
      <c r="AE41" s="91">
        <v>981503</v>
      </c>
      <c r="AF41" s="21">
        <f t="shared" si="3"/>
        <v>46</v>
      </c>
      <c r="AG41" s="21">
        <f t="shared" si="4"/>
        <v>46</v>
      </c>
      <c r="AH41" s="21">
        <f t="shared" si="5"/>
        <v>3</v>
      </c>
      <c r="AI41" s="21">
        <f t="shared" si="6"/>
        <v>3</v>
      </c>
    </row>
    <row r="42" spans="1:35" s="21" customFormat="1" ht="13.5" customHeight="1">
      <c r="A42" s="98">
        <v>28</v>
      </c>
      <c r="B42" s="75" t="s">
        <v>73</v>
      </c>
      <c r="C42" s="99"/>
      <c r="D42" s="100">
        <v>8401.02</v>
      </c>
      <c r="E42" s="101">
        <f t="shared" si="7"/>
        <v>12</v>
      </c>
      <c r="F42" s="79"/>
      <c r="G42" s="80">
        <v>2574868</v>
      </c>
      <c r="H42" s="81">
        <v>8</v>
      </c>
      <c r="I42" s="80">
        <v>5465002</v>
      </c>
      <c r="J42" s="81">
        <v>7</v>
      </c>
      <c r="K42" s="82">
        <f t="shared" si="1"/>
        <v>650.51648490302364</v>
      </c>
      <c r="L42" s="83">
        <v>8</v>
      </c>
      <c r="M42" s="84">
        <v>6.9</v>
      </c>
      <c r="N42" s="78">
        <v>15</v>
      </c>
      <c r="O42" s="85">
        <v>10.9</v>
      </c>
      <c r="P42" s="78">
        <v>36</v>
      </c>
      <c r="Q42" s="86">
        <v>2443786</v>
      </c>
      <c r="R42" s="78">
        <v>7</v>
      </c>
      <c r="S42" s="88">
        <v>222343</v>
      </c>
      <c r="T42" s="83">
        <v>8</v>
      </c>
      <c r="U42" s="88">
        <v>2203102</v>
      </c>
      <c r="V42" s="83">
        <v>7</v>
      </c>
      <c r="W42" s="91">
        <v>67124</v>
      </c>
      <c r="X42" s="103">
        <v>3</v>
      </c>
      <c r="Y42" s="91">
        <v>37025</v>
      </c>
      <c r="Z42" s="103">
        <f t="shared" si="2"/>
        <v>5</v>
      </c>
      <c r="AA42" s="94">
        <v>73000</v>
      </c>
      <c r="AB42" s="103">
        <v>18</v>
      </c>
      <c r="AC42" s="104">
        <v>28</v>
      </c>
      <c r="AD42" s="21">
        <f t="shared" si="0"/>
        <v>8</v>
      </c>
      <c r="AE42" s="91">
        <v>5983915</v>
      </c>
      <c r="AF42" s="21">
        <f t="shared" si="3"/>
        <v>18</v>
      </c>
      <c r="AG42" s="21">
        <f t="shared" si="4"/>
        <v>12</v>
      </c>
      <c r="AH42" s="21">
        <f t="shared" si="5"/>
        <v>8</v>
      </c>
      <c r="AI42" s="21">
        <f t="shared" si="6"/>
        <v>7</v>
      </c>
    </row>
    <row r="43" spans="1:35" s="21" customFormat="1" ht="13.5" customHeight="1">
      <c r="A43" s="98">
        <v>29</v>
      </c>
      <c r="B43" s="75" t="s">
        <v>74</v>
      </c>
      <c r="C43" s="99"/>
      <c r="D43" s="100">
        <v>3690.94</v>
      </c>
      <c r="E43" s="101">
        <f t="shared" si="7"/>
        <v>40</v>
      </c>
      <c r="F43" s="102"/>
      <c r="G43" s="80">
        <v>601195</v>
      </c>
      <c r="H43" s="81">
        <v>29</v>
      </c>
      <c r="I43" s="80">
        <v>1324473</v>
      </c>
      <c r="J43" s="81">
        <v>29</v>
      </c>
      <c r="K43" s="82">
        <f t="shared" si="1"/>
        <v>358.84435943147275</v>
      </c>
      <c r="L43" s="83">
        <v>14</v>
      </c>
      <c r="M43" s="84">
        <v>6</v>
      </c>
      <c r="N43" s="78">
        <v>40</v>
      </c>
      <c r="O43" s="85">
        <v>11.2</v>
      </c>
      <c r="P43" s="78">
        <v>34</v>
      </c>
      <c r="Q43" s="86">
        <v>590818</v>
      </c>
      <c r="R43" s="78">
        <v>31</v>
      </c>
      <c r="S43" s="88">
        <v>48235</v>
      </c>
      <c r="T43" s="83">
        <v>38</v>
      </c>
      <c r="U43" s="88">
        <v>434135</v>
      </c>
      <c r="V43" s="83">
        <v>37</v>
      </c>
      <c r="W43" s="91">
        <v>21950</v>
      </c>
      <c r="X43" s="103">
        <v>38</v>
      </c>
      <c r="Y43" s="91">
        <v>10616</v>
      </c>
      <c r="Z43" s="103">
        <f t="shared" si="2"/>
        <v>42</v>
      </c>
      <c r="AA43" s="94">
        <v>20000</v>
      </c>
      <c r="AB43" s="103">
        <v>44</v>
      </c>
      <c r="AC43" s="104">
        <v>29</v>
      </c>
      <c r="AD43" s="21">
        <f t="shared" si="0"/>
        <v>14</v>
      </c>
      <c r="AE43" s="91">
        <v>1565993</v>
      </c>
      <c r="AF43" s="21">
        <f t="shared" si="3"/>
        <v>44</v>
      </c>
      <c r="AG43" s="21">
        <f t="shared" si="4"/>
        <v>40</v>
      </c>
      <c r="AH43" s="21">
        <f t="shared" si="5"/>
        <v>29</v>
      </c>
      <c r="AI43" s="21">
        <f t="shared" si="6"/>
        <v>29</v>
      </c>
    </row>
    <row r="44" spans="1:35" s="21" customFormat="1" ht="13.5" customHeight="1">
      <c r="A44" s="98">
        <v>30</v>
      </c>
      <c r="B44" s="75" t="s">
        <v>75</v>
      </c>
      <c r="C44" s="99"/>
      <c r="D44" s="100">
        <v>4724.6499999999996</v>
      </c>
      <c r="E44" s="101">
        <f t="shared" si="7"/>
        <v>30</v>
      </c>
      <c r="F44" s="79"/>
      <c r="G44" s="80">
        <v>442178</v>
      </c>
      <c r="H44" s="81">
        <v>37</v>
      </c>
      <c r="I44" s="80">
        <v>922584</v>
      </c>
      <c r="J44" s="81">
        <v>40</v>
      </c>
      <c r="K44" s="82">
        <f t="shared" si="1"/>
        <v>195.27033748531639</v>
      </c>
      <c r="L44" s="83">
        <v>29</v>
      </c>
      <c r="M44" s="84">
        <v>6.3</v>
      </c>
      <c r="N44" s="78">
        <v>30</v>
      </c>
      <c r="O44" s="85">
        <v>13.8</v>
      </c>
      <c r="P44" s="78">
        <v>9</v>
      </c>
      <c r="Q44" s="86">
        <v>445326</v>
      </c>
      <c r="R44" s="78">
        <v>40</v>
      </c>
      <c r="S44" s="88">
        <v>48218</v>
      </c>
      <c r="T44" s="83">
        <v>39</v>
      </c>
      <c r="U44" s="88">
        <v>377605</v>
      </c>
      <c r="V44" s="83">
        <v>40</v>
      </c>
      <c r="W44" s="91">
        <v>25263</v>
      </c>
      <c r="X44" s="103">
        <v>33</v>
      </c>
      <c r="Y44" s="91">
        <v>17250</v>
      </c>
      <c r="Z44" s="103">
        <f t="shared" si="2"/>
        <v>29</v>
      </c>
      <c r="AA44" s="94">
        <v>31800</v>
      </c>
      <c r="AB44" s="103">
        <v>38</v>
      </c>
      <c r="AC44" s="104">
        <v>30</v>
      </c>
      <c r="AD44" s="21">
        <f t="shared" si="0"/>
        <v>29</v>
      </c>
      <c r="AE44" s="91">
        <v>2647360</v>
      </c>
      <c r="AF44" s="21">
        <f t="shared" si="3"/>
        <v>38</v>
      </c>
      <c r="AG44" s="21">
        <f t="shared" si="4"/>
        <v>30</v>
      </c>
      <c r="AH44" s="21">
        <f t="shared" si="5"/>
        <v>37</v>
      </c>
      <c r="AI44" s="21">
        <f t="shared" si="6"/>
        <v>40</v>
      </c>
    </row>
    <row r="45" spans="1:35" s="21" customFormat="1" ht="6" customHeight="1">
      <c r="A45" s="98"/>
      <c r="B45" s="75"/>
      <c r="C45" s="99"/>
      <c r="D45" s="100"/>
      <c r="E45" s="78"/>
      <c r="F45" s="79"/>
      <c r="G45" s="80"/>
      <c r="H45" s="81"/>
      <c r="I45" s="80"/>
      <c r="J45" s="81"/>
      <c r="K45" s="82"/>
      <c r="L45" s="83"/>
      <c r="M45" s="84"/>
      <c r="N45" s="78"/>
      <c r="O45" s="85"/>
      <c r="P45" s="78"/>
      <c r="Q45" s="86"/>
      <c r="R45" s="78"/>
      <c r="S45" s="88"/>
      <c r="T45" s="83"/>
      <c r="U45" s="88"/>
      <c r="V45" s="83"/>
      <c r="W45" s="91"/>
      <c r="X45" s="103"/>
      <c r="Y45" s="91"/>
      <c r="Z45" s="103"/>
      <c r="AA45" s="105"/>
      <c r="AB45" s="103"/>
      <c r="AC45" s="104"/>
      <c r="AD45" s="21" t="e">
        <f t="shared" si="0"/>
        <v>#N/A</v>
      </c>
      <c r="AE45" s="91"/>
      <c r="AF45" s="21" t="e">
        <f t="shared" si="3"/>
        <v>#N/A</v>
      </c>
      <c r="AG45" s="21" t="e">
        <f t="shared" si="4"/>
        <v>#N/A</v>
      </c>
      <c r="AH45" s="21" t="e">
        <f t="shared" si="5"/>
        <v>#N/A</v>
      </c>
      <c r="AI45" s="21" t="e">
        <f t="shared" si="6"/>
        <v>#N/A</v>
      </c>
    </row>
    <row r="46" spans="1:35" s="21" customFormat="1" ht="13.5" customHeight="1">
      <c r="A46" s="98">
        <v>31</v>
      </c>
      <c r="B46" s="75" t="s">
        <v>76</v>
      </c>
      <c r="C46" s="99"/>
      <c r="D46" s="100">
        <v>3507.14</v>
      </c>
      <c r="E46" s="101">
        <f t="shared" si="7"/>
        <v>41</v>
      </c>
      <c r="F46" s="79"/>
      <c r="G46" s="80">
        <v>239170</v>
      </c>
      <c r="H46" s="81">
        <v>47</v>
      </c>
      <c r="I46" s="80">
        <v>553407</v>
      </c>
      <c r="J46" s="81">
        <v>47</v>
      </c>
      <c r="K46" s="82">
        <f t="shared" si="1"/>
        <v>157.79438516854191</v>
      </c>
      <c r="L46" s="83">
        <v>37</v>
      </c>
      <c r="M46" s="84">
        <v>6.9</v>
      </c>
      <c r="N46" s="78">
        <v>15</v>
      </c>
      <c r="O46" s="85">
        <v>12.9</v>
      </c>
      <c r="P46" s="78">
        <v>18</v>
      </c>
      <c r="Q46" s="86">
        <v>280925</v>
      </c>
      <c r="R46" s="78">
        <v>47</v>
      </c>
      <c r="S46" s="88">
        <v>26446</v>
      </c>
      <c r="T46" s="83">
        <v>47</v>
      </c>
      <c r="U46" s="88">
        <v>230700</v>
      </c>
      <c r="V46" s="83">
        <v>47</v>
      </c>
      <c r="W46" s="91">
        <v>23106</v>
      </c>
      <c r="X46" s="103">
        <v>36</v>
      </c>
      <c r="Y46" s="91">
        <v>13911</v>
      </c>
      <c r="Z46" s="103">
        <f t="shared" si="2"/>
        <v>35</v>
      </c>
      <c r="AA46" s="94">
        <v>34300</v>
      </c>
      <c r="AB46" s="103">
        <v>37</v>
      </c>
      <c r="AC46" s="104">
        <v>31</v>
      </c>
      <c r="AD46" s="21">
        <f t="shared" si="0"/>
        <v>37</v>
      </c>
      <c r="AE46" s="91">
        <v>2740179</v>
      </c>
      <c r="AF46" s="21">
        <f t="shared" si="3"/>
        <v>37</v>
      </c>
      <c r="AG46" s="21">
        <f t="shared" si="4"/>
        <v>41</v>
      </c>
      <c r="AH46" s="21">
        <f t="shared" si="5"/>
        <v>47</v>
      </c>
      <c r="AI46" s="21">
        <f t="shared" si="6"/>
        <v>47</v>
      </c>
    </row>
    <row r="47" spans="1:35" s="21" customFormat="1" ht="13.5" customHeight="1">
      <c r="A47" s="98">
        <v>32</v>
      </c>
      <c r="B47" s="75" t="s">
        <v>77</v>
      </c>
      <c r="C47" s="99"/>
      <c r="D47" s="100">
        <v>6707.89</v>
      </c>
      <c r="E47" s="101">
        <f t="shared" si="7"/>
        <v>19</v>
      </c>
      <c r="F47" s="102"/>
      <c r="G47" s="80">
        <v>292968</v>
      </c>
      <c r="H47" s="81">
        <v>46</v>
      </c>
      <c r="I47" s="80">
        <v>671126</v>
      </c>
      <c r="J47" s="81">
        <v>46</v>
      </c>
      <c r="K47" s="82">
        <f t="shared" si="1"/>
        <v>100.05023934501013</v>
      </c>
      <c r="L47" s="83">
        <v>43</v>
      </c>
      <c r="M47" s="84">
        <v>6.8</v>
      </c>
      <c r="N47" s="78">
        <v>18</v>
      </c>
      <c r="O47" s="85">
        <v>14.5</v>
      </c>
      <c r="P47" s="78">
        <v>3</v>
      </c>
      <c r="Q47" s="86">
        <v>342994</v>
      </c>
      <c r="R47" s="78">
        <v>44</v>
      </c>
      <c r="S47" s="88">
        <v>35476</v>
      </c>
      <c r="T47" s="83">
        <v>46</v>
      </c>
      <c r="U47" s="88">
        <v>290557</v>
      </c>
      <c r="V47" s="83">
        <v>45</v>
      </c>
      <c r="W47" s="91">
        <v>27186</v>
      </c>
      <c r="X47" s="103">
        <v>32</v>
      </c>
      <c r="Y47" s="91">
        <v>14397</v>
      </c>
      <c r="Z47" s="103">
        <f t="shared" si="2"/>
        <v>32</v>
      </c>
      <c r="AA47" s="94">
        <v>36400</v>
      </c>
      <c r="AB47" s="103">
        <v>36</v>
      </c>
      <c r="AC47" s="104">
        <v>32</v>
      </c>
      <c r="AD47" s="21">
        <f t="shared" si="0"/>
        <v>43</v>
      </c>
      <c r="AE47" s="91">
        <v>2932981</v>
      </c>
      <c r="AF47" s="21">
        <f t="shared" si="3"/>
        <v>36</v>
      </c>
      <c r="AG47" s="21">
        <f t="shared" si="4"/>
        <v>19</v>
      </c>
      <c r="AH47" s="21">
        <f t="shared" si="5"/>
        <v>46</v>
      </c>
      <c r="AI47" s="21">
        <f t="shared" si="6"/>
        <v>46</v>
      </c>
    </row>
    <row r="48" spans="1:35" s="21" customFormat="1" ht="13.5" customHeight="1">
      <c r="A48" s="98">
        <v>33</v>
      </c>
      <c r="B48" s="75" t="s">
        <v>78</v>
      </c>
      <c r="C48" s="99" t="s">
        <v>49</v>
      </c>
      <c r="D48" s="100">
        <v>7114.33</v>
      </c>
      <c r="E48" s="101">
        <f t="shared" si="7"/>
        <v>17</v>
      </c>
      <c r="F48" s="102"/>
      <c r="G48" s="80">
        <v>859930</v>
      </c>
      <c r="H48" s="81">
        <v>18</v>
      </c>
      <c r="I48" s="80">
        <v>1888432</v>
      </c>
      <c r="J48" s="81">
        <v>20</v>
      </c>
      <c r="K48" s="82">
        <f t="shared" si="1"/>
        <v>265.4405966549204</v>
      </c>
      <c r="L48" s="83">
        <v>24</v>
      </c>
      <c r="M48" s="84">
        <v>7.3</v>
      </c>
      <c r="N48" s="78">
        <v>9</v>
      </c>
      <c r="O48" s="85">
        <v>11.7</v>
      </c>
      <c r="P48" s="78">
        <v>31</v>
      </c>
      <c r="Q48" s="86">
        <v>900871</v>
      </c>
      <c r="R48" s="78">
        <v>21</v>
      </c>
      <c r="S48" s="88">
        <v>83415</v>
      </c>
      <c r="T48" s="83">
        <v>21</v>
      </c>
      <c r="U48" s="88">
        <v>820656</v>
      </c>
      <c r="V48" s="83">
        <v>20</v>
      </c>
      <c r="W48" s="91">
        <v>50735</v>
      </c>
      <c r="X48" s="103">
        <v>10</v>
      </c>
      <c r="Y48" s="91">
        <v>27937</v>
      </c>
      <c r="Z48" s="103">
        <f t="shared" si="2"/>
        <v>14</v>
      </c>
      <c r="AA48" s="94">
        <v>63600</v>
      </c>
      <c r="AB48" s="103">
        <v>21</v>
      </c>
      <c r="AC48" s="104">
        <v>33</v>
      </c>
      <c r="AD48" s="21">
        <f t="shared" si="0"/>
        <v>24</v>
      </c>
      <c r="AE48" s="91">
        <v>5174752</v>
      </c>
      <c r="AF48" s="21">
        <f t="shared" si="3"/>
        <v>21</v>
      </c>
      <c r="AG48" s="21">
        <f t="shared" si="4"/>
        <v>17</v>
      </c>
      <c r="AH48" s="21">
        <f t="shared" si="5"/>
        <v>18</v>
      </c>
      <c r="AI48" s="21">
        <f t="shared" si="6"/>
        <v>20</v>
      </c>
    </row>
    <row r="49" spans="1:35" s="21" customFormat="1" ht="13.5" customHeight="1">
      <c r="A49" s="98">
        <v>34</v>
      </c>
      <c r="B49" s="75" t="s">
        <v>79</v>
      </c>
      <c r="C49" s="99"/>
      <c r="D49" s="100">
        <v>8479.65</v>
      </c>
      <c r="E49" s="101">
        <f t="shared" si="7"/>
        <v>11</v>
      </c>
      <c r="F49" s="102"/>
      <c r="G49" s="80">
        <v>1329862</v>
      </c>
      <c r="H49" s="81">
        <v>11</v>
      </c>
      <c r="I49" s="80">
        <v>2799702</v>
      </c>
      <c r="J49" s="81">
        <v>12</v>
      </c>
      <c r="K49" s="82">
        <f t="shared" si="1"/>
        <v>330.16716491836337</v>
      </c>
      <c r="L49" s="83">
        <v>17</v>
      </c>
      <c r="M49" s="84">
        <v>7.1</v>
      </c>
      <c r="N49" s="78">
        <v>12</v>
      </c>
      <c r="O49" s="85">
        <v>11</v>
      </c>
      <c r="P49" s="78">
        <v>35</v>
      </c>
      <c r="Q49" s="86">
        <v>1336568</v>
      </c>
      <c r="R49" s="78">
        <v>12</v>
      </c>
      <c r="S49" s="88">
        <v>131074</v>
      </c>
      <c r="T49" s="83">
        <v>11</v>
      </c>
      <c r="U49" s="88">
        <v>1302074</v>
      </c>
      <c r="V49" s="83">
        <v>11</v>
      </c>
      <c r="W49" s="91">
        <v>45335</v>
      </c>
      <c r="X49" s="103">
        <v>16</v>
      </c>
      <c r="Y49" s="91">
        <v>20861</v>
      </c>
      <c r="Z49" s="103">
        <f t="shared" si="2"/>
        <v>21</v>
      </c>
      <c r="AA49" s="94">
        <v>53500</v>
      </c>
      <c r="AB49" s="103">
        <v>27</v>
      </c>
      <c r="AC49" s="104">
        <v>34</v>
      </c>
      <c r="AD49" s="21">
        <f t="shared" si="0"/>
        <v>17</v>
      </c>
      <c r="AE49" s="91">
        <v>4193932</v>
      </c>
      <c r="AF49" s="21">
        <f t="shared" si="3"/>
        <v>27</v>
      </c>
      <c r="AG49" s="21">
        <f t="shared" si="4"/>
        <v>11</v>
      </c>
      <c r="AH49" s="21">
        <f t="shared" si="5"/>
        <v>11</v>
      </c>
      <c r="AI49" s="21">
        <f t="shared" si="6"/>
        <v>12</v>
      </c>
    </row>
    <row r="50" spans="1:35" s="21" customFormat="1" ht="13.5" customHeight="1">
      <c r="A50" s="98">
        <v>35</v>
      </c>
      <c r="B50" s="75" t="s">
        <v>80</v>
      </c>
      <c r="C50" s="99"/>
      <c r="D50" s="100">
        <v>6112.54</v>
      </c>
      <c r="E50" s="101">
        <f t="shared" si="7"/>
        <v>23</v>
      </c>
      <c r="F50" s="79"/>
      <c r="G50" s="80">
        <v>660853</v>
      </c>
      <c r="H50" s="81">
        <v>26</v>
      </c>
      <c r="I50" s="80">
        <v>1342059</v>
      </c>
      <c r="J50" s="81">
        <v>27</v>
      </c>
      <c r="K50" s="82">
        <f t="shared" si="1"/>
        <v>219.5583178187791</v>
      </c>
      <c r="L50" s="83">
        <v>28</v>
      </c>
      <c r="M50" s="84">
        <v>6.2</v>
      </c>
      <c r="N50" s="78">
        <v>33</v>
      </c>
      <c r="O50" s="85">
        <v>13.9</v>
      </c>
      <c r="P50" s="78">
        <v>7</v>
      </c>
      <c r="Q50" s="86">
        <v>645035</v>
      </c>
      <c r="R50" s="78">
        <v>26</v>
      </c>
      <c r="S50" s="88">
        <v>62774</v>
      </c>
      <c r="T50" s="83">
        <v>28</v>
      </c>
      <c r="U50" s="88">
        <v>577791</v>
      </c>
      <c r="V50" s="83">
        <v>26</v>
      </c>
      <c r="W50" s="91">
        <v>27338</v>
      </c>
      <c r="X50" s="103">
        <v>31</v>
      </c>
      <c r="Y50" s="91">
        <v>14837</v>
      </c>
      <c r="Z50" s="103">
        <f t="shared" si="2"/>
        <v>31</v>
      </c>
      <c r="AA50" s="94">
        <v>44900</v>
      </c>
      <c r="AB50" s="103">
        <v>32</v>
      </c>
      <c r="AC50" s="104">
        <v>35</v>
      </c>
      <c r="AD50" s="21">
        <f t="shared" si="0"/>
        <v>28</v>
      </c>
      <c r="AE50" s="91">
        <v>3615792</v>
      </c>
      <c r="AF50" s="21">
        <f t="shared" si="3"/>
        <v>32</v>
      </c>
      <c r="AG50" s="21">
        <f t="shared" si="4"/>
        <v>23</v>
      </c>
      <c r="AH50" s="21">
        <f t="shared" si="5"/>
        <v>26</v>
      </c>
      <c r="AI50" s="21">
        <f t="shared" si="6"/>
        <v>27</v>
      </c>
    </row>
    <row r="51" spans="1:35" s="21" customFormat="1" ht="6" customHeight="1">
      <c r="A51" s="98"/>
      <c r="B51" s="75"/>
      <c r="C51" s="99"/>
      <c r="D51" s="100"/>
      <c r="E51" s="78"/>
      <c r="F51" s="79"/>
      <c r="G51" s="80"/>
      <c r="H51" s="81"/>
      <c r="I51" s="80"/>
      <c r="J51" s="81"/>
      <c r="K51" s="82"/>
      <c r="L51" s="83"/>
      <c r="M51" s="84"/>
      <c r="N51" s="78"/>
      <c r="O51" s="85"/>
      <c r="P51" s="78"/>
      <c r="Q51" s="86"/>
      <c r="R51" s="78"/>
      <c r="S51" s="88"/>
      <c r="T51" s="83"/>
      <c r="U51" s="88"/>
      <c r="V51" s="83"/>
      <c r="W51" s="91"/>
      <c r="X51" s="103"/>
      <c r="Y51" s="91"/>
      <c r="Z51" s="103"/>
      <c r="AA51" s="105"/>
      <c r="AB51" s="103"/>
      <c r="AC51" s="104"/>
      <c r="AD51" s="21" t="e">
        <f t="shared" si="0"/>
        <v>#N/A</v>
      </c>
      <c r="AE51" s="91"/>
      <c r="AF51" s="21" t="e">
        <f t="shared" si="3"/>
        <v>#N/A</v>
      </c>
      <c r="AG51" s="21" t="e">
        <f t="shared" si="4"/>
        <v>#N/A</v>
      </c>
      <c r="AH51" s="21" t="e">
        <f t="shared" si="5"/>
        <v>#N/A</v>
      </c>
      <c r="AI51" s="21" t="e">
        <f t="shared" si="6"/>
        <v>#N/A</v>
      </c>
    </row>
    <row r="52" spans="1:35" s="21" customFormat="1" ht="13.5" customHeight="1">
      <c r="A52" s="98">
        <v>36</v>
      </c>
      <c r="B52" s="75" t="s">
        <v>81</v>
      </c>
      <c r="C52" s="99"/>
      <c r="D52" s="100">
        <v>4146.75</v>
      </c>
      <c r="E52" s="101">
        <f t="shared" si="7"/>
        <v>36</v>
      </c>
      <c r="F52" s="79"/>
      <c r="G52" s="80">
        <v>337478</v>
      </c>
      <c r="H52" s="81">
        <v>44</v>
      </c>
      <c r="I52" s="80">
        <v>719559</v>
      </c>
      <c r="J52" s="81">
        <v>44</v>
      </c>
      <c r="K52" s="82">
        <f t="shared" si="1"/>
        <v>173.52360282148672</v>
      </c>
      <c r="L52" s="83">
        <v>35</v>
      </c>
      <c r="M52" s="84">
        <v>6.3</v>
      </c>
      <c r="N52" s="78">
        <v>30</v>
      </c>
      <c r="O52" s="85">
        <v>13.9</v>
      </c>
      <c r="P52" s="78">
        <v>7</v>
      </c>
      <c r="Q52" s="86">
        <v>342906</v>
      </c>
      <c r="R52" s="78">
        <v>45</v>
      </c>
      <c r="S52" s="88">
        <v>37021</v>
      </c>
      <c r="T52" s="83">
        <v>44</v>
      </c>
      <c r="U52" s="88">
        <v>301688</v>
      </c>
      <c r="V52" s="83">
        <v>44</v>
      </c>
      <c r="W52" s="91">
        <v>25119</v>
      </c>
      <c r="X52" s="103">
        <v>34</v>
      </c>
      <c r="Y52" s="91">
        <v>14059</v>
      </c>
      <c r="Z52" s="103">
        <f t="shared" si="2"/>
        <v>34</v>
      </c>
      <c r="AA52" s="94">
        <v>28500</v>
      </c>
      <c r="AB52" s="103">
        <v>41</v>
      </c>
      <c r="AC52" s="104">
        <v>36</v>
      </c>
      <c r="AD52" s="21">
        <f t="shared" si="0"/>
        <v>35</v>
      </c>
      <c r="AE52" s="91">
        <v>2337348</v>
      </c>
      <c r="AF52" s="21">
        <f t="shared" si="3"/>
        <v>41</v>
      </c>
      <c r="AG52" s="21">
        <f t="shared" si="4"/>
        <v>36</v>
      </c>
      <c r="AH52" s="21">
        <f t="shared" si="5"/>
        <v>44</v>
      </c>
      <c r="AI52" s="21">
        <f t="shared" si="6"/>
        <v>44</v>
      </c>
    </row>
    <row r="53" spans="1:35" s="21" customFormat="1" ht="13.5" customHeight="1">
      <c r="A53" s="98">
        <v>37</v>
      </c>
      <c r="B53" s="75" t="s">
        <v>82</v>
      </c>
      <c r="C53" s="99" t="s">
        <v>49</v>
      </c>
      <c r="D53" s="100">
        <v>1876.78</v>
      </c>
      <c r="E53" s="101">
        <f t="shared" si="7"/>
        <v>47</v>
      </c>
      <c r="F53" s="79"/>
      <c r="G53" s="80">
        <v>445747</v>
      </c>
      <c r="H53" s="81">
        <v>36</v>
      </c>
      <c r="I53" s="80">
        <v>950244</v>
      </c>
      <c r="J53" s="81">
        <v>39</v>
      </c>
      <c r="K53" s="82">
        <f t="shared" si="1"/>
        <v>506.31613721373844</v>
      </c>
      <c r="L53" s="83">
        <v>11</v>
      </c>
      <c r="M53" s="84">
        <v>6.6</v>
      </c>
      <c r="N53" s="78">
        <v>21</v>
      </c>
      <c r="O53" s="85">
        <v>13</v>
      </c>
      <c r="P53" s="78">
        <v>16</v>
      </c>
      <c r="Q53" s="86">
        <v>452644</v>
      </c>
      <c r="R53" s="78">
        <v>39</v>
      </c>
      <c r="S53" s="88">
        <v>47893</v>
      </c>
      <c r="T53" s="83">
        <v>40</v>
      </c>
      <c r="U53" s="88">
        <v>429167</v>
      </c>
      <c r="V53" s="83">
        <v>38</v>
      </c>
      <c r="W53" s="91">
        <v>29222</v>
      </c>
      <c r="X53" s="103">
        <v>28</v>
      </c>
      <c r="Y53" s="91">
        <v>15942</v>
      </c>
      <c r="Z53" s="103">
        <f t="shared" si="2"/>
        <v>30</v>
      </c>
      <c r="AA53" s="94">
        <v>29700</v>
      </c>
      <c r="AB53" s="103">
        <v>40</v>
      </c>
      <c r="AC53" s="104">
        <v>37</v>
      </c>
      <c r="AD53" s="21">
        <f t="shared" si="0"/>
        <v>11</v>
      </c>
      <c r="AE53" s="91">
        <v>2631121</v>
      </c>
      <c r="AF53" s="21">
        <f t="shared" si="3"/>
        <v>40</v>
      </c>
      <c r="AG53" s="21">
        <f t="shared" si="4"/>
        <v>47</v>
      </c>
      <c r="AH53" s="21">
        <f t="shared" si="5"/>
        <v>36</v>
      </c>
      <c r="AI53" s="21">
        <f t="shared" si="6"/>
        <v>39</v>
      </c>
    </row>
    <row r="54" spans="1:35" s="21" customFormat="1" ht="13.5" customHeight="1">
      <c r="A54" s="98">
        <v>38</v>
      </c>
      <c r="B54" s="75" t="s">
        <v>83</v>
      </c>
      <c r="C54" s="99"/>
      <c r="D54" s="100">
        <v>5676.19</v>
      </c>
      <c r="E54" s="101">
        <f t="shared" si="7"/>
        <v>26</v>
      </c>
      <c r="F54" s="102"/>
      <c r="G54" s="80">
        <v>656649</v>
      </c>
      <c r="H54" s="81">
        <v>27</v>
      </c>
      <c r="I54" s="80">
        <v>1334841</v>
      </c>
      <c r="J54" s="81">
        <v>28</v>
      </c>
      <c r="K54" s="82">
        <f t="shared" si="1"/>
        <v>235.16496100377191</v>
      </c>
      <c r="L54" s="83">
        <v>26</v>
      </c>
      <c r="M54" s="84">
        <v>6.1</v>
      </c>
      <c r="N54" s="78">
        <v>38</v>
      </c>
      <c r="O54" s="85">
        <v>13.6</v>
      </c>
      <c r="P54" s="78">
        <v>10</v>
      </c>
      <c r="Q54" s="86">
        <v>642741</v>
      </c>
      <c r="R54" s="78">
        <v>28</v>
      </c>
      <c r="S54" s="88">
        <v>65223</v>
      </c>
      <c r="T54" s="83">
        <v>26</v>
      </c>
      <c r="U54" s="88">
        <v>566761</v>
      </c>
      <c r="V54" s="83">
        <v>27</v>
      </c>
      <c r="W54" s="91">
        <v>34994</v>
      </c>
      <c r="X54" s="103">
        <v>24</v>
      </c>
      <c r="Y54" s="91">
        <v>20639</v>
      </c>
      <c r="Z54" s="103">
        <f t="shared" si="2"/>
        <v>22</v>
      </c>
      <c r="AA54" s="94">
        <v>47000</v>
      </c>
      <c r="AB54" s="103">
        <v>30</v>
      </c>
      <c r="AC54" s="104">
        <v>38</v>
      </c>
      <c r="AD54" s="21">
        <f t="shared" si="0"/>
        <v>26</v>
      </c>
      <c r="AE54" s="91">
        <v>4063417</v>
      </c>
      <c r="AF54" s="21">
        <f t="shared" si="3"/>
        <v>30</v>
      </c>
      <c r="AG54" s="21">
        <f t="shared" si="4"/>
        <v>26</v>
      </c>
      <c r="AH54" s="21">
        <f t="shared" si="5"/>
        <v>27</v>
      </c>
      <c r="AI54" s="21">
        <f t="shared" si="6"/>
        <v>28</v>
      </c>
    </row>
    <row r="55" spans="1:35" s="21" customFormat="1" ht="13.5" customHeight="1">
      <c r="A55" s="98">
        <v>39</v>
      </c>
      <c r="B55" s="75" t="s">
        <v>84</v>
      </c>
      <c r="C55" s="99"/>
      <c r="D55" s="100">
        <v>7103.63</v>
      </c>
      <c r="E55" s="101">
        <f t="shared" si="7"/>
        <v>18</v>
      </c>
      <c r="F55" s="102"/>
      <c r="G55" s="80">
        <v>351413</v>
      </c>
      <c r="H55" s="81">
        <v>42</v>
      </c>
      <c r="I55" s="80">
        <v>691527</v>
      </c>
      <c r="J55" s="81">
        <v>45</v>
      </c>
      <c r="K55" s="82">
        <f t="shared" si="1"/>
        <v>97.348397931761653</v>
      </c>
      <c r="L55" s="83">
        <v>44</v>
      </c>
      <c r="M55" s="84">
        <v>5.9</v>
      </c>
      <c r="N55" s="78">
        <v>41</v>
      </c>
      <c r="O55" s="85">
        <v>14.6</v>
      </c>
      <c r="P55" s="78">
        <v>2</v>
      </c>
      <c r="Q55" s="86">
        <v>323408</v>
      </c>
      <c r="R55" s="78">
        <v>46</v>
      </c>
      <c r="S55" s="88">
        <v>36239</v>
      </c>
      <c r="T55" s="83">
        <v>45</v>
      </c>
      <c r="U55" s="88">
        <v>279196</v>
      </c>
      <c r="V55" s="83">
        <v>46</v>
      </c>
      <c r="W55" s="91">
        <v>19924</v>
      </c>
      <c r="X55" s="103">
        <v>41</v>
      </c>
      <c r="Y55" s="91">
        <v>12173</v>
      </c>
      <c r="Z55" s="103">
        <f t="shared" si="2"/>
        <v>39</v>
      </c>
      <c r="AA55" s="94">
        <v>26600</v>
      </c>
      <c r="AB55" s="103">
        <v>42</v>
      </c>
      <c r="AC55" s="104">
        <v>39</v>
      </c>
      <c r="AD55" s="21">
        <f t="shared" si="0"/>
        <v>44</v>
      </c>
      <c r="AE55" s="91">
        <v>2048326</v>
      </c>
      <c r="AF55" s="21">
        <f t="shared" si="3"/>
        <v>42</v>
      </c>
      <c r="AG55" s="21">
        <f t="shared" si="4"/>
        <v>18</v>
      </c>
      <c r="AH55" s="21">
        <f t="shared" si="5"/>
        <v>42</v>
      </c>
      <c r="AI55" s="21">
        <f t="shared" si="6"/>
        <v>45</v>
      </c>
    </row>
    <row r="56" spans="1:35" s="21" customFormat="1" ht="6" customHeight="1">
      <c r="A56" s="98"/>
      <c r="B56" s="75"/>
      <c r="C56" s="99"/>
      <c r="D56" s="100"/>
      <c r="E56" s="78"/>
      <c r="F56" s="79"/>
      <c r="G56" s="80"/>
      <c r="H56" s="81"/>
      <c r="I56" s="80"/>
      <c r="J56" s="81"/>
      <c r="K56" s="82"/>
      <c r="L56" s="83"/>
      <c r="M56" s="84"/>
      <c r="N56" s="78"/>
      <c r="O56" s="85"/>
      <c r="P56" s="78"/>
      <c r="Q56" s="86"/>
      <c r="R56" s="78"/>
      <c r="S56" s="88"/>
      <c r="T56" s="83"/>
      <c r="U56" s="88"/>
      <c r="V56" s="83"/>
      <c r="W56" s="91"/>
      <c r="X56" s="103"/>
      <c r="Y56" s="91"/>
      <c r="Z56" s="103"/>
      <c r="AA56" s="105"/>
      <c r="AB56" s="103"/>
      <c r="AC56" s="104"/>
      <c r="AD56" s="21" t="e">
        <f t="shared" si="0"/>
        <v>#N/A</v>
      </c>
      <c r="AE56" s="91"/>
      <c r="AF56" s="21" t="e">
        <f t="shared" si="3"/>
        <v>#N/A</v>
      </c>
      <c r="AG56" s="21" t="e">
        <f t="shared" si="4"/>
        <v>#N/A</v>
      </c>
      <c r="AH56" s="21" t="e">
        <f t="shared" si="5"/>
        <v>#N/A</v>
      </c>
      <c r="AI56" s="21" t="e">
        <f t="shared" si="6"/>
        <v>#N/A</v>
      </c>
    </row>
    <row r="57" spans="1:35" s="21" customFormat="1" ht="13.5" customHeight="1">
      <c r="A57" s="98">
        <v>40</v>
      </c>
      <c r="B57" s="75" t="s">
        <v>85</v>
      </c>
      <c r="C57" s="99" t="s">
        <v>49</v>
      </c>
      <c r="D57" s="100">
        <v>4986.51</v>
      </c>
      <c r="E57" s="101">
        <f t="shared" si="7"/>
        <v>29</v>
      </c>
      <c r="F57" s="79"/>
      <c r="G57" s="80">
        <v>2473308</v>
      </c>
      <c r="H57" s="81">
        <v>9</v>
      </c>
      <c r="I57" s="80">
        <v>5135214</v>
      </c>
      <c r="J57" s="81">
        <v>9</v>
      </c>
      <c r="K57" s="82">
        <f t="shared" si="1"/>
        <v>1029.8212577534186</v>
      </c>
      <c r="L57" s="83">
        <v>7</v>
      </c>
      <c r="M57" s="84">
        <v>7.7</v>
      </c>
      <c r="N57" s="78">
        <v>2</v>
      </c>
      <c r="O57" s="85">
        <v>10.5</v>
      </c>
      <c r="P57" s="78">
        <v>40</v>
      </c>
      <c r="Q57" s="86">
        <v>2254095</v>
      </c>
      <c r="R57" s="78">
        <v>9</v>
      </c>
      <c r="S57" s="88">
        <v>223008</v>
      </c>
      <c r="T57" s="83">
        <v>7</v>
      </c>
      <c r="U57" s="88">
        <v>2236269</v>
      </c>
      <c r="V57" s="83">
        <v>6</v>
      </c>
      <c r="W57" s="91">
        <v>41351</v>
      </c>
      <c r="X57" s="103">
        <v>19</v>
      </c>
      <c r="Y57" s="91">
        <v>27187</v>
      </c>
      <c r="Z57" s="103">
        <f t="shared" si="2"/>
        <v>17</v>
      </c>
      <c r="AA57" s="94">
        <v>79700</v>
      </c>
      <c r="AB57" s="103">
        <v>15</v>
      </c>
      <c r="AC57" s="104">
        <v>40</v>
      </c>
      <c r="AD57" s="21">
        <f t="shared" si="0"/>
        <v>7</v>
      </c>
      <c r="AE57" s="91">
        <v>7235846</v>
      </c>
      <c r="AF57" s="21">
        <f t="shared" si="3"/>
        <v>15</v>
      </c>
      <c r="AG57" s="21">
        <f t="shared" si="4"/>
        <v>29</v>
      </c>
      <c r="AH57" s="21">
        <f t="shared" si="5"/>
        <v>9</v>
      </c>
      <c r="AI57" s="21">
        <f t="shared" si="6"/>
        <v>9</v>
      </c>
    </row>
    <row r="58" spans="1:35" s="127" customFormat="1" ht="13.5" customHeight="1">
      <c r="A58" s="108">
        <v>41</v>
      </c>
      <c r="B58" s="109" t="s">
        <v>86</v>
      </c>
      <c r="C58" s="110"/>
      <c r="D58" s="111">
        <v>2440.69</v>
      </c>
      <c r="E58" s="112">
        <f t="shared" si="7"/>
        <v>42</v>
      </c>
      <c r="F58" s="113"/>
      <c r="G58" s="114">
        <v>339161</v>
      </c>
      <c r="H58" s="115">
        <v>43</v>
      </c>
      <c r="I58" s="114">
        <v>811442</v>
      </c>
      <c r="J58" s="115">
        <v>41</v>
      </c>
      <c r="K58" s="116">
        <f t="shared" si="1"/>
        <v>332.46418021133366</v>
      </c>
      <c r="L58" s="117">
        <v>16</v>
      </c>
      <c r="M58" s="118">
        <v>7.5</v>
      </c>
      <c r="N58" s="119">
        <v>6</v>
      </c>
      <c r="O58" s="120">
        <v>12.4</v>
      </c>
      <c r="P58" s="119">
        <v>22</v>
      </c>
      <c r="Q58" s="121">
        <v>410237</v>
      </c>
      <c r="R58" s="119">
        <v>41</v>
      </c>
      <c r="S58" s="122">
        <v>38131</v>
      </c>
      <c r="T58" s="117">
        <v>43</v>
      </c>
      <c r="U58" s="122">
        <v>354733</v>
      </c>
      <c r="V58" s="117">
        <v>43</v>
      </c>
      <c r="W58" s="123">
        <v>18645</v>
      </c>
      <c r="X58" s="124">
        <v>42</v>
      </c>
      <c r="Y58" s="123">
        <v>13293</v>
      </c>
      <c r="Z58" s="124">
        <f t="shared" si="2"/>
        <v>38</v>
      </c>
      <c r="AA58" s="125">
        <v>50800</v>
      </c>
      <c r="AB58" s="124">
        <v>29</v>
      </c>
      <c r="AC58" s="126">
        <v>41</v>
      </c>
      <c r="AD58" s="21">
        <f t="shared" si="0"/>
        <v>16</v>
      </c>
      <c r="AE58" s="123">
        <v>4812743</v>
      </c>
      <c r="AF58" s="21">
        <f t="shared" si="3"/>
        <v>29</v>
      </c>
      <c r="AG58" s="21">
        <f t="shared" si="4"/>
        <v>42</v>
      </c>
      <c r="AH58" s="21">
        <f t="shared" si="5"/>
        <v>43</v>
      </c>
      <c r="AI58" s="21">
        <f t="shared" si="6"/>
        <v>41</v>
      </c>
    </row>
    <row r="59" spans="1:35" s="21" customFormat="1" ht="13.5" customHeight="1">
      <c r="A59" s="98">
        <v>42</v>
      </c>
      <c r="B59" s="75" t="s">
        <v>87</v>
      </c>
      <c r="C59" s="99"/>
      <c r="D59" s="100">
        <v>4130.9799999999996</v>
      </c>
      <c r="E59" s="101">
        <f t="shared" si="7"/>
        <v>37</v>
      </c>
      <c r="F59" s="79"/>
      <c r="G59" s="80">
        <v>633550</v>
      </c>
      <c r="H59" s="81">
        <v>28</v>
      </c>
      <c r="I59" s="80">
        <v>1312317</v>
      </c>
      <c r="J59" s="81">
        <v>30</v>
      </c>
      <c r="K59" s="82">
        <f t="shared" si="1"/>
        <v>317.67691927823427</v>
      </c>
      <c r="L59" s="83">
        <v>18</v>
      </c>
      <c r="M59" s="84">
        <v>7</v>
      </c>
      <c r="N59" s="78">
        <v>14</v>
      </c>
      <c r="O59" s="85">
        <v>13.5</v>
      </c>
      <c r="P59" s="78">
        <v>12</v>
      </c>
      <c r="Q59" s="86">
        <v>644154</v>
      </c>
      <c r="R59" s="78">
        <v>27</v>
      </c>
      <c r="S59" s="88">
        <v>63159</v>
      </c>
      <c r="T59" s="83">
        <v>27</v>
      </c>
      <c r="U59" s="88">
        <v>536782</v>
      </c>
      <c r="V59" s="83">
        <v>30</v>
      </c>
      <c r="W59" s="91">
        <v>28282</v>
      </c>
      <c r="X59" s="103">
        <v>29</v>
      </c>
      <c r="Y59" s="91">
        <v>17329</v>
      </c>
      <c r="Z59" s="103">
        <f t="shared" si="2"/>
        <v>28</v>
      </c>
      <c r="AA59" s="94">
        <v>46100</v>
      </c>
      <c r="AB59" s="103">
        <v>31</v>
      </c>
      <c r="AC59" s="104">
        <v>42</v>
      </c>
      <c r="AD59" s="21">
        <f t="shared" si="0"/>
        <v>18</v>
      </c>
      <c r="AE59" s="91">
        <v>3502154</v>
      </c>
      <c r="AF59" s="21">
        <f t="shared" si="3"/>
        <v>31</v>
      </c>
      <c r="AG59" s="21">
        <f t="shared" si="4"/>
        <v>37</v>
      </c>
      <c r="AH59" s="21">
        <f t="shared" si="5"/>
        <v>28</v>
      </c>
      <c r="AI59" s="21">
        <f t="shared" si="6"/>
        <v>30</v>
      </c>
    </row>
    <row r="60" spans="1:35" s="21" customFormat="1" ht="13.5" customHeight="1">
      <c r="A60" s="98">
        <v>43</v>
      </c>
      <c r="B60" s="75" t="s">
        <v>88</v>
      </c>
      <c r="C60" s="99" t="s">
        <v>49</v>
      </c>
      <c r="D60" s="100">
        <v>7409.46</v>
      </c>
      <c r="E60" s="101">
        <f t="shared" si="7"/>
        <v>15</v>
      </c>
      <c r="F60" s="79"/>
      <c r="G60" s="80">
        <v>792950</v>
      </c>
      <c r="H60" s="81">
        <v>23</v>
      </c>
      <c r="I60" s="80">
        <v>1738301</v>
      </c>
      <c r="J60" s="81">
        <v>23</v>
      </c>
      <c r="K60" s="82">
        <f t="shared" si="1"/>
        <v>234.60562578109605</v>
      </c>
      <c r="L60" s="83">
        <v>27</v>
      </c>
      <c r="M60" s="84">
        <v>7.6</v>
      </c>
      <c r="N60" s="78">
        <v>3</v>
      </c>
      <c r="O60" s="85">
        <v>12.3</v>
      </c>
      <c r="P60" s="78">
        <v>24</v>
      </c>
      <c r="Q60" s="86">
        <v>834257</v>
      </c>
      <c r="R60" s="78">
        <v>23</v>
      </c>
      <c r="S60" s="88">
        <v>74104</v>
      </c>
      <c r="T60" s="83">
        <v>24</v>
      </c>
      <c r="U60" s="88">
        <v>690992</v>
      </c>
      <c r="V60" s="83">
        <v>23</v>
      </c>
      <c r="W60" s="91">
        <v>47879</v>
      </c>
      <c r="X60" s="103">
        <v>13</v>
      </c>
      <c r="Y60" s="91">
        <v>32529</v>
      </c>
      <c r="Z60" s="103">
        <f t="shared" si="2"/>
        <v>8</v>
      </c>
      <c r="AA60" s="94">
        <v>109100</v>
      </c>
      <c r="AB60" s="103">
        <v>13</v>
      </c>
      <c r="AC60" s="104">
        <v>43</v>
      </c>
      <c r="AD60" s="21">
        <f t="shared" si="0"/>
        <v>27</v>
      </c>
      <c r="AE60" s="91">
        <v>8607428</v>
      </c>
      <c r="AF60" s="21">
        <f t="shared" si="3"/>
        <v>13</v>
      </c>
      <c r="AG60" s="21">
        <f t="shared" si="4"/>
        <v>15</v>
      </c>
      <c r="AH60" s="21">
        <f t="shared" si="5"/>
        <v>23</v>
      </c>
      <c r="AI60" s="21">
        <f t="shared" si="6"/>
        <v>23</v>
      </c>
    </row>
    <row r="61" spans="1:35" s="21" customFormat="1" ht="13.5" customHeight="1">
      <c r="A61" s="98">
        <v>44</v>
      </c>
      <c r="B61" s="75" t="s">
        <v>89</v>
      </c>
      <c r="C61" s="99" t="s">
        <v>49</v>
      </c>
      <c r="D61" s="100">
        <v>6340.76</v>
      </c>
      <c r="E61" s="101">
        <f t="shared" si="7"/>
        <v>22</v>
      </c>
      <c r="F61" s="79"/>
      <c r="G61" s="80">
        <v>541588</v>
      </c>
      <c r="H61" s="81">
        <v>32</v>
      </c>
      <c r="I61" s="80">
        <v>1123852</v>
      </c>
      <c r="J61" s="81">
        <v>34</v>
      </c>
      <c r="K61" s="82">
        <f t="shared" si="1"/>
        <v>177.24247566537764</v>
      </c>
      <c r="L61" s="83">
        <v>33</v>
      </c>
      <c r="M61" s="84">
        <v>6.8</v>
      </c>
      <c r="N61" s="78">
        <v>18</v>
      </c>
      <c r="O61" s="85">
        <v>13</v>
      </c>
      <c r="P61" s="78">
        <v>16</v>
      </c>
      <c r="Q61" s="86">
        <v>546167</v>
      </c>
      <c r="R61" s="78">
        <v>35</v>
      </c>
      <c r="S61" s="88">
        <v>54443</v>
      </c>
      <c r="T61" s="83">
        <v>34</v>
      </c>
      <c r="U61" s="88">
        <v>483206</v>
      </c>
      <c r="V61" s="83">
        <v>34</v>
      </c>
      <c r="W61" s="91">
        <v>31954</v>
      </c>
      <c r="X61" s="103">
        <v>26</v>
      </c>
      <c r="Y61" s="91">
        <v>18099</v>
      </c>
      <c r="Z61" s="103">
        <f t="shared" si="2"/>
        <v>26</v>
      </c>
      <c r="AA61" s="94">
        <v>54700</v>
      </c>
      <c r="AB61" s="103">
        <v>26</v>
      </c>
      <c r="AC61" s="104">
        <v>44</v>
      </c>
      <c r="AD61" s="21">
        <f t="shared" si="0"/>
        <v>33</v>
      </c>
      <c r="AE61" s="91">
        <v>4160012</v>
      </c>
      <c r="AF61" s="21">
        <f t="shared" si="3"/>
        <v>26</v>
      </c>
      <c r="AG61" s="21">
        <f t="shared" si="4"/>
        <v>22</v>
      </c>
      <c r="AH61" s="21">
        <f t="shared" si="5"/>
        <v>32</v>
      </c>
      <c r="AI61" s="21">
        <f t="shared" si="6"/>
        <v>34</v>
      </c>
    </row>
    <row r="62" spans="1:35" s="21" customFormat="1" ht="13.5" customHeight="1">
      <c r="A62" s="98">
        <v>45</v>
      </c>
      <c r="B62" s="75" t="s">
        <v>90</v>
      </c>
      <c r="C62" s="99" t="s">
        <v>49</v>
      </c>
      <c r="D62" s="100">
        <v>7735.22</v>
      </c>
      <c r="E62" s="101">
        <f t="shared" si="7"/>
        <v>14</v>
      </c>
      <c r="F62" s="79"/>
      <c r="G62" s="80">
        <v>529506</v>
      </c>
      <c r="H62" s="81">
        <v>34</v>
      </c>
      <c r="I62" s="80">
        <v>1069576</v>
      </c>
      <c r="J62" s="81">
        <v>35</v>
      </c>
      <c r="K62" s="82">
        <f t="shared" si="1"/>
        <v>138.27350741155391</v>
      </c>
      <c r="L62" s="83">
        <v>39</v>
      </c>
      <c r="M62" s="84">
        <v>7.3</v>
      </c>
      <c r="N62" s="78">
        <v>9</v>
      </c>
      <c r="O62" s="85">
        <v>13.3</v>
      </c>
      <c r="P62" s="78">
        <v>15</v>
      </c>
      <c r="Q62" s="86">
        <v>519210</v>
      </c>
      <c r="R62" s="78">
        <v>37</v>
      </c>
      <c r="S62" s="88">
        <v>52663</v>
      </c>
      <c r="T62" s="83">
        <v>35</v>
      </c>
      <c r="U62" s="88">
        <v>448050</v>
      </c>
      <c r="V62" s="83">
        <v>36</v>
      </c>
      <c r="W62" s="91">
        <v>30940</v>
      </c>
      <c r="X62" s="103">
        <v>27</v>
      </c>
      <c r="Y62" s="91">
        <v>20304</v>
      </c>
      <c r="Z62" s="103">
        <f t="shared" si="2"/>
        <v>23</v>
      </c>
      <c r="AA62" s="94">
        <v>65200</v>
      </c>
      <c r="AB62" s="103">
        <v>20</v>
      </c>
      <c r="AC62" s="104">
        <v>45</v>
      </c>
      <c r="AD62" s="21">
        <f t="shared" si="0"/>
        <v>39</v>
      </c>
      <c r="AE62" s="91">
        <v>5171351</v>
      </c>
      <c r="AF62" s="21">
        <f t="shared" si="3"/>
        <v>20</v>
      </c>
      <c r="AG62" s="21">
        <f t="shared" si="4"/>
        <v>14</v>
      </c>
      <c r="AH62" s="21">
        <f t="shared" si="5"/>
        <v>34</v>
      </c>
      <c r="AI62" s="21">
        <f t="shared" si="6"/>
        <v>35</v>
      </c>
    </row>
    <row r="63" spans="1:35" s="21" customFormat="1" ht="13.5" customHeight="1">
      <c r="A63" s="98">
        <v>46</v>
      </c>
      <c r="B63" s="75" t="s">
        <v>91</v>
      </c>
      <c r="C63" s="99" t="s">
        <v>49</v>
      </c>
      <c r="D63" s="100">
        <v>9187.06</v>
      </c>
      <c r="E63" s="101">
        <f t="shared" si="7"/>
        <v>10</v>
      </c>
      <c r="F63" s="79"/>
      <c r="G63" s="80">
        <v>810817</v>
      </c>
      <c r="H63" s="81">
        <v>21</v>
      </c>
      <c r="I63" s="80">
        <v>1588256</v>
      </c>
      <c r="J63" s="81">
        <v>24</v>
      </c>
      <c r="K63" s="82">
        <f t="shared" si="1"/>
        <v>172.8796807683851</v>
      </c>
      <c r="L63" s="83">
        <v>36</v>
      </c>
      <c r="M63" s="84">
        <v>7.4</v>
      </c>
      <c r="N63" s="78">
        <v>7</v>
      </c>
      <c r="O63" s="85">
        <v>13.6</v>
      </c>
      <c r="P63" s="78">
        <v>10</v>
      </c>
      <c r="Q63" s="86">
        <v>753855</v>
      </c>
      <c r="R63" s="78">
        <v>24</v>
      </c>
      <c r="S63" s="88">
        <v>77256</v>
      </c>
      <c r="T63" s="83">
        <v>23</v>
      </c>
      <c r="U63" s="88">
        <v>669456</v>
      </c>
      <c r="V63" s="83">
        <v>24</v>
      </c>
      <c r="W63" s="91">
        <v>48360</v>
      </c>
      <c r="X63" s="103">
        <v>12</v>
      </c>
      <c r="Y63" s="91">
        <v>28199</v>
      </c>
      <c r="Z63" s="103">
        <f t="shared" si="2"/>
        <v>12</v>
      </c>
      <c r="AA63" s="94">
        <v>114800</v>
      </c>
      <c r="AB63" s="103">
        <v>12</v>
      </c>
      <c r="AC63" s="104">
        <v>46</v>
      </c>
      <c r="AD63" s="21">
        <f t="shared" si="0"/>
        <v>36</v>
      </c>
      <c r="AE63" s="91">
        <v>8292410</v>
      </c>
      <c r="AF63" s="21">
        <f t="shared" si="3"/>
        <v>12</v>
      </c>
      <c r="AG63" s="21">
        <f t="shared" si="4"/>
        <v>10</v>
      </c>
      <c r="AH63" s="21">
        <f t="shared" si="5"/>
        <v>21</v>
      </c>
      <c r="AI63" s="21">
        <f t="shared" si="6"/>
        <v>24</v>
      </c>
    </row>
    <row r="64" spans="1:35" s="21" customFormat="1" ht="13.5" customHeight="1" thickBot="1">
      <c r="A64" s="128">
        <v>47</v>
      </c>
      <c r="B64" s="129" t="s">
        <v>92</v>
      </c>
      <c r="C64" s="130"/>
      <c r="D64" s="131">
        <v>2282.59</v>
      </c>
      <c r="E64" s="101">
        <f t="shared" si="7"/>
        <v>44</v>
      </c>
      <c r="F64" s="79"/>
      <c r="G64" s="132">
        <v>676643</v>
      </c>
      <c r="H64" s="81">
        <v>25</v>
      </c>
      <c r="I64" s="80">
        <v>1467480</v>
      </c>
      <c r="J64" s="81">
        <v>25</v>
      </c>
      <c r="K64" s="82">
        <f t="shared" si="1"/>
        <v>642.90126566750928</v>
      </c>
      <c r="L64" s="83">
        <v>9</v>
      </c>
      <c r="M64" s="133">
        <v>10.3</v>
      </c>
      <c r="N64" s="134">
        <v>1</v>
      </c>
      <c r="O64" s="135">
        <v>8.6</v>
      </c>
      <c r="P64" s="134">
        <v>47</v>
      </c>
      <c r="Q64" s="136">
        <v>589634</v>
      </c>
      <c r="R64" s="78">
        <v>32</v>
      </c>
      <c r="S64" s="137">
        <v>67648</v>
      </c>
      <c r="T64" s="83">
        <v>25</v>
      </c>
      <c r="U64" s="137">
        <v>553619</v>
      </c>
      <c r="V64" s="83">
        <v>28</v>
      </c>
      <c r="W64" s="138">
        <v>14747</v>
      </c>
      <c r="X64" s="103">
        <v>46</v>
      </c>
      <c r="Y64" s="138">
        <v>10674</v>
      </c>
      <c r="Z64" s="103">
        <f t="shared" si="2"/>
        <v>41</v>
      </c>
      <c r="AA64" s="94">
        <v>37000</v>
      </c>
      <c r="AB64" s="103">
        <v>35</v>
      </c>
      <c r="AC64" s="139">
        <v>47</v>
      </c>
      <c r="AD64" s="21">
        <f t="shared" si="0"/>
        <v>9</v>
      </c>
      <c r="AE64" s="138">
        <v>2651779</v>
      </c>
      <c r="AF64" s="21">
        <f t="shared" si="3"/>
        <v>35</v>
      </c>
      <c r="AG64" s="21">
        <f t="shared" si="4"/>
        <v>44</v>
      </c>
      <c r="AH64" s="21">
        <f t="shared" si="5"/>
        <v>25</v>
      </c>
      <c r="AI64" s="21">
        <f t="shared" si="6"/>
        <v>25</v>
      </c>
    </row>
    <row r="65" spans="1:29" s="21" customFormat="1">
      <c r="A65" s="200" t="s">
        <v>93</v>
      </c>
      <c r="B65" s="201"/>
      <c r="C65" s="202"/>
      <c r="D65" s="200"/>
      <c r="E65" s="203"/>
      <c r="F65" s="142"/>
      <c r="G65" s="142"/>
      <c r="H65" s="203"/>
      <c r="I65" s="142"/>
      <c r="J65" s="203"/>
      <c r="K65" s="204"/>
      <c r="L65" s="205"/>
      <c r="M65" s="204"/>
      <c r="N65" s="203"/>
      <c r="O65" s="142"/>
      <c r="P65" s="203"/>
      <c r="Q65" s="142"/>
      <c r="R65" s="203"/>
      <c r="S65" s="201" t="s">
        <v>94</v>
      </c>
      <c r="T65" s="206"/>
      <c r="U65" s="207"/>
      <c r="V65" s="206"/>
      <c r="W65" s="140"/>
      <c r="X65" s="141"/>
      <c r="Y65" s="140"/>
      <c r="Z65" s="141"/>
      <c r="AA65" s="140"/>
      <c r="AB65" s="141"/>
      <c r="AC65" s="142"/>
    </row>
    <row r="66" spans="1:29" s="21" customFormat="1">
      <c r="A66" s="208" t="s">
        <v>95</v>
      </c>
      <c r="B66" s="209"/>
      <c r="C66" s="210"/>
      <c r="D66" s="208"/>
      <c r="E66" s="211"/>
      <c r="F66" s="146"/>
      <c r="G66" s="146"/>
      <c r="H66" s="211"/>
      <c r="I66" s="146"/>
      <c r="J66" s="211"/>
      <c r="K66" s="152"/>
      <c r="L66" s="212"/>
      <c r="M66" s="152"/>
      <c r="N66" s="211"/>
      <c r="O66" s="146"/>
      <c r="P66" s="211"/>
      <c r="Q66" s="146"/>
      <c r="R66" s="211"/>
      <c r="S66" s="209" t="s">
        <v>96</v>
      </c>
      <c r="T66" s="93"/>
      <c r="U66" s="213"/>
      <c r="V66" s="93"/>
      <c r="W66" s="145"/>
      <c r="X66" s="103"/>
      <c r="Y66" s="145"/>
      <c r="Z66" s="92"/>
      <c r="AA66" s="91"/>
      <c r="AB66" s="92"/>
      <c r="AC66" s="146"/>
    </row>
    <row r="67" spans="1:29" s="21" customFormat="1" ht="11.25" customHeight="1">
      <c r="A67" s="214" t="s">
        <v>97</v>
      </c>
      <c r="B67" s="215"/>
      <c r="C67" s="146"/>
      <c r="E67" s="22"/>
      <c r="H67" s="22"/>
      <c r="J67" s="22"/>
      <c r="K67" s="11"/>
      <c r="L67" s="12"/>
      <c r="M67" s="11"/>
      <c r="N67" s="22"/>
      <c r="P67" s="22"/>
      <c r="R67" s="211"/>
      <c r="S67" s="209" t="s">
        <v>98</v>
      </c>
      <c r="T67" s="93"/>
      <c r="U67" s="213"/>
      <c r="V67" s="93"/>
      <c r="W67" s="145"/>
      <c r="X67" s="103"/>
      <c r="Y67" s="145"/>
      <c r="Z67" s="103"/>
      <c r="AA67" s="145"/>
      <c r="AB67" s="103"/>
      <c r="AC67" s="146"/>
    </row>
    <row r="68" spans="1:29" s="21" customFormat="1" ht="11.25" customHeight="1">
      <c r="A68" s="214" t="s">
        <v>99</v>
      </c>
      <c r="B68" s="215"/>
      <c r="C68" s="146"/>
      <c r="E68" s="22"/>
      <c r="H68" s="22"/>
      <c r="J68" s="22"/>
      <c r="K68" s="11"/>
      <c r="L68" s="12"/>
      <c r="M68" s="11"/>
      <c r="N68" s="22"/>
      <c r="P68" s="22"/>
      <c r="R68" s="211"/>
      <c r="S68" s="209" t="s">
        <v>100</v>
      </c>
      <c r="T68" s="93"/>
      <c r="U68" s="213"/>
      <c r="V68" s="93"/>
      <c r="W68" s="145"/>
      <c r="X68" s="103"/>
      <c r="Y68" s="145"/>
      <c r="Z68" s="103"/>
      <c r="AA68" s="145"/>
      <c r="AB68" s="103"/>
      <c r="AC68" s="146"/>
    </row>
    <row r="69" spans="1:29" s="21" customFormat="1" ht="11.25" customHeight="1">
      <c r="A69" s="216" t="s">
        <v>101</v>
      </c>
      <c r="B69" s="215"/>
      <c r="C69" s="214"/>
      <c r="D69" s="216"/>
      <c r="E69" s="217"/>
      <c r="F69" s="216"/>
      <c r="G69" s="216"/>
      <c r="H69" s="217"/>
      <c r="J69" s="22"/>
      <c r="K69" s="11"/>
      <c r="L69" s="12"/>
      <c r="M69" s="11"/>
      <c r="N69" s="22"/>
      <c r="P69" s="22"/>
      <c r="R69" s="211"/>
      <c r="S69" s="209"/>
      <c r="T69" s="93"/>
      <c r="U69" s="218" t="s">
        <v>102</v>
      </c>
      <c r="V69" s="93"/>
      <c r="W69" s="145"/>
      <c r="X69" s="103"/>
      <c r="Y69" s="145"/>
      <c r="Z69" s="103"/>
      <c r="AA69" s="145"/>
      <c r="AB69" s="103"/>
      <c r="AC69" s="146"/>
    </row>
    <row r="70" spans="1:29" s="21" customFormat="1" ht="11.25" customHeight="1">
      <c r="A70" s="209" t="s">
        <v>103</v>
      </c>
      <c r="B70" s="215"/>
      <c r="C70" s="146"/>
      <c r="E70" s="22"/>
      <c r="H70" s="22"/>
      <c r="J70" s="22"/>
      <c r="K70" s="11"/>
      <c r="L70" s="12"/>
      <c r="M70" s="11"/>
      <c r="N70" s="22"/>
      <c r="P70" s="22"/>
      <c r="R70" s="211"/>
      <c r="S70" s="219" t="s">
        <v>104</v>
      </c>
      <c r="T70" s="220"/>
      <c r="U70" s="221"/>
      <c r="V70" s="220"/>
      <c r="W70" s="148"/>
      <c r="X70" s="149"/>
      <c r="Y70" s="148"/>
      <c r="Z70" s="103"/>
      <c r="AA70" s="145"/>
      <c r="AB70" s="103"/>
      <c r="AC70" s="146"/>
    </row>
    <row r="71" spans="1:29">
      <c r="A71" s="143"/>
      <c r="B71" s="150"/>
      <c r="C71" s="151"/>
      <c r="S71" s="147"/>
      <c r="T71" s="90"/>
      <c r="U71" s="147"/>
      <c r="V71" s="90"/>
      <c r="W71" s="148"/>
      <c r="X71" s="149"/>
      <c r="Y71" s="148"/>
      <c r="Z71" s="149"/>
      <c r="AA71" s="148"/>
      <c r="AB71" s="149"/>
      <c r="AC71" s="152"/>
    </row>
    <row r="72" spans="1:29">
      <c r="A72" s="143"/>
      <c r="B72" s="150"/>
      <c r="C72" s="151"/>
      <c r="S72" s="153"/>
      <c r="T72" s="154"/>
      <c r="U72" s="153"/>
      <c r="V72" s="154"/>
      <c r="W72" s="148"/>
      <c r="X72" s="149"/>
      <c r="Y72" s="148"/>
      <c r="Z72" s="149"/>
      <c r="AA72" s="148"/>
      <c r="AB72" s="149"/>
      <c r="AC72" s="152"/>
    </row>
    <row r="73" spans="1:29">
      <c r="C73" s="6"/>
      <c r="S73" s="153"/>
      <c r="T73" s="154"/>
      <c r="U73" s="153"/>
      <c r="V73" s="154"/>
      <c r="W73" s="148"/>
      <c r="X73" s="149"/>
      <c r="Y73" s="148"/>
      <c r="Z73" s="149"/>
      <c r="AA73" s="148"/>
      <c r="AB73" s="149"/>
    </row>
    <row r="74" spans="1:29">
      <c r="C74" s="6"/>
      <c r="D74" s="155"/>
      <c r="E74" s="155"/>
      <c r="S74" s="153"/>
      <c r="T74" s="154"/>
      <c r="U74" s="153"/>
      <c r="V74" s="154"/>
      <c r="W74" s="148"/>
      <c r="X74" s="149"/>
      <c r="Y74" s="148"/>
      <c r="Z74" s="149"/>
      <c r="AA74" s="148"/>
      <c r="AB74" s="149"/>
    </row>
    <row r="75" spans="1:29">
      <c r="C75" s="6"/>
      <c r="S75" s="153"/>
      <c r="T75" s="154"/>
      <c r="U75" s="153"/>
      <c r="V75" s="154"/>
      <c r="W75" s="148"/>
      <c r="X75" s="149"/>
      <c r="Y75" s="148"/>
      <c r="Z75" s="149"/>
      <c r="AA75" s="148"/>
      <c r="AB75" s="149"/>
    </row>
    <row r="76" spans="1:29">
      <c r="C76" s="6"/>
      <c r="S76" s="153"/>
      <c r="T76" s="154"/>
      <c r="U76" s="153"/>
      <c r="V76" s="154"/>
      <c r="W76" s="148"/>
      <c r="X76" s="149"/>
      <c r="Y76" s="148"/>
      <c r="Z76" s="149"/>
      <c r="AA76" s="148"/>
      <c r="AB76" s="149"/>
    </row>
    <row r="77" spans="1:29">
      <c r="C77" s="6"/>
      <c r="Z77" s="149"/>
      <c r="AA77" s="148"/>
      <c r="AB77" s="149"/>
    </row>
    <row r="78" spans="1:29">
      <c r="C78" s="6"/>
    </row>
    <row r="79" spans="1:29">
      <c r="C79" s="6"/>
    </row>
  </sheetData>
  <mergeCells count="18">
    <mergeCell ref="A5:B5"/>
    <mergeCell ref="C5:E5"/>
    <mergeCell ref="F5:H5"/>
    <mergeCell ref="I5:J5"/>
    <mergeCell ref="K5:L5"/>
    <mergeCell ref="C3:R3"/>
    <mergeCell ref="S3:V3"/>
    <mergeCell ref="W3:AB3"/>
    <mergeCell ref="AC3:AC7"/>
    <mergeCell ref="M4:N6"/>
    <mergeCell ref="O4:P6"/>
    <mergeCell ref="Q4:R6"/>
    <mergeCell ref="S4:T6"/>
    <mergeCell ref="Y4:Z6"/>
    <mergeCell ref="W5:X5"/>
    <mergeCell ref="AA5:AB5"/>
    <mergeCell ref="F7:G7"/>
    <mergeCell ref="U5:V5"/>
  </mergeCells>
  <phoneticPr fontId="3"/>
  <printOptions horizontalCentered="1" gridLinesSet="0"/>
  <pageMargins left="0.39370078740157483" right="0.39370078740157483" top="0.59055118110236227" bottom="0.39370078740157483" header="0.39370078740157483" footer="0"/>
  <pageSetup paperSize="8" scale="96" pageOrder="overThenDown" orientation="landscape" r:id="rId1"/>
  <headerFooter alignWithMargins="0"/>
  <colBreaks count="1" manualBreakCount="1">
    <brk id="18"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全国1 </vt:lpstr>
      <vt:lpstr>'全国1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下村　侃子（統計分析課）</dc:creator>
  <cp:lastModifiedBy>下村　侃子（統計分析課）</cp:lastModifiedBy>
  <dcterms:created xsi:type="dcterms:W3CDTF">2023-03-27T00:38:25Z</dcterms:created>
  <dcterms:modified xsi:type="dcterms:W3CDTF">2023-03-27T00:45:14Z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