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85FEF886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3年版\11 HP掲載\掲載用\"/>
    </mc:Choice>
  </mc:AlternateContent>
  <xr:revisionPtr revIDLastSave="0" documentId="8_{72B7B0BB-4FA9-44F4-B35E-EB108D5D0AC9}" xr6:coauthVersionLast="47" xr6:coauthVersionMax="47" xr10:uidLastSave="{00000000-0000-0000-0000-000000000000}"/>
  <bookViews>
    <workbookView xWindow="-120" yWindow="-120" windowWidth="29040" windowHeight="15840" xr2:uid="{04D37CAC-B618-47C4-891D-3EB534230D91}"/>
  </bookViews>
  <sheets>
    <sheet name="5-3(2)" sheetId="1" r:id="rId1"/>
  </sheets>
  <definedNames>
    <definedName name="_xlnm.Print_Area" localSheetId="0">'5-3(2)'!$A$1:$N$37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1" l="1"/>
  <c r="M35" i="1"/>
  <c r="L35" i="1"/>
  <c r="K35" i="1"/>
  <c r="J35" i="1"/>
  <c r="I35" i="1"/>
  <c r="H35" i="1"/>
  <c r="G35" i="1"/>
  <c r="F35" i="1"/>
  <c r="E35" i="1"/>
  <c r="D35" i="1"/>
  <c r="C35" i="1"/>
  <c r="N31" i="1"/>
  <c r="M31" i="1"/>
  <c r="L31" i="1"/>
  <c r="K31" i="1"/>
  <c r="J31" i="1"/>
  <c r="I31" i="1"/>
  <c r="H31" i="1"/>
  <c r="G31" i="1"/>
  <c r="F31" i="1"/>
  <c r="E31" i="1"/>
  <c r="D31" i="1"/>
  <c r="C31" i="1"/>
  <c r="N29" i="1"/>
  <c r="M29" i="1"/>
  <c r="L29" i="1"/>
  <c r="K29" i="1"/>
  <c r="J29" i="1"/>
  <c r="I29" i="1"/>
  <c r="H29" i="1"/>
  <c r="G29" i="1"/>
  <c r="F29" i="1"/>
  <c r="E29" i="1"/>
  <c r="D29" i="1"/>
  <c r="C29" i="1"/>
  <c r="N27" i="1"/>
  <c r="N9" i="1" s="1"/>
  <c r="M27" i="1"/>
  <c r="L27" i="1"/>
  <c r="K27" i="1"/>
  <c r="J27" i="1"/>
  <c r="I27" i="1"/>
  <c r="H27" i="1"/>
  <c r="G27" i="1"/>
  <c r="F27" i="1"/>
  <c r="E27" i="1"/>
  <c r="D27" i="1"/>
  <c r="C27" i="1"/>
  <c r="N23" i="1"/>
  <c r="M23" i="1"/>
  <c r="L23" i="1"/>
  <c r="K23" i="1"/>
  <c r="J23" i="1"/>
  <c r="I23" i="1"/>
  <c r="H23" i="1"/>
  <c r="G23" i="1"/>
  <c r="F23" i="1"/>
  <c r="E23" i="1"/>
  <c r="D23" i="1"/>
  <c r="C23" i="1"/>
  <c r="N21" i="1"/>
  <c r="M21" i="1"/>
  <c r="L21" i="1"/>
  <c r="K21" i="1"/>
  <c r="J21" i="1"/>
  <c r="I21" i="1"/>
  <c r="H21" i="1"/>
  <c r="G21" i="1"/>
  <c r="F21" i="1"/>
  <c r="E21" i="1"/>
  <c r="D21" i="1"/>
  <c r="C21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<sst xmlns="http://schemas.openxmlformats.org/spreadsheetml/2006/main" count="52" uniqueCount="42">
  <si>
    <r>
      <t xml:space="preserve">5-3　産業(大分類)別事業所数及び従業者数（民営） </t>
    </r>
    <r>
      <rPr>
        <sz val="12"/>
        <rFont val="ＭＳ 明朝"/>
        <family val="1"/>
        <charset val="128"/>
      </rPr>
      <t>－市町－(平成28年)(続き)</t>
    </r>
    <rPh sb="23" eb="25">
      <t>ミンエイ</t>
    </rPh>
    <rPh sb="39" eb="40">
      <t>ツヅ</t>
    </rPh>
    <phoneticPr fontId="5"/>
  </si>
  <si>
    <t>平成28年6月1日現在</t>
    <phoneticPr fontId="5"/>
  </si>
  <si>
    <t>（単位：事業所、人）</t>
    <rPh sb="1" eb="3">
      <t>タンイ</t>
    </rPh>
    <rPh sb="4" eb="7">
      <t>ジギョウショ</t>
    </rPh>
    <rPh sb="8" eb="9">
      <t>ヒト</t>
    </rPh>
    <phoneticPr fontId="7"/>
  </si>
  <si>
    <t>年次
市町</t>
    <rPh sb="3" eb="4">
      <t>シ</t>
    </rPh>
    <rPh sb="4" eb="5">
      <t>マチ</t>
    </rPh>
    <phoneticPr fontId="5"/>
  </si>
  <si>
    <t>民　　　営</t>
    <rPh sb="0" eb="1">
      <t>ミン</t>
    </rPh>
    <rPh sb="4" eb="5">
      <t>エイ</t>
    </rPh>
    <phoneticPr fontId="5"/>
  </si>
  <si>
    <t>宿　 泊 　業、
飲食サービス業</t>
    <rPh sb="0" eb="1">
      <t>シュク</t>
    </rPh>
    <rPh sb="3" eb="4">
      <t>トマリ</t>
    </rPh>
    <rPh sb="6" eb="7">
      <t>ギョウ</t>
    </rPh>
    <rPh sb="9" eb="11">
      <t>インショク</t>
    </rPh>
    <rPh sb="15" eb="16">
      <t>ギョウ</t>
    </rPh>
    <phoneticPr fontId="5"/>
  </si>
  <si>
    <t>生活関連サービ
ス業、娯楽業</t>
    <rPh sb="0" eb="2">
      <t>セイカツ</t>
    </rPh>
    <rPh sb="2" eb="4">
      <t>カンレン</t>
    </rPh>
    <rPh sb="9" eb="10">
      <t>ギョウ</t>
    </rPh>
    <rPh sb="11" eb="14">
      <t>ゴラクギョウ</t>
    </rPh>
    <phoneticPr fontId="5"/>
  </si>
  <si>
    <t>教 育 　、
学習支援業</t>
    <rPh sb="0" eb="1">
      <t>キョウ</t>
    </rPh>
    <rPh sb="2" eb="3">
      <t>イク</t>
    </rPh>
    <rPh sb="7" eb="9">
      <t>ガクシュウ</t>
    </rPh>
    <rPh sb="9" eb="11">
      <t>シエン</t>
    </rPh>
    <rPh sb="11" eb="12">
      <t>ギョウ</t>
    </rPh>
    <phoneticPr fontId="5"/>
  </si>
  <si>
    <t>医 療 、 福 祉</t>
    <rPh sb="0" eb="1">
      <t>イ</t>
    </rPh>
    <rPh sb="2" eb="3">
      <t>リョウ</t>
    </rPh>
    <rPh sb="6" eb="7">
      <t>フク</t>
    </rPh>
    <rPh sb="8" eb="9">
      <t>シ</t>
    </rPh>
    <phoneticPr fontId="5"/>
  </si>
  <si>
    <t>複合サービス
事　　　　業</t>
    <rPh sb="0" eb="2">
      <t>フクゴウ</t>
    </rPh>
    <rPh sb="7" eb="8">
      <t>ジ</t>
    </rPh>
    <rPh sb="12" eb="13">
      <t>ギョウ</t>
    </rPh>
    <phoneticPr fontId="5"/>
  </si>
  <si>
    <t>事業所数</t>
    <rPh sb="0" eb="3">
      <t>ジギョウショ</t>
    </rPh>
    <rPh sb="3" eb="4">
      <t>スウ</t>
    </rPh>
    <phoneticPr fontId="5"/>
  </si>
  <si>
    <t>従業者数</t>
    <rPh sb="0" eb="4">
      <t>ジュウギョウシャスウ</t>
    </rPh>
    <phoneticPr fontId="5"/>
  </si>
  <si>
    <t>平成 28 年</t>
    <rPh sb="6" eb="7">
      <t>ネン</t>
    </rPh>
    <phoneticPr fontId="5"/>
  </si>
  <si>
    <t>市部</t>
  </si>
  <si>
    <t>郡部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</si>
  <si>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</si>
  <si>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</si>
  <si>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</si>
  <si>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</si>
  <si>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</si>
  <si>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</si>
  <si>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</si>
  <si>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  <rPh sb="0" eb="2">
      <t>オギ</t>
    </rPh>
    <rPh sb="2" eb="3">
      <t>シ</t>
    </rPh>
    <phoneticPr fontId="5"/>
  </si>
  <si>
    <t>嬉野市</t>
    <rPh sb="0" eb="2">
      <t>ウレシノ</t>
    </rPh>
    <rPh sb="2" eb="3">
      <t>シ</t>
    </rPh>
    <phoneticPr fontId="5"/>
  </si>
  <si>
    <t>神埼市</t>
    <rPh sb="0" eb="2">
      <t>カンザキ</t>
    </rPh>
    <rPh sb="2" eb="3">
      <t>シ</t>
    </rPh>
    <phoneticPr fontId="5"/>
  </si>
  <si>
    <t>神埼郡</t>
  </si>
  <si>
    <t>吉野ヶ里町</t>
    <rPh sb="0" eb="4">
      <t>ヨシノガリ</t>
    </rPh>
    <rPh sb="4" eb="5">
      <t>マチ</t>
    </rPh>
    <phoneticPr fontId="5"/>
  </si>
  <si>
    <t>三養基郡</t>
  </si>
  <si>
    <t>基山町</t>
  </si>
  <si>
    <t>上峰町</t>
  </si>
  <si>
    <t>みやき町</t>
    <rPh sb="3" eb="4">
      <t>マチ</t>
    </rPh>
    <phoneticPr fontId="5"/>
  </si>
  <si>
    <t>東松浦郡</t>
  </si>
  <si>
    <t>玄海町</t>
  </si>
  <si>
    <t>西松浦郡</t>
  </si>
  <si>
    <t>有田町</t>
  </si>
  <si>
    <t>杵島郡</t>
  </si>
  <si>
    <t>大町町</t>
  </si>
  <si>
    <t>江北町</t>
  </si>
  <si>
    <t>白石町</t>
  </si>
  <si>
    <t>藤津郡</t>
  </si>
  <si>
    <t>太良町</t>
  </si>
  <si>
    <r>
      <t xml:space="preserve">サ ー ビ ス 業
</t>
    </r>
    <r>
      <rPr>
        <sz val="6"/>
        <rFont val="ＭＳ 明朝"/>
        <family val="1"/>
        <charset val="128"/>
      </rPr>
      <t>(他に分類されないもの)</t>
    </r>
    <rPh sb="8" eb="9">
      <t>ギョウ</t>
    </rPh>
    <rPh sb="11" eb="12">
      <t>タ</t>
    </rPh>
    <rPh sb="13" eb="15">
      <t>ブンルイ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</si>
</sst>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#"/>
  </numFmts>
  <fonts count="1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7.5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0">
    <xf numFmtId="0" fontId="0" fillId="0" borderId="0" xfId="0"/>
    <xf numFmtId="0" fontId="2" fillId="0" borderId="0" xfId="1" applyFont="1" applyAlignment="1">
      <alignment horizontal="centerContinuous"/>
    </xf>
    <xf numFmtId="0" fontId="1" fillId="0" borderId="0" xfId="1" quotePrefix="1" applyAlignment="1">
      <alignment horizontal="centerContinuous"/>
    </xf>
    <xf numFmtId="0" fontId="1" fillId="0" borderId="0" xfId="1" applyAlignment="1">
      <alignment horizontal="centerContinuous"/>
    </xf>
    <xf numFmtId="0" fontId="1" fillId="0" borderId="0" xfId="1"/>
    <xf numFmtId="0" fontId="6" fillId="0" borderId="0" xfId="1" applyFont="1"/>
    <xf numFmtId="0" fontId="6" fillId="0" borderId="0" xfId="1" applyFont="1" applyAlignment="1">
      <alignment horizontal="right"/>
    </xf>
    <xf numFmtId="0" fontId="6" fillId="0" borderId="1" xfId="1" applyFont="1" applyBorder="1" applyAlignment="1">
      <alignment horizontal="distributed" vertical="center" wrapText="1" justifyLastLine="1"/>
    </xf>
    <xf numFmtId="0" fontId="6" fillId="0" borderId="2" xfId="1" applyFont="1" applyBorder="1" applyAlignment="1">
      <alignment horizontal="distributed" vertical="center" justifyLastLine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distributed" vertical="center" justifyLastLine="1"/>
    </xf>
    <xf numFmtId="0" fontId="6" fillId="0" borderId="5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distributed" vertical="center" justifyLastLine="1"/>
    </xf>
    <xf numFmtId="0" fontId="6" fillId="0" borderId="11" xfId="1" applyFont="1" applyBorder="1" applyAlignment="1">
      <alignment horizontal="distributed" vertical="center" justifyLastLine="1"/>
    </xf>
    <xf numFmtId="0" fontId="10" fillId="0" borderId="8" xfId="1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58" fontId="11" fillId="0" borderId="0" xfId="1" applyNumberFormat="1" applyFont="1" applyAlignment="1">
      <alignment horizontal="centerContinuous"/>
    </xf>
    <xf numFmtId="0" fontId="11" fillId="0" borderId="5" xfId="1" applyFont="1" applyBorder="1" applyAlignment="1">
      <alignment horizontal="centerContinuous"/>
    </xf>
    <xf numFmtId="176" fontId="11" fillId="0" borderId="12" xfId="1" applyNumberFormat="1" applyFont="1" applyBorder="1"/>
    <xf numFmtId="176" fontId="11" fillId="0" borderId="0" xfId="1" applyNumberFormat="1" applyFont="1"/>
    <xf numFmtId="176" fontId="11" fillId="0" borderId="13" xfId="1" applyNumberFormat="1" applyFont="1" applyBorder="1"/>
    <xf numFmtId="0" fontId="6" fillId="0" borderId="0" xfId="1" applyFont="1" applyAlignment="1">
      <alignment horizontal="centerContinuous" vertical="center"/>
    </xf>
    <xf numFmtId="0" fontId="6" fillId="0" borderId="5" xfId="1" applyFont="1" applyBorder="1" applyAlignment="1">
      <alignment horizontal="centerContinuous"/>
    </xf>
    <xf numFmtId="176" fontId="6" fillId="0" borderId="12" xfId="1" applyNumberFormat="1" applyFont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0" fontId="11" fillId="0" borderId="0" xfId="1" applyFont="1"/>
    <xf numFmtId="0" fontId="11" fillId="0" borderId="5" xfId="1" applyFont="1" applyBorder="1" applyAlignment="1">
      <alignment horizontal="distributed"/>
    </xf>
    <xf numFmtId="0" fontId="6" fillId="0" borderId="5" xfId="1" applyFont="1" applyBorder="1" applyAlignment="1">
      <alignment horizontal="distributed"/>
    </xf>
    <xf numFmtId="176" fontId="6" fillId="0" borderId="12" xfId="1" applyNumberFormat="1" applyFont="1" applyBorder="1"/>
    <xf numFmtId="176" fontId="6" fillId="0" borderId="0" xfId="1" applyNumberFormat="1" applyFont="1"/>
    <xf numFmtId="0" fontId="6" fillId="0" borderId="0" xfId="2" applyFont="1"/>
    <xf numFmtId="0" fontId="11" fillId="0" borderId="0" xfId="2" applyFont="1"/>
    <xf numFmtId="176" fontId="6" fillId="0" borderId="0" xfId="1" applyNumberFormat="1" applyFont="1" applyAlignment="1">
      <alignment horizontal="right"/>
    </xf>
    <xf numFmtId="0" fontId="6" fillId="0" borderId="14" xfId="2" applyFont="1" applyBorder="1"/>
    <xf numFmtId="0" fontId="6" fillId="0" borderId="15" xfId="1" applyFont="1" applyBorder="1" applyAlignment="1">
      <alignment horizontal="distributed"/>
    </xf>
    <xf numFmtId="176" fontId="6" fillId="0" borderId="16" xfId="1" applyNumberFormat="1" applyFont="1" applyBorder="1"/>
    <xf numFmtId="176" fontId="6" fillId="0" borderId="14" xfId="1" applyNumberFormat="1" applyFont="1" applyBorder="1"/>
    <xf numFmtId="176" fontId="6" fillId="0" borderId="14" xfId="1" applyNumberFormat="1" applyFont="1" applyBorder="1" applyAlignment="1">
      <alignment horizontal="right"/>
    </xf>
    <xf numFmtId="0" fontId="6" fillId="0" borderId="0" xfId="1" applyFont="1" applyAlignment="1">
      <alignment horizontal="left"/>
    </xf>
    <xf numFmtId="0" fontId="8" fillId="0" borderId="0" xfId="1" applyFont="1"/>
    <xf numFmtId="0" fontId="6" fillId="0" borderId="6" xfId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 shrinkToFit="1"/>
    </xf>
    <xf numFmtId="0" fontId="6" fillId="0" borderId="9" xfId="1" applyFont="1" applyBorder="1" applyAlignment="1">
      <alignment horizontal="center" vertical="center" shrinkToFit="1"/>
    </xf>
  </cellXfs>
  <cellStyles count="3">
    <cellStyle name="標準" xfId="0" builtinId="0"/>
    <cellStyle name="標準_016～023_人口労働力" xfId="2" xr:uid="{A5EB73F8-557E-41B8-AB2B-5AC89A3871E8}"/>
    <cellStyle name="標準_034～038_事業所" xfId="1" xr:uid="{A6670352-F855-4CF9-AC93-53AB7B50CC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B149B-C779-4310-A029-C0D584DA9383}">
  <sheetPr>
    <tabColor rgb="FF92D050"/>
  </sheetPr>
  <dimension ref="A1:N40"/>
  <sheetViews>
    <sheetView showGridLines="0" tabSelected="1" view="pageBreakPreview" zoomScaleNormal="100" zoomScaleSheetLayoutView="100" workbookViewId="0">
      <selection activeCell="T27" sqref="T27"/>
    </sheetView>
  </sheetViews>
  <sheetFormatPr defaultRowHeight="13.5" x14ac:dyDescent="0.15"/>
  <cols>
    <col min="1" max="1" width="2.5" style="4" customWidth="1"/>
    <col min="2" max="2" width="10.75" style="4" customWidth="1"/>
    <col min="3" max="3" width="5.875" style="4" customWidth="1"/>
    <col min="4" max="4" width="7" style="4" customWidth="1"/>
    <col min="5" max="5" width="5.875" style="4" customWidth="1"/>
    <col min="6" max="6" width="7" style="4" customWidth="1"/>
    <col min="7" max="7" width="5.875" style="4" customWidth="1"/>
    <col min="8" max="8" width="7" style="4" customWidth="1"/>
    <col min="9" max="9" width="5.875" style="4" customWidth="1"/>
    <col min="10" max="10" width="7" style="4" customWidth="1"/>
    <col min="11" max="11" width="5.875" style="4" customWidth="1"/>
    <col min="12" max="12" width="7" style="4" customWidth="1"/>
    <col min="13" max="13" width="5.875" style="4" customWidth="1"/>
    <col min="14" max="14" width="7" style="4" customWidth="1"/>
    <col min="15" max="16384" width="9" style="4"/>
  </cols>
  <sheetData>
    <row r="1" spans="1:14" ht="18.75" customHeight="1" x14ac:dyDescent="0.2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</row>
    <row r="2" spans="1:14" ht="37.5" customHeight="1" thickBot="1" x14ac:dyDescent="0.2">
      <c r="A2" s="5" t="s">
        <v>1</v>
      </c>
      <c r="N2" s="6" t="s">
        <v>2</v>
      </c>
    </row>
    <row r="3" spans="1:14" s="5" customFormat="1" ht="15" customHeight="1" x14ac:dyDescent="0.15">
      <c r="A3" s="7" t="s">
        <v>3</v>
      </c>
      <c r="B3" s="8"/>
      <c r="C3" s="9" t="s">
        <v>4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5" customFormat="1" ht="30" customHeight="1" x14ac:dyDescent="0.15">
      <c r="A4" s="11"/>
      <c r="B4" s="12"/>
      <c r="C4" s="42" t="s">
        <v>5</v>
      </c>
      <c r="D4" s="43"/>
      <c r="E4" s="44" t="s">
        <v>6</v>
      </c>
      <c r="F4" s="43"/>
      <c r="G4" s="45" t="s">
        <v>7</v>
      </c>
      <c r="H4" s="46"/>
      <c r="I4" s="45" t="s">
        <v>8</v>
      </c>
      <c r="J4" s="46"/>
      <c r="K4" s="42" t="s">
        <v>9</v>
      </c>
      <c r="L4" s="47"/>
      <c r="M4" s="48" t="s">
        <v>41</v>
      </c>
      <c r="N4" s="49"/>
    </row>
    <row r="5" spans="1:14" s="5" customFormat="1" ht="16.5" customHeight="1" x14ac:dyDescent="0.15">
      <c r="A5" s="13"/>
      <c r="B5" s="14"/>
      <c r="C5" s="15" t="s">
        <v>10</v>
      </c>
      <c r="D5" s="16" t="s">
        <v>11</v>
      </c>
      <c r="E5" s="16" t="s">
        <v>10</v>
      </c>
      <c r="F5" s="16" t="s">
        <v>11</v>
      </c>
      <c r="G5" s="15" t="s">
        <v>10</v>
      </c>
      <c r="H5" s="16" t="s">
        <v>11</v>
      </c>
      <c r="I5" s="15" t="s">
        <v>10</v>
      </c>
      <c r="J5" s="16" t="s">
        <v>11</v>
      </c>
      <c r="K5" s="15" t="s">
        <v>10</v>
      </c>
      <c r="L5" s="17" t="s">
        <v>11</v>
      </c>
      <c r="M5" s="15" t="s">
        <v>10</v>
      </c>
      <c r="N5" s="17" t="s">
        <v>11</v>
      </c>
    </row>
    <row r="6" spans="1:14" s="5" customFormat="1" ht="18" customHeight="1" x14ac:dyDescent="0.15">
      <c r="A6" s="18" t="s">
        <v>12</v>
      </c>
      <c r="B6" s="19"/>
      <c r="C6" s="20">
        <v>4722</v>
      </c>
      <c r="D6" s="21">
        <v>31143</v>
      </c>
      <c r="E6" s="21">
        <v>3292</v>
      </c>
      <c r="F6" s="21">
        <v>16336</v>
      </c>
      <c r="G6" s="21">
        <v>1097</v>
      </c>
      <c r="H6" s="21">
        <v>9589</v>
      </c>
      <c r="I6" s="21">
        <v>3239</v>
      </c>
      <c r="J6" s="21">
        <v>60548</v>
      </c>
      <c r="K6" s="21">
        <v>348</v>
      </c>
      <c r="L6" s="21">
        <v>4591</v>
      </c>
      <c r="M6" s="21">
        <v>3032</v>
      </c>
      <c r="N6" s="22">
        <v>23493</v>
      </c>
    </row>
    <row r="7" spans="1:14" s="5" customFormat="1" ht="9" customHeight="1" x14ac:dyDescent="0.15">
      <c r="A7" s="23"/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s="27" customFormat="1" ht="18" customHeight="1" x14ac:dyDescent="0.15">
      <c r="B8" s="28" t="s">
        <v>13</v>
      </c>
      <c r="C8" s="20">
        <f t="shared" ref="C8:N8" si="0">SUM(C11:C20)</f>
        <v>4183</v>
      </c>
      <c r="D8" s="21">
        <f t="shared" si="0"/>
        <v>27826</v>
      </c>
      <c r="E8" s="21">
        <f t="shared" si="0"/>
        <v>2785</v>
      </c>
      <c r="F8" s="21">
        <f t="shared" si="0"/>
        <v>14528</v>
      </c>
      <c r="G8" s="21">
        <f t="shared" si="0"/>
        <v>942</v>
      </c>
      <c r="H8" s="21">
        <f t="shared" si="0"/>
        <v>8852</v>
      </c>
      <c r="I8" s="21">
        <f t="shared" si="0"/>
        <v>2794</v>
      </c>
      <c r="J8" s="21">
        <f t="shared" si="0"/>
        <v>51669</v>
      </c>
      <c r="K8" s="21">
        <f t="shared" si="0"/>
        <v>282</v>
      </c>
      <c r="L8" s="21">
        <f t="shared" si="0"/>
        <v>3952</v>
      </c>
      <c r="M8" s="21">
        <f t="shared" si="0"/>
        <v>2577</v>
      </c>
      <c r="N8" s="21">
        <f t="shared" si="0"/>
        <v>20411</v>
      </c>
    </row>
    <row r="9" spans="1:14" s="27" customFormat="1" ht="18" customHeight="1" x14ac:dyDescent="0.15">
      <c r="B9" s="28" t="s">
        <v>14</v>
      </c>
      <c r="C9" s="20">
        <f t="shared" ref="C9:N9" si="1">C21+C23+C27+C29+C31+C35</f>
        <v>539</v>
      </c>
      <c r="D9" s="21">
        <f t="shared" si="1"/>
        <v>3317</v>
      </c>
      <c r="E9" s="21">
        <f t="shared" si="1"/>
        <v>507</v>
      </c>
      <c r="F9" s="21">
        <f t="shared" si="1"/>
        <v>1808</v>
      </c>
      <c r="G9" s="21">
        <f t="shared" si="1"/>
        <v>155</v>
      </c>
      <c r="H9" s="21">
        <f t="shared" si="1"/>
        <v>737</v>
      </c>
      <c r="I9" s="21">
        <f t="shared" si="1"/>
        <v>445</v>
      </c>
      <c r="J9" s="21">
        <f t="shared" si="1"/>
        <v>8879</v>
      </c>
      <c r="K9" s="21">
        <f t="shared" si="1"/>
        <v>66</v>
      </c>
      <c r="L9" s="21">
        <f t="shared" si="1"/>
        <v>639</v>
      </c>
      <c r="M9" s="21">
        <f t="shared" si="1"/>
        <v>455</v>
      </c>
      <c r="N9" s="21">
        <f t="shared" si="1"/>
        <v>3082</v>
      </c>
    </row>
    <row r="10" spans="1:14" s="5" customFormat="1" ht="9" customHeight="1" x14ac:dyDescent="0.15">
      <c r="B10" s="29"/>
      <c r="C10" s="30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s="5" customFormat="1" ht="18" customHeight="1" x14ac:dyDescent="0.15">
      <c r="A11" s="32">
        <v>1</v>
      </c>
      <c r="B11" s="29" t="s">
        <v>15</v>
      </c>
      <c r="C11" s="30">
        <v>1601</v>
      </c>
      <c r="D11" s="31">
        <v>11694</v>
      </c>
      <c r="E11" s="31">
        <v>1032</v>
      </c>
      <c r="F11" s="31">
        <v>5364</v>
      </c>
      <c r="G11" s="31">
        <v>399</v>
      </c>
      <c r="H11" s="31">
        <v>5447</v>
      </c>
      <c r="I11" s="31">
        <v>1014</v>
      </c>
      <c r="J11" s="31">
        <v>18526</v>
      </c>
      <c r="K11" s="31">
        <v>76</v>
      </c>
      <c r="L11" s="31">
        <v>1174</v>
      </c>
      <c r="M11" s="31">
        <v>1102</v>
      </c>
      <c r="N11" s="31">
        <v>10407</v>
      </c>
    </row>
    <row r="12" spans="1:14" s="5" customFormat="1" ht="18" customHeight="1" x14ac:dyDescent="0.15">
      <c r="A12" s="32">
        <v>2</v>
      </c>
      <c r="B12" s="29" t="s">
        <v>16</v>
      </c>
      <c r="C12" s="30">
        <v>854</v>
      </c>
      <c r="D12" s="31">
        <v>4713</v>
      </c>
      <c r="E12" s="31">
        <v>490</v>
      </c>
      <c r="F12" s="31">
        <v>1879</v>
      </c>
      <c r="G12" s="31">
        <v>118</v>
      </c>
      <c r="H12" s="31">
        <v>910</v>
      </c>
      <c r="I12" s="31">
        <v>495</v>
      </c>
      <c r="J12" s="31">
        <v>8700</v>
      </c>
      <c r="K12" s="31">
        <v>73</v>
      </c>
      <c r="L12" s="31">
        <v>822</v>
      </c>
      <c r="M12" s="31">
        <v>358</v>
      </c>
      <c r="N12" s="31">
        <v>2401</v>
      </c>
    </row>
    <row r="13" spans="1:14" s="5" customFormat="1" ht="18" customHeight="1" x14ac:dyDescent="0.15">
      <c r="A13" s="32">
        <v>3</v>
      </c>
      <c r="B13" s="29" t="s">
        <v>17</v>
      </c>
      <c r="C13" s="30">
        <v>329</v>
      </c>
      <c r="D13" s="31">
        <v>2982</v>
      </c>
      <c r="E13" s="31">
        <v>229</v>
      </c>
      <c r="F13" s="31">
        <v>1315</v>
      </c>
      <c r="G13" s="31">
        <v>104</v>
      </c>
      <c r="H13" s="31">
        <v>752</v>
      </c>
      <c r="I13" s="31">
        <v>289</v>
      </c>
      <c r="J13" s="31">
        <v>5604</v>
      </c>
      <c r="K13" s="31">
        <v>14</v>
      </c>
      <c r="L13" s="31">
        <v>308</v>
      </c>
      <c r="M13" s="31">
        <v>216</v>
      </c>
      <c r="N13" s="31">
        <v>2697</v>
      </c>
    </row>
    <row r="14" spans="1:14" s="5" customFormat="1" ht="18" customHeight="1" x14ac:dyDescent="0.15">
      <c r="A14" s="32">
        <v>4</v>
      </c>
      <c r="B14" s="29" t="s">
        <v>18</v>
      </c>
      <c r="C14" s="30">
        <v>88</v>
      </c>
      <c r="D14" s="31">
        <v>346</v>
      </c>
      <c r="E14" s="31">
        <v>72</v>
      </c>
      <c r="F14" s="31">
        <v>330</v>
      </c>
      <c r="G14" s="31">
        <v>25</v>
      </c>
      <c r="H14" s="31">
        <v>125</v>
      </c>
      <c r="I14" s="31">
        <v>70</v>
      </c>
      <c r="J14" s="31">
        <v>1315</v>
      </c>
      <c r="K14" s="31">
        <v>12</v>
      </c>
      <c r="L14" s="31">
        <v>71</v>
      </c>
      <c r="M14" s="31">
        <v>84</v>
      </c>
      <c r="N14" s="31">
        <v>307</v>
      </c>
    </row>
    <row r="15" spans="1:14" s="5" customFormat="1" ht="18" customHeight="1" x14ac:dyDescent="0.15">
      <c r="A15" s="32">
        <v>5</v>
      </c>
      <c r="B15" s="29" t="s">
        <v>19</v>
      </c>
      <c r="C15" s="30">
        <v>354</v>
      </c>
      <c r="D15" s="31">
        <v>1930</v>
      </c>
      <c r="E15" s="31">
        <v>245</v>
      </c>
      <c r="F15" s="31">
        <v>1148</v>
      </c>
      <c r="G15" s="31">
        <v>92</v>
      </c>
      <c r="H15" s="31">
        <v>416</v>
      </c>
      <c r="I15" s="31">
        <v>231</v>
      </c>
      <c r="J15" s="31">
        <v>4392</v>
      </c>
      <c r="K15" s="31">
        <v>31</v>
      </c>
      <c r="L15" s="31">
        <v>473</v>
      </c>
      <c r="M15" s="31">
        <v>175</v>
      </c>
      <c r="N15" s="31">
        <v>971</v>
      </c>
    </row>
    <row r="16" spans="1:14" s="5" customFormat="1" ht="18" customHeight="1" x14ac:dyDescent="0.15">
      <c r="A16" s="32">
        <v>6</v>
      </c>
      <c r="B16" s="29" t="s">
        <v>20</v>
      </c>
      <c r="C16" s="30">
        <v>332</v>
      </c>
      <c r="D16" s="31">
        <v>2260</v>
      </c>
      <c r="E16" s="31">
        <v>216</v>
      </c>
      <c r="F16" s="31">
        <v>923</v>
      </c>
      <c r="G16" s="31">
        <v>73</v>
      </c>
      <c r="H16" s="31">
        <v>282</v>
      </c>
      <c r="I16" s="31">
        <v>219</v>
      </c>
      <c r="J16" s="31">
        <v>4048</v>
      </c>
      <c r="K16" s="31">
        <v>23</v>
      </c>
      <c r="L16" s="31">
        <v>393</v>
      </c>
      <c r="M16" s="31">
        <v>195</v>
      </c>
      <c r="N16" s="31">
        <v>1352</v>
      </c>
    </row>
    <row r="17" spans="1:14" s="5" customFormat="1" ht="18" customHeight="1" x14ac:dyDescent="0.15">
      <c r="A17" s="32">
        <v>7</v>
      </c>
      <c r="B17" s="29" t="s">
        <v>21</v>
      </c>
      <c r="C17" s="30">
        <v>186</v>
      </c>
      <c r="D17" s="31">
        <v>948</v>
      </c>
      <c r="E17" s="31">
        <v>154</v>
      </c>
      <c r="F17" s="31">
        <v>592</v>
      </c>
      <c r="G17" s="31">
        <v>52</v>
      </c>
      <c r="H17" s="31">
        <v>188</v>
      </c>
      <c r="I17" s="31">
        <v>128</v>
      </c>
      <c r="J17" s="31">
        <v>2165</v>
      </c>
      <c r="K17" s="31">
        <v>13</v>
      </c>
      <c r="L17" s="31">
        <v>166</v>
      </c>
      <c r="M17" s="31">
        <v>118</v>
      </c>
      <c r="N17" s="31">
        <v>765</v>
      </c>
    </row>
    <row r="18" spans="1:14" s="5" customFormat="1" ht="18" customHeight="1" x14ac:dyDescent="0.15">
      <c r="A18" s="32">
        <v>8</v>
      </c>
      <c r="B18" s="29" t="s">
        <v>22</v>
      </c>
      <c r="C18" s="30">
        <v>128</v>
      </c>
      <c r="D18" s="31">
        <v>718</v>
      </c>
      <c r="E18" s="31">
        <v>142</v>
      </c>
      <c r="F18" s="31">
        <v>2207</v>
      </c>
      <c r="G18" s="31">
        <v>32</v>
      </c>
      <c r="H18" s="31">
        <v>200</v>
      </c>
      <c r="I18" s="31">
        <v>132</v>
      </c>
      <c r="J18" s="31">
        <v>2270</v>
      </c>
      <c r="K18" s="31">
        <v>14</v>
      </c>
      <c r="L18" s="31">
        <v>226</v>
      </c>
      <c r="M18" s="31">
        <v>159</v>
      </c>
      <c r="N18" s="31">
        <v>784</v>
      </c>
    </row>
    <row r="19" spans="1:14" s="5" customFormat="1" ht="18" customHeight="1" x14ac:dyDescent="0.15">
      <c r="A19" s="32">
        <v>9</v>
      </c>
      <c r="B19" s="29" t="s">
        <v>23</v>
      </c>
      <c r="C19" s="30">
        <v>203</v>
      </c>
      <c r="D19" s="31">
        <v>1712</v>
      </c>
      <c r="E19" s="31">
        <v>120</v>
      </c>
      <c r="F19" s="31">
        <v>435</v>
      </c>
      <c r="G19" s="31">
        <v>28</v>
      </c>
      <c r="H19" s="31">
        <v>163</v>
      </c>
      <c r="I19" s="31">
        <v>131</v>
      </c>
      <c r="J19" s="31">
        <v>3161</v>
      </c>
      <c r="K19" s="31">
        <v>11</v>
      </c>
      <c r="L19" s="31">
        <v>100</v>
      </c>
      <c r="M19" s="31">
        <v>73</v>
      </c>
      <c r="N19" s="31">
        <v>321</v>
      </c>
    </row>
    <row r="20" spans="1:14" s="5" customFormat="1" ht="18" customHeight="1" x14ac:dyDescent="0.15">
      <c r="A20" s="32">
        <v>10</v>
      </c>
      <c r="B20" s="29" t="s">
        <v>24</v>
      </c>
      <c r="C20" s="30">
        <v>108</v>
      </c>
      <c r="D20" s="31">
        <v>523</v>
      </c>
      <c r="E20" s="31">
        <v>85</v>
      </c>
      <c r="F20" s="31">
        <v>335</v>
      </c>
      <c r="G20" s="31">
        <v>19</v>
      </c>
      <c r="H20" s="31">
        <v>369</v>
      </c>
      <c r="I20" s="31">
        <v>85</v>
      </c>
      <c r="J20" s="31">
        <v>1488</v>
      </c>
      <c r="K20" s="31">
        <v>15</v>
      </c>
      <c r="L20" s="31">
        <v>219</v>
      </c>
      <c r="M20" s="31">
        <v>97</v>
      </c>
      <c r="N20" s="31">
        <v>406</v>
      </c>
    </row>
    <row r="21" spans="1:14" s="27" customFormat="1" ht="18" customHeight="1" x14ac:dyDescent="0.15">
      <c r="A21" s="33"/>
      <c r="B21" s="28" t="s">
        <v>25</v>
      </c>
      <c r="C21" s="20">
        <f t="shared" ref="C21:N21" si="2">C22</f>
        <v>73</v>
      </c>
      <c r="D21" s="21">
        <f t="shared" si="2"/>
        <v>595</v>
      </c>
      <c r="E21" s="21">
        <f t="shared" si="2"/>
        <v>44</v>
      </c>
      <c r="F21" s="21">
        <f t="shared" si="2"/>
        <v>140</v>
      </c>
      <c r="G21" s="21">
        <f t="shared" si="2"/>
        <v>10</v>
      </c>
      <c r="H21" s="21">
        <f t="shared" si="2"/>
        <v>87</v>
      </c>
      <c r="I21" s="21">
        <f t="shared" si="2"/>
        <v>40</v>
      </c>
      <c r="J21" s="21">
        <f t="shared" si="2"/>
        <v>1055</v>
      </c>
      <c r="K21" s="21">
        <f t="shared" si="2"/>
        <v>5</v>
      </c>
      <c r="L21" s="21">
        <f t="shared" si="2"/>
        <v>35</v>
      </c>
      <c r="M21" s="21">
        <f t="shared" si="2"/>
        <v>31</v>
      </c>
      <c r="N21" s="21">
        <f t="shared" si="2"/>
        <v>248</v>
      </c>
    </row>
    <row r="22" spans="1:14" s="5" customFormat="1" ht="18" customHeight="1" x14ac:dyDescent="0.15">
      <c r="A22" s="32">
        <v>11</v>
      </c>
      <c r="B22" s="29" t="s">
        <v>26</v>
      </c>
      <c r="C22" s="30">
        <v>73</v>
      </c>
      <c r="D22" s="31">
        <v>595</v>
      </c>
      <c r="E22" s="31">
        <v>44</v>
      </c>
      <c r="F22" s="31">
        <v>140</v>
      </c>
      <c r="G22" s="31">
        <v>10</v>
      </c>
      <c r="H22" s="31">
        <v>87</v>
      </c>
      <c r="I22" s="31">
        <v>40</v>
      </c>
      <c r="J22" s="31">
        <v>1055</v>
      </c>
      <c r="K22" s="31">
        <v>5</v>
      </c>
      <c r="L22" s="31">
        <v>35</v>
      </c>
      <c r="M22" s="31">
        <v>31</v>
      </c>
      <c r="N22" s="31">
        <v>248</v>
      </c>
    </row>
    <row r="23" spans="1:14" s="27" customFormat="1" ht="18" customHeight="1" x14ac:dyDescent="0.15">
      <c r="A23" s="33"/>
      <c r="B23" s="28" t="s">
        <v>27</v>
      </c>
      <c r="C23" s="20">
        <f t="shared" ref="C23:N23" si="3">C24+C25+C26</f>
        <v>146</v>
      </c>
      <c r="D23" s="21">
        <f t="shared" si="3"/>
        <v>958</v>
      </c>
      <c r="E23" s="21">
        <f t="shared" si="3"/>
        <v>171</v>
      </c>
      <c r="F23" s="21">
        <f t="shared" si="3"/>
        <v>780</v>
      </c>
      <c r="G23" s="21">
        <f t="shared" si="3"/>
        <v>65</v>
      </c>
      <c r="H23" s="21">
        <f t="shared" si="3"/>
        <v>348</v>
      </c>
      <c r="I23" s="21">
        <f t="shared" si="3"/>
        <v>159</v>
      </c>
      <c r="J23" s="21">
        <f t="shared" si="3"/>
        <v>3191</v>
      </c>
      <c r="K23" s="21">
        <f t="shared" si="3"/>
        <v>18</v>
      </c>
      <c r="L23" s="21">
        <f t="shared" si="3"/>
        <v>190</v>
      </c>
      <c r="M23" s="21">
        <f t="shared" si="3"/>
        <v>146</v>
      </c>
      <c r="N23" s="21">
        <f t="shared" si="3"/>
        <v>1152</v>
      </c>
    </row>
    <row r="24" spans="1:14" s="5" customFormat="1" ht="18" customHeight="1" x14ac:dyDescent="0.15">
      <c r="A24" s="32">
        <v>12</v>
      </c>
      <c r="B24" s="29" t="s">
        <v>28</v>
      </c>
      <c r="C24" s="30">
        <v>48</v>
      </c>
      <c r="D24" s="31">
        <v>350</v>
      </c>
      <c r="E24" s="31">
        <v>43</v>
      </c>
      <c r="F24" s="31">
        <v>93</v>
      </c>
      <c r="G24" s="31">
        <v>23</v>
      </c>
      <c r="H24" s="31">
        <v>194</v>
      </c>
      <c r="I24" s="31">
        <v>43</v>
      </c>
      <c r="J24" s="31">
        <v>802</v>
      </c>
      <c r="K24" s="31">
        <v>4</v>
      </c>
      <c r="L24" s="31">
        <v>39</v>
      </c>
      <c r="M24" s="31">
        <v>46</v>
      </c>
      <c r="N24" s="31">
        <v>490</v>
      </c>
    </row>
    <row r="25" spans="1:14" s="5" customFormat="1" ht="18" customHeight="1" x14ac:dyDescent="0.15">
      <c r="A25" s="32">
        <v>13</v>
      </c>
      <c r="B25" s="29" t="s">
        <v>29</v>
      </c>
      <c r="C25" s="30">
        <v>31</v>
      </c>
      <c r="D25" s="31">
        <v>178</v>
      </c>
      <c r="E25" s="31">
        <v>44</v>
      </c>
      <c r="F25" s="31">
        <v>302</v>
      </c>
      <c r="G25" s="31">
        <v>18</v>
      </c>
      <c r="H25" s="31">
        <v>63</v>
      </c>
      <c r="I25" s="31">
        <v>36</v>
      </c>
      <c r="J25" s="31">
        <v>561</v>
      </c>
      <c r="K25" s="31">
        <v>2</v>
      </c>
      <c r="L25" s="31">
        <v>15</v>
      </c>
      <c r="M25" s="31">
        <v>33</v>
      </c>
      <c r="N25" s="31">
        <v>193</v>
      </c>
    </row>
    <row r="26" spans="1:14" s="5" customFormat="1" ht="18" customHeight="1" x14ac:dyDescent="0.15">
      <c r="A26" s="32">
        <v>14</v>
      </c>
      <c r="B26" s="29" t="s">
        <v>30</v>
      </c>
      <c r="C26" s="30">
        <v>67</v>
      </c>
      <c r="D26" s="31">
        <v>430</v>
      </c>
      <c r="E26" s="31">
        <v>84</v>
      </c>
      <c r="F26" s="31">
        <v>385</v>
      </c>
      <c r="G26" s="31">
        <v>24</v>
      </c>
      <c r="H26" s="31">
        <v>91</v>
      </c>
      <c r="I26" s="31">
        <v>80</v>
      </c>
      <c r="J26" s="31">
        <v>1828</v>
      </c>
      <c r="K26" s="31">
        <v>12</v>
      </c>
      <c r="L26" s="31">
        <v>136</v>
      </c>
      <c r="M26" s="31">
        <v>67</v>
      </c>
      <c r="N26" s="31">
        <v>469</v>
      </c>
    </row>
    <row r="27" spans="1:14" s="27" customFormat="1" ht="18" customHeight="1" x14ac:dyDescent="0.15">
      <c r="A27" s="33"/>
      <c r="B27" s="28" t="s">
        <v>31</v>
      </c>
      <c r="C27" s="20">
        <f t="shared" ref="C27:N27" si="4">C28</f>
        <v>34</v>
      </c>
      <c r="D27" s="21">
        <f t="shared" si="4"/>
        <v>173</v>
      </c>
      <c r="E27" s="21">
        <f t="shared" si="4"/>
        <v>19</v>
      </c>
      <c r="F27" s="21">
        <f t="shared" si="4"/>
        <v>84</v>
      </c>
      <c r="G27" s="21">
        <f t="shared" si="4"/>
        <v>3</v>
      </c>
      <c r="H27" s="21">
        <f t="shared" si="4"/>
        <v>16</v>
      </c>
      <c r="I27" s="21">
        <f t="shared" si="4"/>
        <v>11</v>
      </c>
      <c r="J27" s="21">
        <f t="shared" si="4"/>
        <v>197</v>
      </c>
      <c r="K27" s="21">
        <f t="shared" si="4"/>
        <v>7</v>
      </c>
      <c r="L27" s="21">
        <f t="shared" si="4"/>
        <v>52</v>
      </c>
      <c r="M27" s="21">
        <f t="shared" si="4"/>
        <v>29</v>
      </c>
      <c r="N27" s="21">
        <f t="shared" si="4"/>
        <v>757</v>
      </c>
    </row>
    <row r="28" spans="1:14" s="5" customFormat="1" ht="18" customHeight="1" x14ac:dyDescent="0.15">
      <c r="A28" s="32">
        <v>15</v>
      </c>
      <c r="B28" s="29" t="s">
        <v>32</v>
      </c>
      <c r="C28" s="30">
        <v>34</v>
      </c>
      <c r="D28" s="31">
        <v>173</v>
      </c>
      <c r="E28" s="31">
        <v>19</v>
      </c>
      <c r="F28" s="31">
        <v>84</v>
      </c>
      <c r="G28" s="31">
        <v>3</v>
      </c>
      <c r="H28" s="31">
        <v>16</v>
      </c>
      <c r="I28" s="34">
        <v>11</v>
      </c>
      <c r="J28" s="34">
        <v>197</v>
      </c>
      <c r="K28" s="34">
        <v>7</v>
      </c>
      <c r="L28" s="34">
        <v>52</v>
      </c>
      <c r="M28" s="31">
        <v>29</v>
      </c>
      <c r="N28" s="31">
        <v>757</v>
      </c>
    </row>
    <row r="29" spans="1:14" s="27" customFormat="1" ht="18" customHeight="1" x14ac:dyDescent="0.15">
      <c r="A29" s="33"/>
      <c r="B29" s="28" t="s">
        <v>33</v>
      </c>
      <c r="C29" s="20">
        <f t="shared" ref="C29:N29" si="5">C30</f>
        <v>89</v>
      </c>
      <c r="D29" s="21">
        <f t="shared" si="5"/>
        <v>489</v>
      </c>
      <c r="E29" s="21">
        <f t="shared" si="5"/>
        <v>92</v>
      </c>
      <c r="F29" s="21">
        <f t="shared" si="5"/>
        <v>266</v>
      </c>
      <c r="G29" s="21">
        <f t="shared" si="5"/>
        <v>30</v>
      </c>
      <c r="H29" s="21">
        <f t="shared" si="5"/>
        <v>139</v>
      </c>
      <c r="I29" s="21">
        <f t="shared" si="5"/>
        <v>64</v>
      </c>
      <c r="J29" s="21">
        <f t="shared" si="5"/>
        <v>881</v>
      </c>
      <c r="K29" s="21">
        <f t="shared" si="5"/>
        <v>8</v>
      </c>
      <c r="L29" s="21">
        <f t="shared" si="5"/>
        <v>58</v>
      </c>
      <c r="M29" s="21">
        <f t="shared" si="5"/>
        <v>68</v>
      </c>
      <c r="N29" s="21">
        <f t="shared" si="5"/>
        <v>302</v>
      </c>
    </row>
    <row r="30" spans="1:14" s="5" customFormat="1" ht="18" customHeight="1" x14ac:dyDescent="0.15">
      <c r="A30" s="32">
        <v>16</v>
      </c>
      <c r="B30" s="29" t="s">
        <v>34</v>
      </c>
      <c r="C30" s="30">
        <v>89</v>
      </c>
      <c r="D30" s="31">
        <v>489</v>
      </c>
      <c r="E30" s="31">
        <v>92</v>
      </c>
      <c r="F30" s="31">
        <v>266</v>
      </c>
      <c r="G30" s="31">
        <v>30</v>
      </c>
      <c r="H30" s="31">
        <v>139</v>
      </c>
      <c r="I30" s="31">
        <v>64</v>
      </c>
      <c r="J30" s="31">
        <v>881</v>
      </c>
      <c r="K30" s="31">
        <v>8</v>
      </c>
      <c r="L30" s="31">
        <v>58</v>
      </c>
      <c r="M30" s="31">
        <v>68</v>
      </c>
      <c r="N30" s="31">
        <v>302</v>
      </c>
    </row>
    <row r="31" spans="1:14" s="27" customFormat="1" ht="18" customHeight="1" x14ac:dyDescent="0.15">
      <c r="A31" s="33"/>
      <c r="B31" s="28" t="s">
        <v>35</v>
      </c>
      <c r="C31" s="20">
        <f t="shared" ref="C31:N31" si="6">C32+C33+C34</f>
        <v>159</v>
      </c>
      <c r="D31" s="21">
        <f t="shared" si="6"/>
        <v>796</v>
      </c>
      <c r="E31" s="21">
        <f t="shared" si="6"/>
        <v>153</v>
      </c>
      <c r="F31" s="21">
        <f t="shared" si="6"/>
        <v>482</v>
      </c>
      <c r="G31" s="21">
        <f t="shared" si="6"/>
        <v>37</v>
      </c>
      <c r="H31" s="21">
        <f t="shared" si="6"/>
        <v>114</v>
      </c>
      <c r="I31" s="21">
        <f t="shared" si="6"/>
        <v>143</v>
      </c>
      <c r="J31" s="21">
        <f t="shared" si="6"/>
        <v>3106</v>
      </c>
      <c r="K31" s="21">
        <f t="shared" si="6"/>
        <v>23</v>
      </c>
      <c r="L31" s="21">
        <f t="shared" si="6"/>
        <v>262</v>
      </c>
      <c r="M31" s="21">
        <f t="shared" si="6"/>
        <v>158</v>
      </c>
      <c r="N31" s="21">
        <f t="shared" si="6"/>
        <v>510</v>
      </c>
    </row>
    <row r="32" spans="1:14" s="5" customFormat="1" ht="18" customHeight="1" x14ac:dyDescent="0.15">
      <c r="A32" s="32">
        <v>17</v>
      </c>
      <c r="B32" s="29" t="s">
        <v>36</v>
      </c>
      <c r="C32" s="30">
        <v>32</v>
      </c>
      <c r="D32" s="31">
        <v>140</v>
      </c>
      <c r="E32" s="31">
        <v>25</v>
      </c>
      <c r="F32" s="31">
        <v>65</v>
      </c>
      <c r="G32" s="31">
        <v>10</v>
      </c>
      <c r="H32" s="31">
        <v>38</v>
      </c>
      <c r="I32" s="31">
        <v>24</v>
      </c>
      <c r="J32" s="31">
        <v>422</v>
      </c>
      <c r="K32" s="31">
        <v>5</v>
      </c>
      <c r="L32" s="31">
        <v>96</v>
      </c>
      <c r="M32" s="31">
        <v>20</v>
      </c>
      <c r="N32" s="31">
        <v>65</v>
      </c>
    </row>
    <row r="33" spans="1:14" s="5" customFormat="1" ht="18" customHeight="1" x14ac:dyDescent="0.15">
      <c r="A33" s="32">
        <v>18</v>
      </c>
      <c r="B33" s="29" t="s">
        <v>37</v>
      </c>
      <c r="C33" s="30">
        <v>39</v>
      </c>
      <c r="D33" s="31">
        <v>212</v>
      </c>
      <c r="E33" s="31">
        <v>36</v>
      </c>
      <c r="F33" s="31">
        <v>174</v>
      </c>
      <c r="G33" s="31">
        <v>8</v>
      </c>
      <c r="H33" s="31">
        <v>14</v>
      </c>
      <c r="I33" s="31">
        <v>31</v>
      </c>
      <c r="J33" s="31">
        <v>674</v>
      </c>
      <c r="K33" s="31">
        <v>3</v>
      </c>
      <c r="L33" s="31">
        <v>29</v>
      </c>
      <c r="M33" s="31">
        <v>34</v>
      </c>
      <c r="N33" s="31">
        <v>123</v>
      </c>
    </row>
    <row r="34" spans="1:14" s="5" customFormat="1" ht="18" customHeight="1" x14ac:dyDescent="0.15">
      <c r="A34" s="32">
        <v>19</v>
      </c>
      <c r="B34" s="29" t="s">
        <v>38</v>
      </c>
      <c r="C34" s="30">
        <v>88</v>
      </c>
      <c r="D34" s="31">
        <v>444</v>
      </c>
      <c r="E34" s="31">
        <v>92</v>
      </c>
      <c r="F34" s="31">
        <v>243</v>
      </c>
      <c r="G34" s="31">
        <v>19</v>
      </c>
      <c r="H34" s="31">
        <v>62</v>
      </c>
      <c r="I34" s="31">
        <v>88</v>
      </c>
      <c r="J34" s="31">
        <v>2010</v>
      </c>
      <c r="K34" s="31">
        <v>15</v>
      </c>
      <c r="L34" s="31">
        <v>137</v>
      </c>
      <c r="M34" s="31">
        <v>104</v>
      </c>
      <c r="N34" s="31">
        <v>322</v>
      </c>
    </row>
    <row r="35" spans="1:14" s="27" customFormat="1" ht="18" customHeight="1" x14ac:dyDescent="0.15">
      <c r="A35" s="33"/>
      <c r="B35" s="28" t="s">
        <v>39</v>
      </c>
      <c r="C35" s="20">
        <f t="shared" ref="C35:N35" si="7">C36</f>
        <v>38</v>
      </c>
      <c r="D35" s="21">
        <f t="shared" si="7"/>
        <v>306</v>
      </c>
      <c r="E35" s="21">
        <f t="shared" si="7"/>
        <v>28</v>
      </c>
      <c r="F35" s="21">
        <f t="shared" si="7"/>
        <v>56</v>
      </c>
      <c r="G35" s="21">
        <f t="shared" si="7"/>
        <v>10</v>
      </c>
      <c r="H35" s="21">
        <f t="shared" si="7"/>
        <v>33</v>
      </c>
      <c r="I35" s="21">
        <f t="shared" si="7"/>
        <v>28</v>
      </c>
      <c r="J35" s="21">
        <f t="shared" si="7"/>
        <v>449</v>
      </c>
      <c r="K35" s="21">
        <f t="shared" si="7"/>
        <v>5</v>
      </c>
      <c r="L35" s="21">
        <f t="shared" si="7"/>
        <v>42</v>
      </c>
      <c r="M35" s="21">
        <f t="shared" si="7"/>
        <v>23</v>
      </c>
      <c r="N35" s="21">
        <f t="shared" si="7"/>
        <v>113</v>
      </c>
    </row>
    <row r="36" spans="1:14" s="5" customFormat="1" ht="18" customHeight="1" thickBot="1" x14ac:dyDescent="0.2">
      <c r="A36" s="35">
        <v>20</v>
      </c>
      <c r="B36" s="36" t="s">
        <v>40</v>
      </c>
      <c r="C36" s="37">
        <v>38</v>
      </c>
      <c r="D36" s="38">
        <v>306</v>
      </c>
      <c r="E36" s="38">
        <v>28</v>
      </c>
      <c r="F36" s="38">
        <v>56</v>
      </c>
      <c r="G36" s="38">
        <v>10</v>
      </c>
      <c r="H36" s="38">
        <v>33</v>
      </c>
      <c r="I36" s="39">
        <v>28</v>
      </c>
      <c r="J36" s="39">
        <v>449</v>
      </c>
      <c r="K36" s="39">
        <v>5</v>
      </c>
      <c r="L36" s="39">
        <v>42</v>
      </c>
      <c r="M36" s="38">
        <v>23</v>
      </c>
      <c r="N36" s="38">
        <v>113</v>
      </c>
    </row>
    <row r="37" spans="1:14" s="5" customFormat="1" ht="15" customHeight="1" x14ac:dyDescent="0.15">
      <c r="A37" s="40"/>
      <c r="B37" s="41"/>
      <c r="C37" s="41"/>
      <c r="D37" s="41"/>
      <c r="E37" s="41"/>
      <c r="F37" s="41"/>
      <c r="G37" s="41"/>
      <c r="H37" s="4"/>
      <c r="I37" s="4"/>
      <c r="J37" s="4"/>
      <c r="K37" s="4"/>
      <c r="L37" s="4"/>
      <c r="M37" s="4"/>
      <c r="N37" s="4"/>
    </row>
    <row r="38" spans="1:14" ht="12.75" customHeight="1" x14ac:dyDescent="0.15">
      <c r="A38" s="40"/>
      <c r="G38" s="41"/>
      <c r="H38" s="41"/>
      <c r="I38" s="41"/>
      <c r="J38" s="41"/>
      <c r="K38" s="41"/>
      <c r="L38" s="41"/>
      <c r="M38" s="41"/>
    </row>
    <row r="39" spans="1:14" s="5" customFormat="1" ht="12" customHeight="1" x14ac:dyDescent="0.15">
      <c r="A39" s="41"/>
    </row>
    <row r="40" spans="1:14" x14ac:dyDescent="0.15">
      <c r="B40" s="40"/>
      <c r="C40" s="40"/>
      <c r="D40" s="40"/>
      <c r="E40" s="40"/>
      <c r="F40" s="40"/>
    </row>
  </sheetData>
  <mergeCells count="8">
    <mergeCell ref="A3:B5"/>
    <mergeCell ref="C3:N3"/>
    <mergeCell ref="C4:D4"/>
    <mergeCell ref="E4:F4"/>
    <mergeCell ref="G4:H4"/>
    <mergeCell ref="I4:J4"/>
    <mergeCell ref="K4:L4"/>
    <mergeCell ref="M4:N4"/>
  </mergeCells>
  <phoneticPr fontId="4"/>
  <printOptions horizontalCentered="1" gridLinesSet="0"/>
  <pageMargins left="0.39370078740157483" right="0.39370078740157483" top="0.59055118110236227" bottom="0.39370078740157483" header="0.39370078740157483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5-3(2)</vt:lpstr>
      <vt:lpstr>'5-3(2)'!Print_Area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下村　侃子（統計分析課）</dc:creator>
  <cp:lastModifiedBy>下村　侃子（統計分析課）</cp:lastModifiedBy>
  <dcterms:created xsi:type="dcterms:W3CDTF">2023-03-20T06:44:56Z</dcterms:created>
  <dcterms:modified xsi:type="dcterms:W3CDTF">2023-03-20T06:55:22Z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