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externalLinks/externalLink2.xml" ContentType="application/vnd.openxmlformats-officedocument.spreadsheetml.externalLink+xml"/>
  <Default Extension="bin" ContentType="application/vnd.openxmlformats-officedocument.spreadsheetml.printerSettings"/>
  <Override PartName="/xl/worksheets/sheet21.xml" ContentType="application/vnd.openxmlformats-officedocument.spreadsheetml.worksheet+xml"/>
  <Override PartName="/xl/worksheets/sheet24.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worksheets/sheet22.xml" ContentType="application/vnd.openxmlformats-officedocument.spreadsheetml.worksheet+xml"/>
  <Override PartName="/xl/sharedStrings.xml" ContentType="application/vnd.openxmlformats-officedocument.spreadsheetml.sharedStrings+xml"/>
  <Override PartName="/xl/worksheets/sheet15.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worksheets/sheet4.xml" ContentType="application/vnd.openxmlformats-officedocument.spreadsheetml.worksheet+xml"/>
  <Override PartName="/xl/externalLinks/externalLink5.xml" ContentType="application/vnd.openxmlformats-officedocument.spreadsheetml.externalLink+xml"/>
  <Override PartName="/xl/worksheets/sheet3.xml" ContentType="application/vnd.openxmlformats-officedocument.spreadsheetml.worksheet+xml"/>
  <Override PartName="/xl/calcChain.xml" ContentType="application/vnd.openxmlformats-officedocument.spreadsheetml.calcChain+xml"/>
  <Override PartName="/xl/externalLinks/externalLink4.xml" ContentType="application/vnd.openxmlformats-officedocument.spreadsheetml.externalLink+xml"/>
  <Override PartName="/xl/styles.xml" ContentType="application/vnd.openxmlformats-officedocument.spreadsheetml.styles+xml"/>
  <Override PartName="/xl/worksheets/sheet13.xml" ContentType="application/vnd.openxmlformats-officedocument.spreadsheetml.worksheet+xml"/>
  <Override PartName="/xl/worksheets/sheet17.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3.xml" ContentType="application/vnd.openxmlformats-officedocument.spreadsheetml.externalLink+xml"/>
  <Override PartName="/xl/worksheets/sheet12.xml" ContentType="application/vnd.openxmlformats-officedocument.spreadsheetml.worksheet+xml"/>
  <Override PartName="/xl/worksheets/sheet14.xml" ContentType="application/vnd.openxmlformats-officedocument.spreadsheetml.worksheet+xml"/>
  <Override PartName="/xl/worksheets/sheet23.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xl/externalLinks/externalLink6.xml" ContentType="application/vnd.openxmlformats-officedocument.spreadsheetml.externalLink+xml"/>
  <Override PartName="/xl/workbook.xml" ContentType="application/vnd.openxmlformats-officedocument.spreadsheetml.sheet.main+xml"/>
  <Override PartName="/xl/worksheets/sheet18.xml" ContentType="application/vnd.openxmlformats-officedocument.spreadsheetml.worksheet+xml"/>
  <Override PartName="/xl/worksheets/sheet11.xml" ContentType="application/vnd.openxmlformats-officedocument.spreadsheetml.worksheet+xml"/>
</Types>
</file>

<file path=_rels/.rels><?xml version="1.0" encoding="UTF-8"?><Relationships xmlns="http://schemas.openxmlformats.org/package/2006/relationships"><Relationship Target="/docProps/custom.xml" Id="RF1FABB7C"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13_ncr:1_{A65F6D6C-EC91-4382-A6F0-61F6750057FD}" xr6:coauthVersionLast="47" xr6:coauthVersionMax="47" xr10:uidLastSave="{00000000-0000-0000-0000-000000000000}"/>
  <bookViews>
    <workbookView xWindow="-120" yWindow="-120" windowWidth="29040" windowHeight="15840" firstSheet="12" activeTab="23" xr2:uid="{87FDA1F3-C7C2-4BED-88E7-DF7AD73AA15A}"/>
  </bookViews>
  <sheets>
    <sheet name="20-1(1)" sheetId="1" r:id="rId1"/>
    <sheet name="20-1(2)" sheetId="2" r:id="rId2"/>
    <sheet name="20-1(3)" sheetId="3" r:id="rId3"/>
    <sheet name="20-1(4)" sheetId="4" r:id="rId4"/>
    <sheet name="20-2" sheetId="5" r:id="rId5"/>
    <sheet name="20-3 " sheetId="6" r:id="rId6"/>
    <sheet name="20-4 " sheetId="7" r:id="rId7"/>
    <sheet name="20-5 " sheetId="8" r:id="rId8"/>
    <sheet name="20-6(1)" sheetId="9" r:id="rId9"/>
    <sheet name="20-6(2)" sheetId="10" r:id="rId10"/>
    <sheet name="20-6(3)" sheetId="11" r:id="rId11"/>
    <sheet name="20-7(1)" sheetId="12" r:id="rId12"/>
    <sheet name="20-7(2)" sheetId="13" r:id="rId13"/>
    <sheet name="20-7(3)" sheetId="14" r:id="rId14"/>
    <sheet name="20-8(1)" sheetId="15" r:id="rId15"/>
    <sheet name="20-8(2)" sheetId="16" r:id="rId16"/>
    <sheet name="20-9 " sheetId="17" r:id="rId17"/>
    <sheet name="20-10" sheetId="18" r:id="rId18"/>
    <sheet name="20-11" sheetId="19" r:id="rId19"/>
    <sheet name="20-12 " sheetId="20" r:id="rId20"/>
    <sheet name="20-13(1)" sheetId="21" r:id="rId21"/>
    <sheet name="20-13(2)" sheetId="22" r:id="rId22"/>
    <sheet name="20-13(3)" sheetId="23" r:id="rId23"/>
    <sheet name="20-13(4)" sheetId="24" r:id="rId24"/>
  </sheets>
  <externalReferences>
    <externalReference r:id="rId25"/>
    <externalReference r:id="rId26"/>
    <externalReference r:id="rId27"/>
    <externalReference r:id="rId28"/>
    <externalReference r:id="rId29"/>
    <externalReference r:id="rId30"/>
  </externalReferences>
  <definedNames>
    <definedName name="COLNUM" localSheetId="1">#REF!</definedName>
    <definedName name="COLNUM" localSheetId="2">#REF!</definedName>
    <definedName name="COLNUM" localSheetId="3">#REF!</definedName>
    <definedName name="COLNUM" localSheetId="17">#REF!</definedName>
    <definedName name="COLNUM" localSheetId="18">#REF!</definedName>
    <definedName name="COLNUM" localSheetId="19">#REF!</definedName>
    <definedName name="COLNUM" localSheetId="20">#REF!</definedName>
    <definedName name="COLNUM" localSheetId="21">#REF!</definedName>
    <definedName name="COLNUM" localSheetId="22">#REF!</definedName>
    <definedName name="COLNUM" localSheetId="23">#REF!</definedName>
    <definedName name="COLNUM" localSheetId="4">#REF!</definedName>
    <definedName name="COLNUM" localSheetId="5">#REF!</definedName>
    <definedName name="COLNUM" localSheetId="6">#REF!</definedName>
    <definedName name="COLNUM" localSheetId="7">#REF!</definedName>
    <definedName name="COLNUM" localSheetId="8">#REF!</definedName>
    <definedName name="COLNUM" localSheetId="9">#REF!</definedName>
    <definedName name="COLNUM" localSheetId="10">#REF!</definedName>
    <definedName name="COLNUM" localSheetId="11">#REF!</definedName>
    <definedName name="COLNUM" localSheetId="12">#REF!</definedName>
    <definedName name="COLNUM" localSheetId="13">#REF!</definedName>
    <definedName name="COLNUM" localSheetId="14">#REF!</definedName>
    <definedName name="COLNUM" localSheetId="15">#REF!</definedName>
    <definedName name="COLNUM" localSheetId="16">#REF!</definedName>
    <definedName name="COLNUM">#REF!</definedName>
    <definedName name="COLNUM2" localSheetId="1">#REF!</definedName>
    <definedName name="COLNUM2" localSheetId="2">#REF!</definedName>
    <definedName name="COLNUM2" localSheetId="3">#REF!</definedName>
    <definedName name="COLNUM2" localSheetId="17">#REF!</definedName>
    <definedName name="COLNUM2" localSheetId="18">#REF!</definedName>
    <definedName name="COLNUM2" localSheetId="19">#REF!</definedName>
    <definedName name="COLNUM2" localSheetId="20">#REF!</definedName>
    <definedName name="COLNUM2" localSheetId="21">#REF!</definedName>
    <definedName name="COLNUM2" localSheetId="22">#REF!</definedName>
    <definedName name="COLNUM2" localSheetId="23">#REF!</definedName>
    <definedName name="COLNUM2" localSheetId="4">#REF!</definedName>
    <definedName name="COLNUM2" localSheetId="5">#REF!</definedName>
    <definedName name="COLNUM2" localSheetId="6">#REF!</definedName>
    <definedName name="COLNUM2" localSheetId="7">#REF!</definedName>
    <definedName name="COLNUM2" localSheetId="8">#REF!</definedName>
    <definedName name="COLNUM2" localSheetId="9">#REF!</definedName>
    <definedName name="COLNUM2" localSheetId="10">#REF!</definedName>
    <definedName name="COLNUM2" localSheetId="11">#REF!</definedName>
    <definedName name="COLNUM2" localSheetId="12">#REF!</definedName>
    <definedName name="COLNUM2" localSheetId="13">#REF!</definedName>
    <definedName name="COLNUM2" localSheetId="14">#REF!</definedName>
    <definedName name="COLNUM2" localSheetId="15">#REF!</definedName>
    <definedName name="COLNUM2" localSheetId="16">#REF!</definedName>
    <definedName name="COLNUM2">#REF!</definedName>
    <definedName name="COLSZ" localSheetId="1">#REF!</definedName>
    <definedName name="COLSZ" localSheetId="2">#REF!</definedName>
    <definedName name="COLSZ" localSheetId="3">#REF!</definedName>
    <definedName name="COLSZ" localSheetId="17">#REF!</definedName>
    <definedName name="COLSZ" localSheetId="18">#REF!</definedName>
    <definedName name="COLSZ" localSheetId="19">#REF!</definedName>
    <definedName name="COLSZ" localSheetId="4">#REF!</definedName>
    <definedName name="COLSZ" localSheetId="5">#REF!</definedName>
    <definedName name="COLSZ" localSheetId="6">#REF!</definedName>
    <definedName name="COLSZ" localSheetId="7">#REF!</definedName>
    <definedName name="COLSZ" localSheetId="8">#REF!</definedName>
    <definedName name="COLSZ" localSheetId="9">#REF!</definedName>
    <definedName name="COLSZ" localSheetId="10">#REF!</definedName>
    <definedName name="COLSZ" localSheetId="11">#REF!</definedName>
    <definedName name="COLSZ" localSheetId="12">#REF!</definedName>
    <definedName name="COLSZ" localSheetId="13">#REF!</definedName>
    <definedName name="COLSZ" localSheetId="14">#REF!</definedName>
    <definedName name="COLSZ" localSheetId="15">#REF!</definedName>
    <definedName name="COLSZ" localSheetId="16">#REF!</definedName>
    <definedName name="COLSZ">#REF!</definedName>
    <definedName name="COLSZ2" localSheetId="1">#REF!</definedName>
    <definedName name="COLSZ2" localSheetId="2">#REF!</definedName>
    <definedName name="COLSZ2" localSheetId="3">#REF!</definedName>
    <definedName name="COLSZ2" localSheetId="17">#REF!</definedName>
    <definedName name="COLSZ2" localSheetId="18">#REF!</definedName>
    <definedName name="COLSZ2" localSheetId="19">#REF!</definedName>
    <definedName name="COLSZ2" localSheetId="20">#REF!</definedName>
    <definedName name="COLSZ2" localSheetId="21">#REF!</definedName>
    <definedName name="COLSZ2" localSheetId="22">#REF!</definedName>
    <definedName name="COLSZ2" localSheetId="23">#REF!</definedName>
    <definedName name="COLSZ2" localSheetId="4">#REF!</definedName>
    <definedName name="COLSZ2" localSheetId="5">#REF!</definedName>
    <definedName name="COLSZ2" localSheetId="6">#REF!</definedName>
    <definedName name="COLSZ2" localSheetId="7">#REF!</definedName>
    <definedName name="COLSZ2" localSheetId="8">#REF!</definedName>
    <definedName name="COLSZ2" localSheetId="9">#REF!</definedName>
    <definedName name="COLSZ2" localSheetId="10">#REF!</definedName>
    <definedName name="COLSZ2" localSheetId="11">#REF!</definedName>
    <definedName name="COLSZ2" localSheetId="12">#REF!</definedName>
    <definedName name="COLSZ2" localSheetId="13">#REF!</definedName>
    <definedName name="COLSZ2" localSheetId="14">#REF!</definedName>
    <definedName name="COLSZ2" localSheetId="15">#REF!</definedName>
    <definedName name="COLSZ2" localSheetId="16">#REF!</definedName>
    <definedName name="COLSZ2">#REF!</definedName>
    <definedName name="GGG" localSheetId="0">[1]漁労体数等検討表!#REF!</definedName>
    <definedName name="GGG" localSheetId="1">[1]漁労体数等検討表!#REF!</definedName>
    <definedName name="GGG" localSheetId="2">[1]漁労体数等検討表!#REF!</definedName>
    <definedName name="GGG" localSheetId="3">[1]漁労体数等検討表!#REF!</definedName>
    <definedName name="GGG" localSheetId="17">[1]漁労体数等検討表!#REF!</definedName>
    <definedName name="GGG" localSheetId="18">[1]漁労体数等検討表!#REF!</definedName>
    <definedName name="GGG" localSheetId="19">[1]漁労体数等検討表!#REF!</definedName>
    <definedName name="GGG" localSheetId="20">[1]漁労体数等検討表!#REF!</definedName>
    <definedName name="GGG" localSheetId="21">[1]漁労体数等検討表!#REF!</definedName>
    <definedName name="GGG" localSheetId="22">[1]漁労体数等検討表!#REF!</definedName>
    <definedName name="GGG" localSheetId="23">[1]漁労体数等検討表!#REF!</definedName>
    <definedName name="GGG" localSheetId="4">[1]漁労体数等検討表!#REF!</definedName>
    <definedName name="GGG" localSheetId="5">[1]漁労体数等検討表!#REF!</definedName>
    <definedName name="GGG" localSheetId="6">[1]漁労体数等検討表!#REF!</definedName>
    <definedName name="GGG" localSheetId="7">[1]漁労体数等検討表!#REF!</definedName>
    <definedName name="GGG" localSheetId="8">[1]漁労体数等検討表!#REF!</definedName>
    <definedName name="GGG" localSheetId="9">[1]漁労体数等検討表!#REF!</definedName>
    <definedName name="GGG" localSheetId="10">[1]漁労体数等検討表!#REF!</definedName>
    <definedName name="GGG" localSheetId="12">[1]漁労体数等検討表!#REF!</definedName>
    <definedName name="GGG" localSheetId="13">[1]漁労体数等検討表!#REF!</definedName>
    <definedName name="GGG" localSheetId="14">[1]漁労体数等検討表!#REF!</definedName>
    <definedName name="GGG" localSheetId="15">[1]漁労体数等検討表!#REF!</definedName>
    <definedName name="GGG" localSheetId="16">[1]漁労体数等検討表!#REF!</definedName>
    <definedName name="GGG">[1]漁労体数等検討表!#REF!</definedName>
    <definedName name="GROUPCD" localSheetId="0">[1]漁労体数等検討表!#REF!</definedName>
    <definedName name="GROUPCD" localSheetId="1">[1]漁労体数等検討表!#REF!</definedName>
    <definedName name="GROUPCD" localSheetId="2">[1]漁労体数等検討表!#REF!</definedName>
    <definedName name="GROUPCD" localSheetId="3">[1]漁労体数等検討表!#REF!</definedName>
    <definedName name="GROUPCD" localSheetId="17">[1]漁労体数等検討表!#REF!</definedName>
    <definedName name="GROUPCD" localSheetId="18">[1]漁労体数等検討表!#REF!</definedName>
    <definedName name="GROUPCD" localSheetId="19">[1]漁労体数等検討表!#REF!</definedName>
    <definedName name="GROUPCD" localSheetId="20">[1]漁労体数等検討表!#REF!</definedName>
    <definedName name="GROUPCD" localSheetId="21">[1]漁労体数等検討表!#REF!</definedName>
    <definedName name="GROUPCD" localSheetId="22">[1]漁労体数等検討表!#REF!</definedName>
    <definedName name="GROUPCD" localSheetId="23">[1]漁労体数等検討表!#REF!</definedName>
    <definedName name="GROUPCD" localSheetId="4">[1]漁労体数等検討表!#REF!</definedName>
    <definedName name="GROUPCD" localSheetId="5">[1]漁労体数等検討表!#REF!</definedName>
    <definedName name="GROUPCD" localSheetId="6">[1]漁労体数等検討表!#REF!</definedName>
    <definedName name="GROUPCD" localSheetId="7">[1]漁労体数等検討表!#REF!</definedName>
    <definedName name="GROUPCD" localSheetId="8">[1]漁労体数等検討表!#REF!</definedName>
    <definedName name="GROUPCD" localSheetId="9">[1]漁労体数等検討表!#REF!</definedName>
    <definedName name="GROUPCD" localSheetId="10">[1]漁労体数等検討表!#REF!</definedName>
    <definedName name="GROUPCD" localSheetId="12">[1]漁労体数等検討表!#REF!</definedName>
    <definedName name="GROUPCD" localSheetId="13">[1]漁労体数等検討表!#REF!</definedName>
    <definedName name="GROUPCD" localSheetId="14">[1]漁労体数等検討表!#REF!</definedName>
    <definedName name="GROUPCD" localSheetId="15">[1]漁労体数等検討表!#REF!</definedName>
    <definedName name="GROUPCD" localSheetId="16">[1]漁労体数等検討表!#REF!</definedName>
    <definedName name="GROUPCD">[1]漁労体数等検討表!#REF!</definedName>
    <definedName name="NEN" localSheetId="0">[1]収獲量検討表!#REF!</definedName>
    <definedName name="NEN" localSheetId="1">[1]収獲量検討表!#REF!</definedName>
    <definedName name="NEN" localSheetId="2">[1]収獲量検討表!#REF!</definedName>
    <definedName name="NEN" localSheetId="3">[1]収獲量検討表!#REF!</definedName>
    <definedName name="NEN" localSheetId="17">[1]収獲量検討表!#REF!</definedName>
    <definedName name="NEN" localSheetId="18">[1]収獲量検討表!#REF!</definedName>
    <definedName name="NEN" localSheetId="19">[1]収獲量検討表!#REF!</definedName>
    <definedName name="NEN" localSheetId="20">[1]収獲量検討表!#REF!</definedName>
    <definedName name="NEN" localSheetId="21">[1]収獲量検討表!#REF!</definedName>
    <definedName name="NEN" localSheetId="22">[1]収獲量検討表!#REF!</definedName>
    <definedName name="NEN" localSheetId="23">[1]収獲量検討表!#REF!</definedName>
    <definedName name="NEN" localSheetId="4">[1]収獲量検討表!#REF!</definedName>
    <definedName name="NEN" localSheetId="5">[1]収獲量検討表!#REF!</definedName>
    <definedName name="NEN" localSheetId="6">[1]収獲量検討表!#REF!</definedName>
    <definedName name="NEN" localSheetId="7">[1]収獲量検討表!#REF!</definedName>
    <definedName name="NEN" localSheetId="8">[1]収獲量検討表!#REF!</definedName>
    <definedName name="NEN" localSheetId="9">[1]収獲量検討表!#REF!</definedName>
    <definedName name="NEN" localSheetId="10">[1]収獲量検討表!#REF!</definedName>
    <definedName name="NEN" localSheetId="12">[1]収獲量検討表!#REF!</definedName>
    <definedName name="NEN" localSheetId="13">[1]収獲量検討表!#REF!</definedName>
    <definedName name="NEN" localSheetId="14">[1]収獲量検討表!#REF!</definedName>
    <definedName name="NEN" localSheetId="15">[1]収獲量検討表!#REF!</definedName>
    <definedName name="NEN" localSheetId="16">[1]収獲量検討表!#REF!</definedName>
    <definedName name="NEN">[1]収獲量検討表!#REF!</definedName>
    <definedName name="PKNUM" localSheetId="1">#REF!</definedName>
    <definedName name="PKNUM" localSheetId="2">#REF!</definedName>
    <definedName name="PKNUM" localSheetId="3">#REF!</definedName>
    <definedName name="PKNUM" localSheetId="17">#REF!</definedName>
    <definedName name="PKNUM" localSheetId="18">#REF!</definedName>
    <definedName name="PKNUM" localSheetId="19">#REF!</definedName>
    <definedName name="PKNUM" localSheetId="20">#REF!</definedName>
    <definedName name="PKNUM" localSheetId="21">#REF!</definedName>
    <definedName name="PKNUM" localSheetId="22">#REF!</definedName>
    <definedName name="PKNUM" localSheetId="23">#REF!</definedName>
    <definedName name="PKNUM" localSheetId="4">#REF!</definedName>
    <definedName name="PKNUM" localSheetId="5">#REF!</definedName>
    <definedName name="PKNUM" localSheetId="6">#REF!</definedName>
    <definedName name="PKNUM" localSheetId="7">#REF!</definedName>
    <definedName name="PKNUM" localSheetId="8">#REF!</definedName>
    <definedName name="PKNUM" localSheetId="9">#REF!</definedName>
    <definedName name="PKNUM" localSheetId="10">#REF!</definedName>
    <definedName name="PKNUM" localSheetId="11">#REF!</definedName>
    <definedName name="PKNUM" localSheetId="12">#REF!</definedName>
    <definedName name="PKNUM" localSheetId="13">#REF!</definedName>
    <definedName name="PKNUM" localSheetId="14">#REF!</definedName>
    <definedName name="PKNUM" localSheetId="15">#REF!</definedName>
    <definedName name="PKNUM" localSheetId="16">#REF!</definedName>
    <definedName name="PKNUM">#REF!</definedName>
    <definedName name="PKSZ" localSheetId="1">#REF!</definedName>
    <definedName name="PKSZ" localSheetId="2">#REF!</definedName>
    <definedName name="PKSZ" localSheetId="3">#REF!</definedName>
    <definedName name="PKSZ" localSheetId="17">#REF!</definedName>
    <definedName name="PKSZ" localSheetId="18">#REF!</definedName>
    <definedName name="PKSZ" localSheetId="19">#REF!</definedName>
    <definedName name="PKSZ" localSheetId="20">#REF!</definedName>
    <definedName name="PKSZ" localSheetId="21">#REF!</definedName>
    <definedName name="PKSZ" localSheetId="22">#REF!</definedName>
    <definedName name="PKSZ" localSheetId="23">#REF!</definedName>
    <definedName name="PKSZ" localSheetId="4">#REF!</definedName>
    <definedName name="PKSZ" localSheetId="5">#REF!</definedName>
    <definedName name="PKSZ" localSheetId="6">#REF!</definedName>
    <definedName name="PKSZ" localSheetId="7">#REF!</definedName>
    <definedName name="PKSZ" localSheetId="8">#REF!</definedName>
    <definedName name="PKSZ" localSheetId="9">#REF!</definedName>
    <definedName name="PKSZ" localSheetId="10">#REF!</definedName>
    <definedName name="PKSZ" localSheetId="11">#REF!</definedName>
    <definedName name="PKSZ" localSheetId="12">#REF!</definedName>
    <definedName name="PKSZ" localSheetId="13">#REF!</definedName>
    <definedName name="PKSZ" localSheetId="14">#REF!</definedName>
    <definedName name="PKSZ" localSheetId="15">#REF!</definedName>
    <definedName name="PKSZ" localSheetId="16">#REF!</definedName>
    <definedName name="PKSZ">#REF!</definedName>
    <definedName name="PKSZ2" localSheetId="1">#REF!</definedName>
    <definedName name="PKSZ2" localSheetId="2">#REF!</definedName>
    <definedName name="PKSZ2" localSheetId="3">#REF!</definedName>
    <definedName name="PKSZ2" localSheetId="17">#REF!</definedName>
    <definedName name="PKSZ2" localSheetId="18">#REF!</definedName>
    <definedName name="PKSZ2" localSheetId="19">#REF!</definedName>
    <definedName name="PKSZ2" localSheetId="20">#REF!</definedName>
    <definedName name="PKSZ2" localSheetId="21">#REF!</definedName>
    <definedName name="PKSZ2" localSheetId="22">#REF!</definedName>
    <definedName name="PKSZ2" localSheetId="23">#REF!</definedName>
    <definedName name="PKSZ2" localSheetId="4">#REF!</definedName>
    <definedName name="PKSZ2" localSheetId="5">#REF!</definedName>
    <definedName name="PKSZ2" localSheetId="6">#REF!</definedName>
    <definedName name="PKSZ2" localSheetId="7">#REF!</definedName>
    <definedName name="PKSZ2" localSheetId="8">#REF!</definedName>
    <definedName name="PKSZ2" localSheetId="9">#REF!</definedName>
    <definedName name="PKSZ2" localSheetId="10">#REF!</definedName>
    <definedName name="PKSZ2" localSheetId="11">#REF!</definedName>
    <definedName name="PKSZ2" localSheetId="12">#REF!</definedName>
    <definedName name="PKSZ2" localSheetId="13">#REF!</definedName>
    <definedName name="PKSZ2" localSheetId="14">#REF!</definedName>
    <definedName name="PKSZ2" localSheetId="15">#REF!</definedName>
    <definedName name="PKSZ2" localSheetId="16">#REF!</definedName>
    <definedName name="PKSZ2">#REF!</definedName>
    <definedName name="_xlnm.Print_Area" localSheetId="0">'20-1(1)'!$A$1:$AF$15</definedName>
    <definedName name="_xlnm.Print_Area" localSheetId="17">'20-10'!$A$1:$L$26</definedName>
    <definedName name="_xlnm.Print_Area" localSheetId="19">'20-12 '!$A$1:$S$15</definedName>
    <definedName name="_xlnm.Print_Area" localSheetId="20">'20-13(1)'!$A$1:$J$13</definedName>
    <definedName name="_xlnm.Print_Area" localSheetId="22">'20-13(3)'!$A$1:$G$20</definedName>
    <definedName name="_xlnm.Print_Area" localSheetId="4">'20-2'!$A$1:$X$15</definedName>
    <definedName name="_xlnm.Print_Area" localSheetId="5">'20-3 '!$A$1:$Y$14</definedName>
    <definedName name="_xlnm.Print_Area" localSheetId="6">'20-4 '!$A$1:$X$15</definedName>
    <definedName name="_xlnm.Print_Area" localSheetId="8">'20-6(1)'!$A$1:$P$55</definedName>
    <definedName name="_xlnm.Print_Area" localSheetId="9">'20-6(2)'!$A$1:$U$47</definedName>
    <definedName name="_xlnm.Print_Area" localSheetId="10">'20-6(3)'!$A$1:$M$47</definedName>
    <definedName name="_xlnm.Print_Area" localSheetId="11">'20-7(1)'!$A$1:$R$47</definedName>
    <definedName name="_xlnm.Print_Area" localSheetId="12">'20-7(2)'!$A$1:$Q$46</definedName>
    <definedName name="_xlnm.Print_Area" localSheetId="13">'20-7(3)'!$A$1:$L$44</definedName>
    <definedName name="_xlnm.Print_Area" localSheetId="14">'20-8(1)'!$A$1:$N$75</definedName>
    <definedName name="_xlnm.Print_Area" localSheetId="15">'20-8(2)'!$A$1:$Y$44</definedName>
    <definedName name="wrn.toukei." localSheetId="0" hidden="1">{#N/A,#N/A,FALSE,"312"}</definedName>
    <definedName name="wrn.toukei." localSheetId="1" hidden="1">{#N/A,#N/A,FALSE,"312"}</definedName>
    <definedName name="wrn.toukei." localSheetId="2" hidden="1">{#N/A,#N/A,FALSE,"312"}</definedName>
    <definedName name="wrn.toukei." localSheetId="3" hidden="1">{#N/A,#N/A,FALSE,"312"}</definedName>
    <definedName name="wrn.toukei." localSheetId="17" hidden="1">{#N/A,#N/A,FALSE,"312"}</definedName>
    <definedName name="wrn.toukei." localSheetId="18" hidden="1">{#N/A,#N/A,FALSE,"312"}</definedName>
    <definedName name="wrn.toukei." localSheetId="19" hidden="1">{#N/A,#N/A,FALSE,"312"}</definedName>
    <definedName name="wrn.toukei." localSheetId="20" hidden="1">{#N/A,#N/A,FALSE,"312"}</definedName>
    <definedName name="wrn.toukei." localSheetId="21" hidden="1">{#N/A,#N/A,FALSE,"312"}</definedName>
    <definedName name="wrn.toukei." localSheetId="22" hidden="1">{#N/A,#N/A,FALSE,"312"}</definedName>
    <definedName name="wrn.toukei." localSheetId="23" hidden="1">{#N/A,#N/A,FALSE,"312"}</definedName>
    <definedName name="wrn.toukei." localSheetId="4" hidden="1">{#N/A,#N/A,FALSE,"312"}</definedName>
    <definedName name="wrn.toukei." localSheetId="5" hidden="1">{#N/A,#N/A,FALSE,"312"}</definedName>
    <definedName name="wrn.toukei." localSheetId="6" hidden="1">{#N/A,#N/A,FALSE,"312"}</definedName>
    <definedName name="wrn.toukei." localSheetId="7" hidden="1">{#N/A,#N/A,FALSE,"312"}</definedName>
    <definedName name="wrn.toukei." localSheetId="8" hidden="1">{#N/A,#N/A,FALSE,"312"}</definedName>
    <definedName name="wrn.toukei." localSheetId="9" hidden="1">{#N/A,#N/A,FALSE,"312"}</definedName>
    <definedName name="wrn.toukei." localSheetId="10" hidden="1">{#N/A,#N/A,FALSE,"312"}</definedName>
    <definedName name="wrn.toukei." localSheetId="11" hidden="1">{#N/A,#N/A,FALSE,"312"}</definedName>
    <definedName name="wrn.toukei." localSheetId="12" hidden="1">{#N/A,#N/A,FALSE,"312"}</definedName>
    <definedName name="wrn.toukei." localSheetId="13" hidden="1">{#N/A,#N/A,FALSE,"312"}</definedName>
    <definedName name="wrn.toukei." localSheetId="14" hidden="1">{#N/A,#N/A,FALSE,"312"}</definedName>
    <definedName name="wrn.toukei." localSheetId="15" hidden="1">{#N/A,#N/A,FALSE,"312"}</definedName>
    <definedName name="wrn.toukei." localSheetId="16" hidden="1">{#N/A,#N/A,FALSE,"312"}</definedName>
    <definedName name="wrn.toukei." hidden="1">{#N/A,#N/A,FALSE,"312"}</definedName>
    <definedName name="yy" localSheetId="17">[1]漁労体数等検討表!#REF!</definedName>
    <definedName name="yy">[1]漁労体数等検討表!#REF!</definedName>
    <definedName name="有田">[2]Sheet1!$C$36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4" i="15" l="1"/>
  <c r="H12" i="15" s="1"/>
  <c r="F64" i="15"/>
  <c r="E64" i="15"/>
  <c r="E12" i="15" s="1"/>
  <c r="D64" i="15"/>
  <c r="C64" i="15"/>
  <c r="C12" i="15" s="1"/>
  <c r="N46" i="15"/>
  <c r="M46" i="15"/>
  <c r="L46" i="15"/>
  <c r="J46" i="15"/>
  <c r="J12" i="15" s="1"/>
  <c r="I46" i="15"/>
  <c r="G46" i="15"/>
  <c r="F46" i="15"/>
  <c r="E46" i="15"/>
  <c r="D46" i="15"/>
  <c r="C46" i="15"/>
  <c r="N12" i="15"/>
  <c r="M12" i="15"/>
  <c r="L12" i="15"/>
  <c r="K12" i="15"/>
  <c r="I12" i="15"/>
  <c r="G12" i="15"/>
  <c r="F12" i="15"/>
  <c r="D12" i="15"/>
</calcChain>
</file>

<file path=xl/sharedStrings.xml><?xml version="1.0" encoding="utf-8"?>
<sst xmlns="http://schemas.openxmlformats.org/spreadsheetml/2006/main" count="3025" uniqueCount="775">
  <si>
    <t xml:space="preserve">20-1  健　　　  康　　　  </t>
    <phoneticPr fontId="5"/>
  </si>
  <si>
    <r>
      <t>保   　　険　</t>
    </r>
    <r>
      <rPr>
        <sz val="14"/>
        <rFont val="ＭＳ 明朝"/>
        <family val="1"/>
        <charset val="128"/>
      </rPr>
      <t>(平成28～令和2年度)</t>
    </r>
    <rPh sb="14" eb="16">
      <t>レイワ</t>
    </rPh>
    <rPh sb="17" eb="18">
      <t>ネン</t>
    </rPh>
    <phoneticPr fontId="5"/>
  </si>
  <si>
    <t>全国健康保険管掌</t>
    <rPh sb="0" eb="2">
      <t>ゼンコク</t>
    </rPh>
    <rPh sb="2" eb="4">
      <t>ケンコウ</t>
    </rPh>
    <rPh sb="4" eb="6">
      <t>ホケン</t>
    </rPh>
    <rPh sb="6" eb="8">
      <t>カンショウ</t>
    </rPh>
    <phoneticPr fontId="5"/>
  </si>
  <si>
    <t>(1) 一般被保険者分</t>
    <rPh sb="5" eb="6">
      <t>ヒ</t>
    </rPh>
    <phoneticPr fontId="5"/>
  </si>
  <si>
    <t>① 被保険者分</t>
    <rPh sb="2" eb="3">
      <t>ヒ</t>
    </rPh>
    <rPh sb="3" eb="5">
      <t>ホケン</t>
    </rPh>
    <rPh sb="5" eb="6">
      <t>シャ</t>
    </rPh>
    <rPh sb="6" eb="7">
      <t>フン</t>
    </rPh>
    <phoneticPr fontId="5"/>
  </si>
  <si>
    <t>(単位：件、千円)</t>
  </si>
  <si>
    <t>年  度</t>
    <phoneticPr fontId="5"/>
  </si>
  <si>
    <t>年度末現在適用状況</t>
    <phoneticPr fontId="5"/>
  </si>
  <si>
    <t>保険給付合計</t>
  </si>
  <si>
    <t>法　　定　　給　　付</t>
    <phoneticPr fontId="7"/>
  </si>
  <si>
    <t>法        定        給        付</t>
  </si>
  <si>
    <t>被　　保　　険　　者　　分</t>
    <phoneticPr fontId="7"/>
  </si>
  <si>
    <t>被        保        険        者        分</t>
  </si>
  <si>
    <t>年 度</t>
    <phoneticPr fontId="7"/>
  </si>
  <si>
    <t>事業所数</t>
    <phoneticPr fontId="5"/>
  </si>
  <si>
    <t>被保険者数</t>
    <phoneticPr fontId="5"/>
  </si>
  <si>
    <t>被扶養者数</t>
    <phoneticPr fontId="5"/>
  </si>
  <si>
    <t>平均標準    報酬月額</t>
    <phoneticPr fontId="5"/>
  </si>
  <si>
    <t>療養の給付</t>
  </si>
  <si>
    <t>入院時食事療養費   （差額支給除く)</t>
  </si>
  <si>
    <t>訪問看護
療養費</t>
    <phoneticPr fontId="5"/>
  </si>
  <si>
    <t>入院時食事
療養費
(差額支給)</t>
    <phoneticPr fontId="5"/>
  </si>
  <si>
    <t>療養費</t>
    <phoneticPr fontId="5"/>
  </si>
  <si>
    <t>高額療養費</t>
  </si>
  <si>
    <t>看護費</t>
    <phoneticPr fontId="5"/>
  </si>
  <si>
    <t>移送費</t>
  </si>
  <si>
    <t>傷病手当金</t>
  </si>
  <si>
    <t>埋葬料</t>
  </si>
  <si>
    <t>出産育児一時金</t>
  </si>
  <si>
    <t>出産手当金</t>
  </si>
  <si>
    <t>件数</t>
  </si>
  <si>
    <t>金額</t>
  </si>
  <si>
    <t>件数</t>
    <phoneticPr fontId="7"/>
  </si>
  <si>
    <t>平成</t>
  </si>
  <si>
    <t>事業所</t>
  </si>
  <si>
    <t>人</t>
  </si>
  <si>
    <t>円</t>
  </si>
  <si>
    <t>平成</t>
    <phoneticPr fontId="5"/>
  </si>
  <si>
    <t xml:space="preserve">  28年度</t>
    <rPh sb="4" eb="6">
      <t>ネンド</t>
    </rPh>
    <phoneticPr fontId="5"/>
  </si>
  <si>
    <t>-</t>
  </si>
  <si>
    <t>28年度</t>
    <rPh sb="2" eb="4">
      <t>ネンド</t>
    </rPh>
    <phoneticPr fontId="5"/>
  </si>
  <si>
    <t xml:space="preserve">  29</t>
    <phoneticPr fontId="7"/>
  </si>
  <si>
    <t xml:space="preserve">  30</t>
    <phoneticPr fontId="7"/>
  </si>
  <si>
    <t>令和</t>
    <rPh sb="0" eb="1">
      <t>レイワ</t>
    </rPh>
    <phoneticPr fontId="7"/>
  </si>
  <si>
    <t>令和</t>
    <rPh sb="0" eb="2">
      <t>レイワ</t>
    </rPh>
    <phoneticPr fontId="7"/>
  </si>
  <si>
    <t xml:space="preserve">  元年度</t>
    <rPh sb="2" eb="4">
      <t>ネンド</t>
    </rPh>
    <phoneticPr fontId="7"/>
  </si>
  <si>
    <t>元年度</t>
    <rPh sb="0" eb="3">
      <t>ガンネンド</t>
    </rPh>
    <phoneticPr fontId="7"/>
  </si>
  <si>
    <t xml:space="preserve">   2</t>
    <phoneticPr fontId="7"/>
  </si>
  <si>
    <t>-</t>
    <phoneticPr fontId="7"/>
  </si>
  <si>
    <t xml:space="preserve"> 2</t>
    <phoneticPr fontId="7"/>
  </si>
  <si>
    <t>資料：全国健康保険協会佐賀支部</t>
    <rPh sb="3" eb="5">
      <t>ゼンコク</t>
    </rPh>
    <rPh sb="5" eb="7">
      <t>ケンコウ</t>
    </rPh>
    <rPh sb="7" eb="9">
      <t>ホケン</t>
    </rPh>
    <rPh sb="9" eb="11">
      <t>キョウカイ</t>
    </rPh>
    <rPh sb="11" eb="13">
      <t>サガ</t>
    </rPh>
    <rPh sb="13" eb="15">
      <t>シブ</t>
    </rPh>
    <phoneticPr fontId="5"/>
  </si>
  <si>
    <t>② 被扶養者分</t>
    <rPh sb="2" eb="3">
      <t>ヒ</t>
    </rPh>
    <rPh sb="3" eb="5">
      <t>フヨウ</t>
    </rPh>
    <rPh sb="5" eb="6">
      <t>シャ</t>
    </rPh>
    <rPh sb="6" eb="7">
      <t>フン</t>
    </rPh>
    <phoneticPr fontId="5"/>
  </si>
  <si>
    <t>年  度</t>
  </si>
  <si>
    <t>法　　　定　　　給　　　付</t>
    <phoneticPr fontId="7"/>
  </si>
  <si>
    <t>入院時食事療養費           (差額支給除く)</t>
    <phoneticPr fontId="5"/>
  </si>
  <si>
    <t>訪問看護療養費</t>
    <phoneticPr fontId="5"/>
  </si>
  <si>
    <t>入院時食事療養費</t>
    <phoneticPr fontId="5"/>
  </si>
  <si>
    <t>療養費</t>
  </si>
  <si>
    <t>家族埋葬料</t>
  </si>
  <si>
    <t>家族出産育児
一   時   金</t>
    <rPh sb="0" eb="2">
      <t>カゾク</t>
    </rPh>
    <phoneticPr fontId="5"/>
  </si>
  <si>
    <t xml:space="preserve">高額介護合算
療   養   費 </t>
    <rPh sb="2" eb="3">
      <t>スケ</t>
    </rPh>
    <rPh sb="3" eb="4">
      <t>マモル</t>
    </rPh>
    <phoneticPr fontId="5"/>
  </si>
  <si>
    <t>年 度</t>
    <rPh sb="0" eb="1">
      <t>ネン</t>
    </rPh>
    <rPh sb="2" eb="3">
      <t>ド</t>
    </rPh>
    <phoneticPr fontId="5"/>
  </si>
  <si>
    <t>件数</t>
    <phoneticPr fontId="5"/>
  </si>
  <si>
    <t>　元年度</t>
    <rPh sb="0" eb="1">
      <t>モト</t>
    </rPh>
    <rPh sb="1" eb="3">
      <t>ネンド</t>
    </rPh>
    <phoneticPr fontId="7"/>
  </si>
  <si>
    <t>3</t>
  </si>
  <si>
    <t>15</t>
  </si>
  <si>
    <t>③ 高齢受給者・一般分</t>
    <rPh sb="2" eb="4">
      <t>コウレイ</t>
    </rPh>
    <rPh sb="4" eb="7">
      <t>ジュキュウシャ</t>
    </rPh>
    <rPh sb="8" eb="10">
      <t>イッパン</t>
    </rPh>
    <rPh sb="10" eb="11">
      <t>フン</t>
    </rPh>
    <phoneticPr fontId="5"/>
  </si>
  <si>
    <t>④ 高齢受給者・一定以上所得者分</t>
    <rPh sb="2" eb="4">
      <t>コウレイ</t>
    </rPh>
    <rPh sb="4" eb="6">
      <t>ジュキュウ</t>
    </rPh>
    <rPh sb="6" eb="7">
      <t>シャ</t>
    </rPh>
    <rPh sb="8" eb="10">
      <t>イッテイ</t>
    </rPh>
    <rPh sb="10" eb="12">
      <t>イジョウ</t>
    </rPh>
    <rPh sb="12" eb="15">
      <t>ショトクシャ</t>
    </rPh>
    <rPh sb="15" eb="16">
      <t>フン</t>
    </rPh>
    <phoneticPr fontId="5"/>
  </si>
  <si>
    <t>⑤ 世帯合算分</t>
    <rPh sb="2" eb="4">
      <t>セタイ</t>
    </rPh>
    <rPh sb="4" eb="6">
      <t>ガッサン</t>
    </rPh>
    <rPh sb="6" eb="7">
      <t>フン</t>
    </rPh>
    <phoneticPr fontId="5"/>
  </si>
  <si>
    <t>法　定　給　付</t>
    <phoneticPr fontId="7"/>
  </si>
  <si>
    <t>診　　療　　費</t>
    <rPh sb="0" eb="1">
      <t>ミ</t>
    </rPh>
    <rPh sb="3" eb="4">
      <t>リョウ</t>
    </rPh>
    <rPh sb="6" eb="7">
      <t>ヒ</t>
    </rPh>
    <phoneticPr fontId="5"/>
  </si>
  <si>
    <t>薬　　剤　　支　　給</t>
    <rPh sb="0" eb="1">
      <t>クスリ</t>
    </rPh>
    <rPh sb="3" eb="4">
      <t>ザイ</t>
    </rPh>
    <rPh sb="6" eb="7">
      <t>シ</t>
    </rPh>
    <rPh sb="9" eb="10">
      <t>キュウ</t>
    </rPh>
    <phoneticPr fontId="5"/>
  </si>
  <si>
    <t>入院時食事療養費
（差額支給除く）</t>
    <rPh sb="0" eb="2">
      <t>ニュウイン</t>
    </rPh>
    <rPh sb="2" eb="3">
      <t>ジ</t>
    </rPh>
    <rPh sb="3" eb="5">
      <t>ショクジ</t>
    </rPh>
    <rPh sb="5" eb="8">
      <t>リョウヨウヒ</t>
    </rPh>
    <rPh sb="10" eb="12">
      <t>サガク</t>
    </rPh>
    <rPh sb="12" eb="14">
      <t>シキュウ</t>
    </rPh>
    <rPh sb="14" eb="15">
      <t>ノゾ</t>
    </rPh>
    <phoneticPr fontId="5"/>
  </si>
  <si>
    <t>訪問看護診療費</t>
    <rPh sb="0" eb="2">
      <t>ホウモン</t>
    </rPh>
    <rPh sb="2" eb="4">
      <t>カンゴ</t>
    </rPh>
    <rPh sb="4" eb="7">
      <t>シンリョウヒ</t>
    </rPh>
    <phoneticPr fontId="5"/>
  </si>
  <si>
    <t>診療費</t>
    <rPh sb="0" eb="3">
      <t>シンリョウヒ</t>
    </rPh>
    <phoneticPr fontId="5"/>
  </si>
  <si>
    <t>高額療養費</t>
    <phoneticPr fontId="7"/>
  </si>
  <si>
    <t>件　　数</t>
    <phoneticPr fontId="7"/>
  </si>
  <si>
    <t>金　　額</t>
    <phoneticPr fontId="7"/>
  </si>
  <si>
    <t>(2) 日雇特例被保険者分</t>
    <phoneticPr fontId="7"/>
  </si>
  <si>
    <t>法        定        給        付</t>
    <phoneticPr fontId="7"/>
  </si>
  <si>
    <t>健康保険印紙購入通帳数</t>
    <phoneticPr fontId="7"/>
  </si>
  <si>
    <t>平均賃金
日    額</t>
    <phoneticPr fontId="5"/>
  </si>
  <si>
    <t>合　　計</t>
    <phoneticPr fontId="5"/>
  </si>
  <si>
    <t>被　　保　　険　　者　　分</t>
    <phoneticPr fontId="5"/>
  </si>
  <si>
    <t>被　　扶　　養　　者　　分</t>
    <phoneticPr fontId="5"/>
  </si>
  <si>
    <t>世帯合算高額              療養費</t>
    <phoneticPr fontId="5"/>
  </si>
  <si>
    <t>高額介護合算           療養費</t>
    <rPh sb="2" eb="4">
      <t>カイゴ</t>
    </rPh>
    <rPh sb="4" eb="5">
      <t>ア</t>
    </rPh>
    <rPh sb="5" eb="6">
      <t>サン</t>
    </rPh>
    <phoneticPr fontId="5"/>
  </si>
  <si>
    <t>有効被保険者        手帳所有者数</t>
    <rPh sb="2" eb="3">
      <t>ヒ</t>
    </rPh>
    <phoneticPr fontId="5"/>
  </si>
  <si>
    <r>
      <t xml:space="preserve">入  院  時
食事療養費
</t>
    </r>
    <r>
      <rPr>
        <sz val="7"/>
        <rFont val="ＭＳ 明朝"/>
        <family val="1"/>
        <charset val="128"/>
      </rPr>
      <t>(差額支給除く)</t>
    </r>
    <phoneticPr fontId="5"/>
  </si>
  <si>
    <t>特別療養費</t>
  </si>
  <si>
    <t>療 養 費</t>
    <phoneticPr fontId="5"/>
  </si>
  <si>
    <t>看護費</t>
  </si>
  <si>
    <t>埋 葬 料</t>
    <phoneticPr fontId="5"/>
  </si>
  <si>
    <t>出産育児  一 時 金</t>
    <phoneticPr fontId="5"/>
  </si>
  <si>
    <r>
      <t xml:space="preserve">入  院  時
食事療養費
</t>
    </r>
    <r>
      <rPr>
        <sz val="6"/>
        <rFont val="ＭＳ 明朝"/>
        <family val="1"/>
        <charset val="128"/>
      </rPr>
      <t>（差額支給除く）</t>
    </r>
    <phoneticPr fontId="5"/>
  </si>
  <si>
    <t>特別療養費</t>
    <phoneticPr fontId="7"/>
  </si>
  <si>
    <t>年 度</t>
    <phoneticPr fontId="5"/>
  </si>
  <si>
    <t>うち男</t>
  </si>
  <si>
    <t>△1</t>
  </si>
  <si>
    <t>△2</t>
  </si>
  <si>
    <t xml:space="preserve">20-2  船　　　  員　  </t>
    <rPh sb="6" eb="7">
      <t>フネ</t>
    </rPh>
    <rPh sb="12" eb="13">
      <t>イン</t>
    </rPh>
    <phoneticPr fontId="5"/>
  </si>
  <si>
    <r>
      <t xml:space="preserve">  保   　　険　</t>
    </r>
    <r>
      <rPr>
        <sz val="12"/>
        <rFont val="ＭＳ 明朝"/>
        <family val="1"/>
        <charset val="128"/>
      </rPr>
      <t>(平成28～令和2年度)</t>
    </r>
    <rPh sb="16" eb="18">
      <t>レイワ</t>
    </rPh>
    <phoneticPr fontId="5"/>
  </si>
  <si>
    <t>年度末現在適用状況</t>
    <rPh sb="6" eb="7">
      <t>ヨウ</t>
    </rPh>
    <phoneticPr fontId="5"/>
  </si>
  <si>
    <t xml:space="preserve">保　　　険　　　給　　　付 </t>
    <phoneticPr fontId="5"/>
  </si>
  <si>
    <t xml:space="preserve">保　　　険　　　給　　　付 </t>
    <phoneticPr fontId="7"/>
  </si>
  <si>
    <t>失　　　業　　　保　　　険</t>
    <phoneticPr fontId="5"/>
  </si>
  <si>
    <t>年　度</t>
    <phoneticPr fontId="5"/>
  </si>
  <si>
    <t>船舶
所有者数</t>
    <phoneticPr fontId="7"/>
  </si>
  <si>
    <t>被保険者数</t>
    <phoneticPr fontId="7"/>
  </si>
  <si>
    <t>平均標準
報酬月額</t>
    <phoneticPr fontId="7"/>
  </si>
  <si>
    <t xml:space="preserve">年　　　金　　　給　　　付 </t>
    <phoneticPr fontId="7"/>
  </si>
  <si>
    <t>疾 病 給 付</t>
    <rPh sb="0" eb="1">
      <t>ヤマイ</t>
    </rPh>
    <rPh sb="2" eb="3">
      <t>ヤマイ</t>
    </rPh>
    <rPh sb="4" eb="5">
      <t>キュウ</t>
    </rPh>
    <rPh sb="6" eb="7">
      <t>ヅケ</t>
    </rPh>
    <phoneticPr fontId="5"/>
  </si>
  <si>
    <t>年度末現在適用状況</t>
  </si>
  <si>
    <t>保 険 給 付</t>
    <phoneticPr fontId="5"/>
  </si>
  <si>
    <t>年度</t>
  </si>
  <si>
    <t>総　　数</t>
    <phoneticPr fontId="7"/>
  </si>
  <si>
    <t>遺族年金</t>
  </si>
  <si>
    <t>通算遺族年金</t>
  </si>
  <si>
    <t>障害年金</t>
  </si>
  <si>
    <t>老齢年金</t>
  </si>
  <si>
    <t>通算老齢年金</t>
  </si>
  <si>
    <t>船舶</t>
  </si>
  <si>
    <t>被保険</t>
  </si>
  <si>
    <t>平均標準</t>
  </si>
  <si>
    <t>金額</t>
    <phoneticPr fontId="7"/>
  </si>
  <si>
    <t>所有者</t>
  </si>
  <si>
    <t>者数</t>
  </si>
  <si>
    <t>報酬月額</t>
  </si>
  <si>
    <t>…</t>
  </si>
  <si>
    <t>…</t>
    <phoneticPr fontId="7"/>
  </si>
  <si>
    <t>資料：日本年金機構佐賀年金事務所</t>
    <rPh sb="3" eb="5">
      <t>ニホン</t>
    </rPh>
    <rPh sb="5" eb="7">
      <t>ネンキン</t>
    </rPh>
    <rPh sb="7" eb="9">
      <t>キコウ</t>
    </rPh>
    <rPh sb="9" eb="11">
      <t>サガ</t>
    </rPh>
    <rPh sb="11" eb="13">
      <t>ネンキン</t>
    </rPh>
    <rPh sb="13" eb="15">
      <t>ジム</t>
    </rPh>
    <rPh sb="15" eb="16">
      <t>ショ</t>
    </rPh>
    <phoneticPr fontId="5"/>
  </si>
  <si>
    <t>(注)単位未満を切り捨てた関係で、総数が内訳と一致しない場合がある。</t>
    <rPh sb="1" eb="2">
      <t>チュウ</t>
    </rPh>
    <rPh sb="3" eb="7">
      <t>タンイミマン</t>
    </rPh>
    <rPh sb="8" eb="9">
      <t>キ</t>
    </rPh>
    <rPh sb="10" eb="11">
      <t>ス</t>
    </rPh>
    <rPh sb="13" eb="15">
      <t>カンケイ</t>
    </rPh>
    <rPh sb="17" eb="19">
      <t>ソウスウ</t>
    </rPh>
    <rPh sb="20" eb="22">
      <t>ウチワケ</t>
    </rPh>
    <rPh sb="23" eb="25">
      <t>イッチ</t>
    </rPh>
    <rPh sb="28" eb="30">
      <t>バアイ</t>
    </rPh>
    <phoneticPr fontId="7"/>
  </si>
  <si>
    <t>20-3  厚      生      年  　</t>
    <phoneticPr fontId="5"/>
  </si>
  <si>
    <r>
      <t xml:space="preserve">  金     保      険　</t>
    </r>
    <r>
      <rPr>
        <sz val="12"/>
        <rFont val="ＭＳ 明朝"/>
        <family val="1"/>
        <charset val="128"/>
      </rPr>
      <t>(平成28～令和2年度)</t>
    </r>
    <rPh sb="23" eb="25">
      <t>レイワ</t>
    </rPh>
    <rPh sb="27" eb="28">
      <t>ド</t>
    </rPh>
    <phoneticPr fontId="5"/>
  </si>
  <si>
    <t>年　　　金</t>
    <rPh sb="0" eb="1">
      <t>ネン</t>
    </rPh>
    <rPh sb="4" eb="5">
      <t>キン</t>
    </rPh>
    <phoneticPr fontId="5"/>
  </si>
  <si>
    <t>保険給付</t>
  </si>
  <si>
    <t>年度</t>
    <phoneticPr fontId="7"/>
  </si>
  <si>
    <t>事業所数</t>
  </si>
  <si>
    <t>総数</t>
    <phoneticPr fontId="7"/>
  </si>
  <si>
    <t>老 齢 年 金</t>
    <phoneticPr fontId="5"/>
  </si>
  <si>
    <t>老齢厚生年金</t>
  </si>
  <si>
    <t>１）通算老齢年金</t>
    <phoneticPr fontId="7"/>
  </si>
  <si>
    <t>遺 族 年 金</t>
    <phoneticPr fontId="5"/>
  </si>
  <si>
    <t>遺族厚生年金</t>
  </si>
  <si>
    <t>障 害 年 金</t>
    <phoneticPr fontId="5"/>
  </si>
  <si>
    <t>障害厚生年金</t>
  </si>
  <si>
    <t>脱退手当金</t>
  </si>
  <si>
    <t>平成 28 年度</t>
    <rPh sb="0" eb="1">
      <t>ヘイセイ</t>
    </rPh>
    <rPh sb="5" eb="7">
      <t>ネンド</t>
    </rPh>
    <phoneticPr fontId="5"/>
  </si>
  <si>
    <t>令和 元 年度</t>
    <rPh sb="0" eb="1">
      <t>レイワ</t>
    </rPh>
    <rPh sb="2" eb="3">
      <t>モト</t>
    </rPh>
    <rPh sb="4" eb="6">
      <t>ネンド</t>
    </rPh>
    <phoneticPr fontId="7"/>
  </si>
  <si>
    <t>資料：日本年金機構</t>
    <rPh sb="3" eb="5">
      <t>ニホン</t>
    </rPh>
    <rPh sb="5" eb="7">
      <t>ネンキン</t>
    </rPh>
    <rPh sb="7" eb="9">
      <t>キコウ</t>
    </rPh>
    <phoneticPr fontId="5"/>
  </si>
  <si>
    <t>(注) 1)特例老齢年金を含む。</t>
    <phoneticPr fontId="7"/>
  </si>
  <si>
    <t xml:space="preserve">  　 2)単位未満を切り捨てた関係で、総数が内訳と一致しない場合がある。</t>
    <rPh sb="6" eb="8">
      <t>タンイ</t>
    </rPh>
    <rPh sb="8" eb="10">
      <t>ミマン</t>
    </rPh>
    <rPh sb="11" eb="12">
      <t>キ</t>
    </rPh>
    <rPh sb="13" eb="14">
      <t>ス</t>
    </rPh>
    <rPh sb="16" eb="18">
      <t>カンケイ</t>
    </rPh>
    <rPh sb="20" eb="22">
      <t>ソウスウ</t>
    </rPh>
    <rPh sb="23" eb="25">
      <t>ウチワケ</t>
    </rPh>
    <rPh sb="26" eb="28">
      <t>イッチ</t>
    </rPh>
    <rPh sb="31" eb="33">
      <t>バアイ</t>
    </rPh>
    <phoneticPr fontId="7"/>
  </si>
  <si>
    <t xml:space="preserve"> 20-4  雇　　　　　　　用  　</t>
  </si>
  <si>
    <r>
      <t>　保　　　　　　　険　</t>
    </r>
    <r>
      <rPr>
        <sz val="12"/>
        <rFont val="ＭＳ 明朝"/>
        <family val="1"/>
        <charset val="128"/>
      </rPr>
      <t>(平成28～令和2年度)</t>
    </r>
    <rPh sb="1" eb="2">
      <t>タモツ</t>
    </rPh>
    <rPh sb="9" eb="10">
      <t>ケン</t>
    </rPh>
    <rPh sb="12" eb="14">
      <t>ヘイセイ</t>
    </rPh>
    <rPh sb="17" eb="19">
      <t>レイワ</t>
    </rPh>
    <rPh sb="20" eb="22">
      <t>ネンド</t>
    </rPh>
    <phoneticPr fontId="5"/>
  </si>
  <si>
    <t>(単位：人、千円)</t>
  </si>
  <si>
    <t>一　　般　　求　　職　　者　　給　　付　　の　　状　　況</t>
    <phoneticPr fontId="12"/>
  </si>
  <si>
    <t>就職促進給付（短時間を含む）　</t>
    <rPh sb="7" eb="10">
      <t>タンジカン</t>
    </rPh>
    <rPh sb="11" eb="12">
      <t>フク</t>
    </rPh>
    <phoneticPr fontId="12"/>
  </si>
  <si>
    <t>日雇労働求職者給付の状況</t>
    <phoneticPr fontId="7"/>
  </si>
  <si>
    <t>一般・高齢・特例</t>
    <rPh sb="3" eb="5">
      <t>コウレイ</t>
    </rPh>
    <rPh sb="6" eb="8">
      <t>トクレイ</t>
    </rPh>
    <phoneticPr fontId="5"/>
  </si>
  <si>
    <t>　基本手当基本分（短時間を含む）　</t>
    <rPh sb="5" eb="7">
      <t>キホン</t>
    </rPh>
    <rPh sb="7" eb="8">
      <t>ブン</t>
    </rPh>
    <rPh sb="9" eb="12">
      <t>タンジカン</t>
    </rPh>
    <rPh sb="13" eb="14">
      <t>フク</t>
    </rPh>
    <phoneticPr fontId="12"/>
  </si>
  <si>
    <t>傷病手当
（短時間を含む）</t>
    <rPh sb="6" eb="9">
      <t>タンジカン</t>
    </rPh>
    <rPh sb="10" eb="11">
      <t>フク</t>
    </rPh>
    <phoneticPr fontId="12"/>
  </si>
  <si>
    <r>
      <rPr>
        <sz val="8"/>
        <rFont val="ＭＳ 明朝"/>
        <family val="1"/>
        <charset val="128"/>
      </rPr>
      <t>2)</t>
    </r>
    <r>
      <rPr>
        <sz val="9"/>
        <rFont val="ＭＳ 明朝"/>
        <family val="1"/>
        <charset val="128"/>
      </rPr>
      <t xml:space="preserve"> 技能習得手当
(短時間を含む)</t>
    </r>
    <rPh sb="11" eb="14">
      <t>タンジカン</t>
    </rPh>
    <rPh sb="15" eb="16">
      <t>フクム</t>
    </rPh>
    <phoneticPr fontId="12"/>
  </si>
  <si>
    <t>寄宿手当</t>
    <phoneticPr fontId="12"/>
  </si>
  <si>
    <r>
      <t xml:space="preserve">再就職手当
</t>
    </r>
    <r>
      <rPr>
        <sz val="7.5"/>
        <rFont val="ＭＳ 明朝"/>
        <family val="1"/>
        <charset val="128"/>
      </rPr>
      <t>（常用就職支度手当含）</t>
    </r>
    <rPh sb="0" eb="1">
      <t>サイ</t>
    </rPh>
    <rPh sb="1" eb="2">
      <t>ジュ</t>
    </rPh>
    <rPh sb="2" eb="3">
      <t>ショク</t>
    </rPh>
    <rPh sb="3" eb="4">
      <t>テ</t>
    </rPh>
    <rPh sb="4" eb="5">
      <t>トウ</t>
    </rPh>
    <rPh sb="7" eb="9">
      <t>ジョウヨウ</t>
    </rPh>
    <rPh sb="9" eb="11">
      <t>シュウショク</t>
    </rPh>
    <rPh sb="11" eb="13">
      <t>シタク</t>
    </rPh>
    <rPh sb="13" eb="15">
      <t>テアテ</t>
    </rPh>
    <rPh sb="15" eb="16">
      <t>フクミ</t>
    </rPh>
    <phoneticPr fontId="5"/>
  </si>
  <si>
    <t>移転費</t>
    <rPh sb="0" eb="2">
      <t>イテン</t>
    </rPh>
    <rPh sb="2" eb="3">
      <t>ヒ</t>
    </rPh>
    <phoneticPr fontId="5"/>
  </si>
  <si>
    <t>就業手当</t>
  </si>
  <si>
    <t>普通給付</t>
  </si>
  <si>
    <t>特例給付</t>
  </si>
  <si>
    <t>（短時間を含む）</t>
    <rPh sb="1" eb="4">
      <t>タンジカン</t>
    </rPh>
    <rPh sb="5" eb="6">
      <t>フク</t>
    </rPh>
    <phoneticPr fontId="12"/>
  </si>
  <si>
    <t>初回受 
給者数</t>
    <phoneticPr fontId="5"/>
  </si>
  <si>
    <r>
      <rPr>
        <sz val="8"/>
        <rFont val="ＭＳ 明朝"/>
        <family val="1"/>
        <charset val="128"/>
      </rPr>
      <t xml:space="preserve"> 1)</t>
    </r>
    <r>
      <rPr>
        <sz val="9"/>
        <rFont val="ＭＳ 明朝"/>
        <family val="1"/>
        <charset val="128"/>
      </rPr>
      <t xml:space="preserve">受給者
 実人員 </t>
    </r>
    <phoneticPr fontId="5"/>
  </si>
  <si>
    <t>支給総額</t>
  </si>
  <si>
    <t>支給総額</t>
    <phoneticPr fontId="7"/>
  </si>
  <si>
    <t>支給人員</t>
    <rPh sb="0" eb="2">
      <t>シキュウ</t>
    </rPh>
    <phoneticPr fontId="5"/>
  </si>
  <si>
    <t>支給金額</t>
    <rPh sb="0" eb="2">
      <t>シキュウ</t>
    </rPh>
    <rPh sb="2" eb="4">
      <t>キンガク</t>
    </rPh>
    <phoneticPr fontId="5"/>
  </si>
  <si>
    <t>人員</t>
  </si>
  <si>
    <t>金額</t>
    <phoneticPr fontId="5"/>
  </si>
  <si>
    <t>月平均
受給者
実人員</t>
    <phoneticPr fontId="5"/>
  </si>
  <si>
    <t>給付総額</t>
  </si>
  <si>
    <t>初 回
受給者数</t>
    <phoneticPr fontId="5"/>
  </si>
  <si>
    <t>給付総額</t>
    <phoneticPr fontId="5"/>
  </si>
  <si>
    <t>平成28年度</t>
    <rPh sb="0" eb="1">
      <t>ヘイセイ</t>
    </rPh>
    <rPh sb="4" eb="6">
      <t>ネンド</t>
    </rPh>
    <phoneticPr fontId="5"/>
  </si>
  <si>
    <t>令和元年度</t>
    <rPh sb="0" eb="1">
      <t>レイワ</t>
    </rPh>
    <rPh sb="4" eb="5">
      <t>ド</t>
    </rPh>
    <phoneticPr fontId="7"/>
  </si>
  <si>
    <t>元年度</t>
    <rPh sb="0" eb="2">
      <t>ガンネンド</t>
    </rPh>
    <phoneticPr fontId="7"/>
  </si>
  <si>
    <r>
      <t>資料：佐賀労働局職業安定</t>
    </r>
    <r>
      <rPr>
        <sz val="9"/>
        <rFont val="ＭＳ 明朝"/>
        <family val="1"/>
        <charset val="128"/>
      </rPr>
      <t>部「職業安定業務統計」</t>
    </r>
    <rPh sb="3" eb="5">
      <t>サガ</t>
    </rPh>
    <rPh sb="5" eb="7">
      <t>ロウドウ</t>
    </rPh>
    <rPh sb="7" eb="8">
      <t>キョク</t>
    </rPh>
    <rPh sb="8" eb="10">
      <t>ショクギョウ</t>
    </rPh>
    <rPh sb="10" eb="12">
      <t>アンテイ</t>
    </rPh>
    <rPh sb="12" eb="13">
      <t>ブ</t>
    </rPh>
    <rPh sb="14" eb="16">
      <t>ショクギョウ</t>
    </rPh>
    <rPh sb="16" eb="18">
      <t>アンテイ</t>
    </rPh>
    <rPh sb="18" eb="20">
      <t>ギョウム</t>
    </rPh>
    <rPh sb="20" eb="22">
      <t>トウケイ</t>
    </rPh>
    <phoneticPr fontId="5"/>
  </si>
  <si>
    <t>(注) 1)受給実人員の各年度の数は月平均を計上。</t>
    <rPh sb="6" eb="8">
      <t>ジュキュウ</t>
    </rPh>
    <rPh sb="8" eb="9">
      <t>ジツ</t>
    </rPh>
    <rPh sb="9" eb="11">
      <t>ジンイン</t>
    </rPh>
    <rPh sb="12" eb="15">
      <t>カクネンド</t>
    </rPh>
    <rPh sb="16" eb="17">
      <t>スウ</t>
    </rPh>
    <rPh sb="18" eb="21">
      <t>ツキヘイキン</t>
    </rPh>
    <rPh sb="22" eb="24">
      <t>ケイジョウ</t>
    </rPh>
    <phoneticPr fontId="5"/>
  </si>
  <si>
    <t xml:space="preserve">     2)技能習得手当（短時間を含む）は受講手当＋特定職種受講手当＋通所手当を計上。</t>
    <rPh sb="7" eb="9">
      <t>ギノウ</t>
    </rPh>
    <rPh sb="9" eb="11">
      <t>シュウトク</t>
    </rPh>
    <rPh sb="11" eb="13">
      <t>テアテ</t>
    </rPh>
    <rPh sb="14" eb="17">
      <t>タンジカン</t>
    </rPh>
    <rPh sb="18" eb="19">
      <t>フク</t>
    </rPh>
    <rPh sb="22" eb="24">
      <t>ジュコウ</t>
    </rPh>
    <rPh sb="24" eb="26">
      <t>テアテ</t>
    </rPh>
    <rPh sb="36" eb="38">
      <t>ツウショ</t>
    </rPh>
    <rPh sb="38" eb="40">
      <t>テアテ</t>
    </rPh>
    <rPh sb="41" eb="43">
      <t>ケイジョウ</t>
    </rPh>
    <phoneticPr fontId="5"/>
  </si>
  <si>
    <t xml:space="preserve">20-5  労  働  者  災  害  </t>
    <phoneticPr fontId="12"/>
  </si>
  <si>
    <r>
      <t xml:space="preserve">  補  償  保  険　</t>
    </r>
    <r>
      <rPr>
        <sz val="12"/>
        <rFont val="ＭＳ 明朝"/>
        <family val="1"/>
        <charset val="128"/>
      </rPr>
      <t xml:space="preserve">(平成27～令和元年度) </t>
    </r>
    <rPh sb="19" eb="21">
      <t>レイワ</t>
    </rPh>
    <rPh sb="21" eb="23">
      <t>ガンネン</t>
    </rPh>
    <phoneticPr fontId="5"/>
  </si>
  <si>
    <t xml:space="preserve">  (単位：件、万円)</t>
  </si>
  <si>
    <t>年度末現在
適用状況</t>
    <phoneticPr fontId="5"/>
  </si>
  <si>
    <t>新規
受給者数</t>
    <phoneticPr fontId="7"/>
  </si>
  <si>
    <t>保　　険　　給　　付　　状　　況</t>
    <phoneticPr fontId="12"/>
  </si>
  <si>
    <t>計</t>
  </si>
  <si>
    <t>療養(補償)給付</t>
    <phoneticPr fontId="7"/>
  </si>
  <si>
    <t>休業(補償)給付</t>
    <phoneticPr fontId="7"/>
  </si>
  <si>
    <t>障害(補償)
一時金</t>
    <phoneticPr fontId="7"/>
  </si>
  <si>
    <t>遺族(補償)
一時金</t>
    <phoneticPr fontId="7"/>
  </si>
  <si>
    <t>葬祭料</t>
    <rPh sb="2" eb="3">
      <t>リョウ</t>
    </rPh>
    <phoneticPr fontId="5"/>
  </si>
  <si>
    <t>介護(補償)
給付</t>
    <phoneticPr fontId="5"/>
  </si>
  <si>
    <t>二次健康
診断等給付</t>
    <rPh sb="0" eb="1">
      <t>ニ</t>
    </rPh>
    <rPh sb="1" eb="2">
      <t>ツギ</t>
    </rPh>
    <rPh sb="2" eb="3">
      <t>ケン</t>
    </rPh>
    <rPh sb="3" eb="4">
      <t>ヤスシ</t>
    </rPh>
    <phoneticPr fontId="12"/>
  </si>
  <si>
    <t>障害(補償)年金</t>
    <phoneticPr fontId="7"/>
  </si>
  <si>
    <t>遺族(補償)年金</t>
    <phoneticPr fontId="7"/>
  </si>
  <si>
    <t>傷病(補償)年金</t>
    <phoneticPr fontId="7"/>
  </si>
  <si>
    <t>傷病(補償)年金
の受給者に係る
療養補償給付</t>
    <phoneticPr fontId="7"/>
  </si>
  <si>
    <t>事業所数</t>
    <phoneticPr fontId="7"/>
  </si>
  <si>
    <t>労働者数</t>
  </si>
  <si>
    <t>平成27年度</t>
    <rPh sb="0" eb="2">
      <t>ヘイセイ</t>
    </rPh>
    <rPh sb="4" eb="6">
      <t>ネンド</t>
    </rPh>
    <phoneticPr fontId="5"/>
  </si>
  <si>
    <t>27年度</t>
    <rPh sb="1" eb="3">
      <t>ネンド</t>
    </rPh>
    <phoneticPr fontId="5"/>
  </si>
  <si>
    <t>28</t>
    <phoneticPr fontId="7"/>
  </si>
  <si>
    <t>29</t>
    <phoneticPr fontId="7"/>
  </si>
  <si>
    <t>30</t>
    <phoneticPr fontId="7"/>
  </si>
  <si>
    <t>令和元年度</t>
    <rPh sb="0" eb="3">
      <t>レイワガン</t>
    </rPh>
    <rPh sb="3" eb="5">
      <t>ネンド</t>
    </rPh>
    <phoneticPr fontId="7"/>
  </si>
  <si>
    <t>資料：佐賀労働局労災補償課「労働者災害補償保険事業年報」</t>
    <rPh sb="8" eb="10">
      <t>ロウサイ</t>
    </rPh>
    <rPh sb="10" eb="12">
      <t>ホショウ</t>
    </rPh>
    <rPh sb="12" eb="13">
      <t>カ</t>
    </rPh>
    <phoneticPr fontId="12"/>
  </si>
  <si>
    <t xml:space="preserve">   20-6　国      民      健      康   </t>
    <phoneticPr fontId="5"/>
  </si>
  <si>
    <r>
      <t xml:space="preserve">   保       険　</t>
    </r>
    <r>
      <rPr>
        <sz val="12"/>
        <rFont val="ＭＳ 明朝"/>
        <family val="1"/>
        <charset val="128"/>
      </rPr>
      <t>－市町・国民健康保険組合－(平成28～令和2年度)</t>
    </r>
    <rPh sb="17" eb="19">
      <t>コクミン</t>
    </rPh>
    <rPh sb="19" eb="21">
      <t>ケンコウ</t>
    </rPh>
    <rPh sb="21" eb="23">
      <t>ホケン</t>
    </rPh>
    <rPh sb="23" eb="24">
      <t>グミ</t>
    </rPh>
    <rPh sb="32" eb="34">
      <t>レイワ</t>
    </rPh>
    <phoneticPr fontId="5"/>
  </si>
  <si>
    <t>(1) 経理状況</t>
    <phoneticPr fontId="7"/>
  </si>
  <si>
    <t>(2) 保険者別保険給付状況</t>
    <phoneticPr fontId="7"/>
  </si>
  <si>
    <t xml:space="preserve"> ① 一般被保険者(若人)分</t>
    <phoneticPr fontId="5"/>
  </si>
  <si>
    <t>(単位：世帯、人、万円、件)</t>
  </si>
  <si>
    <t>年度
市町</t>
    <phoneticPr fontId="5"/>
  </si>
  <si>
    <t>年間平均
世 帯 数</t>
    <phoneticPr fontId="5"/>
  </si>
  <si>
    <t>年間平均
被保険者数</t>
    <phoneticPr fontId="5"/>
  </si>
  <si>
    <t>収　　　入</t>
    <phoneticPr fontId="7"/>
  </si>
  <si>
    <t>保険料(税)
収納済額</t>
    <phoneticPr fontId="5"/>
  </si>
  <si>
    <t>支　　　出</t>
    <phoneticPr fontId="5"/>
  </si>
  <si>
    <t>療　　養　　諸　　費</t>
    <phoneticPr fontId="5"/>
  </si>
  <si>
    <t>年度
市町</t>
    <rPh sb="3" eb="4">
      <t>マチ</t>
    </rPh>
    <phoneticPr fontId="5"/>
  </si>
  <si>
    <r>
      <rPr>
        <sz val="8"/>
        <rFont val="ＭＳ 明朝"/>
        <family val="1"/>
        <charset val="128"/>
      </rPr>
      <t xml:space="preserve">1) </t>
    </r>
    <r>
      <rPr>
        <sz val="8.5"/>
        <rFont val="ＭＳ 明朝"/>
        <family val="1"/>
        <charset val="128"/>
      </rPr>
      <t xml:space="preserve">療　養　の　給　付 </t>
    </r>
    <phoneticPr fontId="7"/>
  </si>
  <si>
    <r>
      <rPr>
        <sz val="8"/>
        <rFont val="ＭＳ 明朝"/>
        <family val="1"/>
        <charset val="128"/>
      </rPr>
      <t xml:space="preserve">2) </t>
    </r>
    <r>
      <rPr>
        <sz val="8.5"/>
        <rFont val="ＭＳ 明朝"/>
        <family val="1"/>
        <charset val="128"/>
      </rPr>
      <t xml:space="preserve">療    養    費 </t>
    </r>
    <phoneticPr fontId="5"/>
  </si>
  <si>
    <t>合　　計</t>
    <phoneticPr fontId="7"/>
  </si>
  <si>
    <t>うち国庫支出金</t>
  </si>
  <si>
    <t>うち保険給付費</t>
  </si>
  <si>
    <t>費　用　額</t>
    <phoneticPr fontId="7"/>
  </si>
  <si>
    <t>平成 28 年度</t>
    <rPh sb="0" eb="1">
      <t>ヘイセイ</t>
    </rPh>
    <phoneticPr fontId="5"/>
  </si>
  <si>
    <t>r 12 278 220</t>
  </si>
  <si>
    <t>r 12 609 324</t>
  </si>
  <si>
    <t>平成28年度</t>
    <rPh sb="0" eb="2">
      <t>ヘイセイ</t>
    </rPh>
    <rPh sb="4" eb="6">
      <t>ネンド</t>
    </rPh>
    <phoneticPr fontId="7"/>
  </si>
  <si>
    <t>　　29</t>
    <phoneticPr fontId="7"/>
  </si>
  <si>
    <t>r 10 644 163</t>
  </si>
  <si>
    <t>r 119 784</t>
  </si>
  <si>
    <t>r 2 158 368</t>
  </si>
  <si>
    <t>r 10 350 420</t>
  </si>
  <si>
    <t>r 7 048 638</t>
  </si>
  <si>
    <t>　　30</t>
    <phoneticPr fontId="7"/>
  </si>
  <si>
    <t>令和元年度</t>
    <rPh sb="0" eb="2">
      <t>レイワ</t>
    </rPh>
    <rPh sb="2" eb="3">
      <t>モト</t>
    </rPh>
    <rPh sb="3" eb="5">
      <t>ネンド</t>
    </rPh>
    <phoneticPr fontId="7"/>
  </si>
  <si>
    <t>　   2</t>
    <phoneticPr fontId="7"/>
  </si>
  <si>
    <t>市部</t>
  </si>
  <si>
    <t>市　部</t>
    <phoneticPr fontId="5"/>
  </si>
  <si>
    <t>郡部</t>
  </si>
  <si>
    <t>郡　部</t>
    <phoneticPr fontId="5"/>
  </si>
  <si>
    <t>佐賀市</t>
    <phoneticPr fontId="5"/>
  </si>
  <si>
    <t>唐津市</t>
    <phoneticPr fontId="5"/>
  </si>
  <si>
    <t>鳥栖市</t>
    <phoneticPr fontId="5"/>
  </si>
  <si>
    <t>多久市</t>
    <phoneticPr fontId="5"/>
  </si>
  <si>
    <t>伊万里市</t>
    <phoneticPr fontId="5"/>
  </si>
  <si>
    <t>武雄市</t>
    <phoneticPr fontId="5"/>
  </si>
  <si>
    <t>鹿島市</t>
    <phoneticPr fontId="5"/>
  </si>
  <si>
    <t>小城市</t>
    <rPh sb="2" eb="3">
      <t>シ</t>
    </rPh>
    <phoneticPr fontId="5"/>
  </si>
  <si>
    <t>嬉野市</t>
    <rPh sb="0" eb="3">
      <t>ウレシノシ</t>
    </rPh>
    <phoneticPr fontId="5"/>
  </si>
  <si>
    <t>神埼市</t>
    <rPh sb="0" eb="2">
      <t>カンザキ</t>
    </rPh>
    <rPh sb="2" eb="3">
      <t>シ</t>
    </rPh>
    <phoneticPr fontId="5"/>
  </si>
  <si>
    <t>神埼郡</t>
    <rPh sb="0" eb="2">
      <t>カンザキ</t>
    </rPh>
    <rPh sb="2" eb="3">
      <t>グン</t>
    </rPh>
    <phoneticPr fontId="5"/>
  </si>
  <si>
    <t>神</t>
    <rPh sb="0" eb="1">
      <t>カミ</t>
    </rPh>
    <phoneticPr fontId="15"/>
  </si>
  <si>
    <t>吉野ヶ里町</t>
    <rPh sb="0" eb="4">
      <t>ヨシノガリ</t>
    </rPh>
    <rPh sb="4" eb="5">
      <t>チョウ</t>
    </rPh>
    <phoneticPr fontId="15"/>
  </si>
  <si>
    <t>三養基郡</t>
    <rPh sb="0" eb="4">
      <t>ミヤキグン</t>
    </rPh>
    <phoneticPr fontId="5"/>
  </si>
  <si>
    <t>三</t>
    <rPh sb="0" eb="1">
      <t>サン</t>
    </rPh>
    <phoneticPr fontId="5"/>
  </si>
  <si>
    <t>基山町</t>
  </si>
  <si>
    <t>上峰町</t>
  </si>
  <si>
    <t>みやき町</t>
    <phoneticPr fontId="5"/>
  </si>
  <si>
    <t>東松浦郡</t>
    <rPh sb="0" eb="4">
      <t>ヒガシマツウラグン</t>
    </rPh>
    <phoneticPr fontId="5"/>
  </si>
  <si>
    <t>東</t>
    <rPh sb="0" eb="1">
      <t>ヒガシ</t>
    </rPh>
    <phoneticPr fontId="5"/>
  </si>
  <si>
    <t>玄海町</t>
  </si>
  <si>
    <t>西松浦郡</t>
    <rPh sb="0" eb="4">
      <t>ニシマツウラグン</t>
    </rPh>
    <phoneticPr fontId="5"/>
  </si>
  <si>
    <t>西</t>
    <rPh sb="0" eb="1">
      <t>ニシ</t>
    </rPh>
    <phoneticPr fontId="5"/>
  </si>
  <si>
    <t>有田町</t>
  </si>
  <si>
    <t>杵島郡</t>
    <rPh sb="0" eb="3">
      <t>キシマグン</t>
    </rPh>
    <phoneticPr fontId="5"/>
  </si>
  <si>
    <t>杵</t>
    <rPh sb="0" eb="1">
      <t>キネ</t>
    </rPh>
    <phoneticPr fontId="5"/>
  </si>
  <si>
    <t>大町町</t>
  </si>
  <si>
    <t>江北町</t>
  </si>
  <si>
    <t>白石町</t>
  </si>
  <si>
    <t>藤津郡</t>
    <rPh sb="0" eb="3">
      <t>フジツグン</t>
    </rPh>
    <phoneticPr fontId="5"/>
  </si>
  <si>
    <t>藤</t>
    <rPh sb="0" eb="1">
      <t>フジ</t>
    </rPh>
    <phoneticPr fontId="5"/>
  </si>
  <si>
    <t>太良町</t>
  </si>
  <si>
    <t>組合</t>
    <rPh sb="0" eb="2">
      <t>クミアイ</t>
    </rPh>
    <phoneticPr fontId="5"/>
  </si>
  <si>
    <t>組　合</t>
    <rPh sb="0" eb="1">
      <t>クミ</t>
    </rPh>
    <rPh sb="2" eb="3">
      <t>ゴウ</t>
    </rPh>
    <phoneticPr fontId="5"/>
  </si>
  <si>
    <t>医師</t>
  </si>
  <si>
    <t>医　師</t>
    <phoneticPr fontId="5"/>
  </si>
  <si>
    <t>歯科医師</t>
  </si>
  <si>
    <t>歯　師</t>
    <phoneticPr fontId="5"/>
  </si>
  <si>
    <t>建設</t>
  </si>
  <si>
    <t>建　設</t>
    <phoneticPr fontId="5"/>
  </si>
  <si>
    <t>資料：県国民健康保険課「国民健康保険事業状況報告書」</t>
    <rPh sb="4" eb="6">
      <t>コクミン</t>
    </rPh>
    <rPh sb="6" eb="8">
      <t>ケンコウ</t>
    </rPh>
    <rPh sb="8" eb="10">
      <t>ホケン</t>
    </rPh>
    <rPh sb="10" eb="11">
      <t>カ</t>
    </rPh>
    <rPh sb="12" eb="14">
      <t>コクミン</t>
    </rPh>
    <rPh sb="14" eb="16">
      <t>ケンコウ</t>
    </rPh>
    <rPh sb="16" eb="18">
      <t>ホケン</t>
    </rPh>
    <rPh sb="18" eb="20">
      <t>ジギョウ</t>
    </rPh>
    <rPh sb="20" eb="22">
      <t>ジョウキョウ</t>
    </rPh>
    <rPh sb="22" eb="25">
      <t>ホウコクショ</t>
    </rPh>
    <phoneticPr fontId="25"/>
  </si>
  <si>
    <t>(注) 1)療養の給付とは、被保険者の疾病または負傷に対して療養取扱機関などから直接に医療という現物をもって給付することをいう。</t>
    <phoneticPr fontId="7"/>
  </si>
  <si>
    <t>　　 （現物給付）</t>
    <phoneticPr fontId="7"/>
  </si>
  <si>
    <t xml:space="preserve">     2)療養費とは、被保険者がやむを得ない事情等で医療機関等へ医療費の全額を支払った場合、後日領収書をもとにして保険者が直接</t>
    <phoneticPr fontId="7"/>
  </si>
  <si>
    <t xml:space="preserve">       被保険者に現金で支給することをいう。（現金給付） また、療養費には移送費を含む。</t>
    <rPh sb="12" eb="14">
      <t>ゲンキン</t>
    </rPh>
    <rPh sb="35" eb="38">
      <t>リョウヨウヒ</t>
    </rPh>
    <rPh sb="40" eb="42">
      <t>イソウ</t>
    </rPh>
    <rPh sb="42" eb="43">
      <t>ヒ</t>
    </rPh>
    <rPh sb="44" eb="45">
      <t>フク</t>
    </rPh>
    <phoneticPr fontId="25"/>
  </si>
  <si>
    <t xml:space="preserve">     3)平成30年度の国民健康保険制度改革により、都道府県が財政運営の責任主体となったため、市町への国庫支出金が減少した。</t>
    <phoneticPr fontId="7"/>
  </si>
  <si>
    <t xml:space="preserve">     4)四捨五入により合計欄の値と内訳の合計が一致しない場合がある。</t>
    <phoneticPr fontId="7"/>
  </si>
  <si>
    <t xml:space="preserve">   20-6　国      民      健      康   </t>
    <phoneticPr fontId="7"/>
  </si>
  <si>
    <r>
      <t xml:space="preserve">   保       険　</t>
    </r>
    <r>
      <rPr>
        <sz val="12"/>
        <rFont val="ＭＳ 明朝"/>
        <family val="1"/>
        <charset val="128"/>
      </rPr>
      <t>－市町・国民健康保険組合－(平成28～令和2年度)(続き)</t>
    </r>
    <rPh sb="16" eb="18">
      <t>コクミン</t>
    </rPh>
    <rPh sb="18" eb="20">
      <t>ケンコウ</t>
    </rPh>
    <rPh sb="20" eb="22">
      <t>ホケン</t>
    </rPh>
    <rPh sb="22" eb="24">
      <t>クミアイ</t>
    </rPh>
    <rPh sb="32" eb="34">
      <t>レイワ</t>
    </rPh>
    <rPh sb="38" eb="39">
      <t>ツヅ</t>
    </rPh>
    <phoneticPr fontId="5"/>
  </si>
  <si>
    <t>(2) 保険者別保険給付状況(続き)</t>
    <phoneticPr fontId="7"/>
  </si>
  <si>
    <t>① 一般被保険者(若人)分(続き)</t>
    <phoneticPr fontId="7"/>
  </si>
  <si>
    <t xml:space="preserve"> ② 若人+退職分</t>
    <phoneticPr fontId="7"/>
  </si>
  <si>
    <t>③ 退職被保険者分</t>
    <phoneticPr fontId="7"/>
  </si>
  <si>
    <t>療養諸費費用額負担区分</t>
    <phoneticPr fontId="7"/>
  </si>
  <si>
    <t>高額療養費</t>
    <rPh sb="3" eb="4">
      <t>ヨウ</t>
    </rPh>
    <phoneticPr fontId="7"/>
  </si>
  <si>
    <t>高額介護合算療養費</t>
    <rPh sb="2" eb="4">
      <t>カイゴ</t>
    </rPh>
    <rPh sb="4" eb="6">
      <t>ガッサン</t>
    </rPh>
    <rPh sb="6" eb="8">
      <t>リョウヨウ</t>
    </rPh>
    <phoneticPr fontId="5"/>
  </si>
  <si>
    <t>そ　　の　　他　　の　　保　　険　　給　　付</t>
    <phoneticPr fontId="7"/>
  </si>
  <si>
    <t>療養諸費</t>
  </si>
  <si>
    <t>出産育児給付</t>
  </si>
  <si>
    <t>葬  祭  給  付</t>
  </si>
  <si>
    <t>傷病手当金等</t>
  </si>
  <si>
    <t>保険者負担金分</t>
  </si>
  <si>
    <t>一部負担金</t>
  </si>
  <si>
    <t>他法優先</t>
  </si>
  <si>
    <t>国保優先</t>
  </si>
  <si>
    <t>費用額</t>
  </si>
  <si>
    <t xml:space="preserve">   （千円）</t>
    <rPh sb="4" eb="6">
      <t>センエン</t>
    </rPh>
    <phoneticPr fontId="7"/>
  </si>
  <si>
    <t>　r 142 058</t>
  </si>
  <si>
    <t>r 247</t>
  </si>
  <si>
    <t>r 5 489</t>
  </si>
  <si>
    <t>r 265</t>
    <phoneticPr fontId="7"/>
  </si>
  <si>
    <t>r 273</t>
  </si>
  <si>
    <t>r 258</t>
  </si>
  <si>
    <t>　　 2</t>
    <phoneticPr fontId="7"/>
  </si>
  <si>
    <t>市　部</t>
  </si>
  <si>
    <t>郡　部</t>
  </si>
  <si>
    <t>佐賀市</t>
  </si>
  <si>
    <t>唐津市</t>
  </si>
  <si>
    <t>鳥栖市</t>
  </si>
  <si>
    <t>△ 1</t>
  </si>
  <si>
    <t>多久市</t>
  </si>
  <si>
    <t>△ 5</t>
  </si>
  <si>
    <t>伊万里市</t>
  </si>
  <si>
    <t>武雄市</t>
  </si>
  <si>
    <t>鹿島市</t>
  </si>
  <si>
    <t>嬉野市</t>
    <rPh sb="0" eb="3">
      <t>ウレシノシ</t>
    </rPh>
    <phoneticPr fontId="15"/>
  </si>
  <si>
    <t>△ 4</t>
  </si>
  <si>
    <t>△ 2</t>
  </si>
  <si>
    <t>△ 6</t>
  </si>
  <si>
    <t>みやき町</t>
  </si>
  <si>
    <t>医　師</t>
  </si>
  <si>
    <t>歯　師</t>
  </si>
  <si>
    <t>建　設</t>
  </si>
  <si>
    <r>
      <t xml:space="preserve">   保       険　</t>
    </r>
    <r>
      <rPr>
        <sz val="12"/>
        <rFont val="ＭＳ 明朝"/>
        <family val="1"/>
        <charset val="128"/>
      </rPr>
      <t>－市町・国民健康保険組合－(平成28～令和2年度)(続き)</t>
    </r>
    <rPh sb="32" eb="34">
      <t>レイワ</t>
    </rPh>
    <phoneticPr fontId="5"/>
  </si>
  <si>
    <t>(2)保険者別保険給付状況(続き)</t>
    <phoneticPr fontId="26"/>
  </si>
  <si>
    <t>③退職者被保険者分(続き)</t>
  </si>
  <si>
    <t>(単位：件、万円)</t>
  </si>
  <si>
    <t>F19</t>
    <phoneticPr fontId="15"/>
  </si>
  <si>
    <t>F114</t>
    <phoneticPr fontId="15"/>
  </si>
  <si>
    <t>F19+F114</t>
    <phoneticPr fontId="15"/>
  </si>
  <si>
    <t>F20</t>
    <phoneticPr fontId="15"/>
  </si>
  <si>
    <t>F115</t>
    <phoneticPr fontId="15"/>
  </si>
  <si>
    <t>F20+F115</t>
    <phoneticPr fontId="15"/>
  </si>
  <si>
    <t>F26</t>
    <phoneticPr fontId="15"/>
  </si>
  <si>
    <t>F27</t>
    <phoneticPr fontId="15"/>
  </si>
  <si>
    <t>F28</t>
    <phoneticPr fontId="15"/>
  </si>
  <si>
    <t>F30</t>
    <phoneticPr fontId="15"/>
  </si>
  <si>
    <t>F48</t>
    <phoneticPr fontId="15"/>
  </si>
  <si>
    <t>D22</t>
    <phoneticPr fontId="15"/>
  </si>
  <si>
    <t>D2</t>
    <phoneticPr fontId="15"/>
  </si>
  <si>
    <t>D16</t>
    <phoneticPr fontId="15"/>
  </si>
  <si>
    <t>D62</t>
    <phoneticPr fontId="15"/>
  </si>
  <si>
    <t>D16+D62</t>
    <phoneticPr fontId="15"/>
  </si>
  <si>
    <t>D17</t>
    <phoneticPr fontId="15"/>
  </si>
  <si>
    <t>D63</t>
    <phoneticPr fontId="15"/>
  </si>
  <si>
    <t>D17+D63</t>
    <phoneticPr fontId="15"/>
  </si>
  <si>
    <t>D23</t>
    <phoneticPr fontId="15"/>
  </si>
  <si>
    <t>D24</t>
    <phoneticPr fontId="15"/>
  </si>
  <si>
    <t>D25</t>
    <phoneticPr fontId="15"/>
  </si>
  <si>
    <t>療　　養　　費</t>
    <phoneticPr fontId="15"/>
  </si>
  <si>
    <t>療　養　諸　費　費　用　額　負　担　区　分</t>
    <phoneticPr fontId="7"/>
  </si>
  <si>
    <t>高　　額　　療　　養　　費</t>
    <phoneticPr fontId="7"/>
  </si>
  <si>
    <t>高　額　介　護　合　算　療　養　費</t>
    <rPh sb="4" eb="5">
      <t>スケ</t>
    </rPh>
    <rPh sb="6" eb="7">
      <t>マモル</t>
    </rPh>
    <rPh sb="8" eb="9">
      <t>ゴウ</t>
    </rPh>
    <rPh sb="10" eb="11">
      <t>サン</t>
    </rPh>
    <rPh sb="12" eb="13">
      <t>リョウ</t>
    </rPh>
    <rPh sb="14" eb="15">
      <t>ヨウ</t>
    </rPh>
    <rPh sb="16" eb="17">
      <t>ヒ</t>
    </rPh>
    <phoneticPr fontId="15"/>
  </si>
  <si>
    <t>年度
市町</t>
    <rPh sb="3" eb="4">
      <t>シ</t>
    </rPh>
    <rPh sb="4" eb="5">
      <t>マチ</t>
    </rPh>
    <phoneticPr fontId="5"/>
  </si>
  <si>
    <t xml:space="preserve"> (千円)</t>
    <phoneticPr fontId="7"/>
  </si>
  <si>
    <t>r 2</t>
  </si>
  <si>
    <t>r 80</t>
  </si>
  <si>
    <t>r 3</t>
  </si>
  <si>
    <t>r 1</t>
  </si>
  <si>
    <t xml:space="preserve">     2</t>
    <phoneticPr fontId="7"/>
  </si>
  <si>
    <t>△ 1</t>
    <phoneticPr fontId="7"/>
  </si>
  <si>
    <t>△ 3</t>
  </si>
  <si>
    <t>20-7　国　　　　　民　　</t>
    <rPh sb="5" eb="6">
      <t>クニ</t>
    </rPh>
    <rPh sb="11" eb="12">
      <t>タミ</t>
    </rPh>
    <phoneticPr fontId="5"/>
  </si>
  <si>
    <r>
      <t>　　年　　　　　金　</t>
    </r>
    <r>
      <rPr>
        <sz val="12"/>
        <color indexed="8"/>
        <rFont val="ＭＳ 明朝"/>
        <family val="1"/>
        <charset val="128"/>
      </rPr>
      <t>－市町－(平成28～令和2年度)</t>
    </r>
    <rPh sb="2" eb="3">
      <t>トシ</t>
    </rPh>
    <rPh sb="8" eb="9">
      <t>ネンキン</t>
    </rPh>
    <rPh sb="11" eb="12">
      <t>シ</t>
    </rPh>
    <rPh sb="12" eb="13">
      <t>マチ</t>
    </rPh>
    <rPh sb="20" eb="22">
      <t>レイワ</t>
    </rPh>
    <phoneticPr fontId="5"/>
  </si>
  <si>
    <t xml:space="preserve"> 各年度末現在</t>
  </si>
  <si>
    <t>(1)拠出制年金支給状況</t>
  </si>
  <si>
    <t>（単位：人、件、千円）</t>
  </si>
  <si>
    <t>年度
市町</t>
    <phoneticPr fontId="4"/>
  </si>
  <si>
    <t>被　　　保　　　険　　　者</t>
    <phoneticPr fontId="7"/>
  </si>
  <si>
    <t>合　　　計</t>
    <phoneticPr fontId="7"/>
  </si>
  <si>
    <t>老　齢　年　金</t>
    <phoneticPr fontId="7"/>
  </si>
  <si>
    <t>5　年　年　金</t>
    <phoneticPr fontId="7"/>
  </si>
  <si>
    <t>通　算　老　齢　年　金</t>
    <phoneticPr fontId="7"/>
  </si>
  <si>
    <t>障　害　年　金</t>
    <phoneticPr fontId="7"/>
  </si>
  <si>
    <t>1) 第１号
被保険者</t>
    <phoneticPr fontId="33"/>
  </si>
  <si>
    <t>2) 任意加入</t>
    <phoneticPr fontId="33"/>
  </si>
  <si>
    <t xml:space="preserve">3) 第３号
被保険者  </t>
    <phoneticPr fontId="33"/>
  </si>
  <si>
    <t>うち保険料
免除者</t>
    <phoneticPr fontId="7"/>
  </si>
  <si>
    <t>平成 28 年度</t>
    <rPh sb="0" eb="1">
      <t>ヘイセイ</t>
    </rPh>
    <rPh sb="6" eb="8">
      <t>ネンド</t>
    </rPh>
    <phoneticPr fontId="5"/>
  </si>
  <si>
    <t>平成28年度</t>
    <rPh sb="0" eb="2">
      <t>ヘイセイ</t>
    </rPh>
    <rPh sb="4" eb="6">
      <t>ネンド</t>
    </rPh>
    <phoneticPr fontId="5"/>
  </si>
  <si>
    <t>令和 元 年度</t>
    <rPh sb="0" eb="1">
      <t>レイワ</t>
    </rPh>
    <rPh sb="2" eb="3">
      <t>モト</t>
    </rPh>
    <rPh sb="4" eb="5">
      <t>ネン</t>
    </rPh>
    <rPh sb="6" eb="7">
      <t>ド</t>
    </rPh>
    <phoneticPr fontId="7"/>
  </si>
  <si>
    <t>令和元年度</t>
    <rPh sb="0" eb="2">
      <t>レイワ</t>
    </rPh>
    <rPh sb="2" eb="3">
      <t>モト</t>
    </rPh>
    <phoneticPr fontId="7"/>
  </si>
  <si>
    <t>郡  部</t>
  </si>
  <si>
    <t>小城市</t>
    <rPh sb="0" eb="3">
      <t>オギシ</t>
    </rPh>
    <phoneticPr fontId="4"/>
  </si>
  <si>
    <t>嬉野市</t>
    <rPh sb="0" eb="2">
      <t>ウレシノ</t>
    </rPh>
    <rPh sb="2" eb="3">
      <t>シ</t>
    </rPh>
    <phoneticPr fontId="5"/>
  </si>
  <si>
    <t>神埼郡</t>
  </si>
  <si>
    <t>神</t>
  </si>
  <si>
    <t>11</t>
  </si>
  <si>
    <t>吉野ヶ里町</t>
    <rPh sb="0" eb="4">
      <t>ヨシノガリ</t>
    </rPh>
    <rPh sb="4" eb="5">
      <t>マチ</t>
    </rPh>
    <phoneticPr fontId="5"/>
  </si>
  <si>
    <t>三養基郡</t>
  </si>
  <si>
    <t>三</t>
  </si>
  <si>
    <t>12</t>
  </si>
  <si>
    <t>13</t>
  </si>
  <si>
    <t>14</t>
  </si>
  <si>
    <t>みやき町</t>
    <rPh sb="3" eb="4">
      <t>チョウ</t>
    </rPh>
    <phoneticPr fontId="4"/>
  </si>
  <si>
    <t>東松浦郡</t>
  </si>
  <si>
    <t>東</t>
  </si>
  <si>
    <t>西松浦郡</t>
  </si>
  <si>
    <t>西</t>
  </si>
  <si>
    <t>16</t>
  </si>
  <si>
    <t>杵島郡</t>
  </si>
  <si>
    <t>杵</t>
  </si>
  <si>
    <t>17</t>
  </si>
  <si>
    <t>18</t>
  </si>
  <si>
    <t>19</t>
  </si>
  <si>
    <t>藤津郡</t>
  </si>
  <si>
    <t>藤</t>
  </si>
  <si>
    <t>20</t>
  </si>
  <si>
    <t>資料:日本年金機構</t>
    <rPh sb="3" eb="5">
      <t>ニホン</t>
    </rPh>
    <rPh sb="5" eb="7">
      <t>ネンキン</t>
    </rPh>
    <rPh sb="7" eb="9">
      <t>キコウ</t>
    </rPh>
    <phoneticPr fontId="4"/>
  </si>
  <si>
    <t>　　資料:日本年金機構</t>
    <rPh sb="5" eb="7">
      <t>ニホン</t>
    </rPh>
    <rPh sb="7" eb="9">
      <t>ネンキン</t>
    </rPh>
    <rPh sb="9" eb="11">
      <t>キコウ</t>
    </rPh>
    <phoneticPr fontId="4"/>
  </si>
  <si>
    <t>(注) 1)日本国内に住所を有する20歳以上60歳未満の者。</t>
    <phoneticPr fontId="5"/>
  </si>
  <si>
    <t>　　(注)支給停止分を含む。</t>
    <rPh sb="3" eb="4">
      <t>チュウ</t>
    </rPh>
    <rPh sb="5" eb="7">
      <t>シキュウ</t>
    </rPh>
    <rPh sb="7" eb="9">
      <t>テイシ</t>
    </rPh>
    <rPh sb="9" eb="10">
      <t>ブン</t>
    </rPh>
    <rPh sb="11" eb="12">
      <t>フク</t>
    </rPh>
    <phoneticPr fontId="7"/>
  </si>
  <si>
    <t xml:space="preserve">     2)60歳未満の者で、被用者年金制度の老齢（退職）年金を受けている者。</t>
    <phoneticPr fontId="33"/>
  </si>
  <si>
    <t>　　 　60歳以上65歳未満で厚生年金保険・共済組合に加入していない者。20歳以上65歳未満の外国居住者。</t>
    <phoneticPr fontId="33"/>
  </si>
  <si>
    <t xml:space="preserve">     3)厚生年金・共済組合の加入者の被扶養配偶者（健康保険の被扶養者となっている配偶者など）で、20歳以上60歳未満の者。</t>
    <rPh sb="7" eb="9">
      <t>コウセイ</t>
    </rPh>
    <rPh sb="9" eb="11">
      <t>ネンキン</t>
    </rPh>
    <rPh sb="12" eb="14">
      <t>キョウサイ</t>
    </rPh>
    <rPh sb="14" eb="16">
      <t>クミアイ</t>
    </rPh>
    <rPh sb="17" eb="20">
      <t>カニュウシャ</t>
    </rPh>
    <rPh sb="21" eb="24">
      <t>ヒフヨウ</t>
    </rPh>
    <rPh sb="24" eb="27">
      <t>ハイグウシャ</t>
    </rPh>
    <rPh sb="28" eb="30">
      <t>ケンコウ</t>
    </rPh>
    <rPh sb="30" eb="32">
      <t>ホケン</t>
    </rPh>
    <rPh sb="33" eb="37">
      <t>ヒフヨウシャ</t>
    </rPh>
    <rPh sb="43" eb="46">
      <t>ハイグウシャ</t>
    </rPh>
    <rPh sb="53" eb="56">
      <t>サイイジョウ</t>
    </rPh>
    <rPh sb="58" eb="61">
      <t>サイミマン</t>
    </rPh>
    <rPh sb="62" eb="63">
      <t>モノ</t>
    </rPh>
    <phoneticPr fontId="33"/>
  </si>
  <si>
    <t xml:space="preserve">     4)四捨五入の関係で総数と内訳が合わない場合がある。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33"/>
  </si>
  <si>
    <r>
      <t>　　年　　　　　金　</t>
    </r>
    <r>
      <rPr>
        <sz val="12"/>
        <color indexed="8"/>
        <rFont val="ＭＳ 明朝"/>
        <family val="1"/>
        <charset val="128"/>
      </rPr>
      <t>－市町－(平成28～令和2年度)(続き)</t>
    </r>
    <rPh sb="2" eb="3">
      <t>トシ</t>
    </rPh>
    <rPh sb="8" eb="9">
      <t>ネンキン</t>
    </rPh>
    <rPh sb="20" eb="22">
      <t>レイワ</t>
    </rPh>
    <rPh sb="27" eb="28">
      <t>ツヅ</t>
    </rPh>
    <phoneticPr fontId="5"/>
  </si>
  <si>
    <t>(1)拠出制年金支給状況 (続き)</t>
    <phoneticPr fontId="7"/>
  </si>
  <si>
    <t>(2)基礎年金支給状況</t>
    <phoneticPr fontId="39"/>
  </si>
  <si>
    <t>各年度末現在</t>
  </si>
  <si>
    <t>各年度末現在</t>
    <phoneticPr fontId="39"/>
  </si>
  <si>
    <t>年度
市町</t>
    <phoneticPr fontId="12"/>
  </si>
  <si>
    <t>母　　子　　年　　金</t>
    <phoneticPr fontId="7"/>
  </si>
  <si>
    <t>遺　　児　　年　　金</t>
    <phoneticPr fontId="7"/>
  </si>
  <si>
    <t>寡　　婦　　年　　金</t>
    <phoneticPr fontId="7"/>
  </si>
  <si>
    <t>合　　　 計</t>
    <phoneticPr fontId="7"/>
  </si>
  <si>
    <t>老　齢　基　礎　年　金</t>
    <phoneticPr fontId="7"/>
  </si>
  <si>
    <t>障　　害　　基　　礎　　年　　金</t>
    <phoneticPr fontId="7"/>
  </si>
  <si>
    <t>年度
市町</t>
    <phoneticPr fontId="39"/>
  </si>
  <si>
    <t>うち法第30条、第30条
の２、第30条の３該当</t>
  </si>
  <si>
    <t>小城市</t>
    <rPh sb="2" eb="3">
      <t>シ</t>
    </rPh>
    <phoneticPr fontId="39"/>
  </si>
  <si>
    <t>12</t>
    <phoneticPr fontId="39"/>
  </si>
  <si>
    <t>13</t>
    <phoneticPr fontId="39"/>
  </si>
  <si>
    <t>14</t>
    <phoneticPr fontId="39"/>
  </si>
  <si>
    <t>みやき町</t>
    <rPh sb="3" eb="4">
      <t>チョウ</t>
    </rPh>
    <phoneticPr fontId="39"/>
  </si>
  <si>
    <t>15</t>
    <phoneticPr fontId="39"/>
  </si>
  <si>
    <t>16</t>
    <phoneticPr fontId="39"/>
  </si>
  <si>
    <t>17</t>
    <phoneticPr fontId="39"/>
  </si>
  <si>
    <t>18</t>
    <phoneticPr fontId="39"/>
  </si>
  <si>
    <t>19</t>
    <phoneticPr fontId="39"/>
  </si>
  <si>
    <t>20</t>
    <phoneticPr fontId="39"/>
  </si>
  <si>
    <t>(注) 1)支給停止分を含む。</t>
    <rPh sb="1" eb="2">
      <t>チュウ</t>
    </rPh>
    <rPh sb="6" eb="8">
      <t>シキュウ</t>
    </rPh>
    <rPh sb="8" eb="10">
      <t>テイシ</t>
    </rPh>
    <rPh sb="10" eb="11">
      <t>ブン</t>
    </rPh>
    <rPh sb="12" eb="13">
      <t>フク</t>
    </rPh>
    <phoneticPr fontId="7"/>
  </si>
  <si>
    <t xml:space="preserve">     2)四捨五入の関係で総数と内訳が合わない場合がある。</t>
    <phoneticPr fontId="7"/>
  </si>
  <si>
    <t>20-7　国　　民　　</t>
    <rPh sb="5" eb="6">
      <t>クニ</t>
    </rPh>
    <rPh sb="8" eb="9">
      <t>タミ</t>
    </rPh>
    <phoneticPr fontId="5"/>
  </si>
  <si>
    <r>
      <t>年　　金</t>
    </r>
    <r>
      <rPr>
        <sz val="12"/>
        <color indexed="8"/>
        <rFont val="ＭＳ 明朝"/>
        <family val="1"/>
        <charset val="128"/>
      </rPr>
      <t>　－市町－(平成28～令和2年度)(続き)</t>
    </r>
    <rPh sb="0" eb="1">
      <t>トシ</t>
    </rPh>
    <rPh sb="3" eb="4">
      <t>ネンキン</t>
    </rPh>
    <rPh sb="15" eb="17">
      <t>レイワ</t>
    </rPh>
    <phoneticPr fontId="5"/>
  </si>
  <si>
    <t>(2) 基礎年金支給状況(続き)</t>
    <phoneticPr fontId="5"/>
  </si>
  <si>
    <t>(3)福祉年金支給状況</t>
    <phoneticPr fontId="5"/>
  </si>
  <si>
    <t>各年度末現在</t>
    <phoneticPr fontId="5"/>
  </si>
  <si>
    <t>年度
市町</t>
    <phoneticPr fontId="6"/>
  </si>
  <si>
    <t>障害基礎年金</t>
    <phoneticPr fontId="7"/>
  </si>
  <si>
    <t>遺　　族　　基　　礎　　年　　金</t>
    <phoneticPr fontId="7"/>
  </si>
  <si>
    <t>老 齢 福 祉 年 金</t>
  </si>
  <si>
    <t>うち法第30条の4、附則第25条該当</t>
  </si>
  <si>
    <t>法第37条該当</t>
  </si>
  <si>
    <t>附則第28条該当</t>
    <phoneticPr fontId="7"/>
  </si>
  <si>
    <t>14</t>
    <phoneticPr fontId="5"/>
  </si>
  <si>
    <t>資料：日本年金機構</t>
    <rPh sb="3" eb="5">
      <t>ニホン</t>
    </rPh>
    <rPh sb="5" eb="7">
      <t>ネンキン</t>
    </rPh>
    <rPh sb="7" eb="9">
      <t>キコウ</t>
    </rPh>
    <phoneticPr fontId="12"/>
  </si>
  <si>
    <t>(注)支給停止分を含む。</t>
    <rPh sb="1" eb="2">
      <t>チュウ</t>
    </rPh>
    <rPh sb="3" eb="5">
      <t>シキュウ</t>
    </rPh>
    <rPh sb="5" eb="7">
      <t>テイシ</t>
    </rPh>
    <rPh sb="7" eb="8">
      <t>ブン</t>
    </rPh>
    <rPh sb="9" eb="10">
      <t>フク</t>
    </rPh>
    <phoneticPr fontId="7"/>
  </si>
  <si>
    <r>
      <t>20-8　社　会　福　祉　施　設　</t>
    </r>
    <r>
      <rPr>
        <sz val="12"/>
        <rFont val="ＭＳ 明朝"/>
        <family val="1"/>
        <charset val="128"/>
      </rPr>
      <t>(平成29～令和3年)</t>
    </r>
    <rPh sb="5" eb="6">
      <t>シャ</t>
    </rPh>
    <rPh sb="7" eb="8">
      <t>カイ</t>
    </rPh>
    <rPh sb="9" eb="10">
      <t>フク</t>
    </rPh>
    <rPh sb="11" eb="12">
      <t>シ</t>
    </rPh>
    <rPh sb="13" eb="14">
      <t>シ</t>
    </rPh>
    <rPh sb="15" eb="16">
      <t>セツ</t>
    </rPh>
    <rPh sb="18" eb="20">
      <t>ヘイセイ</t>
    </rPh>
    <rPh sb="23" eb="25">
      <t>レイワ</t>
    </rPh>
    <rPh sb="26" eb="27">
      <t>ネン</t>
    </rPh>
    <phoneticPr fontId="7"/>
  </si>
  <si>
    <t>(1) 社会福祉施設</t>
    <phoneticPr fontId="42"/>
  </si>
  <si>
    <t>各年10月1日現在</t>
  </si>
  <si>
    <t>（単位：カ所、人）</t>
  </si>
  <si>
    <t>年　　　次</t>
    <phoneticPr fontId="7"/>
  </si>
  <si>
    <t>施　　設　　数</t>
    <phoneticPr fontId="13"/>
  </si>
  <si>
    <t>定　　　員</t>
    <phoneticPr fontId="13"/>
  </si>
  <si>
    <t>利　用　現　在　員</t>
    <phoneticPr fontId="13"/>
  </si>
  <si>
    <t>職　員　数　(専　任)</t>
    <phoneticPr fontId="13"/>
  </si>
  <si>
    <t>施　設　名</t>
    <phoneticPr fontId="7"/>
  </si>
  <si>
    <t>総数</t>
  </si>
  <si>
    <t>公立</t>
  </si>
  <si>
    <t>私立</t>
  </si>
  <si>
    <t>平成 29 年</t>
    <phoneticPr fontId="7"/>
  </si>
  <si>
    <t>　30</t>
    <phoneticPr fontId="7"/>
  </si>
  <si>
    <t>令和 元 年</t>
    <rPh sb="0" eb="1">
      <t>レイ</t>
    </rPh>
    <rPh sb="1" eb="2">
      <t>ワ</t>
    </rPh>
    <rPh sb="3" eb="4">
      <t>モト</t>
    </rPh>
    <phoneticPr fontId="7"/>
  </si>
  <si>
    <t xml:space="preserve"> 　3</t>
    <phoneticPr fontId="7"/>
  </si>
  <si>
    <t>保護施設</t>
  </si>
  <si>
    <t>救護施設</t>
  </si>
  <si>
    <t>医療保護施設</t>
  </si>
  <si>
    <t>老  人  福  祉  施  設</t>
  </si>
  <si>
    <t>養護老人ホーム</t>
  </si>
  <si>
    <t>軽費老人ホーム</t>
  </si>
  <si>
    <t>老人福祉センター</t>
  </si>
  <si>
    <t>特別養護老人ホーム</t>
  </si>
  <si>
    <t xml:space="preserve">障害者支援施設 </t>
    <rPh sb="0" eb="3">
      <t>ショウガイシャ</t>
    </rPh>
    <rPh sb="3" eb="5">
      <t>シエン</t>
    </rPh>
    <rPh sb="5" eb="7">
      <t>シセツ</t>
    </rPh>
    <phoneticPr fontId="1"/>
  </si>
  <si>
    <t>施設入所支援</t>
    <rPh sb="0" eb="2">
      <t>シセツ</t>
    </rPh>
    <rPh sb="2" eb="4">
      <t>ニュウショ</t>
    </rPh>
    <rPh sb="4" eb="6">
      <t>シエン</t>
    </rPh>
    <phoneticPr fontId="1"/>
  </si>
  <si>
    <t xml:space="preserve">障害福祉サービス事業所 </t>
    <rPh sb="0" eb="2">
      <t>ショウガイ</t>
    </rPh>
    <rPh sb="2" eb="4">
      <t>フクシ</t>
    </rPh>
    <rPh sb="8" eb="11">
      <t>ジギョウショ</t>
    </rPh>
    <phoneticPr fontId="1"/>
  </si>
  <si>
    <t>生活介護</t>
    <rPh sb="0" eb="2">
      <t>セイカツ</t>
    </rPh>
    <rPh sb="2" eb="4">
      <t>カイゴ</t>
    </rPh>
    <phoneticPr fontId="1"/>
  </si>
  <si>
    <t>自立訓練</t>
    <rPh sb="0" eb="2">
      <t>ジリツ</t>
    </rPh>
    <rPh sb="2" eb="4">
      <t>クンレン</t>
    </rPh>
    <phoneticPr fontId="1"/>
  </si>
  <si>
    <t>就労移行支援</t>
    <rPh sb="0" eb="2">
      <t>シュウロウ</t>
    </rPh>
    <rPh sb="2" eb="4">
      <t>イコウ</t>
    </rPh>
    <rPh sb="4" eb="6">
      <t>シエン</t>
    </rPh>
    <phoneticPr fontId="1"/>
  </si>
  <si>
    <t>就労継続支援</t>
    <rPh sb="0" eb="2">
      <t>シュウロウ</t>
    </rPh>
    <rPh sb="2" eb="4">
      <t>ケイゾク</t>
    </rPh>
    <rPh sb="4" eb="6">
      <t>シエン</t>
    </rPh>
    <phoneticPr fontId="1"/>
  </si>
  <si>
    <t>就労定着支援</t>
    <phoneticPr fontId="1"/>
  </si>
  <si>
    <t>障害児通所支援事業所</t>
    <rPh sb="0" eb="2">
      <t>ショウガイ</t>
    </rPh>
    <rPh sb="2" eb="3">
      <t>ジ</t>
    </rPh>
    <rPh sb="3" eb="5">
      <t>ツウショ</t>
    </rPh>
    <rPh sb="5" eb="7">
      <t>シエン</t>
    </rPh>
    <rPh sb="7" eb="9">
      <t>ジギョウ</t>
    </rPh>
    <rPh sb="9" eb="10">
      <t>ショ</t>
    </rPh>
    <phoneticPr fontId="1"/>
  </si>
  <si>
    <t>児童発達支援（児童発達支援センターを除く）</t>
    <rPh sb="0" eb="2">
      <t>ジドウ</t>
    </rPh>
    <rPh sb="2" eb="4">
      <t>ハッタツ</t>
    </rPh>
    <rPh sb="4" eb="6">
      <t>シエン</t>
    </rPh>
    <rPh sb="7" eb="9">
      <t>ジドウ</t>
    </rPh>
    <rPh sb="9" eb="11">
      <t>ハッタツ</t>
    </rPh>
    <rPh sb="11" eb="13">
      <t>シエン</t>
    </rPh>
    <rPh sb="18" eb="19">
      <t>ノゾ</t>
    </rPh>
    <phoneticPr fontId="7"/>
  </si>
  <si>
    <t>医療型児童発達支援（児童発達支援センターを除く）</t>
    <rPh sb="0" eb="2">
      <t>イリョウ</t>
    </rPh>
    <rPh sb="2" eb="3">
      <t>ガタ</t>
    </rPh>
    <rPh sb="3" eb="5">
      <t>ジドウ</t>
    </rPh>
    <rPh sb="5" eb="7">
      <t>ハッタツ</t>
    </rPh>
    <rPh sb="7" eb="9">
      <t>シエン</t>
    </rPh>
    <rPh sb="10" eb="12">
      <t>ジドウ</t>
    </rPh>
    <rPh sb="12" eb="14">
      <t>ハッタツ</t>
    </rPh>
    <rPh sb="14" eb="16">
      <t>シエン</t>
    </rPh>
    <rPh sb="21" eb="22">
      <t>ノゾ</t>
    </rPh>
    <phoneticPr fontId="7"/>
  </si>
  <si>
    <t>放課後等デイサービス</t>
    <rPh sb="0" eb="3">
      <t>ホウカゴ</t>
    </rPh>
    <rPh sb="3" eb="4">
      <t>トウ</t>
    </rPh>
    <phoneticPr fontId="7"/>
  </si>
  <si>
    <t>居宅訪問型児童発達支援</t>
    <phoneticPr fontId="7"/>
  </si>
  <si>
    <t>保育所等訪問支援</t>
    <rPh sb="0" eb="2">
      <t>ホイク</t>
    </rPh>
    <rPh sb="2" eb="3">
      <t>ショ</t>
    </rPh>
    <rPh sb="3" eb="4">
      <t>トウ</t>
    </rPh>
    <rPh sb="4" eb="6">
      <t>ホウモン</t>
    </rPh>
    <rPh sb="6" eb="8">
      <t>シエン</t>
    </rPh>
    <phoneticPr fontId="7"/>
  </si>
  <si>
    <t>共同生活援助</t>
    <rPh sb="0" eb="2">
      <t>キョウドウ</t>
    </rPh>
    <rPh sb="2" eb="4">
      <t>セイカツ</t>
    </rPh>
    <rPh sb="4" eb="6">
      <t>エンジョ</t>
    </rPh>
    <phoneticPr fontId="1"/>
  </si>
  <si>
    <t>福祉ホーム</t>
    <rPh sb="0" eb="2">
      <t>フクシ</t>
    </rPh>
    <phoneticPr fontId="7"/>
  </si>
  <si>
    <t>点字図書館</t>
    <phoneticPr fontId="7"/>
  </si>
  <si>
    <t>聴覚障害者サポートセンター</t>
    <rPh sb="0" eb="2">
      <t>チョウカク</t>
    </rPh>
    <rPh sb="2" eb="5">
      <t>ショウガイシャ</t>
    </rPh>
    <phoneticPr fontId="7"/>
  </si>
  <si>
    <t>婦  人  保  護  施  設</t>
  </si>
  <si>
    <t>児  童  福  祉  施  設</t>
  </si>
  <si>
    <t>児童養護施設</t>
    <phoneticPr fontId="7"/>
  </si>
  <si>
    <t>福祉型障害児入所施設</t>
    <rPh sb="0" eb="3">
      <t>フクシガタ</t>
    </rPh>
    <rPh sb="3" eb="5">
      <t>ショウガイ</t>
    </rPh>
    <rPh sb="5" eb="6">
      <t>ジ</t>
    </rPh>
    <rPh sb="6" eb="8">
      <t>ニュウショ</t>
    </rPh>
    <rPh sb="8" eb="10">
      <t>シセツ</t>
    </rPh>
    <phoneticPr fontId="7"/>
  </si>
  <si>
    <t>福祉型児童発達支援センター</t>
    <rPh sb="0" eb="3">
      <t>フクシガタ</t>
    </rPh>
    <rPh sb="3" eb="5">
      <t>ジドウ</t>
    </rPh>
    <rPh sb="5" eb="7">
      <t>ハッタツ</t>
    </rPh>
    <rPh sb="7" eb="9">
      <t>シエン</t>
    </rPh>
    <phoneticPr fontId="7"/>
  </si>
  <si>
    <t>医療型児童発達支援センター</t>
    <rPh sb="0" eb="2">
      <t>イリョウ</t>
    </rPh>
    <rPh sb="2" eb="3">
      <t>ガタ</t>
    </rPh>
    <rPh sb="3" eb="5">
      <t>ジドウ</t>
    </rPh>
    <rPh sb="5" eb="7">
      <t>ハッタツ</t>
    </rPh>
    <rPh sb="7" eb="9">
      <t>シエン</t>
    </rPh>
    <phoneticPr fontId="7"/>
  </si>
  <si>
    <t>乳児院</t>
    <phoneticPr fontId="7"/>
  </si>
  <si>
    <t>医療型障害児入所施設</t>
    <rPh sb="0" eb="2">
      <t>イリョウ</t>
    </rPh>
    <rPh sb="2" eb="3">
      <t>ガタ</t>
    </rPh>
    <rPh sb="3" eb="6">
      <t>ショウガイジ</t>
    </rPh>
    <rPh sb="6" eb="8">
      <t>ニュウショ</t>
    </rPh>
    <rPh sb="8" eb="10">
      <t>シセツ</t>
    </rPh>
    <phoneticPr fontId="7"/>
  </si>
  <si>
    <t>児童自立支援施設</t>
    <phoneticPr fontId="7"/>
  </si>
  <si>
    <t>児童心理治療施設</t>
    <rPh sb="0" eb="1">
      <t>ジドウ</t>
    </rPh>
    <rPh sb="1" eb="3">
      <t>シンリ</t>
    </rPh>
    <rPh sb="3" eb="5">
      <t>チリョウ</t>
    </rPh>
    <rPh sb="5" eb="7">
      <t>シセツ</t>
    </rPh>
    <phoneticPr fontId="7"/>
  </si>
  <si>
    <t>（入所）30
（通所）10</t>
    <rPh sb="1" eb="3">
      <t>ニュウショ</t>
    </rPh>
    <rPh sb="8" eb="10">
      <t>ツウショ</t>
    </rPh>
    <phoneticPr fontId="1"/>
  </si>
  <si>
    <t>(入所)19
(通所）4</t>
    <rPh sb="1" eb="3">
      <t>ニュウショ</t>
    </rPh>
    <rPh sb="8" eb="10">
      <t>ツウショ</t>
    </rPh>
    <phoneticPr fontId="45"/>
  </si>
  <si>
    <t>1)保　　　　育　　　　所</t>
    <phoneticPr fontId="13"/>
  </si>
  <si>
    <t>2)幼保連携型認定こども園</t>
    <rPh sb="2" eb="3">
      <t>ヨウ</t>
    </rPh>
    <rPh sb="3" eb="4">
      <t>ホ</t>
    </rPh>
    <rPh sb="4" eb="7">
      <t>レンケイガタ</t>
    </rPh>
    <rPh sb="7" eb="9">
      <t>ニンテイ</t>
    </rPh>
    <rPh sb="12" eb="13">
      <t>エン</t>
    </rPh>
    <phoneticPr fontId="7"/>
  </si>
  <si>
    <t>3)母 子 生 活 支 援 施 設</t>
    <phoneticPr fontId="7"/>
  </si>
  <si>
    <t>助産施設</t>
  </si>
  <si>
    <t>児童館</t>
  </si>
  <si>
    <t>児童センター</t>
  </si>
  <si>
    <t>4)児　　 童　　 遊　　 園</t>
    <phoneticPr fontId="13"/>
  </si>
  <si>
    <t>母  子  福  祉  施  設</t>
  </si>
  <si>
    <t>母子福祉センター</t>
  </si>
  <si>
    <t>その他の社会福祉施設</t>
  </si>
  <si>
    <t>授産施設</t>
  </si>
  <si>
    <t>有料老人ホーム</t>
  </si>
  <si>
    <t>隣保館</t>
  </si>
  <si>
    <t>老人憩の家</t>
  </si>
  <si>
    <t>地域活動支援センター</t>
    <rPh sb="0" eb="1">
      <t>チイキ</t>
    </rPh>
    <rPh sb="1" eb="3">
      <t>カツドウ</t>
    </rPh>
    <rPh sb="3" eb="5">
      <t>シエン</t>
    </rPh>
    <phoneticPr fontId="7"/>
  </si>
  <si>
    <t>資料:県人権・同和対策課、社会福祉課、長寿社会課、障害福祉課、こども未来課、こども家庭課</t>
    <rPh sb="13" eb="15">
      <t>シャカイ</t>
    </rPh>
    <phoneticPr fontId="42"/>
  </si>
  <si>
    <t>(注) 1)平成21年から保育所の職員数は非公開。定員は利用定員数。</t>
    <rPh sb="6" eb="8">
      <t>ヘイセイ</t>
    </rPh>
    <rPh sb="10" eb="11">
      <t>ネン</t>
    </rPh>
    <rPh sb="13" eb="15">
      <t>ホイク</t>
    </rPh>
    <rPh sb="15" eb="16">
      <t>ショ</t>
    </rPh>
    <rPh sb="17" eb="20">
      <t>ショクインスウ</t>
    </rPh>
    <rPh sb="21" eb="24">
      <t>ヒコウカイ</t>
    </rPh>
    <rPh sb="25" eb="27">
      <t>テイイン</t>
    </rPh>
    <rPh sb="28" eb="30">
      <t>リヨウ</t>
    </rPh>
    <rPh sb="30" eb="32">
      <t>テイイン</t>
    </rPh>
    <rPh sb="32" eb="33">
      <t>スウ</t>
    </rPh>
    <phoneticPr fontId="42"/>
  </si>
  <si>
    <t xml:space="preserve">     2)定員は利用定員数。職員数は当該時点では把握できないため未記載。</t>
    <rPh sb="16" eb="19">
      <t>ショクインスウ</t>
    </rPh>
    <rPh sb="20" eb="22">
      <t>トウガイ</t>
    </rPh>
    <rPh sb="22" eb="24">
      <t>ジテン</t>
    </rPh>
    <rPh sb="26" eb="28">
      <t>ハアク</t>
    </rPh>
    <rPh sb="34" eb="37">
      <t>ミキサイ</t>
    </rPh>
    <phoneticPr fontId="7"/>
  </si>
  <si>
    <t xml:space="preserve">     3)母子生活支援施設は世帯数、それ以外は人数。</t>
    <rPh sb="7" eb="9">
      <t>ボシ</t>
    </rPh>
    <rPh sb="9" eb="11">
      <t>セイカツ</t>
    </rPh>
    <rPh sb="11" eb="13">
      <t>シエン</t>
    </rPh>
    <rPh sb="13" eb="15">
      <t>シセツ</t>
    </rPh>
    <rPh sb="16" eb="19">
      <t>セタイスウ</t>
    </rPh>
    <rPh sb="22" eb="24">
      <t>イガイ</t>
    </rPh>
    <rPh sb="25" eb="27">
      <t>ニンズウ</t>
    </rPh>
    <phoneticPr fontId="42"/>
  </si>
  <si>
    <t xml:space="preserve">     4)許可された施設のみ。</t>
    <phoneticPr fontId="7"/>
  </si>
  <si>
    <t xml:space="preserve">20-8 社　会　福　祉　施　設 </t>
    <phoneticPr fontId="6"/>
  </si>
  <si>
    <t xml:space="preserve"> (平成29～令和3年)(続き)</t>
    <rPh sb="7" eb="9">
      <t>レイワ</t>
    </rPh>
    <phoneticPr fontId="14"/>
  </si>
  <si>
    <t>(2) 老人福祉施設－市町－</t>
    <phoneticPr fontId="7"/>
  </si>
  <si>
    <t>(単位：ｶ所、人)</t>
  </si>
  <si>
    <t>年次
市町</t>
    <phoneticPr fontId="7"/>
  </si>
  <si>
    <t>合計</t>
    <phoneticPr fontId="7"/>
  </si>
  <si>
    <t>老　　人　　福　　祉　　施　　設</t>
    <phoneticPr fontId="7"/>
  </si>
  <si>
    <t>そ　の　他　の　施　設　</t>
    <phoneticPr fontId="7"/>
  </si>
  <si>
    <t>介　　護　　保　　険　　施　　設</t>
    <phoneticPr fontId="7"/>
  </si>
  <si>
    <t>指　定　居　宅　サ　ー　ビ　ス　事　業　者</t>
    <phoneticPr fontId="7"/>
  </si>
  <si>
    <t>指定居宅 
介護支援 
事 業 者</t>
  </si>
  <si>
    <t>年次
市町</t>
    <rPh sb="0" eb="1">
      <t>ネン</t>
    </rPh>
    <rPh sb="1" eb="2">
      <t>ジ</t>
    </rPh>
    <rPh sb="3" eb="5">
      <t>シチョウ</t>
    </rPh>
    <phoneticPr fontId="6"/>
  </si>
  <si>
    <t>小計</t>
    <phoneticPr fontId="7"/>
  </si>
  <si>
    <t>軽費老人ホーム</t>
    <phoneticPr fontId="7"/>
  </si>
  <si>
    <t>在宅介護
支援ｾﾝﾀｰ</t>
  </si>
  <si>
    <t>老人福祉
センター</t>
  </si>
  <si>
    <r>
      <t xml:space="preserve">生活支援
ハ ウ ス
</t>
    </r>
    <r>
      <rPr>
        <sz val="6"/>
        <rFont val="ＭＳ 明朝"/>
        <family val="1"/>
        <charset val="128"/>
      </rPr>
      <t>（高齢者生活福祉センター）</t>
    </r>
    <rPh sb="0" eb="2">
      <t>セイカツ</t>
    </rPh>
    <rPh sb="2" eb="4">
      <t>シエン</t>
    </rPh>
    <phoneticPr fontId="46"/>
  </si>
  <si>
    <t>小計</t>
  </si>
  <si>
    <t>有料老人
ホ ー ム</t>
  </si>
  <si>
    <t>老 人 憩
い の 家</t>
  </si>
  <si>
    <t>指定介護老人福祉施設（特別養護老人ﾎｰﾑ）</t>
    <rPh sb="0" eb="2">
      <t>シテイ</t>
    </rPh>
    <rPh sb="2" eb="4">
      <t>カイゴ</t>
    </rPh>
    <rPh sb="4" eb="6">
      <t>ロウジン</t>
    </rPh>
    <rPh sb="6" eb="8">
      <t>フクシ</t>
    </rPh>
    <rPh sb="8" eb="10">
      <t>シセツ</t>
    </rPh>
    <phoneticPr fontId="46"/>
  </si>
  <si>
    <t>介護老人 
保健施設</t>
    <rPh sb="0" eb="2">
      <t>カイゴ</t>
    </rPh>
    <phoneticPr fontId="46"/>
  </si>
  <si>
    <t>指定介護  
療 養 型 
医療施設</t>
    <rPh sb="0" eb="2">
      <t>シテイ</t>
    </rPh>
    <phoneticPr fontId="46"/>
  </si>
  <si>
    <t xml:space="preserve">訪問看護 
ｽﾃｰｼｮﾝ   </t>
    <phoneticPr fontId="7"/>
  </si>
  <si>
    <t>通所介護</t>
    <rPh sb="0" eb="1">
      <t>ツウ</t>
    </rPh>
    <rPh sb="1" eb="2">
      <t>ショ</t>
    </rPh>
    <rPh sb="2" eb="4">
      <t>カイゴ</t>
    </rPh>
    <phoneticPr fontId="46"/>
  </si>
  <si>
    <t>その他</t>
    <phoneticPr fontId="7"/>
  </si>
  <si>
    <t>Ａ型･Ｂ型</t>
    <rPh sb="1" eb="2">
      <t>ガタ</t>
    </rPh>
    <rPh sb="4" eb="5">
      <t>ガタ</t>
    </rPh>
    <phoneticPr fontId="6"/>
  </si>
  <si>
    <t>ケアハウス</t>
    <phoneticPr fontId="7"/>
  </si>
  <si>
    <t>施設数</t>
  </si>
  <si>
    <t>現員</t>
  </si>
  <si>
    <t>定員</t>
    <rPh sb="0" eb="1">
      <t>テイ</t>
    </rPh>
    <phoneticPr fontId="46"/>
  </si>
  <si>
    <t>施設数</t>
    <phoneticPr fontId="7"/>
  </si>
  <si>
    <t>事業者数</t>
  </si>
  <si>
    <t>事業者数</t>
    <phoneticPr fontId="7"/>
  </si>
  <si>
    <t>平成 29 年</t>
    <rPh sb="0" eb="1">
      <t>ヘイセイ</t>
    </rPh>
    <phoneticPr fontId="46"/>
  </si>
  <si>
    <t>平成29年</t>
    <rPh sb="0" eb="1">
      <t>ヘイセイ</t>
    </rPh>
    <phoneticPr fontId="6"/>
  </si>
  <si>
    <t xml:space="preserve">    30</t>
    <phoneticPr fontId="7"/>
  </si>
  <si>
    <t>令和 元 年</t>
    <rPh sb="0" eb="1">
      <t>レイワ</t>
    </rPh>
    <rPh sb="1" eb="2">
      <t>モト</t>
    </rPh>
    <rPh sb="3" eb="4">
      <t>ネン</t>
    </rPh>
    <phoneticPr fontId="7"/>
  </si>
  <si>
    <t>令和元年</t>
    <rPh sb="0" eb="1">
      <t>レイワ</t>
    </rPh>
    <rPh sb="1" eb="2">
      <t>モト</t>
    </rPh>
    <rPh sb="2" eb="3">
      <t>ネン</t>
    </rPh>
    <phoneticPr fontId="7"/>
  </si>
  <si>
    <t xml:space="preserve">   3</t>
    <phoneticPr fontId="7"/>
  </si>
  <si>
    <t xml:space="preserve">     3</t>
    <phoneticPr fontId="7"/>
  </si>
  <si>
    <t>唐津市</t>
    <rPh sb="0" eb="3">
      <t>カラツシ</t>
    </rPh>
    <phoneticPr fontId="6"/>
  </si>
  <si>
    <t>武雄市</t>
    <rPh sb="0" eb="3">
      <t>タケオシ</t>
    </rPh>
    <phoneticPr fontId="6"/>
  </si>
  <si>
    <t>小城市</t>
    <rPh sb="0" eb="2">
      <t>オギ</t>
    </rPh>
    <rPh sb="2" eb="3">
      <t>シ</t>
    </rPh>
    <phoneticPr fontId="6"/>
  </si>
  <si>
    <t>嬉野市</t>
    <rPh sb="0" eb="2">
      <t>ウレシノ</t>
    </rPh>
    <rPh sb="2" eb="3">
      <t>シ</t>
    </rPh>
    <phoneticPr fontId="6"/>
  </si>
  <si>
    <t>神埼市</t>
    <rPh sb="0" eb="2">
      <t>カンザキ</t>
    </rPh>
    <rPh sb="2" eb="3">
      <t>シ</t>
    </rPh>
    <phoneticPr fontId="6"/>
  </si>
  <si>
    <t>神</t>
    <rPh sb="0" eb="1">
      <t>カミ</t>
    </rPh>
    <phoneticPr fontId="6"/>
  </si>
  <si>
    <t>吉野ケ里町</t>
    <rPh sb="0" eb="4">
      <t>ヨシノガリ</t>
    </rPh>
    <rPh sb="4" eb="5">
      <t>チョウ</t>
    </rPh>
    <phoneticPr fontId="6"/>
  </si>
  <si>
    <t>三</t>
    <rPh sb="0" eb="1">
      <t>サン</t>
    </rPh>
    <phoneticPr fontId="6"/>
  </si>
  <si>
    <t>みやき町</t>
    <rPh sb="3" eb="4">
      <t>マチ</t>
    </rPh>
    <phoneticPr fontId="6"/>
  </si>
  <si>
    <t>東</t>
    <rPh sb="0" eb="1">
      <t>ヒガシ</t>
    </rPh>
    <phoneticPr fontId="6"/>
  </si>
  <si>
    <t>西</t>
    <rPh sb="0" eb="1">
      <t>ニシ</t>
    </rPh>
    <phoneticPr fontId="6"/>
  </si>
  <si>
    <t>杵</t>
    <rPh sb="0" eb="1">
      <t>キネ</t>
    </rPh>
    <phoneticPr fontId="6"/>
  </si>
  <si>
    <t>藤</t>
    <rPh sb="0" eb="1">
      <t>フジ</t>
    </rPh>
    <phoneticPr fontId="6"/>
  </si>
  <si>
    <t>県外</t>
  </si>
  <si>
    <t>資料：県長寿社会課</t>
    <rPh sb="4" eb="6">
      <t>チョウジュ</t>
    </rPh>
    <rPh sb="6" eb="8">
      <t>シャカイ</t>
    </rPh>
    <phoneticPr fontId="46"/>
  </si>
  <si>
    <r>
      <t>20-9　保 育 所 設 置 状 況　</t>
    </r>
    <r>
      <rPr>
        <sz val="12"/>
        <rFont val="ＭＳ 明朝"/>
        <family val="1"/>
        <charset val="128"/>
      </rPr>
      <t>-市町- (平成29～令和3年)</t>
    </r>
    <rPh sb="5" eb="6">
      <t>タモツ</t>
    </rPh>
    <rPh sb="7" eb="8">
      <t>イク</t>
    </rPh>
    <rPh sb="9" eb="10">
      <t>ショ</t>
    </rPh>
    <rPh sb="11" eb="12">
      <t>セツ</t>
    </rPh>
    <rPh sb="13" eb="14">
      <t>チ</t>
    </rPh>
    <rPh sb="15" eb="16">
      <t>ジョウ</t>
    </rPh>
    <rPh sb="17" eb="18">
      <t>キョウ</t>
    </rPh>
    <rPh sb="20" eb="22">
      <t>シチョウ</t>
    </rPh>
    <rPh sb="25" eb="27">
      <t>ヘイセイ</t>
    </rPh>
    <rPh sb="30" eb="32">
      <t>レイワ</t>
    </rPh>
    <rPh sb="33" eb="34">
      <t>ネン</t>
    </rPh>
    <phoneticPr fontId="7"/>
  </si>
  <si>
    <t xml:space="preserve">   (単位:カ所、人)</t>
  </si>
  <si>
    <t>保育所数</t>
  </si>
  <si>
    <t>定　員</t>
  </si>
  <si>
    <t>在籍者数</t>
  </si>
  <si>
    <t>市町</t>
    <phoneticPr fontId="7"/>
  </si>
  <si>
    <t>公営</t>
  </si>
  <si>
    <t>私営</t>
  </si>
  <si>
    <t>吉野ヶ里町</t>
    <rPh sb="0" eb="4">
      <t>ヨシノガリ</t>
    </rPh>
    <rPh sb="4" eb="5">
      <t>チョウ</t>
    </rPh>
    <phoneticPr fontId="47"/>
  </si>
  <si>
    <t>令和 元 年</t>
  </si>
  <si>
    <t>r 17 590</t>
    <phoneticPr fontId="7"/>
  </si>
  <si>
    <t>　 2</t>
  </si>
  <si>
    <t>　 3</t>
    <phoneticPr fontId="7"/>
  </si>
  <si>
    <t>上峰町</t>
    <rPh sb="0" eb="2">
      <t>カミミネ</t>
    </rPh>
    <rPh sb="2" eb="3">
      <t>チョウ</t>
    </rPh>
    <phoneticPr fontId="47"/>
  </si>
  <si>
    <t>みやき町</t>
    <rPh sb="3" eb="4">
      <t>チョウ</t>
    </rPh>
    <phoneticPr fontId="47"/>
  </si>
  <si>
    <t>小城市</t>
    <rPh sb="0" eb="2">
      <t>オギ</t>
    </rPh>
    <rPh sb="2" eb="3">
      <t>シ</t>
    </rPh>
    <phoneticPr fontId="47"/>
  </si>
  <si>
    <t>嬉野市</t>
    <rPh sb="0" eb="2">
      <t>ウレシノ</t>
    </rPh>
    <rPh sb="2" eb="3">
      <t>シ</t>
    </rPh>
    <phoneticPr fontId="47"/>
  </si>
  <si>
    <t>神埼市</t>
    <rPh sb="0" eb="2">
      <t>カンザキ</t>
    </rPh>
    <rPh sb="2" eb="3">
      <t>シ</t>
    </rPh>
    <phoneticPr fontId="47"/>
  </si>
  <si>
    <t>資料:県こども未来課</t>
    <rPh sb="7" eb="9">
      <t>ミライ</t>
    </rPh>
    <phoneticPr fontId="12"/>
  </si>
  <si>
    <r>
      <t>20-10　幼保連携型認定こども園設置状況　</t>
    </r>
    <r>
      <rPr>
        <sz val="12"/>
        <rFont val="ＭＳ 明朝"/>
        <family val="1"/>
        <charset val="128"/>
      </rPr>
      <t>-市町- (平成29～令和3年)</t>
    </r>
    <rPh sb="6" eb="8">
      <t>ヨウホ</t>
    </rPh>
    <rPh sb="8" eb="10">
      <t>レンケイ</t>
    </rPh>
    <rPh sb="10" eb="11">
      <t>ガタ</t>
    </rPh>
    <rPh sb="11" eb="13">
      <t>ニンテイ</t>
    </rPh>
    <rPh sb="16" eb="17">
      <t>エン</t>
    </rPh>
    <rPh sb="17" eb="19">
      <t>セッチ</t>
    </rPh>
    <rPh sb="19" eb="21">
      <t>ジョウキョウ</t>
    </rPh>
    <rPh sb="23" eb="24">
      <t>シ</t>
    </rPh>
    <rPh sb="24" eb="25">
      <t>マチ</t>
    </rPh>
    <rPh sb="28" eb="30">
      <t>ヘイセイ</t>
    </rPh>
    <rPh sb="33" eb="35">
      <t>レイワ</t>
    </rPh>
    <rPh sb="36" eb="37">
      <t>ネン</t>
    </rPh>
    <phoneticPr fontId="7"/>
  </si>
  <si>
    <t>幼保連携型認定こども園数</t>
    <rPh sb="0" eb="1">
      <t>ヨウ</t>
    </rPh>
    <rPh sb="1" eb="2">
      <t>ホ</t>
    </rPh>
    <rPh sb="2" eb="5">
      <t>レンケイガタ</t>
    </rPh>
    <rPh sb="5" eb="7">
      <t>ニンテイ</t>
    </rPh>
    <rPh sb="10" eb="11">
      <t>エン</t>
    </rPh>
    <phoneticPr fontId="7"/>
  </si>
  <si>
    <t>定　員</t>
    <phoneticPr fontId="7"/>
  </si>
  <si>
    <r>
      <rPr>
        <sz val="8"/>
        <rFont val="ＭＳ 明朝"/>
        <family val="1"/>
        <charset val="128"/>
      </rPr>
      <t xml:space="preserve">1) </t>
    </r>
    <r>
      <rPr>
        <sz val="9"/>
        <rFont val="ＭＳ 明朝"/>
        <family val="1"/>
        <charset val="128"/>
      </rPr>
      <t>在籍者数</t>
    </r>
    <phoneticPr fontId="7"/>
  </si>
  <si>
    <t>吉野ヶ里町</t>
    <rPh sb="0" eb="4">
      <t>ヨシノガリ</t>
    </rPh>
    <rPh sb="4" eb="5">
      <t>チョウ</t>
    </rPh>
    <phoneticPr fontId="13"/>
  </si>
  <si>
    <t>令和 元 年</t>
    <phoneticPr fontId="7"/>
  </si>
  <si>
    <t>三養基郡</t>
    <phoneticPr fontId="13"/>
  </si>
  <si>
    <t>　 2</t>
    <phoneticPr fontId="7"/>
  </si>
  <si>
    <t>r 7 191</t>
  </si>
  <si>
    <t>上峰町</t>
    <rPh sb="0" eb="2">
      <t>カミミネ</t>
    </rPh>
    <rPh sb="2" eb="3">
      <t>チョウ</t>
    </rPh>
    <phoneticPr fontId="13"/>
  </si>
  <si>
    <t>みやき町</t>
    <rPh sb="3" eb="4">
      <t>チョウ</t>
    </rPh>
    <phoneticPr fontId="13"/>
  </si>
  <si>
    <t>東松浦郡</t>
    <phoneticPr fontId="13"/>
  </si>
  <si>
    <t>小城市</t>
    <rPh sb="0" eb="2">
      <t>オギ</t>
    </rPh>
    <rPh sb="2" eb="3">
      <t>シ</t>
    </rPh>
    <phoneticPr fontId="13"/>
  </si>
  <si>
    <t>嬉野市</t>
    <rPh sb="0" eb="2">
      <t>ウレシノ</t>
    </rPh>
    <rPh sb="2" eb="3">
      <t>シ</t>
    </rPh>
    <phoneticPr fontId="13"/>
  </si>
  <si>
    <t>神埼市</t>
    <rPh sb="0" eb="2">
      <t>カンザキ</t>
    </rPh>
    <rPh sb="2" eb="3">
      <t>シ</t>
    </rPh>
    <phoneticPr fontId="13"/>
  </si>
  <si>
    <t>(注)在籍者数は児童の居住市町毎に記載しているため、施設がない市町にも人数を計上している。</t>
    <rPh sb="3" eb="6">
      <t>ザイセキシャ</t>
    </rPh>
    <rPh sb="6" eb="7">
      <t>スウ</t>
    </rPh>
    <rPh sb="8" eb="10">
      <t>ジドウ</t>
    </rPh>
    <rPh sb="11" eb="13">
      <t>キョジュウ</t>
    </rPh>
    <rPh sb="13" eb="14">
      <t>シ</t>
    </rPh>
    <rPh sb="14" eb="15">
      <t>マチ</t>
    </rPh>
    <rPh sb="15" eb="16">
      <t>ゴト</t>
    </rPh>
    <rPh sb="17" eb="19">
      <t>キサイ</t>
    </rPh>
    <rPh sb="26" eb="28">
      <t>シセツ</t>
    </rPh>
    <rPh sb="31" eb="32">
      <t>シ</t>
    </rPh>
    <rPh sb="32" eb="33">
      <t>マチ</t>
    </rPh>
    <rPh sb="35" eb="37">
      <t>ニンズウ</t>
    </rPh>
    <rPh sb="38" eb="40">
      <t>ケイジョウ</t>
    </rPh>
    <phoneticPr fontId="7"/>
  </si>
  <si>
    <t>(注) 手帳交付台帳登載数は各年度末現在。</t>
    <rPh sb="1" eb="2">
      <t>チュウ</t>
    </rPh>
    <rPh sb="4" eb="6">
      <t>テチョウ</t>
    </rPh>
    <rPh sb="6" eb="8">
      <t>コウフ</t>
    </rPh>
    <rPh sb="8" eb="10">
      <t>ダイチョウ</t>
    </rPh>
    <rPh sb="10" eb="12">
      <t>トウサイ</t>
    </rPh>
    <rPh sb="12" eb="13">
      <t>スウ</t>
    </rPh>
    <rPh sb="14" eb="18">
      <t>カクネンドマツ</t>
    </rPh>
    <rPh sb="18" eb="20">
      <t>ゲンザイ</t>
    </rPh>
    <phoneticPr fontId="7"/>
  </si>
  <si>
    <t>資料：県障害福祉課</t>
    <rPh sb="4" eb="6">
      <t>ショウガイ</t>
    </rPh>
    <rPh sb="6" eb="8">
      <t>フクシ</t>
    </rPh>
    <phoneticPr fontId="14"/>
  </si>
  <si>
    <t xml:space="preserve"> 2</t>
    <phoneticPr fontId="48"/>
  </si>
  <si>
    <t>令和 元 年度</t>
  </si>
  <si>
    <t>30</t>
  </si>
  <si>
    <t>29</t>
  </si>
  <si>
    <t>平成 28 年度</t>
    <rPh sb="6" eb="8">
      <t>ネンド</t>
    </rPh>
    <phoneticPr fontId="48"/>
  </si>
  <si>
    <t>そしゃく機能障害</t>
  </si>
  <si>
    <t>機 能 障 害</t>
  </si>
  <si>
    <t>内部機能障害</t>
  </si>
  <si>
    <t>肢体不自由</t>
  </si>
  <si>
    <t>音声・言語・</t>
  </si>
  <si>
    <t>聴覚・平衡</t>
  </si>
  <si>
    <t>視覚障害</t>
  </si>
  <si>
    <t>　手　帳　交　付　台　帳　登　載　数</t>
    <phoneticPr fontId="7"/>
  </si>
  <si>
    <t>新    規                                                                                                                                交付数</t>
  </si>
  <si>
    <t>(単位：件、人)</t>
  </si>
  <si>
    <r>
      <t>20-11　身体障害者手帳交付件数　</t>
    </r>
    <r>
      <rPr>
        <sz val="12"/>
        <rFont val="ＭＳ 明朝"/>
        <family val="1"/>
        <charset val="128"/>
      </rPr>
      <t>(平成28～令和2年度)</t>
    </r>
    <rPh sb="6" eb="8">
      <t>シンタイ</t>
    </rPh>
    <rPh sb="8" eb="11">
      <t>ショウガイシャ</t>
    </rPh>
    <rPh sb="11" eb="13">
      <t>テチョウ</t>
    </rPh>
    <rPh sb="13" eb="15">
      <t>コウフ</t>
    </rPh>
    <rPh sb="15" eb="17">
      <t>ケンスウ</t>
    </rPh>
    <rPh sb="19" eb="21">
      <t>ヘイセイ</t>
    </rPh>
    <rPh sb="24" eb="26">
      <t>レイワ</t>
    </rPh>
    <rPh sb="27" eb="29">
      <t>ネンド</t>
    </rPh>
    <phoneticPr fontId="7"/>
  </si>
  <si>
    <t>20-12　母子福祉資金・父子福祉資金・寡婦福祉資金の資金別貸付状況</t>
    <rPh sb="6" eb="8">
      <t>ボシ</t>
    </rPh>
    <rPh sb="8" eb="10">
      <t>フクシ</t>
    </rPh>
    <rPh sb="10" eb="12">
      <t>シキン</t>
    </rPh>
    <rPh sb="13" eb="15">
      <t>フシ</t>
    </rPh>
    <rPh sb="15" eb="17">
      <t>フクシ</t>
    </rPh>
    <rPh sb="17" eb="19">
      <t>シキン</t>
    </rPh>
    <rPh sb="20" eb="22">
      <t>カフ</t>
    </rPh>
    <rPh sb="22" eb="24">
      <t>フクシ</t>
    </rPh>
    <rPh sb="24" eb="26">
      <t>シキン</t>
    </rPh>
    <rPh sb="27" eb="29">
      <t>シキン</t>
    </rPh>
    <rPh sb="29" eb="30">
      <t>ベツ</t>
    </rPh>
    <rPh sb="30" eb="32">
      <t>カシツケ</t>
    </rPh>
    <rPh sb="32" eb="34">
      <t>ジョウキョウ</t>
    </rPh>
    <phoneticPr fontId="7"/>
  </si>
  <si>
    <t>(平成30～令和2年度)　　　　　</t>
    <phoneticPr fontId="7"/>
  </si>
  <si>
    <t>(単位:件、千円)</t>
  </si>
  <si>
    <t xml:space="preserve">    　　　　平成 30 年度</t>
    <phoneticPr fontId="7"/>
  </si>
  <si>
    <t xml:space="preserve">  令和 元 年度</t>
    <rPh sb="2" eb="4">
      <t>レイワ</t>
    </rPh>
    <rPh sb="5" eb="6">
      <t>ガン</t>
    </rPh>
    <phoneticPr fontId="7"/>
  </si>
  <si>
    <t>令和 2 年度</t>
    <rPh sb="0" eb="1">
      <t>レイ</t>
    </rPh>
    <rPh sb="1" eb="2">
      <t>ワ</t>
    </rPh>
    <phoneticPr fontId="7"/>
  </si>
  <si>
    <t>資金</t>
  </si>
  <si>
    <t>母子福祉資金</t>
  </si>
  <si>
    <t>父子福祉資金</t>
    <rPh sb="0" eb="2">
      <t>フシ</t>
    </rPh>
    <rPh sb="2" eb="4">
      <t>フクシ</t>
    </rPh>
    <rPh sb="4" eb="6">
      <t>シキン</t>
    </rPh>
    <phoneticPr fontId="7"/>
  </si>
  <si>
    <t>寡婦福祉資金</t>
  </si>
  <si>
    <t>事業開始</t>
  </si>
  <si>
    <t>事業継続</t>
  </si>
  <si>
    <t>修学</t>
  </si>
  <si>
    <t>修業</t>
  </si>
  <si>
    <t>住宅</t>
  </si>
  <si>
    <t>就学支度</t>
  </si>
  <si>
    <t>その他</t>
  </si>
  <si>
    <t>資料：県こども家庭課</t>
    <rPh sb="7" eb="9">
      <t>カテイ</t>
    </rPh>
    <rPh sb="9" eb="10">
      <t>カ</t>
    </rPh>
    <phoneticPr fontId="13"/>
  </si>
  <si>
    <t>　</t>
  </si>
  <si>
    <r>
      <t>20-13　生　活　保　護　</t>
    </r>
    <r>
      <rPr>
        <sz val="12"/>
        <rFont val="ＭＳ 明朝"/>
        <family val="1"/>
        <charset val="128"/>
      </rPr>
      <t>(平成28～令和2年度)</t>
    </r>
    <rPh sb="6" eb="7">
      <t>セイ</t>
    </rPh>
    <rPh sb="8" eb="9">
      <t>カツ</t>
    </rPh>
    <rPh sb="10" eb="11">
      <t>タモツ</t>
    </rPh>
    <rPh sb="12" eb="13">
      <t>マモル</t>
    </rPh>
    <rPh sb="15" eb="17">
      <t>ヘイセイ</t>
    </rPh>
    <rPh sb="20" eb="22">
      <t>レイワ</t>
    </rPh>
    <rPh sb="23" eb="25">
      <t>ネンド</t>
    </rPh>
    <rPh sb="24" eb="25">
      <t>ド</t>
    </rPh>
    <phoneticPr fontId="7"/>
  </si>
  <si>
    <t>(1)  世帯類型別被保護世帯数</t>
    <phoneticPr fontId="7"/>
  </si>
  <si>
    <t>月平均</t>
  </si>
  <si>
    <t>(単位:世帯)</t>
    <phoneticPr fontId="7"/>
  </si>
  <si>
    <t>傷     病・　障害者世帯</t>
  </si>
  <si>
    <t>その他の世帯</t>
  </si>
  <si>
    <t>再　　　掲</t>
    <phoneticPr fontId="7"/>
  </si>
  <si>
    <t>停止中の世帯</t>
    <phoneticPr fontId="7"/>
  </si>
  <si>
    <t>高齢者世帯</t>
  </si>
  <si>
    <t>母子世帯</t>
  </si>
  <si>
    <t>医療扶助
単給</t>
  </si>
  <si>
    <t>働いている者
のいない世帯</t>
  </si>
  <si>
    <t>単身世帯</t>
  </si>
  <si>
    <t>平成 28 年度</t>
    <phoneticPr fontId="7"/>
  </si>
  <si>
    <t>r 5 443</t>
  </si>
  <si>
    <t>r 1 850</t>
  </si>
  <si>
    <t>令和 元 年度</t>
    <phoneticPr fontId="7"/>
  </si>
  <si>
    <t>6 523</t>
  </si>
  <si>
    <t>3 817</t>
  </si>
  <si>
    <t>1 842</t>
    <phoneticPr fontId="7"/>
  </si>
  <si>
    <t>5 627</t>
  </si>
  <si>
    <t>5 574</t>
  </si>
  <si>
    <t>資料：県社会福祉課</t>
    <rPh sb="0" eb="2">
      <t>シリョウ</t>
    </rPh>
    <rPh sb="3" eb="4">
      <t>ケン</t>
    </rPh>
    <rPh sb="4" eb="6">
      <t>シャカイ</t>
    </rPh>
    <rPh sb="6" eb="9">
      <t>フクシカ</t>
    </rPh>
    <phoneticPr fontId="7"/>
  </si>
  <si>
    <t>(2)扶助別被保護世帯数・人員・保護率</t>
    <rPh sb="3" eb="5">
      <t>フジョ</t>
    </rPh>
    <rPh sb="5" eb="6">
      <t>ベツ</t>
    </rPh>
    <rPh sb="6" eb="7">
      <t>ヒ</t>
    </rPh>
    <rPh sb="7" eb="9">
      <t>ホゴ</t>
    </rPh>
    <rPh sb="9" eb="11">
      <t>セタイ</t>
    </rPh>
    <rPh sb="11" eb="12">
      <t>スウ</t>
    </rPh>
    <rPh sb="13" eb="15">
      <t>ジンイン</t>
    </rPh>
    <rPh sb="16" eb="18">
      <t>ホゴ</t>
    </rPh>
    <rPh sb="18" eb="19">
      <t>リツ</t>
    </rPh>
    <phoneticPr fontId="7"/>
  </si>
  <si>
    <t>月平均、保護率は年度平均</t>
  </si>
  <si>
    <t>(単位:世帯、人)</t>
  </si>
  <si>
    <t>年度</t>
    <phoneticPr fontId="20"/>
  </si>
  <si>
    <t>実　　　数</t>
    <phoneticPr fontId="20"/>
  </si>
  <si>
    <r>
      <t xml:space="preserve">保　護　率
</t>
    </r>
    <r>
      <rPr>
        <sz val="6"/>
        <rFont val="ＭＳ 明朝"/>
        <family val="1"/>
        <charset val="128"/>
      </rPr>
      <t>(人口千人につき）</t>
    </r>
    <phoneticPr fontId="5"/>
  </si>
  <si>
    <t>扶　　助　　区　　分　　別　　人　　員</t>
    <phoneticPr fontId="7"/>
  </si>
  <si>
    <t>世帯数</t>
  </si>
  <si>
    <t>生活</t>
  </si>
  <si>
    <t>教育</t>
  </si>
  <si>
    <t>介護</t>
    <rPh sb="0" eb="2">
      <t>カイゴ</t>
    </rPh>
    <phoneticPr fontId="5"/>
  </si>
  <si>
    <t>医療</t>
  </si>
  <si>
    <t>出産</t>
  </si>
  <si>
    <t>生業</t>
  </si>
  <si>
    <t>葬祭</t>
  </si>
  <si>
    <t>r 7 835</t>
  </si>
  <si>
    <t>7 844</t>
    <phoneticPr fontId="7"/>
  </si>
  <si>
    <t>6 771</t>
  </si>
  <si>
    <t>5 546</t>
  </si>
  <si>
    <t>1 740</t>
  </si>
  <si>
    <t>7 049</t>
  </si>
  <si>
    <t>(注)本表は生活保護法に基づく保護世帯数および人員で、扶助には1世帯または1人で2種類以上のものを受けた場合も計上されているので、</t>
    <phoneticPr fontId="5"/>
  </si>
  <si>
    <t>　　実数とは一致しない。</t>
    <phoneticPr fontId="5"/>
  </si>
  <si>
    <t>(3)扶助別保護費支出額</t>
    <rPh sb="3" eb="5">
      <t>フジョ</t>
    </rPh>
    <rPh sb="5" eb="6">
      <t>ベツ</t>
    </rPh>
    <rPh sb="6" eb="8">
      <t>ホゴ</t>
    </rPh>
    <rPh sb="8" eb="9">
      <t>ヒ</t>
    </rPh>
    <rPh sb="9" eb="11">
      <t>シシュツ</t>
    </rPh>
    <rPh sb="11" eb="12">
      <t>ガク</t>
    </rPh>
    <phoneticPr fontId="7"/>
  </si>
  <si>
    <t>年度間</t>
  </si>
  <si>
    <t>(単位:千円)</t>
    <phoneticPr fontId="7"/>
  </si>
  <si>
    <t>年　度</t>
    <phoneticPr fontId="20"/>
  </si>
  <si>
    <t>総 額</t>
    <phoneticPr fontId="20"/>
  </si>
  <si>
    <t>扶 助 区 分</t>
    <phoneticPr fontId="7"/>
  </si>
  <si>
    <t>生活扶助費</t>
    <phoneticPr fontId="20"/>
  </si>
  <si>
    <t>住宅扶助費</t>
    <phoneticPr fontId="20"/>
  </si>
  <si>
    <t>教育扶助費</t>
    <phoneticPr fontId="20"/>
  </si>
  <si>
    <t>介護扶助費</t>
    <rPh sb="0" eb="2">
      <t>カイゴ</t>
    </rPh>
    <rPh sb="2" eb="4">
      <t>フジョ</t>
    </rPh>
    <rPh sb="4" eb="5">
      <t>ヒ</t>
    </rPh>
    <phoneticPr fontId="20"/>
  </si>
  <si>
    <t>医療扶助費</t>
    <phoneticPr fontId="20"/>
  </si>
  <si>
    <t>13 786 236</t>
  </si>
  <si>
    <t>3 294 530</t>
  </si>
  <si>
    <t>1 450 855</t>
  </si>
  <si>
    <t>28 647</t>
  </si>
  <si>
    <t>454 311</t>
  </si>
  <si>
    <t>8 118 881</t>
  </si>
  <si>
    <t>保護施設事務費</t>
    <phoneticPr fontId="20"/>
  </si>
  <si>
    <t>出産扶助費</t>
    <phoneticPr fontId="20"/>
  </si>
  <si>
    <t>生業扶助費</t>
    <phoneticPr fontId="20"/>
  </si>
  <si>
    <t>葬祭扶助費</t>
    <phoneticPr fontId="20"/>
  </si>
  <si>
    <t>就労自立給付金</t>
    <rPh sb="0" eb="2">
      <t>シュウロウ</t>
    </rPh>
    <rPh sb="2" eb="4">
      <t>ジリツ</t>
    </rPh>
    <rPh sb="4" eb="7">
      <t>キュウフキン</t>
    </rPh>
    <phoneticPr fontId="20"/>
  </si>
  <si>
    <t>進学準備給付金</t>
    <rPh sb="0" eb="2">
      <t>シンガク</t>
    </rPh>
    <rPh sb="2" eb="4">
      <t>ジュンビ</t>
    </rPh>
    <rPh sb="4" eb="7">
      <t>キュウフキン</t>
    </rPh>
    <phoneticPr fontId="20"/>
  </si>
  <si>
    <t>平成 28 年度</t>
  </si>
  <si>
    <t>17 961</t>
  </si>
  <si>
    <t>15 050</t>
  </si>
  <si>
    <t>2 001</t>
  </si>
  <si>
    <t>(注) 1)平成30年6月8日より進学準備給付金制度が創設され、新たに扶助費として計上することとなった。</t>
    <phoneticPr fontId="7"/>
  </si>
  <si>
    <t>(4)市町別概況</t>
    <rPh sb="3" eb="4">
      <t>シ</t>
    </rPh>
    <rPh sb="4" eb="5">
      <t>マチ</t>
    </rPh>
    <rPh sb="5" eb="6">
      <t>ベツ</t>
    </rPh>
    <rPh sb="6" eb="8">
      <t>ガイキョウ</t>
    </rPh>
    <phoneticPr fontId="7"/>
  </si>
  <si>
    <t>(単位：世帯、人、千円)</t>
  </si>
  <si>
    <t xml:space="preserve">年度
市町 </t>
    <phoneticPr fontId="20"/>
  </si>
  <si>
    <t>被保護
世帯数</t>
    <phoneticPr fontId="7"/>
  </si>
  <si>
    <t>被保護
実人員</t>
    <phoneticPr fontId="7"/>
  </si>
  <si>
    <r>
      <t xml:space="preserve">保護率
</t>
    </r>
    <r>
      <rPr>
        <sz val="6"/>
        <rFont val="ＭＳ 明朝"/>
        <family val="1"/>
        <charset val="128"/>
      </rPr>
      <t>(人口千人につき)</t>
    </r>
    <phoneticPr fontId="7"/>
  </si>
  <si>
    <r>
      <rPr>
        <sz val="8"/>
        <rFont val="ＭＳ 明朝"/>
        <family val="1"/>
        <charset val="128"/>
      </rPr>
      <t>1)</t>
    </r>
    <r>
      <rPr>
        <sz val="8.5"/>
        <rFont val="ＭＳ 明朝"/>
        <family val="1"/>
        <charset val="128"/>
      </rPr>
      <t xml:space="preserve"> 保護費</t>
    </r>
    <phoneticPr fontId="20"/>
  </si>
  <si>
    <t>市町</t>
    <phoneticPr fontId="5"/>
  </si>
  <si>
    <t>月　　平　　均</t>
  </si>
  <si>
    <t>年度平均</t>
  </si>
  <si>
    <t>年 度 間</t>
  </si>
  <si>
    <t>吉野ヶ里町</t>
    <rPh sb="0" eb="4">
      <t>ヨシノガリ</t>
    </rPh>
    <rPh sb="4" eb="5">
      <t>マチ</t>
    </rPh>
    <phoneticPr fontId="15"/>
  </si>
  <si>
    <t>みやき町</t>
    <rPh sb="3" eb="4">
      <t>チョウ</t>
    </rPh>
    <phoneticPr fontId="15"/>
  </si>
  <si>
    <t>小城市</t>
    <rPh sb="0" eb="2">
      <t>オギ</t>
    </rPh>
    <rPh sb="2" eb="3">
      <t>シ</t>
    </rPh>
    <phoneticPr fontId="15"/>
  </si>
  <si>
    <t>嬉野市</t>
    <rPh sb="0" eb="2">
      <t>ウレシノ</t>
    </rPh>
    <rPh sb="2" eb="3">
      <t>シ</t>
    </rPh>
    <phoneticPr fontId="15"/>
  </si>
  <si>
    <t>神埼市</t>
    <rPh sb="0" eb="2">
      <t>カンザキ</t>
    </rPh>
    <rPh sb="2" eb="3">
      <t>シ</t>
    </rPh>
    <phoneticPr fontId="15"/>
  </si>
  <si>
    <t>資料：県社会福祉課</t>
    <rPh sb="4" eb="6">
      <t>シャカイ</t>
    </rPh>
    <phoneticPr fontId="5"/>
  </si>
  <si>
    <t>(注) 1)町別は公表されていない。</t>
    <rPh sb="6" eb="7">
      <t>マチ</t>
    </rPh>
    <rPh sb="7" eb="8">
      <t>ベツ</t>
    </rPh>
    <rPh sb="9" eb="11">
      <t>コウヒョウ</t>
    </rPh>
    <phoneticPr fontId="20"/>
  </si>
  <si>
    <t xml:space="preserve">     2)四捨五入の関係で総数と内訳が合わない場合がある。</t>
    <rPh sb="7" eb="11">
      <t>シシャゴニュウ</t>
    </rPh>
    <rPh sb="12" eb="14">
      <t>カンケイ</t>
    </rPh>
    <rPh sb="15" eb="17">
      <t>ソウスウ</t>
    </rPh>
    <rPh sb="18" eb="20">
      <t>ウチワケ</t>
    </rPh>
    <rPh sb="21" eb="22">
      <t>ア</t>
    </rPh>
    <rPh sb="25" eb="27">
      <t>バアイ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</si>
</sst>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176" formatCode="###\ ##0"/>
    <numFmt numFmtId="177" formatCode="#\ ###\ ###"/>
    <numFmt numFmtId="178" formatCode="###\ ###"/>
    <numFmt numFmtId="179" formatCode="0;&quot;△ &quot;0"/>
    <numFmt numFmtId="180" formatCode="#\ ###\ ###\ ###"/>
    <numFmt numFmtId="181" formatCode="###\ ##0;\(&quot;△&quot;#\ ###\)"/>
    <numFmt numFmtId="182" formatCode="#\ ###;\(&quot;△&quot;#\ ###\)"/>
    <numFmt numFmtId="183" formatCode="###\ ###\ ###"/>
    <numFmt numFmtId="184" formatCode="##\ ###\ ###"/>
    <numFmt numFmtId="185" formatCode="###\ ###\ ###\ ###"/>
    <numFmt numFmtId="186" formatCode="#,##0_ "/>
    <numFmt numFmtId="187" formatCode="#,##0_);[Red]\(#,##0\)"/>
    <numFmt numFmtId="188" formatCode="#\ ##0;\-#\ ##0;&quot;-&quot;"/>
    <numFmt numFmtId="189" formatCode="0;\-0;&quot;-&quot;"/>
    <numFmt numFmtId="190" formatCode="0.00_);[Red]\(0.00\)"/>
    <numFmt numFmtId="191" formatCode="0.00_ "/>
    <numFmt numFmtId="192" formatCode="0.0_);[Red]\(0.0\)"/>
    <numFmt numFmtId="193" formatCode="0.0_ "/>
    <numFmt numFmtId="194" formatCode="0.0"/>
  </numFmts>
  <fonts count="50">
    <font>
      <sz val="11"/>
      <name val="ＭＳ Ｐゴシック"/>
      <family val="3"/>
      <charset val="128"/>
    </font>
    <font>
      <sz val="11"/>
      <name val="ＭＳ 明朝"/>
      <family val="1"/>
      <charset val="128"/>
    </font>
    <font>
      <sz val="14"/>
      <name val="ＭＳ 明朝"/>
      <family val="1"/>
      <charset val="128"/>
    </font>
    <font>
      <sz val="6"/>
      <name val="游ゴシック"/>
      <family val="2"/>
      <charset val="128"/>
      <scheme val="minor"/>
    </font>
    <font>
      <sz val="16"/>
      <name val="ＭＳ 明朝"/>
      <family val="1"/>
      <charset val="128"/>
    </font>
    <font>
      <sz val="6"/>
      <name val="ＭＳ Ｐ明朝"/>
      <family val="1"/>
      <charset val="128"/>
    </font>
    <font>
      <sz val="9"/>
      <name val="ＭＳ 明朝"/>
      <family val="1"/>
      <charset val="128"/>
    </font>
    <font>
      <sz val="6"/>
      <name val="ＭＳ Ｐゴシック"/>
      <family val="3"/>
      <charset val="128"/>
    </font>
    <font>
      <sz val="7.5"/>
      <name val="ＭＳ 明朝"/>
      <family val="1"/>
      <charset val="128"/>
    </font>
    <font>
      <sz val="11"/>
      <name val="ＭＳ Ｐゴシック"/>
      <family val="3"/>
      <charset val="128"/>
    </font>
    <font>
      <sz val="8"/>
      <name val="ＭＳ 明朝"/>
      <family val="1"/>
      <charset val="128"/>
    </font>
    <font>
      <sz val="8"/>
      <name val="ＭＳ ゴシック"/>
      <family val="3"/>
      <charset val="128"/>
    </font>
    <font>
      <sz val="9"/>
      <name val="ＭＳ ゴシック"/>
      <family val="3"/>
      <charset val="128"/>
    </font>
    <font>
      <sz val="10"/>
      <name val="ＭＳ 明朝"/>
      <family val="1"/>
      <charset val="128"/>
    </font>
    <font>
      <sz val="10"/>
      <name val="ＭＳ ゴシック"/>
      <family val="3"/>
      <charset val="128"/>
    </font>
    <font>
      <sz val="7"/>
      <name val="ＭＳ 明朝"/>
      <family val="1"/>
      <charset val="128"/>
    </font>
    <font>
      <sz val="9.5"/>
      <name val="ＭＳ 明朝"/>
      <family val="1"/>
      <charset val="128"/>
    </font>
    <font>
      <sz val="6"/>
      <name val="ＭＳ 明朝"/>
      <family val="1"/>
      <charset val="128"/>
    </font>
    <font>
      <sz val="11"/>
      <name val="ＭＳ ゴシック"/>
      <family val="3"/>
      <charset val="128"/>
    </font>
    <font>
      <i/>
      <sz val="11"/>
      <name val="ＭＳ 明朝"/>
      <family val="1"/>
      <charset val="128"/>
    </font>
    <font>
      <sz val="12"/>
      <name val="ＭＳ 明朝"/>
      <family val="1"/>
      <charset val="128"/>
    </font>
    <font>
      <sz val="9"/>
      <name val="ＭＳ Ｐゴシック"/>
      <family val="3"/>
      <charset val="128"/>
    </font>
    <font>
      <sz val="8.5"/>
      <name val="ＭＳ 明朝"/>
      <family val="1"/>
      <charset val="128"/>
    </font>
    <font>
      <sz val="8.5"/>
      <name val="ＭＳ Ｐゴシック"/>
      <family val="3"/>
      <charset val="128"/>
    </font>
    <font>
      <sz val="8.5"/>
      <name val="ＭＳ ゴシック"/>
      <family val="3"/>
      <charset val="128"/>
    </font>
    <font>
      <sz val="11"/>
      <name val="明朝"/>
      <family val="1"/>
      <charset val="128"/>
    </font>
    <font>
      <sz val="15"/>
      <name val="ＭＳ 明朝"/>
      <family val="1"/>
      <charset val="128"/>
    </font>
    <font>
      <sz val="14"/>
      <color indexed="8"/>
      <name val="ＭＳ 明朝"/>
      <family val="1"/>
      <charset val="128"/>
    </font>
    <font>
      <sz val="10"/>
      <color indexed="8"/>
      <name val="ＭＳ 明朝"/>
      <family val="1"/>
      <charset val="128"/>
    </font>
    <font>
      <sz val="11"/>
      <color indexed="8"/>
      <name val="ＭＳ 明朝"/>
      <family val="1"/>
      <charset val="128"/>
    </font>
    <font>
      <sz val="12"/>
      <color indexed="8"/>
      <name val="ＭＳ 明朝"/>
      <family val="1"/>
      <charset val="128"/>
    </font>
    <font>
      <sz val="9"/>
      <color indexed="8"/>
      <name val="ＭＳ 明朝"/>
      <family val="1"/>
      <charset val="128"/>
    </font>
    <font>
      <sz val="8"/>
      <color indexed="8"/>
      <name val="ＭＳ 明朝"/>
      <family val="1"/>
      <charset val="128"/>
    </font>
    <font>
      <sz val="9"/>
      <name val="明朝"/>
      <family val="1"/>
      <charset val="128"/>
    </font>
    <font>
      <sz val="9"/>
      <color indexed="8"/>
      <name val="ＭＳ ゴシック"/>
      <family val="3"/>
      <charset val="128"/>
    </font>
    <font>
      <sz val="9"/>
      <color indexed="10"/>
      <name val="ＭＳ 明朝"/>
      <family val="1"/>
      <charset val="128"/>
    </font>
    <font>
      <b/>
      <sz val="9"/>
      <color indexed="8"/>
      <name val="ＭＳ 明朝"/>
      <family val="1"/>
      <charset val="128"/>
    </font>
    <font>
      <sz val="8"/>
      <color indexed="10"/>
      <name val="ＭＳ 明朝"/>
      <family val="1"/>
      <charset val="128"/>
    </font>
    <font>
      <sz val="10"/>
      <color indexed="10"/>
      <name val="ＭＳ 明朝"/>
      <family val="1"/>
      <charset val="128"/>
    </font>
    <font>
      <sz val="7"/>
      <color indexed="18"/>
      <name val="ＭＳ 明朝"/>
      <family val="1"/>
      <charset val="128"/>
    </font>
    <font>
      <sz val="9"/>
      <color indexed="10"/>
      <name val="ＭＳ ゴシック"/>
      <family val="3"/>
      <charset val="128"/>
    </font>
    <font>
      <sz val="11.5"/>
      <name val="ＭＳ 明朝"/>
      <family val="1"/>
      <charset val="128"/>
    </font>
    <font>
      <sz val="10"/>
      <name val="MS Sans Serif"/>
      <family val="2"/>
    </font>
    <font>
      <sz val="9"/>
      <color rgb="FFFF0000"/>
      <name val="ＭＳ ゴシック"/>
      <family val="3"/>
      <charset val="128"/>
    </font>
    <font>
      <sz val="9"/>
      <color rgb="FFFF0000"/>
      <name val="ＭＳ 明朝"/>
      <family val="1"/>
      <charset val="128"/>
    </font>
    <font>
      <b/>
      <sz val="9"/>
      <name val="Times New Roman"/>
      <family val="1"/>
    </font>
    <font>
      <b/>
      <sz val="9.5"/>
      <name val="Courier"/>
      <family val="3"/>
    </font>
    <font>
      <sz val="10"/>
      <color indexed="8"/>
      <name val="Arial"/>
      <family val="2"/>
    </font>
    <font>
      <sz val="8"/>
      <color indexed="16"/>
      <name val="Century Schoolbook"/>
      <family val="1"/>
    </font>
    <font>
      <sz val="12"/>
      <name val="明朝"/>
      <family val="1"/>
      <charset val="128"/>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style="thin">
        <color indexed="64"/>
      </top>
      <bottom/>
      <diagonal/>
    </border>
    <border>
      <left/>
      <right style="double">
        <color indexed="64"/>
      </right>
      <top/>
      <bottom/>
      <diagonal/>
    </border>
    <border>
      <left/>
      <right style="thin">
        <color indexed="64"/>
      </right>
      <top style="double">
        <color indexed="64"/>
      </top>
      <bottom/>
      <diagonal/>
    </border>
    <border>
      <left/>
      <right/>
      <top style="double">
        <color indexed="64"/>
      </top>
      <bottom/>
      <diagonal/>
    </border>
    <border>
      <left style="thin">
        <color indexed="64"/>
      </left>
      <right/>
      <top style="double">
        <color indexed="64"/>
      </top>
      <bottom/>
      <diagonal/>
    </border>
    <border>
      <left style="thin">
        <color indexed="64"/>
      </left>
      <right style="thin">
        <color indexed="64"/>
      </right>
      <top/>
      <bottom style="medium">
        <color indexed="64"/>
      </bottom>
      <diagonal/>
    </border>
  </borders>
  <cellStyleXfs count="18">
    <xf numFmtId="0" fontId="0" fillId="0" borderId="0"/>
    <xf numFmtId="0" fontId="1" fillId="0" borderId="0"/>
    <xf numFmtId="0" fontId="1" fillId="0" borderId="0"/>
    <xf numFmtId="0" fontId="1" fillId="0" borderId="0"/>
    <xf numFmtId="0" fontId="1" fillId="0" borderId="0"/>
    <xf numFmtId="0" fontId="13" fillId="0" borderId="0"/>
    <xf numFmtId="0" fontId="1" fillId="0" borderId="0"/>
    <xf numFmtId="38" fontId="9" fillId="0" borderId="0" applyFont="0" applyFill="0" applyBorder="0" applyAlignment="0" applyProtection="0">
      <alignment vertical="center"/>
    </xf>
    <xf numFmtId="0" fontId="25"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49" fillId="0" borderId="0"/>
    <xf numFmtId="0" fontId="13" fillId="0" borderId="0"/>
  </cellStyleXfs>
  <cellXfs count="1290">
    <xf numFmtId="0" fontId="0" fillId="0" borderId="0" xfId="0"/>
    <xf numFmtId="0" fontId="2" fillId="0" borderId="0" xfId="1" applyFont="1" applyAlignment="1">
      <alignment horizontal="centerContinuous"/>
    </xf>
    <xf numFmtId="0" fontId="1" fillId="0" borderId="0" xfId="1" applyAlignment="1">
      <alignment horizontal="centerContinuous"/>
    </xf>
    <xf numFmtId="0" fontId="4" fillId="0" borderId="0" xfId="1" applyFont="1" applyAlignment="1">
      <alignment horizontal="centerContinuous"/>
    </xf>
    <xf numFmtId="0" fontId="4" fillId="0" borderId="0" xfId="1" applyFont="1" applyAlignment="1">
      <alignment horizontal="right"/>
    </xf>
    <xf numFmtId="0" fontId="4" fillId="0" borderId="0" xfId="1" applyFont="1" applyAlignment="1">
      <alignment horizontal="left"/>
    </xf>
    <xf numFmtId="0" fontId="1" fillId="0" borderId="0" xfId="1" applyAlignment="1">
      <alignment horizontal="left"/>
    </xf>
    <xf numFmtId="0" fontId="2" fillId="0" borderId="0" xfId="1" applyFont="1" applyAlignment="1">
      <alignment horizontal="left"/>
    </xf>
    <xf numFmtId="0" fontId="1" fillId="0" borderId="0" xfId="1"/>
    <xf numFmtId="0" fontId="1" fillId="0" borderId="0" xfId="1" applyAlignment="1">
      <alignment wrapText="1"/>
    </xf>
    <xf numFmtId="0" fontId="1" fillId="0" borderId="0" xfId="1" quotePrefix="1" applyAlignment="1">
      <alignment horizontal="left"/>
    </xf>
    <xf numFmtId="0" fontId="1" fillId="0" borderId="1" xfId="1" applyBorder="1"/>
    <xf numFmtId="0" fontId="1" fillId="0" borderId="0" xfId="1" applyAlignment="1">
      <alignment horizontal="right"/>
    </xf>
    <xf numFmtId="0" fontId="6" fillId="0" borderId="6" xfId="1" applyFont="1" applyBorder="1" applyAlignment="1">
      <alignment vertical="center"/>
    </xf>
    <xf numFmtId="0" fontId="6" fillId="0" borderId="0" xfId="1" applyFont="1" applyAlignment="1">
      <alignment vertical="center"/>
    </xf>
    <xf numFmtId="0" fontId="6" fillId="0" borderId="7" xfId="1" applyFont="1" applyBorder="1" applyAlignment="1">
      <alignment horizontal="distributed" vertical="center" justifyLastLine="1"/>
    </xf>
    <xf numFmtId="0" fontId="6" fillId="0" borderId="7" xfId="1" applyFont="1" applyBorder="1" applyAlignment="1">
      <alignment horizontal="distributed" vertical="center" wrapText="1" justifyLastLine="1"/>
    </xf>
    <xf numFmtId="0" fontId="6" fillId="0" borderId="10" xfId="1" applyFont="1" applyBorder="1" applyAlignment="1">
      <alignment horizontal="centerContinuous" vertical="center"/>
    </xf>
    <xf numFmtId="0" fontId="6" fillId="0" borderId="7" xfId="1" quotePrefix="1" applyFont="1" applyBorder="1" applyAlignment="1">
      <alignment horizontal="distributed" vertical="center" wrapText="1" justifyLastLine="1"/>
    </xf>
    <xf numFmtId="0" fontId="6" fillId="0" borderId="12" xfId="1" applyFont="1" applyBorder="1" applyAlignment="1">
      <alignment vertical="center"/>
    </xf>
    <xf numFmtId="0" fontId="6" fillId="0" borderId="12" xfId="1" applyFont="1" applyBorder="1" applyAlignment="1">
      <alignment vertical="center" wrapText="1"/>
    </xf>
    <xf numFmtId="0" fontId="6" fillId="0" borderId="12" xfId="1" applyFont="1" applyBorder="1" applyAlignment="1">
      <alignment horizontal="center" vertical="center"/>
    </xf>
    <xf numFmtId="0" fontId="10" fillId="0" borderId="14" xfId="1" applyFont="1" applyBorder="1" applyAlignment="1">
      <alignment horizontal="distributed" vertical="center" justifyLastLine="1"/>
    </xf>
    <xf numFmtId="0" fontId="8" fillId="0" borderId="14" xfId="1" quotePrefix="1" applyFont="1" applyBorder="1" applyAlignment="1">
      <alignment horizontal="distributed" vertical="center" justifyLastLine="1"/>
    </xf>
    <xf numFmtId="0" fontId="10" fillId="0" borderId="13" xfId="1" applyFont="1" applyBorder="1" applyAlignment="1">
      <alignment horizontal="distributed" vertical="center" justifyLastLine="1"/>
    </xf>
    <xf numFmtId="0" fontId="10" fillId="0" borderId="9" xfId="1" applyFont="1" applyBorder="1" applyAlignment="1">
      <alignment horizontal="distributed" vertical="center" justifyLastLine="1"/>
    </xf>
    <xf numFmtId="0" fontId="6" fillId="0" borderId="11" xfId="1" applyFont="1" applyBorder="1" applyAlignment="1">
      <alignment vertical="center"/>
    </xf>
    <xf numFmtId="0" fontId="6" fillId="0" borderId="7" xfId="1" applyFont="1" applyBorder="1" applyAlignment="1">
      <alignment horizontal="left"/>
    </xf>
    <xf numFmtId="0" fontId="6" fillId="0" borderId="0" xfId="1" applyFont="1" applyAlignment="1">
      <alignment horizontal="right" vertical="top"/>
    </xf>
    <xf numFmtId="0" fontId="6" fillId="0" borderId="0" xfId="1" applyFont="1" applyAlignment="1">
      <alignment horizontal="right" vertical="top" wrapText="1"/>
    </xf>
    <xf numFmtId="0" fontId="6" fillId="0" borderId="0" xfId="1" applyFont="1" applyAlignment="1">
      <alignment vertical="top"/>
    </xf>
    <xf numFmtId="176" fontId="6" fillId="0" borderId="0" xfId="1" applyNumberFormat="1" applyFont="1" applyAlignment="1">
      <alignment vertical="top"/>
    </xf>
    <xf numFmtId="0" fontId="10" fillId="0" borderId="15" xfId="1" applyFont="1" applyBorder="1" applyAlignment="1">
      <alignment horizontal="left"/>
    </xf>
    <xf numFmtId="0" fontId="10" fillId="0" borderId="0" xfId="1" applyFont="1"/>
    <xf numFmtId="0" fontId="6" fillId="0" borderId="7" xfId="1" quotePrefix="1" applyFont="1" applyBorder="1" applyAlignment="1">
      <alignment horizontal="left" vertical="center"/>
    </xf>
    <xf numFmtId="177" fontId="10" fillId="0" borderId="8" xfId="1" applyNumberFormat="1" applyFont="1" applyBorder="1" applyAlignment="1">
      <alignment horizontal="right" vertical="center"/>
    </xf>
    <xf numFmtId="177" fontId="10" fillId="0" borderId="0" xfId="1" applyNumberFormat="1" applyFont="1" applyAlignment="1">
      <alignment horizontal="right" vertical="center"/>
    </xf>
    <xf numFmtId="49" fontId="10" fillId="0" borderId="0" xfId="1" applyNumberFormat="1" applyFont="1" applyAlignment="1">
      <alignment horizontal="right" vertical="center"/>
    </xf>
    <xf numFmtId="177" fontId="10" fillId="0" borderId="7" xfId="1" applyNumberFormat="1" applyFont="1" applyBorder="1" applyAlignment="1">
      <alignment horizontal="right" vertical="center"/>
    </xf>
    <xf numFmtId="0" fontId="10" fillId="0" borderId="8" xfId="1" applyFont="1" applyBorder="1" applyAlignment="1">
      <alignment horizontal="left" vertical="center"/>
    </xf>
    <xf numFmtId="177" fontId="10" fillId="2" borderId="8" xfId="1" applyNumberFormat="1" applyFont="1" applyFill="1" applyBorder="1" applyAlignment="1">
      <alignment horizontal="right" vertical="center" shrinkToFit="1"/>
    </xf>
    <xf numFmtId="177" fontId="10" fillId="2" borderId="0" xfId="1" applyNumberFormat="1" applyFont="1" applyFill="1" applyAlignment="1">
      <alignment horizontal="right" vertical="center" shrinkToFit="1"/>
    </xf>
    <xf numFmtId="177" fontId="10" fillId="0" borderId="8" xfId="1" applyNumberFormat="1" applyFont="1" applyBorder="1" applyAlignment="1">
      <alignment horizontal="right" vertical="center" shrinkToFit="1"/>
    </xf>
    <xf numFmtId="177" fontId="10" fillId="0" borderId="0" xfId="1" applyNumberFormat="1" applyFont="1" applyAlignment="1">
      <alignment horizontal="right" vertical="center" shrinkToFit="1"/>
    </xf>
    <xf numFmtId="177" fontId="10" fillId="0" borderId="7" xfId="1" applyNumberFormat="1" applyFont="1" applyBorder="1" applyAlignment="1">
      <alignment horizontal="right" vertical="center" shrinkToFit="1"/>
    </xf>
    <xf numFmtId="177" fontId="10" fillId="0" borderId="8" xfId="1" applyNumberFormat="1" applyFont="1" applyBorder="1" applyAlignment="1">
      <alignment vertical="center"/>
    </xf>
    <xf numFmtId="177" fontId="10" fillId="0" borderId="0" xfId="1" applyNumberFormat="1" applyFont="1" applyAlignment="1">
      <alignment vertical="center"/>
    </xf>
    <xf numFmtId="177" fontId="10" fillId="0" borderId="7" xfId="1" applyNumberFormat="1" applyFont="1" applyBorder="1" applyAlignment="1">
      <alignment vertical="center"/>
    </xf>
    <xf numFmtId="0" fontId="6" fillId="0" borderId="0" xfId="1" quotePrefix="1" applyFont="1" applyAlignment="1">
      <alignment horizontal="left"/>
    </xf>
    <xf numFmtId="0" fontId="10" fillId="0" borderId="8" xfId="1" applyFont="1" applyBorder="1" applyAlignment="1">
      <alignment horizontal="left"/>
    </xf>
    <xf numFmtId="0" fontId="11" fillId="0" borderId="0" xfId="1" applyFont="1"/>
    <xf numFmtId="177" fontId="12" fillId="0" borderId="1" xfId="1" quotePrefix="1" applyNumberFormat="1" applyFont="1" applyBorder="1" applyAlignment="1">
      <alignment horizontal="left" vertical="center"/>
    </xf>
    <xf numFmtId="177" fontId="11" fillId="0" borderId="16" xfId="1" applyNumberFormat="1" applyFont="1" applyBorder="1" applyAlignment="1">
      <alignment vertical="center"/>
    </xf>
    <xf numFmtId="177" fontId="11" fillId="0" borderId="1" xfId="1" applyNumberFormat="1" applyFont="1" applyBorder="1" applyAlignment="1">
      <alignment vertical="center"/>
    </xf>
    <xf numFmtId="177" fontId="11" fillId="0" borderId="1" xfId="1" applyNumberFormat="1" applyFont="1" applyBorder="1" applyAlignment="1">
      <alignment horizontal="right" vertical="center" shrinkToFit="1"/>
    </xf>
    <xf numFmtId="49" fontId="11" fillId="0" borderId="1" xfId="1" applyNumberFormat="1" applyFont="1" applyBorder="1" applyAlignment="1">
      <alignment horizontal="right" vertical="center" shrinkToFit="1"/>
    </xf>
    <xf numFmtId="177" fontId="11" fillId="0" borderId="17" xfId="1" applyNumberFormat="1" applyFont="1" applyBorder="1" applyAlignment="1">
      <alignment vertical="center"/>
    </xf>
    <xf numFmtId="0" fontId="11" fillId="0" borderId="16" xfId="1" applyFont="1" applyBorder="1" applyAlignment="1">
      <alignment horizontal="left" vertical="center"/>
    </xf>
    <xf numFmtId="0" fontId="13" fillId="0" borderId="0" xfId="1" applyFont="1" applyAlignment="1">
      <alignment vertical="center"/>
    </xf>
    <xf numFmtId="177" fontId="14" fillId="0" borderId="0" xfId="1" applyNumberFormat="1" applyFont="1" applyAlignment="1">
      <alignment horizontal="right" vertical="center"/>
    </xf>
    <xf numFmtId="177" fontId="14" fillId="0" borderId="0" xfId="1" applyNumberFormat="1" applyFont="1" applyAlignment="1">
      <alignment horizontal="right" vertical="center" wrapText="1"/>
    </xf>
    <xf numFmtId="0" fontId="14" fillId="0" borderId="0" xfId="1" applyFont="1" applyAlignment="1">
      <alignment horizontal="right" vertical="center"/>
    </xf>
    <xf numFmtId="176" fontId="14" fillId="0" borderId="0" xfId="1" applyNumberFormat="1" applyFont="1" applyAlignment="1">
      <alignment horizontal="right" vertical="center"/>
    </xf>
    <xf numFmtId="177" fontId="14" fillId="0" borderId="0" xfId="1" applyNumberFormat="1" applyFont="1" applyAlignment="1">
      <alignment vertical="center"/>
    </xf>
    <xf numFmtId="178" fontId="14" fillId="0" borderId="0" xfId="1" applyNumberFormat="1" applyFont="1" applyAlignment="1">
      <alignment horizontal="right" vertical="center"/>
    </xf>
    <xf numFmtId="0" fontId="14" fillId="0" borderId="18" xfId="1" applyFont="1" applyBorder="1" applyAlignment="1">
      <alignment horizontal="left" vertical="center"/>
    </xf>
    <xf numFmtId="0" fontId="14" fillId="0" borderId="0" xfId="1" applyFont="1" applyAlignment="1">
      <alignment vertical="center"/>
    </xf>
    <xf numFmtId="0" fontId="15" fillId="0" borderId="0" xfId="1" applyFont="1" applyAlignment="1">
      <alignment horizontal="left"/>
    </xf>
    <xf numFmtId="177" fontId="15" fillId="0" borderId="0" xfId="1" applyNumberFormat="1" applyFont="1" applyAlignment="1">
      <alignment horizontal="right"/>
    </xf>
    <xf numFmtId="177" fontId="15" fillId="0" borderId="0" xfId="1" applyNumberFormat="1" applyFont="1" applyAlignment="1">
      <alignment horizontal="right" wrapText="1"/>
    </xf>
    <xf numFmtId="177" fontId="15" fillId="0" borderId="0" xfId="1" applyNumberFormat="1" applyFont="1"/>
    <xf numFmtId="0" fontId="15" fillId="0" borderId="0" xfId="1" applyFont="1" applyAlignment="1">
      <alignment horizontal="right"/>
    </xf>
    <xf numFmtId="0" fontId="15" fillId="0" borderId="0" xfId="1" applyFont="1"/>
    <xf numFmtId="0" fontId="15" fillId="0" borderId="0" xfId="1" applyFont="1" applyAlignment="1">
      <alignment vertical="center"/>
    </xf>
    <xf numFmtId="0" fontId="1" fillId="0" borderId="0" xfId="1" applyAlignment="1">
      <alignment vertical="center"/>
    </xf>
    <xf numFmtId="0" fontId="10" fillId="0" borderId="0" xfId="1" applyFont="1" applyAlignment="1">
      <alignment vertical="center"/>
    </xf>
    <xf numFmtId="49" fontId="1" fillId="0" borderId="0" xfId="1" applyNumberFormat="1"/>
    <xf numFmtId="0" fontId="10" fillId="0" borderId="0" xfId="1" applyFont="1" applyAlignment="1">
      <alignment horizontal="left"/>
    </xf>
    <xf numFmtId="0" fontId="10" fillId="0" borderId="0" xfId="1" quotePrefix="1" applyFont="1" applyAlignment="1">
      <alignment horizontal="left"/>
    </xf>
    <xf numFmtId="0" fontId="13" fillId="0" borderId="0" xfId="1" applyFont="1"/>
    <xf numFmtId="0" fontId="16" fillId="0" borderId="0" xfId="1" applyFont="1"/>
    <xf numFmtId="0" fontId="13" fillId="0" borderId="0" xfId="1" applyFont="1" applyAlignment="1">
      <alignment horizontal="right"/>
    </xf>
    <xf numFmtId="0" fontId="13" fillId="0" borderId="0" xfId="1" applyFont="1" applyAlignment="1">
      <alignment wrapText="1"/>
    </xf>
    <xf numFmtId="0" fontId="16" fillId="0" borderId="0" xfId="1" applyFont="1" applyAlignment="1">
      <alignment horizontal="right"/>
    </xf>
    <xf numFmtId="0" fontId="6" fillId="0" borderId="8" xfId="1" applyFont="1" applyBorder="1" applyAlignment="1">
      <alignment horizontal="distributed" vertical="center" justifyLastLine="1"/>
    </xf>
    <xf numFmtId="0" fontId="10" fillId="0" borderId="14" xfId="1" applyFont="1" applyBorder="1" applyAlignment="1">
      <alignment horizontal="distributed" vertical="center" justifyLastLine="1" shrinkToFit="1"/>
    </xf>
    <xf numFmtId="0" fontId="10" fillId="0" borderId="0" xfId="1" applyFont="1" applyAlignment="1">
      <alignment horizontal="right" vertical="center"/>
    </xf>
    <xf numFmtId="0" fontId="10" fillId="2" borderId="0" xfId="1" applyFont="1" applyFill="1" applyAlignment="1">
      <alignment horizontal="right" vertical="center" shrinkToFit="1"/>
    </xf>
    <xf numFmtId="0" fontId="10" fillId="0" borderId="0" xfId="1" applyFont="1" applyAlignment="1">
      <alignment horizontal="right" vertical="center" shrinkToFit="1"/>
    </xf>
    <xf numFmtId="3" fontId="10" fillId="0" borderId="0" xfId="1" applyNumberFormat="1" applyFont="1" applyAlignment="1">
      <alignment horizontal="right" vertical="center" shrinkToFit="1"/>
    </xf>
    <xf numFmtId="0" fontId="10" fillId="0" borderId="7" xfId="1" applyFont="1" applyBorder="1" applyAlignment="1">
      <alignment horizontal="right" vertical="center" shrinkToFit="1"/>
    </xf>
    <xf numFmtId="0" fontId="10" fillId="0" borderId="7" xfId="1" applyFont="1" applyBorder="1" applyAlignment="1">
      <alignment horizontal="right" vertical="center"/>
    </xf>
    <xf numFmtId="0" fontId="11" fillId="0" borderId="0" xfId="1" applyFont="1" applyAlignment="1">
      <alignment horizontal="right" shrinkToFit="1"/>
    </xf>
    <xf numFmtId="0" fontId="10" fillId="0" borderId="0" xfId="1" applyFont="1" applyAlignment="1">
      <alignment horizontal="right" shrinkToFit="1"/>
    </xf>
    <xf numFmtId="177" fontId="11" fillId="0" borderId="0" xfId="1" applyNumberFormat="1" applyFont="1" applyAlignment="1">
      <alignment horizontal="right" vertical="center" shrinkToFit="1"/>
    </xf>
    <xf numFmtId="49" fontId="11" fillId="0" borderId="0" xfId="1" applyNumberFormat="1" applyFont="1" applyAlignment="1">
      <alignment horizontal="right" vertical="center" shrinkToFit="1"/>
    </xf>
    <xf numFmtId="49" fontId="11" fillId="0" borderId="1" xfId="1" applyNumberFormat="1" applyFont="1" applyBorder="1" applyAlignment="1">
      <alignment horizontal="right" vertical="center"/>
    </xf>
    <xf numFmtId="49" fontId="11" fillId="0" borderId="17" xfId="1" applyNumberFormat="1" applyFont="1" applyBorder="1" applyAlignment="1">
      <alignment horizontal="right" vertical="center"/>
    </xf>
    <xf numFmtId="0" fontId="6" fillId="0" borderId="0" xfId="1" applyFont="1"/>
    <xf numFmtId="0" fontId="1" fillId="0" borderId="18" xfId="1" applyBorder="1"/>
    <xf numFmtId="0" fontId="11" fillId="2" borderId="0" xfId="1" applyFont="1" applyFill="1" applyAlignment="1">
      <alignment horizontal="right" shrinkToFit="1"/>
    </xf>
    <xf numFmtId="0" fontId="16" fillId="0" borderId="0" xfId="1" applyFont="1" applyAlignment="1">
      <alignment wrapText="1"/>
    </xf>
    <xf numFmtId="0" fontId="6" fillId="0" borderId="9" xfId="1" applyFont="1" applyBorder="1" applyAlignment="1">
      <alignment horizontal="centerContinuous" vertical="center" wrapText="1"/>
    </xf>
    <xf numFmtId="0" fontId="6" fillId="0" borderId="13" xfId="1" applyFont="1" applyBorder="1" applyAlignment="1">
      <alignment horizontal="centerContinuous" vertical="center" wrapText="1"/>
    </xf>
    <xf numFmtId="0" fontId="10" fillId="0" borderId="13" xfId="1" applyFont="1" applyBorder="1" applyAlignment="1">
      <alignment horizontal="center" vertical="center"/>
    </xf>
    <xf numFmtId="0" fontId="10" fillId="0" borderId="9" xfId="1" applyFont="1" applyBorder="1" applyAlignment="1">
      <alignment horizontal="center" vertical="center"/>
    </xf>
    <xf numFmtId="0" fontId="10" fillId="0" borderId="14" xfId="1" applyFont="1" applyBorder="1" applyAlignment="1">
      <alignment horizontal="center" vertical="center"/>
    </xf>
    <xf numFmtId="0" fontId="10" fillId="0" borderId="8" xfId="1" applyFont="1" applyBorder="1" applyAlignment="1">
      <alignment vertical="center"/>
    </xf>
    <xf numFmtId="178" fontId="10" fillId="0" borderId="0" xfId="1" applyNumberFormat="1" applyFont="1" applyAlignment="1">
      <alignment horizontal="right" vertical="center"/>
    </xf>
    <xf numFmtId="178" fontId="10" fillId="0" borderId="7" xfId="1" applyNumberFormat="1" applyFont="1" applyBorder="1" applyAlignment="1">
      <alignment horizontal="right" vertical="center"/>
    </xf>
    <xf numFmtId="178" fontId="10" fillId="0" borderId="0" xfId="1" applyNumberFormat="1" applyFont="1" applyAlignment="1">
      <alignment horizontal="right" vertical="center" shrinkToFit="1"/>
    </xf>
    <xf numFmtId="178" fontId="10" fillId="0" borderId="7" xfId="1" applyNumberFormat="1" applyFont="1" applyBorder="1" applyAlignment="1">
      <alignment horizontal="right" vertical="center" shrinkToFit="1"/>
    </xf>
    <xf numFmtId="0" fontId="6" fillId="0" borderId="7" xfId="1" quotePrefix="1" applyFont="1" applyBorder="1" applyAlignment="1">
      <alignment horizontal="left"/>
    </xf>
    <xf numFmtId="177" fontId="12" fillId="0" borderId="17" xfId="1" quotePrefix="1" applyNumberFormat="1" applyFont="1" applyBorder="1" applyAlignment="1">
      <alignment horizontal="left" vertical="center"/>
    </xf>
    <xf numFmtId="178" fontId="11" fillId="0" borderId="1" xfId="1" applyNumberFormat="1" applyFont="1" applyBorder="1" applyAlignment="1">
      <alignment horizontal="right" vertical="center" shrinkToFit="1"/>
    </xf>
    <xf numFmtId="178" fontId="11" fillId="0" borderId="17" xfId="1" applyNumberFormat="1" applyFont="1" applyBorder="1" applyAlignment="1">
      <alignment horizontal="right" vertical="center" shrinkToFit="1"/>
    </xf>
    <xf numFmtId="177" fontId="11" fillId="0" borderId="16" xfId="1" applyNumberFormat="1" applyFont="1" applyBorder="1" applyAlignment="1">
      <alignment horizontal="right" vertical="center" shrinkToFit="1"/>
    </xf>
    <xf numFmtId="0" fontId="11" fillId="0" borderId="0" xfId="1" applyFont="1" applyAlignment="1">
      <alignment vertical="center"/>
    </xf>
    <xf numFmtId="177" fontId="15" fillId="0" borderId="18" xfId="1" applyNumberFormat="1" applyFont="1" applyBorder="1" applyAlignment="1">
      <alignment horizontal="right"/>
    </xf>
    <xf numFmtId="0" fontId="16" fillId="0" borderId="1" xfId="1" applyFont="1" applyBorder="1" applyAlignment="1">
      <alignment horizontal="centerContinuous"/>
    </xf>
    <xf numFmtId="0" fontId="6" fillId="0" borderId="0" xfId="1" applyFont="1" applyAlignment="1">
      <alignment horizontal="right"/>
    </xf>
    <xf numFmtId="0" fontId="6" fillId="0" borderId="2" xfId="1" applyFont="1" applyBorder="1" applyAlignment="1">
      <alignment vertical="center"/>
    </xf>
    <xf numFmtId="0" fontId="6" fillId="0" borderId="7" xfId="1" applyFont="1" applyBorder="1" applyAlignment="1">
      <alignment vertical="center"/>
    </xf>
    <xf numFmtId="0" fontId="6" fillId="0" borderId="0" xfId="1" quotePrefix="1" applyFont="1" applyAlignment="1">
      <alignment horizontal="left" vertical="center"/>
    </xf>
    <xf numFmtId="0" fontId="6" fillId="0" borderId="20" xfId="1" applyFont="1" applyBorder="1" applyAlignment="1">
      <alignment vertical="center"/>
    </xf>
    <xf numFmtId="0" fontId="6" fillId="0" borderId="8" xfId="1" applyFont="1" applyBorder="1" applyAlignment="1">
      <alignment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23" xfId="1" applyFont="1" applyBorder="1" applyAlignment="1">
      <alignment vertical="center"/>
    </xf>
    <xf numFmtId="0" fontId="10" fillId="0" borderId="11" xfId="1" applyFont="1" applyBorder="1" applyAlignment="1">
      <alignment vertical="center"/>
    </xf>
    <xf numFmtId="0" fontId="10" fillId="0" borderId="0" xfId="1" applyFont="1" applyAlignment="1">
      <alignment horizontal="right"/>
    </xf>
    <xf numFmtId="0" fontId="10" fillId="0" borderId="0" xfId="1" applyFont="1" applyAlignment="1">
      <alignment horizontal="right" wrapText="1"/>
    </xf>
    <xf numFmtId="0" fontId="10" fillId="0" borderId="21" xfId="1" applyFont="1" applyBorder="1"/>
    <xf numFmtId="176" fontId="10" fillId="0" borderId="8" xfId="1" applyNumberFormat="1" applyFont="1" applyBorder="1" applyAlignment="1">
      <alignment horizontal="right"/>
    </xf>
    <xf numFmtId="176" fontId="10" fillId="0" borderId="0" xfId="1" applyNumberFormat="1" applyFont="1" applyAlignment="1">
      <alignment horizontal="right"/>
    </xf>
    <xf numFmtId="177" fontId="10" fillId="0" borderId="0" xfId="1" applyNumberFormat="1" applyFont="1" applyAlignment="1">
      <alignment horizontal="right"/>
    </xf>
    <xf numFmtId="177" fontId="10" fillId="0" borderId="0" xfId="1" applyNumberFormat="1" applyFont="1"/>
    <xf numFmtId="176" fontId="10" fillId="0" borderId="0" xfId="1" applyNumberFormat="1" applyFont="1" applyAlignment="1">
      <alignment horizontal="right" shrinkToFit="1"/>
    </xf>
    <xf numFmtId="176" fontId="10" fillId="0" borderId="7" xfId="1" applyNumberFormat="1" applyFont="1" applyBorder="1" applyAlignment="1">
      <alignment horizontal="right" shrinkToFit="1"/>
    </xf>
    <xf numFmtId="177" fontId="12" fillId="0" borderId="1" xfId="1" quotePrefix="1" applyNumberFormat="1" applyFont="1" applyBorder="1" applyAlignment="1">
      <alignment horizontal="left"/>
    </xf>
    <xf numFmtId="176" fontId="11" fillId="0" borderId="8" xfId="1" applyNumberFormat="1" applyFont="1" applyBorder="1" applyAlignment="1">
      <alignment horizontal="right"/>
    </xf>
    <xf numFmtId="176" fontId="11" fillId="0" borderId="1" xfId="1" applyNumberFormat="1" applyFont="1" applyBorder="1" applyAlignment="1">
      <alignment horizontal="right" shrinkToFit="1"/>
    </xf>
    <xf numFmtId="177" fontId="11" fillId="0" borderId="1" xfId="1" applyNumberFormat="1" applyFont="1" applyBorder="1" applyAlignment="1">
      <alignment horizontal="right"/>
    </xf>
    <xf numFmtId="179" fontId="11" fillId="0" borderId="1" xfId="1" applyNumberFormat="1" applyFont="1" applyBorder="1" applyAlignment="1">
      <alignment horizontal="right" shrinkToFit="1"/>
    </xf>
    <xf numFmtId="176" fontId="11" fillId="0" borderId="17" xfId="1" applyNumberFormat="1" applyFont="1" applyBorder="1" applyAlignment="1">
      <alignment horizontal="right" shrinkToFit="1"/>
    </xf>
    <xf numFmtId="0" fontId="11" fillId="0" borderId="16" xfId="1" applyFont="1" applyBorder="1" applyAlignment="1">
      <alignment horizontal="left"/>
    </xf>
    <xf numFmtId="0" fontId="18" fillId="0" borderId="0" xfId="1" applyFont="1"/>
    <xf numFmtId="0" fontId="1" fillId="0" borderId="18" xfId="1" applyBorder="1" applyAlignment="1">
      <alignment vertical="center"/>
    </xf>
    <xf numFmtId="0" fontId="6" fillId="0" borderId="0" xfId="1" applyFont="1" applyAlignment="1">
      <alignment horizontal="left" vertical="center"/>
    </xf>
    <xf numFmtId="0" fontId="19" fillId="0" borderId="0" xfId="1" applyFont="1"/>
    <xf numFmtId="0" fontId="2" fillId="0" borderId="0" xfId="2" applyFont="1" applyAlignment="1">
      <alignment horizontal="centerContinuous"/>
    </xf>
    <xf numFmtId="0" fontId="13" fillId="0" borderId="0" xfId="2" applyFont="1" applyAlignment="1">
      <alignment horizontal="centerContinuous"/>
    </xf>
    <xf numFmtId="0" fontId="2" fillId="0" borderId="0" xfId="1" applyFont="1" applyAlignment="1">
      <alignment horizontal="right"/>
    </xf>
    <xf numFmtId="0" fontId="13" fillId="0" borderId="0" xfId="2" applyFont="1"/>
    <xf numFmtId="0" fontId="6" fillId="0" borderId="0" xfId="2" applyFont="1"/>
    <xf numFmtId="0" fontId="6" fillId="0" borderId="0" xfId="2" applyFont="1" applyAlignment="1">
      <alignment horizontal="right"/>
    </xf>
    <xf numFmtId="0" fontId="6" fillId="0" borderId="2" xfId="2" applyFont="1" applyBorder="1" applyAlignment="1">
      <alignment vertical="center"/>
    </xf>
    <xf numFmtId="0" fontId="6" fillId="0" borderId="6" xfId="2" applyFont="1" applyBorder="1" applyAlignment="1">
      <alignment vertical="center"/>
    </xf>
    <xf numFmtId="0" fontId="6" fillId="0" borderId="0" xfId="2" applyFont="1" applyAlignment="1">
      <alignment vertical="center"/>
    </xf>
    <xf numFmtId="0" fontId="22" fillId="0" borderId="19" xfId="2" applyFont="1" applyBorder="1" applyAlignment="1">
      <alignment horizontal="distributed" justifyLastLine="1"/>
    </xf>
    <xf numFmtId="0" fontId="22" fillId="0" borderId="19" xfId="2" quotePrefix="1" applyFont="1" applyBorder="1" applyAlignment="1">
      <alignment horizontal="distributed" justifyLastLine="1"/>
    </xf>
    <xf numFmtId="0" fontId="6" fillId="0" borderId="12" xfId="2" applyFont="1" applyBorder="1" applyAlignment="1">
      <alignment vertical="center"/>
    </xf>
    <xf numFmtId="0" fontId="6" fillId="0" borderId="14" xfId="2" applyFont="1" applyBorder="1" applyAlignment="1">
      <alignment horizontal="distributed" vertical="center" justifyLastLine="1"/>
    </xf>
    <xf numFmtId="0" fontId="22" fillId="0" borderId="24" xfId="2" applyFont="1" applyBorder="1" applyAlignment="1">
      <alignment horizontal="distributed" vertical="top" justifyLastLine="1"/>
    </xf>
    <xf numFmtId="0" fontId="6" fillId="0" borderId="9" xfId="2" applyFont="1" applyBorder="1" applyAlignment="1">
      <alignment horizontal="distributed" vertical="center" justifyLastLine="1"/>
    </xf>
    <xf numFmtId="0" fontId="6" fillId="0" borderId="11" xfId="2" applyFont="1" applyBorder="1" applyAlignment="1">
      <alignment vertical="center"/>
    </xf>
    <xf numFmtId="177" fontId="6" fillId="0" borderId="0" xfId="2" applyNumberFormat="1" applyFont="1" applyAlignment="1">
      <alignment horizontal="right" vertical="center"/>
    </xf>
    <xf numFmtId="0" fontId="13" fillId="0" borderId="0" xfId="2" applyFont="1" applyAlignment="1">
      <alignment vertical="center"/>
    </xf>
    <xf numFmtId="177" fontId="6" fillId="0" borderId="8" xfId="2" applyNumberFormat="1" applyFont="1" applyBorder="1" applyAlignment="1">
      <alignment horizontal="right" vertical="center"/>
    </xf>
    <xf numFmtId="0" fontId="6" fillId="0" borderId="0" xfId="2" applyFont="1" applyAlignment="1">
      <alignment horizontal="right" vertical="center"/>
    </xf>
    <xf numFmtId="180" fontId="6" fillId="0" borderId="0" xfId="2" applyNumberFormat="1" applyFont="1" applyAlignment="1">
      <alignment horizontal="right" vertical="center"/>
    </xf>
    <xf numFmtId="181" fontId="6" fillId="0" borderId="0" xfId="2" applyNumberFormat="1" applyFont="1" applyAlignment="1">
      <alignment horizontal="right" vertical="center"/>
    </xf>
    <xf numFmtId="182" fontId="6" fillId="0" borderId="0" xfId="2" applyNumberFormat="1" applyFont="1" applyAlignment="1">
      <alignment horizontal="right" vertical="center"/>
    </xf>
    <xf numFmtId="177" fontId="6" fillId="0" borderId="7" xfId="2" applyNumberFormat="1" applyFont="1" applyBorder="1" applyAlignment="1">
      <alignment horizontal="right" vertical="center"/>
    </xf>
    <xf numFmtId="0" fontId="6" fillId="0" borderId="8" xfId="2" applyFont="1" applyBorder="1" applyAlignment="1">
      <alignment vertical="center"/>
    </xf>
    <xf numFmtId="183" fontId="6" fillId="0" borderId="0" xfId="2" applyNumberFormat="1" applyFont="1" applyAlignment="1">
      <alignment vertical="center"/>
    </xf>
    <xf numFmtId="183" fontId="6" fillId="0" borderId="0" xfId="2" applyNumberFormat="1" applyFont="1" applyAlignment="1">
      <alignment vertical="center" shrinkToFit="1"/>
    </xf>
    <xf numFmtId="183" fontId="6" fillId="0" borderId="0" xfId="2" applyNumberFormat="1" applyFont="1"/>
    <xf numFmtId="183" fontId="6" fillId="0" borderId="0" xfId="2" applyNumberFormat="1" applyFont="1" applyAlignment="1">
      <alignment shrinkToFit="1"/>
    </xf>
    <xf numFmtId="177" fontId="6" fillId="0" borderId="0" xfId="2" applyNumberFormat="1" applyFont="1" applyAlignment="1">
      <alignment horizontal="right"/>
    </xf>
    <xf numFmtId="177" fontId="6" fillId="0" borderId="7" xfId="2" applyNumberFormat="1" applyFont="1" applyBorder="1" applyAlignment="1">
      <alignment horizontal="right"/>
    </xf>
    <xf numFmtId="0" fontId="12" fillId="0" borderId="1" xfId="2" applyFont="1" applyBorder="1" applyAlignment="1">
      <alignment vertical="center"/>
    </xf>
    <xf numFmtId="183" fontId="12" fillId="0" borderId="1" xfId="2" applyNumberFormat="1" applyFont="1" applyBorder="1" applyAlignment="1">
      <alignment vertical="center"/>
    </xf>
    <xf numFmtId="183" fontId="12" fillId="0" borderId="1" xfId="2" applyNumberFormat="1" applyFont="1" applyBorder="1" applyAlignment="1">
      <alignment vertical="center" shrinkToFit="1"/>
    </xf>
    <xf numFmtId="177" fontId="12" fillId="0" borderId="1" xfId="2" applyNumberFormat="1" applyFont="1" applyBorder="1" applyAlignment="1">
      <alignment horizontal="right" vertical="center"/>
    </xf>
    <xf numFmtId="177" fontId="12" fillId="0" borderId="17" xfId="2" applyNumberFormat="1" applyFont="1" applyBorder="1" applyAlignment="1">
      <alignment horizontal="right" vertical="center"/>
    </xf>
    <xf numFmtId="0" fontId="10" fillId="0" borderId="0" xfId="2" applyFont="1" applyAlignment="1">
      <alignment vertical="center"/>
    </xf>
    <xf numFmtId="0" fontId="2" fillId="0" borderId="0" xfId="3" applyFont="1" applyAlignment="1">
      <alignment horizontal="centerContinuous" vertical="center"/>
    </xf>
    <xf numFmtId="0" fontId="13" fillId="0" borderId="0" xfId="3" applyFont="1" applyAlignment="1">
      <alignment horizontal="centerContinuous"/>
    </xf>
    <xf numFmtId="0" fontId="2" fillId="0" borderId="0" xfId="3" applyFont="1" applyAlignment="1">
      <alignment horizontal="right" vertical="center"/>
    </xf>
    <xf numFmtId="0" fontId="2" fillId="0" borderId="0" xfId="3" applyFont="1" applyAlignment="1">
      <alignment horizontal="left" vertical="center"/>
    </xf>
    <xf numFmtId="0" fontId="13" fillId="0" borderId="0" xfId="3" applyFont="1" applyAlignment="1">
      <alignment horizontal="left"/>
    </xf>
    <xf numFmtId="0" fontId="13" fillId="0" borderId="0" xfId="3" applyFont="1"/>
    <xf numFmtId="0" fontId="6" fillId="0" borderId="0" xfId="3" applyFont="1"/>
    <xf numFmtId="0" fontId="6" fillId="0" borderId="0" xfId="3" applyFont="1" applyAlignment="1">
      <alignment horizontal="right"/>
    </xf>
    <xf numFmtId="0" fontId="6" fillId="0" borderId="2" xfId="3" applyFont="1" applyBorder="1" applyAlignment="1">
      <alignment vertical="center"/>
    </xf>
    <xf numFmtId="0" fontId="6" fillId="0" borderId="6" xfId="3" applyFont="1" applyBorder="1" applyAlignment="1">
      <alignment vertical="center"/>
    </xf>
    <xf numFmtId="0" fontId="6" fillId="0" borderId="0" xfId="3" applyFont="1" applyAlignment="1">
      <alignment vertical="center"/>
    </xf>
    <xf numFmtId="0" fontId="13" fillId="0" borderId="0" xfId="3" applyFont="1" applyAlignment="1">
      <alignment vertical="center"/>
    </xf>
    <xf numFmtId="0" fontId="6" fillId="0" borderId="7" xfId="3" applyFont="1" applyBorder="1" applyAlignment="1">
      <alignment horizontal="distributed" vertical="center" justifyLastLine="1"/>
    </xf>
    <xf numFmtId="0" fontId="6" fillId="0" borderId="8" xfId="3" applyFont="1" applyBorder="1" applyAlignment="1">
      <alignment horizontal="distributed" vertical="center" justifyLastLine="1"/>
    </xf>
    <xf numFmtId="0" fontId="6" fillId="0" borderId="12" xfId="3" applyFont="1" applyBorder="1" applyAlignment="1">
      <alignment vertical="center"/>
    </xf>
    <xf numFmtId="0" fontId="6" fillId="0" borderId="14" xfId="3" applyFont="1" applyBorder="1" applyAlignment="1">
      <alignment horizontal="distributed" vertical="center" justifyLastLine="1"/>
    </xf>
    <xf numFmtId="0" fontId="6" fillId="0" borderId="11" xfId="3" applyFont="1" applyBorder="1" applyAlignment="1">
      <alignment vertical="center"/>
    </xf>
    <xf numFmtId="0" fontId="10" fillId="0" borderId="0" xfId="3" applyFont="1" applyAlignment="1">
      <alignment horizontal="right"/>
    </xf>
    <xf numFmtId="0" fontId="10" fillId="0" borderId="0" xfId="3" applyFont="1"/>
    <xf numFmtId="0" fontId="6" fillId="0" borderId="15" xfId="1" applyFont="1" applyBorder="1" applyAlignment="1">
      <alignment horizontal="left"/>
    </xf>
    <xf numFmtId="0" fontId="6" fillId="0" borderId="7" xfId="1" quotePrefix="1" applyFont="1" applyBorder="1" applyAlignment="1">
      <alignment horizontal="center"/>
    </xf>
    <xf numFmtId="180" fontId="6" fillId="0" borderId="0" xfId="3" applyNumberFormat="1" applyFont="1"/>
    <xf numFmtId="177" fontId="6" fillId="0" borderId="0" xfId="3" applyNumberFormat="1" applyFont="1" applyAlignment="1">
      <alignment horizontal="right"/>
    </xf>
    <xf numFmtId="178" fontId="6" fillId="0" borderId="0" xfId="3" applyNumberFormat="1" applyFont="1"/>
    <xf numFmtId="177" fontId="6" fillId="0" borderId="0" xfId="3" applyNumberFormat="1" applyFont="1"/>
    <xf numFmtId="184" fontId="6" fillId="0" borderId="0" xfId="3" applyNumberFormat="1" applyFont="1"/>
    <xf numFmtId="180" fontId="6" fillId="0" borderId="0" xfId="3" applyNumberFormat="1" applyFont="1" applyAlignment="1">
      <alignment horizontal="right"/>
    </xf>
    <xf numFmtId="0" fontId="6" fillId="0" borderId="8" xfId="1" applyFont="1" applyBorder="1" applyAlignment="1">
      <alignment horizontal="left"/>
    </xf>
    <xf numFmtId="183" fontId="6" fillId="0" borderId="0" xfId="3" applyNumberFormat="1" applyFont="1"/>
    <xf numFmtId="185" fontId="6" fillId="2" borderId="0" xfId="3" applyNumberFormat="1" applyFont="1" applyFill="1"/>
    <xf numFmtId="185" fontId="6" fillId="0" borderId="0" xfId="3" applyNumberFormat="1" applyFont="1"/>
    <xf numFmtId="185" fontId="6" fillId="0" borderId="0" xfId="3" applyNumberFormat="1" applyFont="1" applyAlignment="1">
      <alignment horizontal="right"/>
    </xf>
    <xf numFmtId="185" fontId="6" fillId="0" borderId="7" xfId="3" applyNumberFormat="1" applyFont="1" applyBorder="1" applyAlignment="1">
      <alignment horizontal="right"/>
    </xf>
    <xf numFmtId="183" fontId="6" fillId="0" borderId="8" xfId="3" applyNumberFormat="1" applyFont="1" applyBorder="1"/>
    <xf numFmtId="177" fontId="12" fillId="0" borderId="17" xfId="1" quotePrefix="1" applyNumberFormat="1" applyFont="1" applyBorder="1" applyAlignment="1">
      <alignment horizontal="center"/>
    </xf>
    <xf numFmtId="177" fontId="12" fillId="0" borderId="16" xfId="3" applyNumberFormat="1" applyFont="1" applyBorder="1"/>
    <xf numFmtId="177" fontId="12" fillId="0" borderId="1" xfId="3" applyNumberFormat="1" applyFont="1" applyBorder="1"/>
    <xf numFmtId="177" fontId="12" fillId="0" borderId="1" xfId="3" applyNumberFormat="1" applyFont="1" applyBorder="1" applyAlignment="1">
      <alignment horizontal="right"/>
    </xf>
    <xf numFmtId="177" fontId="12" fillId="0" borderId="17" xfId="3" applyNumberFormat="1" applyFont="1" applyBorder="1" applyAlignment="1">
      <alignment horizontal="right"/>
    </xf>
    <xf numFmtId="0" fontId="12" fillId="0" borderId="16" xfId="1" applyFont="1" applyBorder="1" applyAlignment="1">
      <alignment horizontal="left"/>
    </xf>
    <xf numFmtId="0" fontId="12" fillId="0" borderId="0" xfId="3" applyFont="1"/>
    <xf numFmtId="0" fontId="14" fillId="0" borderId="0" xfId="3" applyFont="1"/>
    <xf numFmtId="0" fontId="10" fillId="0" borderId="0" xfId="3" applyFont="1" applyAlignment="1">
      <alignment vertical="center"/>
    </xf>
    <xf numFmtId="0" fontId="1" fillId="0" borderId="0" xfId="4"/>
    <xf numFmtId="0" fontId="2" fillId="0" borderId="0" xfId="4" applyFont="1" applyAlignment="1">
      <alignment horizontal="centerContinuous" vertical="center"/>
    </xf>
    <xf numFmtId="0" fontId="2" fillId="0" borderId="0" xfId="4" applyFont="1" applyAlignment="1">
      <alignment horizontal="right" vertical="center"/>
    </xf>
    <xf numFmtId="0" fontId="2" fillId="0" borderId="0" xfId="4" applyFont="1" applyAlignment="1">
      <alignment vertical="center"/>
    </xf>
    <xf numFmtId="0" fontId="13" fillId="0" borderId="0" xfId="4" applyFont="1" applyAlignment="1">
      <alignment vertical="center"/>
    </xf>
    <xf numFmtId="0" fontId="6" fillId="0" borderId="0" xfId="4" applyFont="1"/>
    <xf numFmtId="0" fontId="6" fillId="0" borderId="0" xfId="4" applyFont="1" applyAlignment="1">
      <alignment horizontal="right"/>
    </xf>
    <xf numFmtId="0" fontId="6" fillId="0" borderId="25" xfId="4" applyFont="1" applyBorder="1" applyAlignment="1">
      <alignment horizontal="centerContinuous" vertical="center"/>
    </xf>
    <xf numFmtId="0" fontId="6" fillId="0" borderId="4" xfId="4" applyFont="1" applyBorder="1" applyAlignment="1">
      <alignment vertical="center"/>
    </xf>
    <xf numFmtId="0" fontId="6" fillId="0" borderId="5" xfId="4" applyFont="1" applyBorder="1" applyAlignment="1">
      <alignment vertical="center"/>
    </xf>
    <xf numFmtId="0" fontId="6" fillId="0" borderId="14" xfId="4" applyFont="1" applyBorder="1" applyAlignment="1">
      <alignment horizontal="distributed" vertical="center" wrapText="1" justifyLastLine="1"/>
    </xf>
    <xf numFmtId="0" fontId="6" fillId="0" borderId="14" xfId="4" applyFont="1" applyBorder="1" applyAlignment="1">
      <alignment horizontal="distributed" vertical="center" justifyLastLine="1"/>
    </xf>
    <xf numFmtId="0" fontId="22" fillId="0" borderId="14" xfId="4" applyFont="1" applyBorder="1" applyAlignment="1">
      <alignment horizontal="center" vertical="center" wrapText="1"/>
    </xf>
    <xf numFmtId="0" fontId="6" fillId="0" borderId="9" xfId="4" applyFont="1" applyBorder="1" applyAlignment="1">
      <alignment horizontal="distributed" vertical="center" justifyLastLine="1"/>
    </xf>
    <xf numFmtId="0" fontId="22" fillId="0" borderId="14" xfId="4" applyFont="1" applyBorder="1" applyAlignment="1">
      <alignment horizontal="distributed" vertical="center" wrapText="1" justifyLastLine="1"/>
    </xf>
    <xf numFmtId="0" fontId="10" fillId="0" borderId="0" xfId="4" applyFont="1" applyAlignment="1">
      <alignment horizontal="right" vertical="top"/>
    </xf>
    <xf numFmtId="177" fontId="6" fillId="0" borderId="8" xfId="4" applyNumberFormat="1" applyFont="1" applyBorder="1" applyAlignment="1">
      <alignment horizontal="right"/>
    </xf>
    <xf numFmtId="177" fontId="6" fillId="0" borderId="0" xfId="4" applyNumberFormat="1" applyFont="1" applyAlignment="1">
      <alignment horizontal="right"/>
    </xf>
    <xf numFmtId="180" fontId="6" fillId="0" borderId="0" xfId="4" applyNumberFormat="1" applyFont="1" applyAlignment="1">
      <alignment horizontal="right"/>
    </xf>
    <xf numFmtId="177" fontId="6" fillId="0" borderId="7" xfId="4" applyNumberFormat="1" applyFont="1" applyBorder="1" applyAlignment="1">
      <alignment horizontal="right"/>
    </xf>
    <xf numFmtId="0" fontId="10" fillId="0" borderId="8" xfId="1" quotePrefix="1" applyFont="1" applyBorder="1" applyAlignment="1">
      <alignment horizontal="left"/>
    </xf>
    <xf numFmtId="177" fontId="6" fillId="0" borderId="8" xfId="4" applyNumberFormat="1" applyFont="1" applyBorder="1"/>
    <xf numFmtId="177" fontId="6" fillId="0" borderId="0" xfId="4" applyNumberFormat="1" applyFont="1"/>
    <xf numFmtId="1" fontId="6" fillId="2" borderId="0" xfId="4" applyNumberFormat="1" applyFont="1" applyFill="1" applyAlignment="1">
      <alignment horizontal="right"/>
    </xf>
    <xf numFmtId="177" fontId="12" fillId="0" borderId="1" xfId="4" applyNumberFormat="1" applyFont="1" applyBorder="1"/>
    <xf numFmtId="177" fontId="12" fillId="0" borderId="1" xfId="4" applyNumberFormat="1" applyFont="1" applyBorder="1" applyAlignment="1">
      <alignment horizontal="right"/>
    </xf>
    <xf numFmtId="177" fontId="12" fillId="0" borderId="17" xfId="4" applyNumberFormat="1" applyFont="1" applyBorder="1" applyAlignment="1">
      <alignment horizontal="right"/>
    </xf>
    <xf numFmtId="177" fontId="11" fillId="0" borderId="16" xfId="1" quotePrefix="1" applyNumberFormat="1" applyFont="1" applyBorder="1" applyAlignment="1">
      <alignment horizontal="left"/>
    </xf>
    <xf numFmtId="177" fontId="12" fillId="0" borderId="0" xfId="4" applyNumberFormat="1" applyFont="1"/>
    <xf numFmtId="0" fontId="6" fillId="0" borderId="0" xfId="4" applyFont="1" applyAlignment="1">
      <alignment vertical="center"/>
    </xf>
    <xf numFmtId="0" fontId="6" fillId="0" borderId="18" xfId="4" applyFont="1" applyBorder="1" applyAlignment="1">
      <alignment vertical="center"/>
    </xf>
    <xf numFmtId="0" fontId="10" fillId="0" borderId="0" xfId="4" applyFont="1" applyAlignment="1">
      <alignment vertical="center"/>
    </xf>
    <xf numFmtId="0" fontId="10" fillId="0" borderId="0" xfId="4" applyFont="1"/>
    <xf numFmtId="20" fontId="1" fillId="0" borderId="0" xfId="4" applyNumberFormat="1"/>
    <xf numFmtId="0" fontId="1" fillId="0" borderId="0" xfId="4" applyAlignment="1">
      <alignment vertical="center"/>
    </xf>
    <xf numFmtId="0" fontId="2" fillId="0" borderId="0" xfId="4" applyFont="1" applyAlignment="1">
      <alignment horizontal="centerContinuous"/>
    </xf>
    <xf numFmtId="0" fontId="1" fillId="0" borderId="0" xfId="4" applyAlignment="1">
      <alignment horizontal="centerContinuous"/>
    </xf>
    <xf numFmtId="0" fontId="2" fillId="0" borderId="0" xfId="4" applyFont="1" applyAlignment="1">
      <alignment horizontal="right"/>
    </xf>
    <xf numFmtId="0" fontId="2" fillId="0" borderId="0" xfId="4" applyFont="1" applyAlignment="1">
      <alignment horizontal="left" vertical="center"/>
    </xf>
    <xf numFmtId="0" fontId="1" fillId="0" borderId="0" xfId="4" applyAlignment="1">
      <alignment horizontal="left"/>
    </xf>
    <xf numFmtId="0" fontId="6" fillId="0" borderId="20" xfId="4" applyFont="1" applyBorder="1" applyAlignment="1">
      <alignment horizontal="center"/>
    </xf>
    <xf numFmtId="0" fontId="10" fillId="0" borderId="21" xfId="4" applyFont="1" applyBorder="1" applyAlignment="1">
      <alignment horizontal="right"/>
    </xf>
    <xf numFmtId="0" fontId="6" fillId="0" borderId="21" xfId="4" applyFont="1" applyBorder="1"/>
    <xf numFmtId="0" fontId="10" fillId="0" borderId="8" xfId="3" applyFont="1" applyBorder="1"/>
    <xf numFmtId="49" fontId="6" fillId="0" borderId="7" xfId="3" applyNumberFormat="1" applyFont="1" applyBorder="1" applyAlignment="1">
      <alignment horizontal="center"/>
    </xf>
    <xf numFmtId="178" fontId="6" fillId="0" borderId="8" xfId="4" applyNumberFormat="1" applyFont="1" applyBorder="1" applyAlignment="1">
      <alignment horizontal="right"/>
    </xf>
    <xf numFmtId="178" fontId="6" fillId="0" borderId="0" xfId="4" applyNumberFormat="1" applyFont="1" applyAlignment="1">
      <alignment horizontal="right"/>
    </xf>
    <xf numFmtId="178" fontId="6" fillId="0" borderId="7" xfId="4" applyNumberFormat="1" applyFont="1" applyBorder="1" applyAlignment="1">
      <alignment horizontal="right"/>
    </xf>
    <xf numFmtId="49" fontId="6" fillId="0" borderId="7" xfId="1" quotePrefix="1" applyNumberFormat="1" applyFont="1" applyBorder="1" applyAlignment="1">
      <alignment horizontal="center"/>
    </xf>
    <xf numFmtId="178" fontId="6" fillId="0" borderId="8" xfId="4" applyNumberFormat="1" applyFont="1" applyBorder="1"/>
    <xf numFmtId="178" fontId="6" fillId="2" borderId="0" xfId="4" applyNumberFormat="1" applyFont="1" applyFill="1" applyAlignment="1">
      <alignment horizontal="right"/>
    </xf>
    <xf numFmtId="178" fontId="6" fillId="0" borderId="0" xfId="4" applyNumberFormat="1" applyFont="1"/>
    <xf numFmtId="178" fontId="6" fillId="0" borderId="7" xfId="4" applyNumberFormat="1" applyFont="1" applyBorder="1"/>
    <xf numFmtId="0" fontId="12" fillId="0" borderId="0" xfId="4" applyFont="1"/>
    <xf numFmtId="49" fontId="12" fillId="0" borderId="17" xfId="1" quotePrefix="1" applyNumberFormat="1" applyFont="1" applyBorder="1" applyAlignment="1">
      <alignment horizontal="center"/>
    </xf>
    <xf numFmtId="178" fontId="12" fillId="0" borderId="16" xfId="4" applyNumberFormat="1" applyFont="1" applyBorder="1"/>
    <xf numFmtId="178" fontId="12" fillId="0" borderId="1" xfId="4" applyNumberFormat="1" applyFont="1" applyBorder="1" applyAlignment="1">
      <alignment horizontal="right"/>
    </xf>
    <xf numFmtId="178" fontId="12" fillId="0" borderId="1" xfId="4" applyNumberFormat="1" applyFont="1" applyBorder="1"/>
    <xf numFmtId="178" fontId="12" fillId="0" borderId="17" xfId="4" applyNumberFormat="1" applyFont="1" applyBorder="1"/>
    <xf numFmtId="0" fontId="0" fillId="0" borderId="0" xfId="0" applyAlignment="1">
      <alignment vertical="center"/>
    </xf>
    <xf numFmtId="0" fontId="2" fillId="2" borderId="0" xfId="5" applyFont="1" applyFill="1" applyAlignment="1">
      <alignment horizontal="centerContinuous" vertical="center"/>
    </xf>
    <xf numFmtId="0" fontId="2" fillId="2" borderId="0" xfId="5" applyFont="1" applyFill="1" applyAlignment="1">
      <alignment horizontal="centerContinuous"/>
    </xf>
    <xf numFmtId="0" fontId="2" fillId="2" borderId="0" xfId="5" applyFont="1" applyFill="1" applyAlignment="1">
      <alignment horizontal="right" vertical="center"/>
    </xf>
    <xf numFmtId="0" fontId="2" fillId="2" borderId="0" xfId="5" applyFont="1" applyFill="1" applyAlignment="1">
      <alignment horizontal="left" vertical="center"/>
    </xf>
    <xf numFmtId="0" fontId="2" fillId="2" borderId="0" xfId="5" applyFont="1" applyFill="1"/>
    <xf numFmtId="0" fontId="13" fillId="2" borderId="0" xfId="5" applyFill="1"/>
    <xf numFmtId="0" fontId="6" fillId="2" borderId="0" xfId="5" applyFont="1" applyFill="1"/>
    <xf numFmtId="0" fontId="6" fillId="2" borderId="1" xfId="5" applyFont="1" applyFill="1" applyBorder="1"/>
    <xf numFmtId="0" fontId="6" fillId="2" borderId="0" xfId="5" applyFont="1" applyFill="1" applyAlignment="1">
      <alignment horizontal="right"/>
    </xf>
    <xf numFmtId="0" fontId="13" fillId="2" borderId="18" xfId="5" applyFill="1" applyBorder="1"/>
    <xf numFmtId="0" fontId="13" fillId="2" borderId="2" xfId="5" applyFill="1" applyBorder="1"/>
    <xf numFmtId="0" fontId="22" fillId="2" borderId="14" xfId="5" applyFont="1" applyFill="1" applyBorder="1" applyAlignment="1">
      <alignment horizontal="centerContinuous" vertical="center"/>
    </xf>
    <xf numFmtId="0" fontId="10" fillId="2" borderId="12" xfId="5" applyFont="1" applyFill="1" applyBorder="1" applyAlignment="1">
      <alignment horizontal="center" vertical="center"/>
    </xf>
    <xf numFmtId="0" fontId="10" fillId="2" borderId="12" xfId="5" applyFont="1" applyFill="1" applyBorder="1" applyAlignment="1">
      <alignment horizontal="distributed" vertical="center" justifyLastLine="1"/>
    </xf>
    <xf numFmtId="0" fontId="10" fillId="2" borderId="24" xfId="5" applyFont="1" applyFill="1" applyBorder="1" applyAlignment="1">
      <alignment horizontal="center" vertical="center"/>
    </xf>
    <xf numFmtId="0" fontId="10" fillId="2" borderId="14" xfId="5" applyFont="1" applyFill="1" applyBorder="1" applyAlignment="1">
      <alignment horizontal="center" vertical="center"/>
    </xf>
    <xf numFmtId="0" fontId="10" fillId="2" borderId="13" xfId="5" applyFont="1" applyFill="1" applyBorder="1" applyAlignment="1">
      <alignment horizontal="center" vertical="center"/>
    </xf>
    <xf numFmtId="0" fontId="6" fillId="2" borderId="0" xfId="5" applyFont="1" applyFill="1" applyAlignment="1">
      <alignment horizontal="center" vertical="center" wrapText="1" justifyLastLine="1"/>
    </xf>
    <xf numFmtId="0" fontId="6" fillId="2" borderId="7" xfId="1" applyFont="1" applyFill="1" applyBorder="1" applyAlignment="1">
      <alignment horizontal="left"/>
    </xf>
    <xf numFmtId="0" fontId="6" fillId="2" borderId="0" xfId="5" applyFont="1" applyFill="1" applyAlignment="1">
      <alignment horizontal="distributed" vertical="center"/>
    </xf>
    <xf numFmtId="0" fontId="10" fillId="2" borderId="0" xfId="5" applyFont="1" applyFill="1" applyAlignment="1">
      <alignment horizontal="distributed" vertical="center" justifyLastLine="1"/>
    </xf>
    <xf numFmtId="0" fontId="6" fillId="2" borderId="0" xfId="5" applyFont="1" applyFill="1" applyAlignment="1">
      <alignment horizontal="distributed" vertical="center" wrapText="1"/>
    </xf>
    <xf numFmtId="0" fontId="6" fillId="2" borderId="8" xfId="5" applyFont="1" applyFill="1" applyBorder="1" applyAlignment="1">
      <alignment horizontal="center" vertical="center" wrapText="1"/>
    </xf>
    <xf numFmtId="177" fontId="22" fillId="2" borderId="0" xfId="5" applyNumberFormat="1" applyFont="1" applyFill="1" applyAlignment="1">
      <alignment horizontal="right"/>
    </xf>
    <xf numFmtId="49" fontId="22" fillId="2" borderId="8" xfId="5" applyNumberFormat="1" applyFont="1" applyFill="1" applyBorder="1" applyAlignment="1">
      <alignment horizontal="left"/>
    </xf>
    <xf numFmtId="180" fontId="22" fillId="2" borderId="0" xfId="5" applyNumberFormat="1" applyFont="1" applyFill="1" applyAlignment="1">
      <alignment horizontal="right"/>
    </xf>
    <xf numFmtId="177" fontId="22" fillId="2" borderId="0" xfId="5" applyNumberFormat="1" applyFont="1" applyFill="1"/>
    <xf numFmtId="177" fontId="24" fillId="2" borderId="0" xfId="5" applyNumberFormat="1" applyFont="1" applyFill="1" applyAlignment="1">
      <alignment horizontal="right"/>
    </xf>
    <xf numFmtId="49" fontId="24" fillId="2" borderId="8" xfId="5" applyNumberFormat="1" applyFont="1" applyFill="1" applyBorder="1" applyAlignment="1">
      <alignment horizontal="left"/>
    </xf>
    <xf numFmtId="0" fontId="14" fillId="2" borderId="0" xfId="5" applyFont="1" applyFill="1"/>
    <xf numFmtId="49" fontId="24" fillId="2" borderId="0" xfId="5" quotePrefix="1" applyNumberFormat="1" applyFont="1" applyFill="1" applyAlignment="1">
      <alignment horizontal="centerContinuous"/>
    </xf>
    <xf numFmtId="0" fontId="18" fillId="2" borderId="7" xfId="6" applyFont="1" applyFill="1" applyBorder="1" applyAlignment="1">
      <alignment horizontal="centerContinuous"/>
    </xf>
    <xf numFmtId="177" fontId="24" fillId="2" borderId="0" xfId="5" applyNumberFormat="1" applyFont="1" applyFill="1"/>
    <xf numFmtId="0" fontId="24" fillId="2" borderId="0" xfId="5" applyFont="1" applyFill="1"/>
    <xf numFmtId="0" fontId="24" fillId="2" borderId="7" xfId="5" applyFont="1" applyFill="1" applyBorder="1" applyAlignment="1">
      <alignment horizontal="distributed"/>
    </xf>
    <xf numFmtId="0" fontId="24" fillId="2" borderId="8" xfId="5" applyFont="1" applyFill="1" applyBorder="1" applyAlignment="1">
      <alignment horizontal="center"/>
    </xf>
    <xf numFmtId="177" fontId="24" fillId="0" borderId="0" xfId="5" applyNumberFormat="1" applyFont="1" applyAlignment="1">
      <alignment horizontal="right"/>
    </xf>
    <xf numFmtId="0" fontId="22" fillId="2" borderId="0" xfId="5" applyFont="1" applyFill="1"/>
    <xf numFmtId="0" fontId="22" fillId="2" borderId="7" xfId="5" applyFont="1" applyFill="1" applyBorder="1" applyAlignment="1">
      <alignment horizontal="distributed"/>
    </xf>
    <xf numFmtId="0" fontId="22" fillId="2" borderId="8" xfId="5" applyFont="1" applyFill="1" applyBorder="1" applyAlignment="1">
      <alignment horizontal="center"/>
    </xf>
    <xf numFmtId="177" fontId="22" fillId="2" borderId="0" xfId="7" applyNumberFormat="1" applyFont="1" applyFill="1" applyAlignment="1">
      <alignment horizontal="right"/>
    </xf>
    <xf numFmtId="177" fontId="24" fillId="0" borderId="0" xfId="5" applyNumberFormat="1" applyFont="1"/>
    <xf numFmtId="0" fontId="22" fillId="2" borderId="7" xfId="5" applyFont="1" applyFill="1" applyBorder="1" applyAlignment="1">
      <alignment horizontal="center"/>
    </xf>
    <xf numFmtId="177" fontId="22" fillId="2" borderId="8" xfId="5" applyNumberFormat="1" applyFont="1" applyFill="1" applyBorder="1" applyAlignment="1">
      <alignment horizontal="right"/>
    </xf>
    <xf numFmtId="177" fontId="22" fillId="2" borderId="7" xfId="5" applyNumberFormat="1" applyFont="1" applyFill="1" applyBorder="1"/>
    <xf numFmtId="177" fontId="22" fillId="2" borderId="8" xfId="5" applyNumberFormat="1" applyFont="1" applyFill="1" applyBorder="1"/>
    <xf numFmtId="0" fontId="22" fillId="2" borderId="18" xfId="5" applyFont="1" applyFill="1" applyBorder="1"/>
    <xf numFmtId="0" fontId="22" fillId="2" borderId="18" xfId="5" applyFont="1" applyFill="1" applyBorder="1" applyAlignment="1">
      <alignment horizontal="distributed"/>
    </xf>
    <xf numFmtId="177" fontId="22" fillId="2" borderId="18" xfId="5" applyNumberFormat="1" applyFont="1" applyFill="1" applyBorder="1"/>
    <xf numFmtId="177" fontId="22" fillId="2" borderId="18" xfId="5" applyNumberFormat="1" applyFont="1" applyFill="1" applyBorder="1" applyAlignment="1">
      <alignment horizontal="right"/>
    </xf>
    <xf numFmtId="0" fontId="22" fillId="2" borderId="18" xfId="5" applyFont="1" applyFill="1" applyBorder="1" applyAlignment="1">
      <alignment horizontal="center"/>
    </xf>
    <xf numFmtId="0" fontId="6" fillId="2" borderId="18" xfId="5" applyFont="1" applyFill="1" applyBorder="1" applyAlignment="1">
      <alignment vertical="center"/>
    </xf>
    <xf numFmtId="0" fontId="13" fillId="2" borderId="18" xfId="5" applyFill="1" applyBorder="1" applyAlignment="1">
      <alignment vertical="center"/>
    </xf>
    <xf numFmtId="0" fontId="10" fillId="2" borderId="18" xfId="5" applyFont="1" applyFill="1" applyBorder="1" applyAlignment="1">
      <alignment vertical="center"/>
    </xf>
    <xf numFmtId="0" fontId="13" fillId="2" borderId="0" xfId="5" applyFill="1" applyAlignment="1">
      <alignment vertical="center"/>
    </xf>
    <xf numFmtId="0" fontId="10" fillId="2" borderId="0" xfId="5" applyFont="1" applyFill="1" applyAlignment="1">
      <alignment vertical="center"/>
    </xf>
    <xf numFmtId="177" fontId="13" fillId="2" borderId="0" xfId="5" applyNumberFormat="1" applyFill="1" applyAlignment="1">
      <alignment vertical="center"/>
    </xf>
    <xf numFmtId="0" fontId="2" fillId="2" borderId="0" xfId="5" quotePrefix="1" applyFont="1" applyFill="1" applyAlignment="1">
      <alignment vertical="center"/>
    </xf>
    <xf numFmtId="0" fontId="2" fillId="2" borderId="0" xfId="5" applyFont="1" applyFill="1" applyAlignment="1">
      <alignment vertical="center"/>
    </xf>
    <xf numFmtId="0" fontId="9" fillId="2" borderId="0" xfId="0" applyFont="1" applyFill="1"/>
    <xf numFmtId="0" fontId="6" fillId="2" borderId="18" xfId="5" applyFont="1" applyFill="1" applyBorder="1" applyAlignment="1">
      <alignment horizontal="distributed" justifyLastLine="1"/>
    </xf>
    <xf numFmtId="0" fontId="6" fillId="2" borderId="2" xfId="5" applyFont="1" applyFill="1" applyBorder="1" applyAlignment="1">
      <alignment horizontal="distributed" justifyLastLine="1"/>
    </xf>
    <xf numFmtId="0" fontId="10" fillId="2" borderId="14" xfId="5" applyFont="1" applyFill="1" applyBorder="1" applyAlignment="1">
      <alignment horizontal="distributed" vertical="center" justifyLastLine="1"/>
    </xf>
    <xf numFmtId="0" fontId="10" fillId="2" borderId="9" xfId="5" applyFont="1" applyFill="1" applyBorder="1" applyAlignment="1">
      <alignment horizontal="distributed" vertical="center" justifyLastLine="1"/>
    </xf>
    <xf numFmtId="0" fontId="6" fillId="2" borderId="0" xfId="5" applyFont="1" applyFill="1" applyAlignment="1">
      <alignment horizontal="center" wrapText="1" justifyLastLine="1"/>
    </xf>
    <xf numFmtId="0" fontId="10" fillId="2" borderId="0" xfId="5" applyFont="1" applyFill="1" applyAlignment="1">
      <alignment horizontal="center"/>
    </xf>
    <xf numFmtId="0" fontId="10" fillId="2" borderId="0" xfId="5" applyFont="1" applyFill="1" applyAlignment="1">
      <alignment horizontal="distributed"/>
    </xf>
    <xf numFmtId="0" fontId="10" fillId="2" borderId="0" xfId="5" applyFont="1" applyFill="1" applyAlignment="1">
      <alignment horizontal="right"/>
    </xf>
    <xf numFmtId="0" fontId="10" fillId="2" borderId="0" xfId="5" applyFont="1" applyFill="1" applyAlignment="1">
      <alignment horizontal="distributed" justifyLastLine="1"/>
    </xf>
    <xf numFmtId="0" fontId="22" fillId="2" borderId="8" xfId="5" applyFont="1" applyFill="1" applyBorder="1" applyAlignment="1">
      <alignment horizontal="left" wrapText="1"/>
    </xf>
    <xf numFmtId="180" fontId="22" fillId="2" borderId="0" xfId="5" applyNumberFormat="1" applyFont="1" applyFill="1" applyAlignment="1">
      <alignment horizontal="right" vertical="center"/>
    </xf>
    <xf numFmtId="177" fontId="22" fillId="2" borderId="0" xfId="5" applyNumberFormat="1" applyFont="1" applyFill="1" applyAlignment="1">
      <alignment horizontal="right" vertical="center"/>
    </xf>
    <xf numFmtId="49" fontId="22" fillId="2" borderId="8" xfId="5" applyNumberFormat="1" applyFont="1" applyFill="1" applyBorder="1" applyAlignment="1">
      <alignment horizontal="left" vertical="center"/>
    </xf>
    <xf numFmtId="180" fontId="24" fillId="2" borderId="0" xfId="5" applyNumberFormat="1" applyFont="1" applyFill="1" applyAlignment="1">
      <alignment horizontal="right" vertical="center"/>
    </xf>
    <xf numFmtId="177" fontId="24" fillId="2" borderId="0" xfId="5" applyNumberFormat="1" applyFont="1" applyFill="1" applyAlignment="1">
      <alignment horizontal="right" vertical="center"/>
    </xf>
    <xf numFmtId="49" fontId="24" fillId="2" borderId="8" xfId="5" applyNumberFormat="1" applyFont="1" applyFill="1" applyBorder="1" applyAlignment="1">
      <alignment horizontal="left" vertical="center"/>
    </xf>
    <xf numFmtId="49" fontId="24" fillId="2" borderId="0" xfId="5" quotePrefix="1" applyNumberFormat="1" applyFont="1" applyFill="1" applyAlignment="1">
      <alignment horizontal="centerContinuous" vertical="center"/>
    </xf>
    <xf numFmtId="0" fontId="18" fillId="2" borderId="7" xfId="6" applyFont="1" applyFill="1" applyBorder="1" applyAlignment="1">
      <alignment horizontal="centerContinuous" vertical="center"/>
    </xf>
    <xf numFmtId="0" fontId="24" fillId="2" borderId="0" xfId="5" applyFont="1" applyFill="1" applyAlignment="1">
      <alignment horizontal="right" vertical="center"/>
    </xf>
    <xf numFmtId="0" fontId="24" fillId="2" borderId="0" xfId="5" applyFont="1" applyFill="1" applyAlignment="1">
      <alignment vertical="center"/>
    </xf>
    <xf numFmtId="0" fontId="24" fillId="2" borderId="7" xfId="5" applyFont="1" applyFill="1" applyBorder="1" applyAlignment="1">
      <alignment horizontal="distributed" vertical="center"/>
    </xf>
    <xf numFmtId="0" fontId="24" fillId="2" borderId="8" xfId="5" applyFont="1" applyFill="1" applyBorder="1" applyAlignment="1">
      <alignment horizontal="center" vertical="center"/>
    </xf>
    <xf numFmtId="0" fontId="22" fillId="2" borderId="0" xfId="5" applyFont="1" applyFill="1" applyAlignment="1">
      <alignment vertical="center"/>
    </xf>
    <xf numFmtId="0" fontId="22" fillId="2" borderId="7" xfId="5" applyFont="1" applyFill="1" applyBorder="1" applyAlignment="1">
      <alignment horizontal="distributed" vertical="center"/>
    </xf>
    <xf numFmtId="0" fontId="22" fillId="2" borderId="8" xfId="5" applyFont="1" applyFill="1" applyBorder="1" applyAlignment="1">
      <alignment horizontal="center" vertical="center"/>
    </xf>
    <xf numFmtId="49" fontId="22" fillId="2" borderId="0" xfId="5" applyNumberFormat="1" applyFont="1" applyFill="1" applyAlignment="1">
      <alignment horizontal="right" vertical="center"/>
    </xf>
    <xf numFmtId="1" fontId="22" fillId="2" borderId="0" xfId="5" applyNumberFormat="1" applyFont="1" applyFill="1" applyAlignment="1">
      <alignment horizontal="right" vertical="center"/>
    </xf>
    <xf numFmtId="49" fontId="24" fillId="2" borderId="0" xfId="5" applyNumberFormat="1" applyFont="1" applyFill="1" applyAlignment="1">
      <alignment horizontal="right" vertical="center"/>
    </xf>
    <xf numFmtId="1" fontId="24" fillId="2" borderId="0" xfId="5" applyNumberFormat="1" applyFont="1" applyFill="1" applyAlignment="1">
      <alignment horizontal="right" vertical="center"/>
    </xf>
    <xf numFmtId="0" fontId="22" fillId="2" borderId="1" xfId="5" applyFont="1" applyFill="1" applyBorder="1" applyAlignment="1">
      <alignment vertical="center"/>
    </xf>
    <xf numFmtId="0" fontId="22" fillId="2" borderId="17" xfId="5" applyFont="1" applyFill="1" applyBorder="1" applyAlignment="1">
      <alignment horizontal="distributed" vertical="center"/>
    </xf>
    <xf numFmtId="177" fontId="22" fillId="2" borderId="16" xfId="5" applyNumberFormat="1" applyFont="1" applyFill="1" applyBorder="1" applyAlignment="1">
      <alignment horizontal="right" vertical="center"/>
    </xf>
    <xf numFmtId="177" fontId="22" fillId="2" borderId="1" xfId="5" applyNumberFormat="1" applyFont="1" applyFill="1" applyBorder="1" applyAlignment="1">
      <alignment horizontal="right" vertical="center"/>
    </xf>
    <xf numFmtId="180" fontId="22" fillId="2" borderId="1" xfId="5" applyNumberFormat="1" applyFont="1" applyFill="1" applyBorder="1" applyAlignment="1">
      <alignment horizontal="right" vertical="center"/>
    </xf>
    <xf numFmtId="180" fontId="22" fillId="2" borderId="17" xfId="5" applyNumberFormat="1" applyFont="1" applyFill="1" applyBorder="1" applyAlignment="1">
      <alignment horizontal="right" vertical="center"/>
    </xf>
    <xf numFmtId="0" fontId="22" fillId="2" borderId="16" xfId="5" applyFont="1" applyFill="1" applyBorder="1" applyAlignment="1">
      <alignment horizontal="center" vertical="center"/>
    </xf>
    <xf numFmtId="0" fontId="6" fillId="2" borderId="18" xfId="5" applyFont="1" applyFill="1" applyBorder="1"/>
    <xf numFmtId="0" fontId="10" fillId="2" borderId="0" xfId="5" applyFont="1" applyFill="1"/>
    <xf numFmtId="0" fontId="2" fillId="2" borderId="0" xfId="5" applyFont="1" applyFill="1" applyAlignment="1">
      <alignment horizontal="center" vertical="center"/>
    </xf>
    <xf numFmtId="186" fontId="2" fillId="2" borderId="0" xfId="5" applyNumberFormat="1" applyFont="1" applyFill="1"/>
    <xf numFmtId="186" fontId="13" fillId="2" borderId="0" xfId="5" applyNumberFormat="1" applyFill="1"/>
    <xf numFmtId="0" fontId="6" fillId="2" borderId="0" xfId="5" applyFont="1" applyFill="1" applyAlignment="1">
      <alignment vertical="center"/>
    </xf>
    <xf numFmtId="186" fontId="6" fillId="2" borderId="0" xfId="5" applyNumberFormat="1" applyFont="1" applyFill="1"/>
    <xf numFmtId="0" fontId="10" fillId="2" borderId="0" xfId="5" applyFont="1" applyFill="1" applyAlignment="1">
      <alignment horizontal="center" vertical="center"/>
    </xf>
    <xf numFmtId="0" fontId="10" fillId="2" borderId="0" xfId="5" applyFont="1" applyFill="1" applyAlignment="1">
      <alignment horizontal="distributed" vertical="center"/>
    </xf>
    <xf numFmtId="0" fontId="10" fillId="2" borderId="0" xfId="5" applyFont="1" applyFill="1" applyAlignment="1">
      <alignment horizontal="right" vertical="center" justifyLastLine="1"/>
    </xf>
    <xf numFmtId="186" fontId="14" fillId="2" borderId="0" xfId="5" applyNumberFormat="1" applyFont="1" applyFill="1"/>
    <xf numFmtId="0" fontId="18" fillId="2" borderId="7" xfId="6" applyFont="1" applyFill="1" applyBorder="1" applyAlignment="1">
      <alignment horizontal="center" vertical="center"/>
    </xf>
    <xf numFmtId="186" fontId="13" fillId="2" borderId="0" xfId="5" applyNumberFormat="1" applyFill="1" applyAlignment="1">
      <alignment vertical="center"/>
    </xf>
    <xf numFmtId="49" fontId="27" fillId="0" borderId="0" xfId="8" applyNumberFormat="1" applyFont="1" applyAlignment="1">
      <alignment horizontal="centerContinuous"/>
    </xf>
    <xf numFmtId="177" fontId="28" fillId="0" borderId="0" xfId="8" applyNumberFormat="1" applyFont="1" applyAlignment="1">
      <alignment horizontal="centerContinuous"/>
    </xf>
    <xf numFmtId="177" fontId="28" fillId="0" borderId="0" xfId="8" applyNumberFormat="1" applyFont="1" applyAlignment="1">
      <alignment horizontal="centerContinuous" vertical="center"/>
    </xf>
    <xf numFmtId="0" fontId="29" fillId="0" borderId="0" xfId="8" applyFont="1" applyAlignment="1">
      <alignment horizontal="centerContinuous" vertical="center"/>
    </xf>
    <xf numFmtId="49" fontId="27" fillId="0" borderId="0" xfId="8" applyNumberFormat="1" applyFont="1" applyAlignment="1">
      <alignment horizontal="right"/>
    </xf>
    <xf numFmtId="49" fontId="27" fillId="0" borderId="0" xfId="8" applyNumberFormat="1" applyFont="1" applyAlignment="1">
      <alignment horizontal="left"/>
    </xf>
    <xf numFmtId="177" fontId="28" fillId="0" borderId="0" xfId="8" applyNumberFormat="1" applyFont="1" applyAlignment="1">
      <alignment vertical="center"/>
    </xf>
    <xf numFmtId="0" fontId="28" fillId="0" borderId="0" xfId="8" applyFont="1" applyAlignment="1">
      <alignment vertical="center"/>
    </xf>
    <xf numFmtId="177" fontId="28" fillId="0" borderId="0" xfId="8" applyNumberFormat="1" applyFont="1"/>
    <xf numFmtId="177" fontId="31" fillId="0" borderId="0" xfId="8" applyNumberFormat="1" applyFont="1"/>
    <xf numFmtId="0" fontId="31" fillId="0" borderId="0" xfId="8" applyFont="1"/>
    <xf numFmtId="177" fontId="31" fillId="0" borderId="13" xfId="8" applyNumberFormat="1" applyFont="1" applyBorder="1" applyAlignment="1">
      <alignment horizontal="distributed" vertical="center" justifyLastLine="1"/>
    </xf>
    <xf numFmtId="177" fontId="32" fillId="0" borderId="14" xfId="8" quotePrefix="1" applyNumberFormat="1" applyFont="1" applyBorder="1" applyAlignment="1">
      <alignment horizontal="distributed" vertical="center" wrapText="1" justifyLastLine="1"/>
    </xf>
    <xf numFmtId="177" fontId="31" fillId="0" borderId="14" xfId="8" quotePrefix="1" applyNumberFormat="1" applyFont="1" applyBorder="1" applyAlignment="1">
      <alignment horizontal="distributed" vertical="center" justifyLastLine="1"/>
    </xf>
    <xf numFmtId="177" fontId="32" fillId="0" borderId="29" xfId="8" quotePrefix="1" applyNumberFormat="1" applyFont="1" applyBorder="1" applyAlignment="1">
      <alignment horizontal="distributed" vertical="center" wrapText="1" justifyLastLine="1"/>
    </xf>
    <xf numFmtId="177" fontId="31" fillId="0" borderId="14" xfId="8" applyNumberFormat="1" applyFont="1" applyBorder="1" applyAlignment="1">
      <alignment horizontal="distributed" vertical="center" justifyLastLine="1"/>
    </xf>
    <xf numFmtId="0" fontId="6" fillId="0" borderId="0" xfId="5" applyFont="1" applyAlignment="1">
      <alignment horizontal="center" vertical="center" wrapText="1" justifyLastLine="1"/>
    </xf>
    <xf numFmtId="177" fontId="31" fillId="0" borderId="0" xfId="8" applyNumberFormat="1" applyFont="1" applyAlignment="1">
      <alignment horizontal="center" vertical="center"/>
    </xf>
    <xf numFmtId="177" fontId="32" fillId="0" borderId="0" xfId="8" quotePrefix="1" applyNumberFormat="1" applyFont="1" applyAlignment="1">
      <alignment horizontal="left" vertical="center" wrapText="1"/>
    </xf>
    <xf numFmtId="177" fontId="31" fillId="0" borderId="0" xfId="8" quotePrefix="1" applyNumberFormat="1" applyFont="1" applyAlignment="1">
      <alignment horizontal="center" vertical="center"/>
    </xf>
    <xf numFmtId="177" fontId="32" fillId="0" borderId="0" xfId="8" quotePrefix="1" applyNumberFormat="1" applyFont="1" applyAlignment="1">
      <alignment horizontal="center" vertical="center" wrapText="1"/>
    </xf>
    <xf numFmtId="0" fontId="31" fillId="0" borderId="8" xfId="8" applyFont="1" applyBorder="1" applyAlignment="1">
      <alignment horizontal="center" vertical="center"/>
    </xf>
    <xf numFmtId="177" fontId="31" fillId="0" borderId="0" xfId="8" applyNumberFormat="1" applyFont="1" applyAlignment="1">
      <alignment vertical="center"/>
    </xf>
    <xf numFmtId="49" fontId="22" fillId="0" borderId="8" xfId="5" applyNumberFormat="1" applyFont="1" applyBorder="1" applyAlignment="1">
      <alignment vertical="center"/>
    </xf>
    <xf numFmtId="49" fontId="22" fillId="0" borderId="8" xfId="5" applyNumberFormat="1" applyFont="1" applyBorder="1" applyAlignment="1">
      <alignment horizontal="left" vertical="center"/>
    </xf>
    <xf numFmtId="180" fontId="31" fillId="0" borderId="0" xfId="8" applyNumberFormat="1" applyFont="1" applyAlignment="1">
      <alignment vertical="center"/>
    </xf>
    <xf numFmtId="177" fontId="34" fillId="0" borderId="0" xfId="8" applyNumberFormat="1" applyFont="1" applyAlignment="1">
      <alignment vertical="center"/>
    </xf>
    <xf numFmtId="180" fontId="34" fillId="0" borderId="0" xfId="8" applyNumberFormat="1" applyFont="1" applyAlignment="1">
      <alignment vertical="center"/>
    </xf>
    <xf numFmtId="49" fontId="24" fillId="0" borderId="8" xfId="5" applyNumberFormat="1" applyFont="1" applyBorder="1" applyAlignment="1">
      <alignment horizontal="left" vertical="center"/>
    </xf>
    <xf numFmtId="177" fontId="34" fillId="0" borderId="0" xfId="8" applyNumberFormat="1" applyFont="1"/>
    <xf numFmtId="180" fontId="34" fillId="0" borderId="0" xfId="8" applyNumberFormat="1" applyFont="1"/>
    <xf numFmtId="49" fontId="34" fillId="0" borderId="7" xfId="8" applyNumberFormat="1" applyFont="1" applyBorder="1" applyAlignment="1">
      <alignment horizontal="right" vertical="center"/>
    </xf>
    <xf numFmtId="0" fontId="34" fillId="0" borderId="8" xfId="8" applyFont="1" applyBorder="1" applyAlignment="1">
      <alignment vertical="center"/>
    </xf>
    <xf numFmtId="177" fontId="34" fillId="0" borderId="7" xfId="8" applyNumberFormat="1" applyFont="1" applyBorder="1" applyAlignment="1">
      <alignment horizontal="distributed" vertical="center"/>
    </xf>
    <xf numFmtId="177" fontId="12" fillId="0" borderId="0" xfId="8" applyNumberFormat="1" applyFont="1" applyAlignment="1">
      <alignment vertical="center"/>
    </xf>
    <xf numFmtId="0" fontId="12" fillId="0" borderId="8" xfId="9" applyFont="1" applyBorder="1" applyAlignment="1">
      <alignment horizontal="center" vertical="center"/>
    </xf>
    <xf numFmtId="177" fontId="31" fillId="0" borderId="7" xfId="8" applyNumberFormat="1" applyFont="1" applyBorder="1" applyAlignment="1">
      <alignment horizontal="distributed" vertical="center"/>
    </xf>
    <xf numFmtId="180" fontId="31" fillId="0" borderId="0" xfId="10" applyNumberFormat="1" applyFont="1" applyAlignment="1">
      <alignment vertical="center"/>
    </xf>
    <xf numFmtId="180" fontId="6" fillId="0" borderId="0" xfId="10" applyNumberFormat="1" applyFont="1" applyAlignment="1">
      <alignment vertical="center"/>
    </xf>
    <xf numFmtId="180" fontId="31" fillId="0" borderId="7" xfId="10" applyNumberFormat="1" applyFont="1" applyBorder="1" applyAlignment="1">
      <alignment vertical="center"/>
    </xf>
    <xf numFmtId="0" fontId="6" fillId="0" borderId="0" xfId="9" applyFont="1" applyAlignment="1">
      <alignment vertical="center"/>
    </xf>
    <xf numFmtId="180" fontId="31" fillId="0" borderId="0" xfId="10" applyNumberFormat="1" applyFont="1"/>
    <xf numFmtId="49" fontId="31" fillId="0" borderId="0" xfId="8" applyNumberFormat="1" applyFont="1" applyAlignment="1">
      <alignment horizontal="right" vertical="center"/>
    </xf>
    <xf numFmtId="177" fontId="31" fillId="0" borderId="8" xfId="8" applyNumberFormat="1" applyFont="1" applyBorder="1" applyAlignment="1">
      <alignment vertical="center"/>
    </xf>
    <xf numFmtId="180" fontId="6" fillId="0" borderId="0" xfId="10" applyNumberFormat="1" applyFont="1" applyAlignment="1" applyProtection="1">
      <alignment vertical="center"/>
      <protection locked="0"/>
    </xf>
    <xf numFmtId="177" fontId="6" fillId="0" borderId="0" xfId="10" applyNumberFormat="1" applyFont="1" applyAlignment="1" applyProtection="1">
      <alignment vertical="center"/>
      <protection locked="0"/>
    </xf>
    <xf numFmtId="0" fontId="6" fillId="0" borderId="8" xfId="9" applyFont="1" applyBorder="1" applyAlignment="1">
      <alignment horizontal="center" vertical="center"/>
    </xf>
    <xf numFmtId="177" fontId="6" fillId="0" borderId="0" xfId="10" applyNumberFormat="1" applyFont="1" applyAlignment="1" applyProtection="1">
      <alignment horizontal="right" vertical="center"/>
      <protection locked="0"/>
    </xf>
    <xf numFmtId="180" fontId="6" fillId="0" borderId="0" xfId="10" applyNumberFormat="1" applyFont="1" applyAlignment="1" applyProtection="1">
      <alignment horizontal="right" vertical="center"/>
      <protection locked="0"/>
    </xf>
    <xf numFmtId="177" fontId="31" fillId="0" borderId="0" xfId="8" applyNumberFormat="1" applyFont="1" applyAlignment="1">
      <alignment horizontal="distributed" vertical="center"/>
    </xf>
    <xf numFmtId="177" fontId="6" fillId="0" borderId="0" xfId="8" applyNumberFormat="1" applyFont="1" applyAlignment="1">
      <alignment vertical="center"/>
    </xf>
    <xf numFmtId="177" fontId="6" fillId="0" borderId="0" xfId="8" applyNumberFormat="1" applyFont="1" applyAlignment="1">
      <alignment horizontal="distributed" vertical="center"/>
    </xf>
    <xf numFmtId="180" fontId="6" fillId="0" borderId="0" xfId="8" applyNumberFormat="1" applyFont="1" applyAlignment="1">
      <alignment horizontal="right" vertical="center"/>
    </xf>
    <xf numFmtId="0" fontId="6" fillId="0" borderId="0" xfId="10" applyFont="1" applyAlignment="1" applyProtection="1">
      <alignment vertical="center"/>
      <protection locked="0"/>
    </xf>
    <xf numFmtId="49" fontId="34" fillId="0" borderId="0" xfId="8" applyNumberFormat="1" applyFont="1" applyAlignment="1">
      <alignment horizontal="right" vertical="center"/>
    </xf>
    <xf numFmtId="177" fontId="34" fillId="0" borderId="0" xfId="8" applyNumberFormat="1" applyFont="1" applyAlignment="1">
      <alignment horizontal="distributed" vertical="center"/>
    </xf>
    <xf numFmtId="177" fontId="34" fillId="0" borderId="8" xfId="8" applyNumberFormat="1" applyFont="1" applyBorder="1" applyAlignment="1">
      <alignment vertical="center"/>
    </xf>
    <xf numFmtId="180" fontId="12" fillId="0" borderId="0" xfId="8" applyNumberFormat="1" applyFont="1" applyAlignment="1">
      <alignment horizontal="right" vertical="center"/>
    </xf>
    <xf numFmtId="0" fontId="34" fillId="0" borderId="0" xfId="8" applyFont="1"/>
    <xf numFmtId="177" fontId="34" fillId="0" borderId="0" xfId="8" applyNumberFormat="1" applyFont="1" applyAlignment="1">
      <alignment horizontal="right"/>
    </xf>
    <xf numFmtId="0" fontId="12" fillId="0" borderId="0" xfId="10" applyFont="1" applyAlignment="1" applyProtection="1">
      <alignment vertical="center"/>
      <protection locked="0"/>
    </xf>
    <xf numFmtId="180" fontId="34" fillId="0" borderId="0" xfId="8" applyNumberFormat="1" applyFont="1" applyAlignment="1">
      <alignment horizontal="right" vertical="center"/>
    </xf>
    <xf numFmtId="49" fontId="31" fillId="0" borderId="8" xfId="8" applyNumberFormat="1" applyFont="1" applyBorder="1" applyAlignment="1">
      <alignment horizontal="center" vertical="center"/>
    </xf>
    <xf numFmtId="177" fontId="12" fillId="0" borderId="0" xfId="8" applyNumberFormat="1" applyFont="1" applyAlignment="1">
      <alignment horizontal="right" vertical="center"/>
    </xf>
    <xf numFmtId="0" fontId="34" fillId="0" borderId="0" xfId="8" applyFont="1" applyAlignment="1">
      <alignment vertical="center"/>
    </xf>
    <xf numFmtId="177" fontId="6" fillId="0" borderId="0" xfId="8" applyNumberFormat="1" applyFont="1" applyAlignment="1">
      <alignment horizontal="right" vertical="center"/>
    </xf>
    <xf numFmtId="0" fontId="34" fillId="0" borderId="0" xfId="8" applyFont="1" applyAlignment="1">
      <alignment horizontal="right" vertical="center"/>
    </xf>
    <xf numFmtId="0" fontId="6" fillId="0" borderId="0" xfId="10" applyFont="1" applyAlignment="1" applyProtection="1">
      <alignment horizontal="right" vertical="center"/>
      <protection locked="0"/>
    </xf>
    <xf numFmtId="177" fontId="34" fillId="0" borderId="0" xfId="8" applyNumberFormat="1" applyFont="1" applyAlignment="1">
      <alignment horizontal="right" vertical="center"/>
    </xf>
    <xf numFmtId="0" fontId="6" fillId="0" borderId="0" xfId="8" applyFont="1" applyAlignment="1">
      <alignment horizontal="right" vertical="center"/>
    </xf>
    <xf numFmtId="49" fontId="31" fillId="0" borderId="1" xfId="8" applyNumberFormat="1" applyFont="1" applyBorder="1" applyAlignment="1">
      <alignment horizontal="right" vertical="center"/>
    </xf>
    <xf numFmtId="177" fontId="31" fillId="0" borderId="1" xfId="8" applyNumberFormat="1" applyFont="1" applyBorder="1" applyAlignment="1">
      <alignment horizontal="distributed" vertical="center"/>
    </xf>
    <xf numFmtId="177" fontId="31" fillId="0" borderId="16" xfId="8" applyNumberFormat="1" applyFont="1" applyBorder="1" applyAlignment="1">
      <alignment vertical="center"/>
    </xf>
    <xf numFmtId="177" fontId="6" fillId="0" borderId="1" xfId="10" applyNumberFormat="1" applyFont="1" applyBorder="1" applyAlignment="1" applyProtection="1">
      <alignment vertical="center"/>
      <protection locked="0"/>
    </xf>
    <xf numFmtId="0" fontId="6" fillId="0" borderId="1" xfId="10" applyFont="1" applyBorder="1" applyAlignment="1" applyProtection="1">
      <alignment vertical="center"/>
      <protection locked="0"/>
    </xf>
    <xf numFmtId="49" fontId="31" fillId="0" borderId="16" xfId="8" applyNumberFormat="1" applyFont="1" applyBorder="1" applyAlignment="1">
      <alignment horizontal="center" vertical="center"/>
    </xf>
    <xf numFmtId="49" fontId="31" fillId="0" borderId="1" xfId="8" applyNumberFormat="1" applyFont="1" applyBorder="1" applyAlignment="1">
      <alignment horizontal="right"/>
    </xf>
    <xf numFmtId="177" fontId="31" fillId="0" borderId="17" xfId="8" applyNumberFormat="1" applyFont="1" applyBorder="1" applyAlignment="1">
      <alignment horizontal="distributed"/>
    </xf>
    <xf numFmtId="177" fontId="31" fillId="0" borderId="1" xfId="8" applyNumberFormat="1" applyFont="1" applyBorder="1"/>
    <xf numFmtId="177" fontId="6" fillId="0" borderId="16" xfId="10" applyNumberFormat="1" applyFont="1" applyBorder="1" applyAlignment="1" applyProtection="1">
      <alignment vertical="center"/>
      <protection locked="0"/>
    </xf>
    <xf numFmtId="177" fontId="35" fillId="0" borderId="0" xfId="8" applyNumberFormat="1" applyFont="1" applyAlignment="1">
      <alignment vertical="center"/>
    </xf>
    <xf numFmtId="0" fontId="35" fillId="0" borderId="0" xfId="8" applyFont="1" applyAlignment="1">
      <alignment vertical="center"/>
    </xf>
    <xf numFmtId="177" fontId="32" fillId="0" borderId="0" xfId="8" applyNumberFormat="1" applyFont="1" applyAlignment="1">
      <alignment vertical="center"/>
    </xf>
    <xf numFmtId="177" fontId="10" fillId="0" borderId="0" xfId="8" applyNumberFormat="1" applyFont="1" applyAlignment="1">
      <alignment vertical="center"/>
    </xf>
    <xf numFmtId="0" fontId="31" fillId="0" borderId="0" xfId="8" applyFont="1" applyAlignment="1">
      <alignment vertical="center"/>
    </xf>
    <xf numFmtId="177" fontId="36" fillId="0" borderId="0" xfId="8" applyNumberFormat="1" applyFont="1" applyAlignment="1">
      <alignment vertical="center"/>
    </xf>
    <xf numFmtId="177" fontId="37" fillId="0" borderId="0" xfId="8" applyNumberFormat="1" applyFont="1" applyAlignment="1">
      <alignment vertical="center"/>
    </xf>
    <xf numFmtId="177" fontId="38" fillId="0" borderId="0" xfId="8" applyNumberFormat="1" applyFont="1" applyAlignment="1">
      <alignment vertical="center"/>
    </xf>
    <xf numFmtId="0" fontId="38" fillId="0" borderId="0" xfId="8" applyFont="1" applyAlignment="1">
      <alignment vertical="center"/>
    </xf>
    <xf numFmtId="177" fontId="32" fillId="0" borderId="0" xfId="8" applyNumberFormat="1" applyFont="1"/>
    <xf numFmtId="177" fontId="38" fillId="0" borderId="0" xfId="8" applyNumberFormat="1" applyFont="1"/>
    <xf numFmtId="0" fontId="38" fillId="0" borderId="0" xfId="8" applyFont="1"/>
    <xf numFmtId="177" fontId="2" fillId="0" borderId="0" xfId="8" applyNumberFormat="1" applyFont="1" applyAlignment="1">
      <alignment horizontal="centerContinuous"/>
    </xf>
    <xf numFmtId="0" fontId="13" fillId="0" borderId="0" xfId="8" applyFont="1" applyAlignment="1">
      <alignment horizontal="centerContinuous"/>
    </xf>
    <xf numFmtId="177" fontId="13" fillId="0" borderId="0" xfId="8" applyNumberFormat="1" applyFont="1" applyAlignment="1">
      <alignment horizontal="left"/>
    </xf>
    <xf numFmtId="177" fontId="20" fillId="0" borderId="0" xfId="8" applyNumberFormat="1" applyFont="1" applyAlignment="1">
      <alignment horizontal="centerContinuous"/>
    </xf>
    <xf numFmtId="177" fontId="4" fillId="0" borderId="0" xfId="8" applyNumberFormat="1" applyFont="1" applyAlignment="1">
      <alignment horizontal="centerContinuous"/>
    </xf>
    <xf numFmtId="177" fontId="13" fillId="0" borderId="0" xfId="8" applyNumberFormat="1" applyFont="1" applyAlignment="1">
      <alignment horizontal="centerContinuous"/>
    </xf>
    <xf numFmtId="0" fontId="13" fillId="0" borderId="0" xfId="8" applyFont="1"/>
    <xf numFmtId="177" fontId="13" fillId="0" borderId="0" xfId="8" applyNumberFormat="1" applyFont="1"/>
    <xf numFmtId="0" fontId="6" fillId="0" borderId="0" xfId="8" applyFont="1"/>
    <xf numFmtId="177" fontId="10" fillId="0" borderId="0" xfId="8" applyNumberFormat="1" applyFont="1"/>
    <xf numFmtId="0" fontId="6" fillId="0" borderId="1" xfId="8" applyFont="1" applyBorder="1" applyAlignment="1">
      <alignment horizontal="left"/>
    </xf>
    <xf numFmtId="0" fontId="6" fillId="0" borderId="1" xfId="8" applyFont="1" applyBorder="1" applyAlignment="1">
      <alignment horizontal="right"/>
    </xf>
    <xf numFmtId="0" fontId="6" fillId="0" borderId="0" xfId="8" applyFont="1" applyAlignment="1">
      <alignment vertical="center"/>
    </xf>
    <xf numFmtId="0" fontId="6" fillId="0" borderId="13" xfId="8" applyFont="1" applyBorder="1" applyAlignment="1">
      <alignment horizontal="distributed" vertical="center" justifyLastLine="1"/>
    </xf>
    <xf numFmtId="0" fontId="6" fillId="0" borderId="14" xfId="8" applyFont="1" applyBorder="1" applyAlignment="1">
      <alignment horizontal="distributed" vertical="center" justifyLastLine="1"/>
    </xf>
    <xf numFmtId="0" fontId="6" fillId="0" borderId="0" xfId="8" applyFont="1" applyAlignment="1">
      <alignment horizontal="distributed" vertical="center" wrapText="1"/>
    </xf>
    <xf numFmtId="0" fontId="6" fillId="0" borderId="7" xfId="8" applyFont="1" applyBorder="1" applyAlignment="1">
      <alignment horizontal="distributed" vertical="center" wrapText="1"/>
    </xf>
    <xf numFmtId="0" fontId="6" fillId="0" borderId="0" xfId="8" applyFont="1" applyAlignment="1">
      <alignment horizontal="center" vertical="center"/>
    </xf>
    <xf numFmtId="177" fontId="6" fillId="0" borderId="8" xfId="8" applyNumberFormat="1" applyFont="1" applyBorder="1" applyAlignment="1">
      <alignment horizontal="distributed" vertical="center" justifyLastLine="1"/>
    </xf>
    <xf numFmtId="177" fontId="6" fillId="2" borderId="0" xfId="8" applyNumberFormat="1" applyFont="1" applyFill="1" applyAlignment="1">
      <alignment horizontal="right" vertical="center"/>
    </xf>
    <xf numFmtId="0" fontId="6" fillId="2" borderId="0" xfId="8" applyFont="1" applyFill="1" applyAlignment="1">
      <alignment horizontal="right" vertical="center"/>
    </xf>
    <xf numFmtId="180" fontId="6" fillId="2" borderId="0" xfId="8" applyNumberFormat="1" applyFont="1" applyFill="1" applyAlignment="1">
      <alignment vertical="center"/>
    </xf>
    <xf numFmtId="177" fontId="6" fillId="2" borderId="0" xfId="8" applyNumberFormat="1" applyFont="1" applyFill="1" applyAlignment="1">
      <alignment vertical="center"/>
    </xf>
    <xf numFmtId="180" fontId="6" fillId="0" borderId="0" xfId="8" applyNumberFormat="1" applyFont="1" applyAlignment="1">
      <alignment vertical="center"/>
    </xf>
    <xf numFmtId="180" fontId="6" fillId="2" borderId="0" xfId="8" applyNumberFormat="1" applyFont="1" applyFill="1" applyAlignment="1">
      <alignment horizontal="right" vertical="center"/>
    </xf>
    <xf numFmtId="0" fontId="6" fillId="2" borderId="0" xfId="8" applyFont="1" applyFill="1" applyAlignment="1">
      <alignment vertical="center"/>
    </xf>
    <xf numFmtId="180" fontId="6" fillId="2" borderId="0" xfId="8" applyNumberFormat="1" applyFont="1" applyFill="1" applyAlignment="1">
      <alignment vertical="center" shrinkToFit="1"/>
    </xf>
    <xf numFmtId="180" fontId="6" fillId="0" borderId="0" xfId="8" applyNumberFormat="1" applyFont="1" applyAlignment="1">
      <alignment vertical="center" shrinkToFit="1"/>
    </xf>
    <xf numFmtId="177" fontId="12" fillId="2" borderId="0" xfId="8" applyNumberFormat="1" applyFont="1" applyFill="1" applyAlignment="1">
      <alignment horizontal="right" vertical="center"/>
    </xf>
    <xf numFmtId="0" fontId="12" fillId="2" borderId="0" xfId="8" applyFont="1" applyFill="1" applyAlignment="1">
      <alignment horizontal="right" vertical="center"/>
    </xf>
    <xf numFmtId="177" fontId="12" fillId="2" borderId="0" xfId="8" applyNumberFormat="1" applyFont="1" applyFill="1" applyAlignment="1">
      <alignment vertical="center"/>
    </xf>
    <xf numFmtId="0" fontId="12" fillId="0" borderId="0" xfId="8" applyFont="1"/>
    <xf numFmtId="177" fontId="34" fillId="0" borderId="0" xfId="8" quotePrefix="1" applyNumberFormat="1" applyFont="1" applyAlignment="1">
      <alignment vertical="center"/>
    </xf>
    <xf numFmtId="49" fontId="34" fillId="0" borderId="7" xfId="8" applyNumberFormat="1" applyFont="1" applyBorder="1" applyAlignment="1">
      <alignment vertical="center"/>
    </xf>
    <xf numFmtId="177" fontId="34" fillId="2" borderId="0" xfId="8" applyNumberFormat="1" applyFont="1" applyFill="1" applyAlignment="1">
      <alignment vertical="center"/>
    </xf>
    <xf numFmtId="180" fontId="12" fillId="2" borderId="0" xfId="8" applyNumberFormat="1" applyFont="1" applyFill="1" applyAlignment="1">
      <alignment vertical="center"/>
    </xf>
    <xf numFmtId="0" fontId="12" fillId="0" borderId="8" xfId="8" applyFont="1" applyBorder="1" applyAlignment="1">
      <alignment vertical="center"/>
    </xf>
    <xf numFmtId="180" fontId="12" fillId="2" borderId="0" xfId="8" applyNumberFormat="1" applyFont="1" applyFill="1" applyAlignment="1">
      <alignment horizontal="right" vertical="center"/>
    </xf>
    <xf numFmtId="180" fontId="34" fillId="2" borderId="0" xfId="8" applyNumberFormat="1" applyFont="1" applyFill="1" applyAlignment="1">
      <alignment vertical="center"/>
    </xf>
    <xf numFmtId="0" fontId="12" fillId="0" borderId="8" xfId="8" applyFont="1" applyBorder="1" applyAlignment="1">
      <alignment horizontal="center" vertical="center"/>
    </xf>
    <xf numFmtId="0" fontId="6" fillId="2" borderId="0" xfId="10" applyFont="1" applyFill="1" applyAlignment="1">
      <alignment vertical="center"/>
    </xf>
    <xf numFmtId="180" fontId="6" fillId="2" borderId="0" xfId="10" applyNumberFormat="1" applyFont="1" applyFill="1" applyAlignment="1">
      <alignment vertical="center"/>
    </xf>
    <xf numFmtId="180" fontId="31" fillId="2" borderId="0" xfId="10" applyNumberFormat="1" applyFont="1" applyFill="1" applyAlignment="1">
      <alignment vertical="center"/>
    </xf>
    <xf numFmtId="177" fontId="31" fillId="2" borderId="0" xfId="8" applyNumberFormat="1" applyFont="1" applyFill="1" applyAlignment="1">
      <alignment vertical="center"/>
    </xf>
    <xf numFmtId="0" fontId="6" fillId="0" borderId="8" xfId="8" applyFont="1" applyBorder="1" applyAlignment="1">
      <alignment horizontal="center" vertical="center"/>
    </xf>
    <xf numFmtId="177" fontId="31" fillId="0" borderId="0" xfId="8" applyNumberFormat="1" applyFont="1" applyAlignment="1">
      <alignment horizontal="right" vertical="center"/>
    </xf>
    <xf numFmtId="177" fontId="6" fillId="0" borderId="7" xfId="8" applyNumberFormat="1" applyFont="1" applyBorder="1" applyAlignment="1">
      <alignment horizontal="distributed" vertical="center"/>
    </xf>
    <xf numFmtId="177" fontId="6" fillId="0" borderId="7" xfId="8" applyNumberFormat="1" applyFont="1" applyBorder="1" applyAlignment="1">
      <alignment vertical="center"/>
    </xf>
    <xf numFmtId="0" fontId="12" fillId="0" borderId="0" xfId="8" applyFont="1" applyAlignment="1">
      <alignment horizontal="right" vertical="center"/>
    </xf>
    <xf numFmtId="180" fontId="12" fillId="0" borderId="0" xfId="8" applyNumberFormat="1" applyFont="1" applyAlignment="1">
      <alignment vertical="center"/>
    </xf>
    <xf numFmtId="177" fontId="31" fillId="0" borderId="17" xfId="8" applyNumberFormat="1" applyFont="1" applyBorder="1" applyAlignment="1">
      <alignment horizontal="distributed" vertical="center"/>
    </xf>
    <xf numFmtId="0" fontId="6" fillId="0" borderId="1" xfId="8" applyFont="1" applyBorder="1" applyAlignment="1">
      <alignment horizontal="right" vertical="center"/>
    </xf>
    <xf numFmtId="177" fontId="6" fillId="0" borderId="1" xfId="8" applyNumberFormat="1" applyFont="1" applyBorder="1" applyAlignment="1">
      <alignment vertical="center"/>
    </xf>
    <xf numFmtId="177" fontId="31" fillId="0" borderId="1" xfId="8" applyNumberFormat="1" applyFont="1" applyBorder="1" applyAlignment="1">
      <alignment vertical="center"/>
    </xf>
    <xf numFmtId="180" fontId="6" fillId="0" borderId="1" xfId="8" applyNumberFormat="1" applyFont="1" applyBorder="1" applyAlignment="1">
      <alignment vertical="center"/>
    </xf>
    <xf numFmtId="180" fontId="31" fillId="0" borderId="1" xfId="8" applyNumberFormat="1" applyFont="1" applyBorder="1" applyAlignment="1">
      <alignment vertical="center"/>
    </xf>
    <xf numFmtId="0" fontId="6" fillId="0" borderId="16" xfId="8" applyFont="1" applyBorder="1" applyAlignment="1">
      <alignment horizontal="center" vertical="center"/>
    </xf>
    <xf numFmtId="177" fontId="6" fillId="2" borderId="1" xfId="8" applyNumberFormat="1" applyFont="1" applyFill="1" applyBorder="1" applyAlignment="1">
      <alignment horizontal="right"/>
    </xf>
    <xf numFmtId="177" fontId="6" fillId="2" borderId="1" xfId="8" applyNumberFormat="1" applyFont="1" applyFill="1" applyBorder="1"/>
    <xf numFmtId="177" fontId="31" fillId="2" borderId="1" xfId="8" applyNumberFormat="1" applyFont="1" applyFill="1" applyBorder="1"/>
    <xf numFmtId="0" fontId="6" fillId="0" borderId="16" xfId="8" applyFont="1" applyBorder="1" applyAlignment="1">
      <alignment horizontal="center"/>
    </xf>
    <xf numFmtId="0" fontId="13" fillId="0" borderId="0" xfId="8" applyFont="1" applyAlignment="1">
      <alignment vertical="center"/>
    </xf>
    <xf numFmtId="0" fontId="35" fillId="0" borderId="0" xfId="8" applyFont="1"/>
    <xf numFmtId="177" fontId="6" fillId="0" borderId="0" xfId="8" applyNumberFormat="1" applyFont="1" applyAlignment="1">
      <alignment horizontal="right"/>
    </xf>
    <xf numFmtId="177" fontId="6" fillId="0" borderId="0" xfId="8" applyNumberFormat="1" applyFont="1"/>
    <xf numFmtId="180" fontId="6" fillId="0" borderId="0" xfId="8" applyNumberFormat="1" applyFont="1"/>
    <xf numFmtId="0" fontId="6" fillId="0" borderId="0" xfId="8" applyFont="1" applyAlignment="1">
      <alignment horizontal="right"/>
    </xf>
    <xf numFmtId="180" fontId="6" fillId="0" borderId="0" xfId="8" applyNumberFormat="1" applyFont="1" applyAlignment="1">
      <alignment shrinkToFit="1"/>
    </xf>
    <xf numFmtId="177" fontId="12" fillId="0" borderId="0" xfId="8" applyNumberFormat="1" applyFont="1"/>
    <xf numFmtId="183" fontId="12" fillId="0" borderId="0" xfId="8" applyNumberFormat="1" applyFont="1"/>
    <xf numFmtId="180" fontId="12" fillId="0" borderId="0" xfId="8" applyNumberFormat="1" applyFont="1"/>
    <xf numFmtId="177" fontId="12" fillId="0" borderId="0" xfId="8" applyNumberFormat="1" applyFont="1" applyAlignment="1">
      <alignment horizontal="right"/>
    </xf>
    <xf numFmtId="180" fontId="12" fillId="0" borderId="0" xfId="8" applyNumberFormat="1" applyFont="1" applyAlignment="1">
      <alignment horizontal="right"/>
    </xf>
    <xf numFmtId="177" fontId="31" fillId="0" borderId="0" xfId="8" applyNumberFormat="1" applyFont="1" applyAlignment="1">
      <alignment horizontal="right"/>
    </xf>
    <xf numFmtId="180" fontId="6" fillId="0" borderId="0" xfId="8" applyNumberFormat="1" applyFont="1" applyAlignment="1">
      <alignment horizontal="right"/>
    </xf>
    <xf numFmtId="180" fontId="31" fillId="0" borderId="0" xfId="8" applyNumberFormat="1" applyFont="1"/>
    <xf numFmtId="0" fontId="1" fillId="0" borderId="0" xfId="8" applyFont="1" applyAlignment="1">
      <alignment horizontal="centerContinuous"/>
    </xf>
    <xf numFmtId="0" fontId="13" fillId="0" borderId="0" xfId="8" quotePrefix="1" applyFont="1" applyAlignment="1">
      <alignment horizontal="left"/>
    </xf>
    <xf numFmtId="0" fontId="13" fillId="0" borderId="0" xfId="8" applyFont="1" applyAlignment="1">
      <alignment horizontal="right"/>
    </xf>
    <xf numFmtId="0" fontId="10" fillId="0" borderId="0" xfId="8" applyFont="1"/>
    <xf numFmtId="0" fontId="15" fillId="0" borderId="8" xfId="8" applyFont="1" applyBorder="1" applyAlignment="1">
      <alignment horizontal="centerContinuous" vertical="center"/>
    </xf>
    <xf numFmtId="0" fontId="6" fillId="0" borderId="7" xfId="8" applyFont="1" applyBorder="1" applyAlignment="1">
      <alignment horizontal="centerContinuous" vertical="center"/>
    </xf>
    <xf numFmtId="0" fontId="6" fillId="0" borderId="0" xfId="8" applyFont="1" applyAlignment="1">
      <alignment horizontal="centerContinuous" vertical="center"/>
    </xf>
    <xf numFmtId="0" fontId="6" fillId="0" borderId="12" xfId="8" applyFont="1" applyBorder="1" applyAlignment="1">
      <alignment horizontal="centerContinuous" vertical="center"/>
    </xf>
    <xf numFmtId="0" fontId="6" fillId="0" borderId="9" xfId="8" applyFont="1" applyBorder="1" applyAlignment="1">
      <alignment horizontal="distributed" vertical="center" justifyLastLine="1"/>
    </xf>
    <xf numFmtId="0" fontId="6" fillId="0" borderId="15" xfId="8" applyFont="1" applyBorder="1" applyAlignment="1">
      <alignment horizontal="center" vertical="center"/>
    </xf>
    <xf numFmtId="0" fontId="6" fillId="0" borderId="0" xfId="8" quotePrefix="1" applyFont="1" applyAlignment="1">
      <alignment horizontal="center" vertical="center"/>
    </xf>
    <xf numFmtId="177" fontId="6" fillId="0" borderId="8" xfId="8" applyNumberFormat="1" applyFont="1" applyBorder="1" applyAlignment="1">
      <alignment vertical="center"/>
    </xf>
    <xf numFmtId="177" fontId="35" fillId="0" borderId="0" xfId="8" applyNumberFormat="1" applyFont="1" applyAlignment="1">
      <alignment horizontal="right"/>
    </xf>
    <xf numFmtId="177" fontId="31" fillId="0" borderId="0" xfId="8" applyNumberFormat="1" applyFont="1" applyAlignment="1">
      <alignment vertical="center" shrinkToFit="1"/>
    </xf>
    <xf numFmtId="177" fontId="34" fillId="0" borderId="0" xfId="8" applyNumberFormat="1" applyFont="1" applyAlignment="1">
      <alignment vertical="center" shrinkToFit="1"/>
    </xf>
    <xf numFmtId="0" fontId="40" fillId="0" borderId="0" xfId="8" applyFont="1"/>
    <xf numFmtId="177" fontId="40" fillId="0" borderId="0" xfId="8" applyNumberFormat="1" applyFont="1" applyAlignment="1">
      <alignment horizontal="right"/>
    </xf>
    <xf numFmtId="49" fontId="34" fillId="0" borderId="0" xfId="8" applyNumberFormat="1" applyFont="1" applyAlignment="1">
      <alignment vertical="center"/>
    </xf>
    <xf numFmtId="180" fontId="34" fillId="0" borderId="8" xfId="8" applyNumberFormat="1" applyFont="1" applyBorder="1" applyAlignment="1">
      <alignment vertical="center"/>
    </xf>
    <xf numFmtId="185" fontId="12" fillId="0" borderId="0" xfId="8" applyNumberFormat="1" applyFont="1" applyAlignment="1">
      <alignment vertical="center"/>
    </xf>
    <xf numFmtId="185" fontId="12" fillId="0" borderId="0" xfId="8" applyNumberFormat="1" applyFont="1" applyAlignment="1">
      <alignment vertical="center" shrinkToFit="1"/>
    </xf>
    <xf numFmtId="180" fontId="31" fillId="0" borderId="8" xfId="10" applyNumberFormat="1" applyFont="1" applyBorder="1" applyAlignment="1">
      <alignment vertical="center"/>
    </xf>
    <xf numFmtId="0" fontId="31" fillId="0" borderId="0" xfId="10" applyFont="1" applyAlignment="1">
      <alignment vertical="center"/>
    </xf>
    <xf numFmtId="177" fontId="6" fillId="0" borderId="8" xfId="8" applyNumberFormat="1" applyFont="1" applyBorder="1" applyAlignment="1">
      <alignment horizontal="right" vertical="center"/>
    </xf>
    <xf numFmtId="185" fontId="6" fillId="0" borderId="0" xfId="8" applyNumberFormat="1" applyFont="1" applyAlignment="1">
      <alignment vertical="center"/>
    </xf>
    <xf numFmtId="177" fontId="10" fillId="0" borderId="0" xfId="8" applyNumberFormat="1" applyFont="1" applyAlignment="1">
      <alignment horizontal="distributed" vertical="center"/>
    </xf>
    <xf numFmtId="185" fontId="6" fillId="0" borderId="1" xfId="8" applyNumberFormat="1" applyFont="1" applyBorder="1" applyAlignment="1">
      <alignment vertical="center"/>
    </xf>
    <xf numFmtId="177" fontId="35" fillId="0" borderId="0" xfId="8" applyNumberFormat="1" applyFont="1" applyAlignment="1">
      <alignment horizontal="right" vertical="center"/>
    </xf>
    <xf numFmtId="185" fontId="12" fillId="0" borderId="0" xfId="8" applyNumberFormat="1" applyFont="1"/>
    <xf numFmtId="185" fontId="12" fillId="0" borderId="0" xfId="8" applyNumberFormat="1" applyFont="1" applyAlignment="1">
      <alignment shrinkToFit="1"/>
    </xf>
    <xf numFmtId="177" fontId="34" fillId="0" borderId="0" xfId="8" applyNumberFormat="1" applyFont="1" applyAlignment="1">
      <alignment shrinkToFit="1"/>
    </xf>
    <xf numFmtId="177" fontId="6" fillId="0" borderId="0" xfId="8" quotePrefix="1" applyNumberFormat="1" applyFont="1" applyAlignment="1">
      <alignment horizontal="right"/>
    </xf>
    <xf numFmtId="56" fontId="2" fillId="0" borderId="0" xfId="11" applyNumberFormat="1" applyFont="1" applyAlignment="1">
      <alignment horizontal="centerContinuous"/>
    </xf>
    <xf numFmtId="0" fontId="2" fillId="0" borderId="0" xfId="11" applyFont="1" applyAlignment="1">
      <alignment horizontal="centerContinuous"/>
    </xf>
    <xf numFmtId="0" fontId="2" fillId="2" borderId="0" xfId="11" applyFont="1" applyFill="1"/>
    <xf numFmtId="0" fontId="13" fillId="0" borderId="0" xfId="11" applyAlignment="1">
      <alignment horizontal="centerContinuous"/>
    </xf>
    <xf numFmtId="0" fontId="13" fillId="2" borderId="0" xfId="11" applyFill="1"/>
    <xf numFmtId="0" fontId="41" fillId="0" borderId="0" xfId="11" applyFont="1" applyAlignment="1">
      <alignment horizontal="left"/>
    </xf>
    <xf numFmtId="0" fontId="13" fillId="0" borderId="0" xfId="11" applyAlignment="1">
      <alignment horizontal="center"/>
    </xf>
    <xf numFmtId="0" fontId="6" fillId="0" borderId="0" xfId="11" applyFont="1"/>
    <xf numFmtId="0" fontId="13" fillId="0" borderId="0" xfId="11"/>
    <xf numFmtId="0" fontId="6" fillId="0" borderId="0" xfId="11" applyFont="1" applyAlignment="1">
      <alignment horizontal="right"/>
    </xf>
    <xf numFmtId="0" fontId="13" fillId="2" borderId="0" xfId="11" applyFill="1" applyAlignment="1">
      <alignment vertical="center"/>
    </xf>
    <xf numFmtId="0" fontId="6" fillId="0" borderId="12" xfId="11" applyFont="1" applyBorder="1" applyAlignment="1">
      <alignment horizontal="distributed" vertical="center" justifyLastLine="1"/>
    </xf>
    <xf numFmtId="0" fontId="6" fillId="0" borderId="23" xfId="11" applyFont="1" applyBorder="1" applyAlignment="1">
      <alignment horizontal="distributed" vertical="center" justifyLastLine="1"/>
    </xf>
    <xf numFmtId="0" fontId="6" fillId="0" borderId="7" xfId="11" applyFont="1" applyBorder="1" applyAlignment="1">
      <alignment horizontal="distributed" vertical="center"/>
    </xf>
    <xf numFmtId="0" fontId="6" fillId="0" borderId="0" xfId="11" applyFont="1" applyAlignment="1">
      <alignment horizontal="distributed" vertical="center"/>
    </xf>
    <xf numFmtId="184" fontId="6" fillId="0" borderId="0" xfId="11" applyNumberFormat="1" applyFont="1" applyAlignment="1">
      <alignment horizontal="right"/>
    </xf>
    <xf numFmtId="177" fontId="6" fillId="0" borderId="0" xfId="11" applyNumberFormat="1" applyFont="1"/>
    <xf numFmtId="177" fontId="12" fillId="0" borderId="0" xfId="11" applyNumberFormat="1" applyFont="1"/>
    <xf numFmtId="0" fontId="14" fillId="2" borderId="0" xfId="11" applyFont="1" applyFill="1"/>
    <xf numFmtId="0" fontId="12" fillId="0" borderId="0" xfId="11" applyFont="1"/>
    <xf numFmtId="49" fontId="12" fillId="0" borderId="7" xfId="11" applyNumberFormat="1" applyFont="1" applyBorder="1"/>
    <xf numFmtId="184" fontId="12" fillId="0" borderId="0" xfId="11" applyNumberFormat="1" applyFont="1" applyAlignment="1">
      <alignment horizontal="right"/>
    </xf>
    <xf numFmtId="180" fontId="12" fillId="0" borderId="0" xfId="11" applyNumberFormat="1" applyFont="1" applyAlignment="1">
      <alignment horizontal="right"/>
    </xf>
    <xf numFmtId="0" fontId="6" fillId="0" borderId="7" xfId="11" applyFont="1" applyBorder="1" applyAlignment="1">
      <alignment horizontal="distributed"/>
    </xf>
    <xf numFmtId="180" fontId="6" fillId="0" borderId="0" xfId="11" applyNumberFormat="1" applyFont="1" applyAlignment="1">
      <alignment horizontal="right"/>
    </xf>
    <xf numFmtId="180" fontId="43" fillId="0" borderId="0" xfId="11" applyNumberFormat="1" applyFont="1" applyAlignment="1">
      <alignment horizontal="right"/>
    </xf>
    <xf numFmtId="180" fontId="44" fillId="0" borderId="0" xfId="11" applyNumberFormat="1" applyFont="1" applyAlignment="1">
      <alignment horizontal="right"/>
    </xf>
    <xf numFmtId="184" fontId="13" fillId="2" borderId="0" xfId="11" applyNumberFormat="1" applyFill="1"/>
    <xf numFmtId="0" fontId="13" fillId="0" borderId="0" xfId="11" applyAlignment="1">
      <alignment horizontal="left"/>
    </xf>
    <xf numFmtId="0" fontId="6" fillId="0" borderId="7" xfId="11" applyFont="1" applyBorder="1" applyAlignment="1">
      <alignment horizontal="left" shrinkToFit="1"/>
    </xf>
    <xf numFmtId="0" fontId="14" fillId="0" borderId="0" xfId="11" applyFont="1"/>
    <xf numFmtId="177" fontId="12" fillId="0" borderId="0" xfId="11" applyNumberFormat="1" applyFont="1" applyAlignment="1">
      <alignment horizontal="right"/>
    </xf>
    <xf numFmtId="0" fontId="6" fillId="0" borderId="7" xfId="11" quotePrefix="1" applyFont="1" applyBorder="1" applyAlignment="1">
      <alignment horizontal="distributed"/>
    </xf>
    <xf numFmtId="184" fontId="6" fillId="0" borderId="0" xfId="11" applyNumberFormat="1" applyFont="1"/>
    <xf numFmtId="0" fontId="6" fillId="0" borderId="7" xfId="11" quotePrefix="1" applyFont="1" applyBorder="1" applyAlignment="1">
      <alignment horizontal="distributed" vertical="center"/>
    </xf>
    <xf numFmtId="180" fontId="6" fillId="0" borderId="0" xfId="11" applyNumberFormat="1" applyFont="1" applyAlignment="1">
      <alignment horizontal="right" vertical="center"/>
    </xf>
    <xf numFmtId="180" fontId="6" fillId="0" borderId="0" xfId="11" applyNumberFormat="1" applyFont="1" applyAlignment="1">
      <alignment horizontal="right" vertical="center" wrapText="1"/>
    </xf>
    <xf numFmtId="0" fontId="6" fillId="0" borderId="1" xfId="11" applyFont="1" applyBorder="1"/>
    <xf numFmtId="0" fontId="6" fillId="0" borderId="17" xfId="11" applyFont="1" applyBorder="1" applyAlignment="1">
      <alignment horizontal="distributed"/>
    </xf>
    <xf numFmtId="187" fontId="6" fillId="0" borderId="1" xfId="11" applyNumberFormat="1" applyFont="1" applyBorder="1" applyAlignment="1">
      <alignment horizontal="right"/>
    </xf>
    <xf numFmtId="0" fontId="1" fillId="0" borderId="0" xfId="11" applyFont="1" applyAlignment="1">
      <alignment horizontal="left"/>
    </xf>
    <xf numFmtId="0" fontId="6" fillId="0" borderId="0" xfId="11" applyFont="1" applyAlignment="1">
      <alignment horizontal="left"/>
    </xf>
    <xf numFmtId="0" fontId="10" fillId="0" borderId="0" xfId="11" applyFont="1"/>
    <xf numFmtId="177" fontId="13" fillId="0" borderId="0" xfId="11" applyNumberFormat="1"/>
    <xf numFmtId="0" fontId="6" fillId="0" borderId="0" xfId="11" applyFont="1" applyAlignment="1">
      <alignment horizontal="distributed"/>
    </xf>
    <xf numFmtId="184" fontId="6" fillId="0" borderId="0" xfId="11" applyNumberFormat="1" applyFont="1" applyAlignment="1">
      <alignment horizontal="center"/>
    </xf>
    <xf numFmtId="0" fontId="13" fillId="2" borderId="0" xfId="12" applyFill="1"/>
    <xf numFmtId="0" fontId="13" fillId="2" borderId="0" xfId="12" applyFill="1" applyAlignment="1">
      <alignment horizontal="right"/>
    </xf>
    <xf numFmtId="0" fontId="13" fillId="2" borderId="0" xfId="12" applyFill="1" applyAlignment="1">
      <alignment horizontal="centerContinuous"/>
    </xf>
    <xf numFmtId="0" fontId="2" fillId="2" borderId="0" xfId="12" quotePrefix="1" applyFont="1" applyFill="1" applyAlignment="1">
      <alignment horizontal="right"/>
    </xf>
    <xf numFmtId="0" fontId="20" fillId="2" borderId="0" xfId="12" applyFont="1" applyFill="1" applyAlignment="1">
      <alignment horizontal="right"/>
    </xf>
    <xf numFmtId="0" fontId="2" fillId="2" borderId="0" xfId="12" applyFont="1" applyFill="1" applyAlignment="1">
      <alignment horizontal="right"/>
    </xf>
    <xf numFmtId="0" fontId="20" fillId="2" borderId="0" xfId="12" applyFont="1" applyFill="1" applyAlignment="1">
      <alignment horizontal="left"/>
    </xf>
    <xf numFmtId="0" fontId="2" fillId="2" borderId="0" xfId="12" quotePrefix="1" applyFont="1" applyFill="1" applyAlignment="1">
      <alignment horizontal="left"/>
    </xf>
    <xf numFmtId="0" fontId="13" fillId="2" borderId="0" xfId="12" applyFill="1" applyAlignment="1">
      <alignment horizontal="left"/>
    </xf>
    <xf numFmtId="0" fontId="6" fillId="2" borderId="0" xfId="12" applyFont="1" applyFill="1"/>
    <xf numFmtId="0" fontId="0" fillId="2" borderId="0" xfId="0" applyFill="1"/>
    <xf numFmtId="0" fontId="1" fillId="2" borderId="0" xfId="0" applyFont="1" applyFill="1"/>
    <xf numFmtId="0" fontId="6" fillId="2" borderId="0" xfId="12" applyFont="1" applyFill="1" applyAlignment="1">
      <alignment horizontal="right"/>
    </xf>
    <xf numFmtId="0" fontId="13" fillId="2" borderId="0" xfId="12" applyFill="1" applyAlignment="1">
      <alignment vertical="center"/>
    </xf>
    <xf numFmtId="0" fontId="6" fillId="2" borderId="0" xfId="12" applyFont="1" applyFill="1" applyAlignment="1">
      <alignment vertical="center"/>
    </xf>
    <xf numFmtId="0" fontId="10" fillId="2" borderId="14" xfId="12" applyFont="1" applyFill="1" applyBorder="1" applyAlignment="1">
      <alignment horizontal="distributed" vertical="center" justifyLastLine="1"/>
    </xf>
    <xf numFmtId="0" fontId="10" fillId="2" borderId="9" xfId="12" applyFont="1" applyFill="1" applyBorder="1" applyAlignment="1">
      <alignment horizontal="center" vertical="center"/>
    </xf>
    <xf numFmtId="0" fontId="10" fillId="2" borderId="13" xfId="12" applyFont="1" applyFill="1" applyBorder="1" applyAlignment="1">
      <alignment horizontal="distributed" vertical="center" justifyLastLine="1"/>
    </xf>
    <xf numFmtId="0" fontId="10" fillId="2" borderId="11" xfId="12" applyFont="1" applyFill="1" applyBorder="1" applyAlignment="1">
      <alignment horizontal="distributed" vertical="center" justifyLastLine="1"/>
    </xf>
    <xf numFmtId="188" fontId="6" fillId="2" borderId="0" xfId="12" applyNumberFormat="1" applyFont="1" applyFill="1" applyAlignment="1">
      <alignment horizontal="right" vertical="center"/>
    </xf>
    <xf numFmtId="49" fontId="6" fillId="2" borderId="8" xfId="12" quotePrefix="1" applyNumberFormat="1" applyFont="1" applyFill="1" applyBorder="1" applyAlignment="1">
      <alignment horizontal="left" vertical="center"/>
    </xf>
    <xf numFmtId="188" fontId="12" fillId="0" borderId="0" xfId="12" applyNumberFormat="1" applyFont="1" applyAlignment="1">
      <alignment horizontal="right" vertical="center"/>
    </xf>
    <xf numFmtId="49" fontId="12" fillId="2" borderId="8" xfId="12" quotePrefix="1" applyNumberFormat="1" applyFont="1" applyFill="1" applyBorder="1" applyAlignment="1">
      <alignment horizontal="left" vertical="center"/>
    </xf>
    <xf numFmtId="0" fontId="12" fillId="2" borderId="0" xfId="12" applyFont="1" applyFill="1" applyAlignment="1">
      <alignment vertical="center"/>
    </xf>
    <xf numFmtId="49" fontId="12" fillId="2" borderId="7" xfId="12" quotePrefix="1" applyNumberFormat="1" applyFont="1" applyFill="1" applyBorder="1" applyAlignment="1">
      <alignment horizontal="left" vertical="center"/>
    </xf>
    <xf numFmtId="188" fontId="12" fillId="2" borderId="0" xfId="12" applyNumberFormat="1" applyFont="1" applyFill="1" applyAlignment="1">
      <alignment horizontal="right" vertical="center"/>
    </xf>
    <xf numFmtId="0" fontId="12" fillId="2" borderId="7" xfId="12" applyFont="1" applyFill="1" applyBorder="1" applyAlignment="1">
      <alignment horizontal="distributed" vertical="center"/>
    </xf>
    <xf numFmtId="0" fontId="12" fillId="2" borderId="8" xfId="12" applyFont="1" applyFill="1" applyBorder="1" applyAlignment="1">
      <alignment horizontal="distributed" vertical="center"/>
    </xf>
    <xf numFmtId="0" fontId="6" fillId="2" borderId="7" xfId="12" applyFont="1" applyFill="1" applyBorder="1" applyAlignment="1">
      <alignment horizontal="distributed" vertical="center"/>
    </xf>
    <xf numFmtId="188" fontId="6" fillId="0" borderId="0" xfId="12" applyNumberFormat="1" applyFont="1" applyAlignment="1">
      <alignment horizontal="right" vertical="center"/>
    </xf>
    <xf numFmtId="0" fontId="6" fillId="2" borderId="8" xfId="12" applyFont="1" applyFill="1" applyBorder="1" applyAlignment="1">
      <alignment horizontal="distributed" vertical="center"/>
    </xf>
    <xf numFmtId="188" fontId="6" fillId="0" borderId="7" xfId="12" applyNumberFormat="1" applyFont="1" applyBorder="1" applyAlignment="1">
      <alignment horizontal="right" vertical="center"/>
    </xf>
    <xf numFmtId="0" fontId="6" fillId="2" borderId="8" xfId="12" applyFont="1" applyFill="1" applyBorder="1" applyAlignment="1">
      <alignment horizontal="center" vertical="center"/>
    </xf>
    <xf numFmtId="177" fontId="6" fillId="2" borderId="0" xfId="12" applyNumberFormat="1" applyFont="1" applyFill="1" applyAlignment="1">
      <alignment vertical="center"/>
    </xf>
    <xf numFmtId="188" fontId="6" fillId="2" borderId="0" xfId="12" quotePrefix="1" applyNumberFormat="1" applyFont="1" applyFill="1" applyAlignment="1">
      <alignment horizontal="right" vertical="center"/>
    </xf>
    <xf numFmtId="0" fontId="12" fillId="2" borderId="8" xfId="12" applyFont="1" applyFill="1" applyBorder="1" applyAlignment="1">
      <alignment horizontal="center" vertical="center"/>
    </xf>
    <xf numFmtId="177" fontId="12" fillId="2" borderId="0" xfId="12" applyNumberFormat="1" applyFont="1" applyFill="1" applyAlignment="1">
      <alignment vertical="center"/>
    </xf>
    <xf numFmtId="0" fontId="10" fillId="2" borderId="7" xfId="12" applyFont="1" applyFill="1" applyBorder="1" applyAlignment="1">
      <alignment horizontal="distributed" vertical="center"/>
    </xf>
    <xf numFmtId="0" fontId="6" fillId="2" borderId="1" xfId="12" applyFont="1" applyFill="1" applyBorder="1" applyAlignment="1">
      <alignment vertical="center"/>
    </xf>
    <xf numFmtId="0" fontId="6" fillId="2" borderId="17" xfId="12" applyFont="1" applyFill="1" applyBorder="1" applyAlignment="1">
      <alignment horizontal="distributed" vertical="center"/>
    </xf>
    <xf numFmtId="188" fontId="6" fillId="2" borderId="16" xfId="12" applyNumberFormat="1" applyFont="1" applyFill="1" applyBorder="1" applyAlignment="1">
      <alignment horizontal="right" vertical="center"/>
    </xf>
    <xf numFmtId="188" fontId="6" fillId="2" borderId="1" xfId="12" applyNumberFormat="1" applyFont="1" applyFill="1" applyBorder="1" applyAlignment="1">
      <alignment horizontal="right" vertical="center"/>
    </xf>
    <xf numFmtId="188" fontId="6" fillId="0" borderId="1" xfId="12" applyNumberFormat="1" applyFont="1" applyBorder="1" applyAlignment="1">
      <alignment horizontal="right" vertical="center"/>
    </xf>
    <xf numFmtId="0" fontId="6" fillId="2" borderId="16" xfId="12" applyFont="1" applyFill="1" applyBorder="1" applyAlignment="1">
      <alignment horizontal="center" vertical="center"/>
    </xf>
    <xf numFmtId="0" fontId="6" fillId="2" borderId="0" xfId="12" applyFont="1" applyFill="1" applyAlignment="1">
      <alignment horizontal="left"/>
    </xf>
    <xf numFmtId="0" fontId="10" fillId="2" borderId="0" xfId="12" applyFont="1" applyFill="1"/>
    <xf numFmtId="0" fontId="13" fillId="2" borderId="18" xfId="12" applyFill="1" applyBorder="1"/>
    <xf numFmtId="177" fontId="13" fillId="2" borderId="0" xfId="12" applyNumberFormat="1" applyFill="1"/>
    <xf numFmtId="0" fontId="2" fillId="0" borderId="0" xfId="13" applyFont="1" applyAlignment="1">
      <alignment horizontal="centerContinuous"/>
    </xf>
    <xf numFmtId="0" fontId="13" fillId="0" borderId="0" xfId="13" applyAlignment="1">
      <alignment horizontal="centerContinuous"/>
    </xf>
    <xf numFmtId="0" fontId="13" fillId="0" borderId="0" xfId="13"/>
    <xf numFmtId="0" fontId="9" fillId="0" borderId="0" xfId="0" applyFont="1"/>
    <xf numFmtId="0" fontId="6" fillId="0" borderId="0" xfId="13" applyFont="1"/>
    <xf numFmtId="0" fontId="6" fillId="0" borderId="0" xfId="13" applyFont="1" applyAlignment="1">
      <alignment horizontal="right"/>
    </xf>
    <xf numFmtId="0" fontId="13" fillId="0" borderId="0" xfId="13" applyAlignment="1">
      <alignment vertical="center"/>
    </xf>
    <xf numFmtId="0" fontId="6" fillId="0" borderId="12" xfId="13" applyFont="1" applyBorder="1" applyAlignment="1">
      <alignment horizontal="distributed" vertical="center" justifyLastLine="1"/>
    </xf>
    <xf numFmtId="49" fontId="6" fillId="0" borderId="20" xfId="13" applyNumberFormat="1" applyFont="1" applyBorder="1" applyAlignment="1">
      <alignment horizontal="center"/>
    </xf>
    <xf numFmtId="177" fontId="6" fillId="0" borderId="0" xfId="13" applyNumberFormat="1" applyFont="1" applyAlignment="1">
      <alignment horizontal="right"/>
    </xf>
    <xf numFmtId="0" fontId="12" fillId="0" borderId="32" xfId="13" applyFont="1" applyBorder="1" applyAlignment="1">
      <alignment horizontal="distributed"/>
    </xf>
    <xf numFmtId="177" fontId="12" fillId="0" borderId="8" xfId="13" applyNumberFormat="1" applyFont="1" applyBorder="1"/>
    <xf numFmtId="177" fontId="12" fillId="0" borderId="0" xfId="13" applyNumberFormat="1" applyFont="1" applyAlignment="1">
      <alignment horizontal="right"/>
    </xf>
    <xf numFmtId="49" fontId="6" fillId="0" borderId="7" xfId="13" applyNumberFormat="1" applyFont="1" applyBorder="1" applyAlignment="1">
      <alignment horizontal="center"/>
    </xf>
    <xf numFmtId="177" fontId="6" fillId="0" borderId="0" xfId="13" applyNumberFormat="1" applyFont="1"/>
    <xf numFmtId="0" fontId="6" fillId="0" borderId="33" xfId="13" applyFont="1" applyBorder="1" applyAlignment="1">
      <alignment horizontal="distributed"/>
    </xf>
    <xf numFmtId="177" fontId="6" fillId="0" borderId="8" xfId="13" applyNumberFormat="1" applyFont="1" applyBorder="1"/>
    <xf numFmtId="180" fontId="6" fillId="0" borderId="0" xfId="13" applyNumberFormat="1" applyFont="1"/>
    <xf numFmtId="0" fontId="12" fillId="0" borderId="33" xfId="13" applyFont="1" applyBorder="1" applyAlignment="1">
      <alignment horizontal="distributed"/>
    </xf>
    <xf numFmtId="49" fontId="12" fillId="0" borderId="7" xfId="13" applyNumberFormat="1" applyFont="1" applyBorder="1" applyAlignment="1">
      <alignment horizontal="center"/>
    </xf>
    <xf numFmtId="177" fontId="12" fillId="0" borderId="0" xfId="13" applyNumberFormat="1" applyFont="1"/>
    <xf numFmtId="177" fontId="6" fillId="0" borderId="8" xfId="13" applyNumberFormat="1" applyFont="1" applyBorder="1" applyAlignment="1">
      <alignment horizontal="right"/>
    </xf>
    <xf numFmtId="189" fontId="6" fillId="0" borderId="0" xfId="12" applyNumberFormat="1" applyFont="1" applyAlignment="1">
      <alignment horizontal="right"/>
    </xf>
    <xf numFmtId="0" fontId="14" fillId="0" borderId="0" xfId="13" applyFont="1"/>
    <xf numFmtId="177" fontId="13" fillId="0" borderId="8" xfId="13" applyNumberFormat="1" applyBorder="1"/>
    <xf numFmtId="0" fontId="12" fillId="0" borderId="0" xfId="13" applyFont="1" applyAlignment="1">
      <alignment horizontal="distributed"/>
    </xf>
    <xf numFmtId="177" fontId="12" fillId="0" borderId="8" xfId="13" applyNumberFormat="1" applyFont="1" applyBorder="1" applyAlignment="1">
      <alignment horizontal="right"/>
    </xf>
    <xf numFmtId="189" fontId="12" fillId="0" borderId="0" xfId="12" applyNumberFormat="1" applyFont="1" applyAlignment="1">
      <alignment horizontal="right"/>
    </xf>
    <xf numFmtId="0" fontId="13" fillId="0" borderId="8" xfId="13" applyBorder="1"/>
    <xf numFmtId="0" fontId="6" fillId="0" borderId="0" xfId="13" applyFont="1" applyAlignment="1">
      <alignment horizontal="distributed"/>
    </xf>
    <xf numFmtId="0" fontId="6" fillId="0" borderId="1" xfId="13" applyFont="1" applyBorder="1" applyAlignment="1">
      <alignment horizontal="distributed"/>
    </xf>
    <xf numFmtId="177" fontId="6" fillId="0" borderId="1" xfId="13" applyNumberFormat="1" applyFont="1" applyBorder="1" applyAlignment="1">
      <alignment horizontal="right"/>
    </xf>
    <xf numFmtId="177" fontId="6" fillId="0" borderId="34" xfId="13" applyNumberFormat="1" applyFont="1" applyBorder="1" applyAlignment="1">
      <alignment horizontal="right"/>
    </xf>
    <xf numFmtId="0" fontId="6" fillId="0" borderId="35" xfId="13" applyFont="1" applyBorder="1" applyAlignment="1">
      <alignment horizontal="distributed"/>
    </xf>
    <xf numFmtId="0" fontId="6" fillId="0" borderId="0" xfId="13" applyFont="1" applyAlignment="1">
      <alignment vertical="center"/>
    </xf>
    <xf numFmtId="0" fontId="6" fillId="0" borderId="18" xfId="13" applyFont="1" applyBorder="1" applyAlignment="1">
      <alignment vertical="center"/>
    </xf>
    <xf numFmtId="0" fontId="9" fillId="0" borderId="0" xfId="0" applyFont="1" applyAlignment="1">
      <alignment vertical="center"/>
    </xf>
    <xf numFmtId="0" fontId="2" fillId="0" borderId="0" xfId="14" applyFont="1"/>
    <xf numFmtId="0" fontId="13" fillId="0" borderId="0" xfId="14"/>
    <xf numFmtId="0" fontId="13" fillId="0" borderId="0" xfId="14" applyAlignment="1">
      <alignment vertical="center"/>
    </xf>
    <xf numFmtId="49" fontId="6" fillId="0" borderId="0" xfId="13" applyNumberFormat="1" applyFont="1" applyAlignment="1">
      <alignment horizontal="center"/>
    </xf>
    <xf numFmtId="177" fontId="10" fillId="2" borderId="8" xfId="13" applyNumberFormat="1" applyFont="1" applyFill="1" applyBorder="1" applyAlignment="1">
      <alignment horizontal="right"/>
    </xf>
    <xf numFmtId="177" fontId="10" fillId="2" borderId="0" xfId="13" applyNumberFormat="1" applyFont="1" applyFill="1" applyAlignment="1">
      <alignment horizontal="right"/>
    </xf>
    <xf numFmtId="177" fontId="10" fillId="2" borderId="36" xfId="13" applyNumberFormat="1" applyFont="1" applyFill="1" applyBorder="1" applyAlignment="1">
      <alignment horizontal="right"/>
    </xf>
    <xf numFmtId="0" fontId="11" fillId="2" borderId="7" xfId="13" applyFont="1" applyFill="1" applyBorder="1" applyAlignment="1">
      <alignment horizontal="distributed"/>
    </xf>
    <xf numFmtId="177" fontId="11" fillId="2" borderId="0" xfId="13" applyNumberFormat="1" applyFont="1" applyFill="1" applyAlignment="1">
      <alignment horizontal="right"/>
    </xf>
    <xf numFmtId="177" fontId="10" fillId="2" borderId="37" xfId="13" applyNumberFormat="1" applyFont="1" applyFill="1" applyBorder="1" applyAlignment="1">
      <alignment horizontal="right"/>
    </xf>
    <xf numFmtId="0" fontId="10" fillId="2" borderId="7" xfId="13" applyFont="1" applyFill="1" applyBorder="1" applyAlignment="1">
      <alignment horizontal="distributed"/>
    </xf>
    <xf numFmtId="177" fontId="10" fillId="2" borderId="8" xfId="13" applyNumberFormat="1" applyFont="1" applyFill="1" applyBorder="1"/>
    <xf numFmtId="177" fontId="10" fillId="2" borderId="0" xfId="13" applyNumberFormat="1" applyFont="1" applyFill="1"/>
    <xf numFmtId="0" fontId="11" fillId="2" borderId="33" xfId="13" applyFont="1" applyFill="1" applyBorder="1" applyAlignment="1">
      <alignment horizontal="distributed"/>
    </xf>
    <xf numFmtId="177" fontId="11" fillId="2" borderId="8" xfId="13" applyNumberFormat="1" applyFont="1" applyFill="1" applyBorder="1" applyAlignment="1">
      <alignment horizontal="right"/>
    </xf>
    <xf numFmtId="0" fontId="10" fillId="2" borderId="33" xfId="13" applyFont="1" applyFill="1" applyBorder="1" applyAlignment="1">
      <alignment horizontal="distributed"/>
    </xf>
    <xf numFmtId="0" fontId="14" fillId="0" borderId="0" xfId="14" applyFont="1"/>
    <xf numFmtId="0" fontId="11" fillId="0" borderId="0" xfId="14" applyFont="1"/>
    <xf numFmtId="180" fontId="11" fillId="0" borderId="0" xfId="14" applyNumberFormat="1" applyFont="1"/>
    <xf numFmtId="0" fontId="12" fillId="0" borderId="0" xfId="13" applyFont="1"/>
    <xf numFmtId="177" fontId="11" fillId="2" borderId="8" xfId="13" applyNumberFormat="1" applyFont="1" applyFill="1" applyBorder="1"/>
    <xf numFmtId="0" fontId="11" fillId="2" borderId="0" xfId="13" applyFont="1" applyFill="1"/>
    <xf numFmtId="0" fontId="11" fillId="2" borderId="37" xfId="13" applyFont="1" applyFill="1" applyBorder="1"/>
    <xf numFmtId="177" fontId="11" fillId="2" borderId="37" xfId="13" applyNumberFormat="1" applyFont="1" applyFill="1" applyBorder="1" applyAlignment="1">
      <alignment horizontal="right"/>
    </xf>
    <xf numFmtId="0" fontId="11" fillId="2" borderId="0" xfId="13" applyFont="1" applyFill="1" applyAlignment="1">
      <alignment horizontal="right"/>
    </xf>
    <xf numFmtId="0" fontId="10" fillId="2" borderId="8" xfId="13" applyFont="1" applyFill="1" applyBorder="1"/>
    <xf numFmtId="0" fontId="10" fillId="2" borderId="0" xfId="13" applyFont="1" applyFill="1"/>
    <xf numFmtId="0" fontId="10" fillId="2" borderId="37" xfId="13" applyFont="1" applyFill="1" applyBorder="1"/>
    <xf numFmtId="189" fontId="10" fillId="2" borderId="0" xfId="12" applyNumberFormat="1" applyFont="1" applyFill="1" applyAlignment="1">
      <alignment horizontal="right"/>
    </xf>
    <xf numFmtId="177" fontId="10" fillId="2" borderId="1" xfId="13" applyNumberFormat="1" applyFont="1" applyFill="1" applyBorder="1" applyAlignment="1">
      <alignment horizontal="right"/>
    </xf>
    <xf numFmtId="177" fontId="10" fillId="2" borderId="34" xfId="13" applyNumberFormat="1" applyFont="1" applyFill="1" applyBorder="1" applyAlignment="1">
      <alignment horizontal="right"/>
    </xf>
    <xf numFmtId="0" fontId="10" fillId="2" borderId="35" xfId="13" applyFont="1" applyFill="1" applyBorder="1" applyAlignment="1">
      <alignment horizontal="distributed"/>
    </xf>
    <xf numFmtId="177" fontId="6" fillId="0" borderId="0" xfId="13" applyNumberFormat="1" applyFont="1" applyAlignment="1">
      <alignment vertical="center"/>
    </xf>
    <xf numFmtId="0" fontId="10" fillId="0" borderId="0" xfId="14" applyFont="1" applyAlignment="1">
      <alignment vertical="center"/>
    </xf>
    <xf numFmtId="187" fontId="13" fillId="0" borderId="0" xfId="14" applyNumberFormat="1" applyAlignment="1">
      <alignment vertical="center"/>
    </xf>
    <xf numFmtId="0" fontId="10" fillId="2" borderId="0" xfId="0" applyFont="1" applyFill="1" applyAlignment="1">
      <alignment vertical="center"/>
    </xf>
    <xf numFmtId="0" fontId="6" fillId="0" borderId="18" xfId="14" applyFont="1" applyBorder="1" applyAlignment="1">
      <alignment vertical="center"/>
    </xf>
    <xf numFmtId="49" fontId="12" fillId="0" borderId="17" xfId="13" applyNumberFormat="1" applyFont="1" applyBorder="1" applyAlignment="1">
      <alignment horizontal="center"/>
    </xf>
    <xf numFmtId="180" fontId="6" fillId="0" borderId="0" xfId="14" applyNumberFormat="1" applyFont="1" applyAlignment="1">
      <alignment horizontal="right"/>
    </xf>
    <xf numFmtId="0" fontId="10" fillId="0" borderId="24" xfId="14" applyFont="1" applyBorder="1" applyAlignment="1">
      <alignment horizontal="center" vertical="center"/>
    </xf>
    <xf numFmtId="0" fontId="6" fillId="0" borderId="24" xfId="14" applyFont="1" applyBorder="1" applyAlignment="1">
      <alignment horizontal="distributed" vertical="center" justifyLastLine="1"/>
    </xf>
    <xf numFmtId="0" fontId="6" fillId="0" borderId="12" xfId="14" applyFont="1" applyBorder="1" applyAlignment="1">
      <alignment horizontal="distributed" vertical="center" justifyLastLine="1"/>
    </xf>
    <xf numFmtId="0" fontId="10" fillId="0" borderId="19" xfId="14" applyFont="1" applyBorder="1" applyAlignment="1">
      <alignment horizontal="distributed" vertical="center" justifyLastLine="1"/>
    </xf>
    <xf numFmtId="0" fontId="6" fillId="0" borderId="19" xfId="14" applyFont="1" applyBorder="1" applyAlignment="1">
      <alignment horizontal="distributed" vertical="center" justifyLastLine="1"/>
    </xf>
    <xf numFmtId="0" fontId="6" fillId="0" borderId="7" xfId="14" applyFont="1" applyBorder="1" applyAlignment="1">
      <alignment horizontal="distributed" vertical="center" justifyLastLine="1"/>
    </xf>
    <xf numFmtId="0" fontId="6" fillId="0" borderId="2" xfId="14" applyFont="1" applyBorder="1" applyAlignment="1">
      <alignment horizontal="distributed" vertical="center" justifyLastLine="1"/>
    </xf>
    <xf numFmtId="0" fontId="6" fillId="0" borderId="0" xfId="14" applyFont="1" applyAlignment="1">
      <alignment horizontal="right"/>
    </xf>
    <xf numFmtId="0" fontId="6" fillId="0" borderId="0" xfId="14" applyFont="1"/>
    <xf numFmtId="0" fontId="2" fillId="0" borderId="0" xfId="14" applyFont="1" applyAlignment="1">
      <alignment horizontal="centerContinuous"/>
    </xf>
    <xf numFmtId="0" fontId="13" fillId="0" borderId="0" xfId="15"/>
    <xf numFmtId="0" fontId="2" fillId="0" borderId="0" xfId="15" applyFont="1" applyAlignment="1">
      <alignment horizontal="centerContinuous"/>
    </xf>
    <xf numFmtId="0" fontId="1" fillId="0" borderId="0" xfId="0" applyFont="1" applyAlignment="1">
      <alignment horizontal="right"/>
    </xf>
    <xf numFmtId="0" fontId="13" fillId="0" borderId="0" xfId="15" quotePrefix="1" applyAlignment="1">
      <alignment horizontal="left"/>
    </xf>
    <xf numFmtId="0" fontId="6" fillId="0" borderId="0" xfId="15" quotePrefix="1" applyFont="1" applyAlignment="1">
      <alignment horizontal="right"/>
    </xf>
    <xf numFmtId="0" fontId="10" fillId="0" borderId="2" xfId="15" applyFont="1" applyBorder="1" applyAlignment="1">
      <alignment horizontal="distributed"/>
    </xf>
    <xf numFmtId="0" fontId="10" fillId="0" borderId="7" xfId="15" applyFont="1" applyBorder="1" applyAlignment="1">
      <alignment horizontal="distributed" justifyLastLine="1"/>
    </xf>
    <xf numFmtId="0" fontId="10" fillId="0" borderId="12" xfId="15" applyFont="1" applyBorder="1" applyAlignment="1">
      <alignment horizontal="distributed"/>
    </xf>
    <xf numFmtId="0" fontId="10" fillId="0" borderId="14" xfId="15" applyFont="1" applyBorder="1" applyAlignment="1">
      <alignment horizontal="distributed" vertical="center" justifyLastLine="1"/>
    </xf>
    <xf numFmtId="0" fontId="10" fillId="0" borderId="9" xfId="15" applyFont="1" applyBorder="1" applyAlignment="1">
      <alignment horizontal="distributed" vertical="center" justifyLastLine="1"/>
    </xf>
    <xf numFmtId="0" fontId="11" fillId="0" borderId="20" xfId="15" applyFont="1" applyBorder="1" applyAlignment="1">
      <alignment horizontal="distributed"/>
    </xf>
    <xf numFmtId="177" fontId="11" fillId="0" borderId="21" xfId="15" applyNumberFormat="1" applyFont="1" applyBorder="1" applyAlignment="1">
      <alignment horizontal="right"/>
    </xf>
    <xf numFmtId="177" fontId="11" fillId="0" borderId="20" xfId="15" applyNumberFormat="1" applyFont="1" applyBorder="1" applyAlignment="1">
      <alignment horizontal="right"/>
    </xf>
    <xf numFmtId="177" fontId="11" fillId="0" borderId="15" xfId="15" applyNumberFormat="1" applyFont="1" applyBorder="1" applyAlignment="1">
      <alignment horizontal="right"/>
    </xf>
    <xf numFmtId="177" fontId="11" fillId="0" borderId="0" xfId="15" applyNumberFormat="1" applyFont="1" applyAlignment="1">
      <alignment horizontal="right"/>
    </xf>
    <xf numFmtId="0" fontId="14" fillId="0" borderId="0" xfId="15" applyFont="1"/>
    <xf numFmtId="0" fontId="10" fillId="0" borderId="7" xfId="15" applyFont="1" applyBorder="1" applyAlignment="1">
      <alignment horizontal="distributed"/>
    </xf>
    <xf numFmtId="177" fontId="10" fillId="0" borderId="0" xfId="15" applyNumberFormat="1" applyFont="1" applyAlignment="1">
      <alignment horizontal="right"/>
    </xf>
    <xf numFmtId="177" fontId="10" fillId="0" borderId="7" xfId="15" applyNumberFormat="1" applyFont="1" applyBorder="1" applyAlignment="1">
      <alignment horizontal="right"/>
    </xf>
    <xf numFmtId="177" fontId="10" fillId="0" borderId="8" xfId="15" applyNumberFormat="1" applyFont="1" applyBorder="1" applyAlignment="1">
      <alignment horizontal="right"/>
    </xf>
    <xf numFmtId="177" fontId="10" fillId="0" borderId="0" xfId="15" quotePrefix="1" applyNumberFormat="1" applyFont="1" applyAlignment="1">
      <alignment horizontal="right"/>
    </xf>
    <xf numFmtId="0" fontId="10" fillId="0" borderId="17" xfId="15" applyFont="1" applyBorder="1" applyAlignment="1">
      <alignment horizontal="distributed"/>
    </xf>
    <xf numFmtId="177" fontId="10" fillId="0" borderId="1" xfId="15" applyNumberFormat="1" applyFont="1" applyBorder="1" applyAlignment="1">
      <alignment horizontal="right"/>
    </xf>
    <xf numFmtId="177" fontId="10" fillId="0" borderId="17" xfId="15" applyNumberFormat="1" applyFont="1" applyBorder="1" applyAlignment="1">
      <alignment horizontal="right"/>
    </xf>
    <xf numFmtId="177" fontId="10" fillId="0" borderId="16" xfId="15" applyNumberFormat="1" applyFont="1" applyBorder="1" applyAlignment="1">
      <alignment horizontal="right"/>
    </xf>
    <xf numFmtId="0" fontId="6" fillId="0" borderId="0" xfId="15" applyFont="1" applyAlignment="1">
      <alignment vertical="center"/>
    </xf>
    <xf numFmtId="0" fontId="13" fillId="0" borderId="0" xfId="15" applyAlignment="1">
      <alignment vertical="center"/>
    </xf>
    <xf numFmtId="0" fontId="10" fillId="0" borderId="0" xfId="1" applyFont="1" applyAlignment="1">
      <alignment horizontal="center" vertical="center"/>
    </xf>
    <xf numFmtId="0" fontId="6" fillId="0" borderId="8" xfId="1" applyFont="1" applyBorder="1" applyAlignment="1">
      <alignment horizontal="distributed" vertical="center" justifyLastLine="1"/>
    </xf>
    <xf numFmtId="0" fontId="6" fillId="0" borderId="9" xfId="1" applyFont="1" applyBorder="1" applyAlignment="1">
      <alignment horizontal="distributed" vertical="center" justifyLastLine="1"/>
    </xf>
    <xf numFmtId="0" fontId="6" fillId="0" borderId="13" xfId="1" applyFont="1" applyBorder="1" applyAlignment="1">
      <alignment horizontal="distributed" vertical="center" justifyLastLine="1"/>
    </xf>
    <xf numFmtId="0" fontId="6" fillId="0" borderId="9" xfId="1" applyFont="1" applyBorder="1" applyAlignment="1">
      <alignment horizontal="distributed" vertical="center" wrapText="1" justifyLastLine="1"/>
    </xf>
    <xf numFmtId="0" fontId="6" fillId="0" borderId="13" xfId="1" applyFont="1" applyBorder="1" applyAlignment="1">
      <alignment horizontal="distributed" vertical="center" wrapText="1" justifyLastLine="1"/>
    </xf>
    <xf numFmtId="0" fontId="8" fillId="0" borderId="9" xfId="1" applyFont="1" applyBorder="1" applyAlignment="1">
      <alignment horizontal="distributed" vertical="center" wrapText="1" justifyLastLine="1"/>
    </xf>
    <xf numFmtId="0" fontId="8" fillId="0" borderId="13" xfId="1" applyFont="1" applyBorder="1" applyAlignment="1">
      <alignment horizontal="distributed" vertical="center" wrapText="1" justifyLastLine="1"/>
    </xf>
    <xf numFmtId="0" fontId="0" fillId="0" borderId="13" xfId="0" applyBorder="1" applyAlignment="1">
      <alignment horizontal="distributed" vertical="center" justifyLastLine="1"/>
    </xf>
    <xf numFmtId="0" fontId="6" fillId="0" borderId="9" xfId="1" quotePrefix="1" applyFont="1" applyBorder="1" applyAlignment="1">
      <alignment horizontal="distributed" vertical="center" justifyLastLine="1"/>
    </xf>
    <xf numFmtId="0" fontId="6" fillId="0" borderId="2" xfId="1" applyFont="1" applyBorder="1" applyAlignment="1">
      <alignment horizontal="center" vertical="center"/>
    </xf>
    <xf numFmtId="0" fontId="6" fillId="0" borderId="7" xfId="1" applyFont="1" applyBorder="1" applyAlignment="1">
      <alignment horizontal="center" vertical="center"/>
    </xf>
    <xf numFmtId="0" fontId="6" fillId="0" borderId="12" xfId="1" applyFont="1" applyBorder="1" applyAlignment="1">
      <alignment horizontal="center" vertical="center"/>
    </xf>
    <xf numFmtId="0" fontId="6" fillId="0" borderId="3" xfId="1" applyFont="1" applyBorder="1" applyAlignment="1">
      <alignment horizontal="distributed" vertical="center" justifyLastLine="1"/>
    </xf>
    <xf numFmtId="0" fontId="6" fillId="0" borderId="4" xfId="1" applyFont="1" applyBorder="1" applyAlignment="1">
      <alignment horizontal="distributed" vertical="center" justifyLastLine="1"/>
    </xf>
    <xf numFmtId="0" fontId="6" fillId="0" borderId="5" xfId="1" applyFont="1" applyBorder="1" applyAlignment="1">
      <alignment horizontal="distributed" vertical="center" justifyLastLine="1"/>
    </xf>
    <xf numFmtId="0" fontId="6" fillId="0" borderId="6" xfId="1" applyFont="1" applyBorder="1" applyAlignment="1">
      <alignment horizontal="distributed" vertical="center" justifyLastLine="1"/>
    </xf>
    <xf numFmtId="0" fontId="6" fillId="0" borderId="2" xfId="1" applyFont="1" applyBorder="1" applyAlignment="1">
      <alignment horizontal="distributed" vertical="center" justifyLastLine="1"/>
    </xf>
    <xf numFmtId="0" fontId="6" fillId="0" borderId="7" xfId="1" applyFont="1" applyBorder="1" applyAlignment="1">
      <alignment horizontal="distributed" vertical="center" justifyLastLine="1"/>
    </xf>
    <xf numFmtId="0" fontId="6" fillId="0" borderId="11" xfId="1" applyFont="1" applyBorder="1" applyAlignment="1">
      <alignment horizontal="distributed" vertical="center" justifyLastLine="1"/>
    </xf>
    <xf numFmtId="0" fontId="6" fillId="0" borderId="12" xfId="1" applyFont="1" applyBorder="1" applyAlignment="1">
      <alignment horizontal="distributed" vertical="center" justifyLastLine="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9" xfId="1" quotePrefix="1" applyFont="1" applyBorder="1" applyAlignment="1">
      <alignment horizontal="distributed" vertical="center" wrapText="1" justifyLastLine="1"/>
    </xf>
    <xf numFmtId="0" fontId="6" fillId="0" borderId="13" xfId="1" quotePrefix="1" applyFont="1" applyBorder="1" applyAlignment="1">
      <alignment horizontal="distributed" vertical="center" wrapText="1" justifyLastLine="1"/>
    </xf>
    <xf numFmtId="0" fontId="6" fillId="0" borderId="13" xfId="1" quotePrefix="1" applyFont="1" applyBorder="1" applyAlignment="1">
      <alignment horizontal="distributed" vertical="center" justifyLastLine="1"/>
    </xf>
    <xf numFmtId="0" fontId="6" fillId="0" borderId="10" xfId="1" applyFont="1" applyBorder="1" applyAlignment="1">
      <alignment horizontal="distributed" vertical="center" justifyLastLine="1"/>
    </xf>
    <xf numFmtId="0" fontId="6" fillId="0" borderId="10" xfId="1" applyFont="1" applyBorder="1" applyAlignment="1">
      <alignment horizontal="distributed" vertical="center" wrapText="1" justifyLastLine="1"/>
    </xf>
    <xf numFmtId="0" fontId="0" fillId="0" borderId="10" xfId="0" applyBorder="1" applyAlignment="1">
      <alignment horizontal="distributed" vertical="center" wrapText="1" justifyLastLine="1"/>
    </xf>
    <xf numFmtId="0" fontId="6" fillId="0" borderId="9" xfId="1" applyFont="1" applyBorder="1" applyAlignment="1">
      <alignment horizontal="center" vertical="center" wrapText="1"/>
    </xf>
    <xf numFmtId="0" fontId="6" fillId="0" borderId="10" xfId="1" applyFont="1" applyBorder="1" applyAlignment="1">
      <alignment horizontal="center" vertical="center" wrapText="1"/>
    </xf>
    <xf numFmtId="0" fontId="0" fillId="0" borderId="13" xfId="0" applyBorder="1" applyAlignment="1">
      <alignment horizontal="distributed" vertical="center" wrapText="1" justifyLastLine="1"/>
    </xf>
    <xf numFmtId="0" fontId="6" fillId="0" borderId="13" xfId="1" applyFont="1" applyBorder="1" applyAlignment="1">
      <alignment horizontal="center" vertical="center" wrapText="1"/>
    </xf>
    <xf numFmtId="0" fontId="10" fillId="0" borderId="9" xfId="1" applyFont="1" applyBorder="1" applyAlignment="1">
      <alignment horizontal="center" vertical="center"/>
    </xf>
    <xf numFmtId="0" fontId="0" fillId="0" borderId="13" xfId="0" applyBorder="1" applyAlignment="1">
      <alignment horizontal="center" vertical="center"/>
    </xf>
    <xf numFmtId="0" fontId="10" fillId="0" borderId="9" xfId="1" applyFont="1" applyBorder="1" applyAlignment="1">
      <alignment horizontal="distributed" vertical="center" wrapText="1" justifyLastLine="1"/>
    </xf>
    <xf numFmtId="0" fontId="10" fillId="0" borderId="9" xfId="1" applyFont="1" applyBorder="1" applyAlignment="1">
      <alignment horizontal="distributed" vertical="center" justifyLastLine="1"/>
    </xf>
    <xf numFmtId="0" fontId="6" fillId="0" borderId="15" xfId="1" applyFont="1" applyBorder="1" applyAlignment="1">
      <alignment horizontal="distributed" vertical="center" wrapText="1" justifyLastLine="1"/>
    </xf>
    <xf numFmtId="0" fontId="6" fillId="0" borderId="21" xfId="1" applyFont="1" applyBorder="1" applyAlignment="1">
      <alignment horizontal="distributed" vertical="center" wrapText="1" justifyLastLine="1"/>
    </xf>
    <xf numFmtId="0" fontId="6" fillId="0" borderId="11" xfId="1" applyFont="1" applyBorder="1" applyAlignment="1">
      <alignment horizontal="distributed" vertical="center" wrapText="1" justifyLastLine="1"/>
    </xf>
    <xf numFmtId="0" fontId="6" fillId="0" borderId="23" xfId="1" applyFont="1" applyBorder="1" applyAlignment="1">
      <alignment horizontal="distributed" vertical="center" wrapText="1" justifyLastLine="1"/>
    </xf>
    <xf numFmtId="0" fontId="6" fillId="0" borderId="8" xfId="1" quotePrefix="1" applyFont="1" applyBorder="1" applyAlignment="1">
      <alignment horizontal="distributed" vertical="center" wrapText="1" justifyLastLine="1"/>
    </xf>
    <xf numFmtId="0" fontId="6" fillId="0" borderId="7" xfId="1" quotePrefix="1" applyFont="1" applyBorder="1" applyAlignment="1">
      <alignment horizontal="distributed" vertical="center" wrapText="1" justifyLastLine="1"/>
    </xf>
    <xf numFmtId="0" fontId="10" fillId="0" borderId="13" xfId="1" applyFont="1" applyBorder="1" applyAlignment="1">
      <alignment horizontal="distributed" vertical="center" wrapText="1" justifyLastLine="1"/>
    </xf>
    <xf numFmtId="0" fontId="10" fillId="0" borderId="13" xfId="1" applyFont="1" applyBorder="1" applyAlignment="1">
      <alignment horizontal="distributed" vertical="center" justifyLastLine="1"/>
    </xf>
    <xf numFmtId="0" fontId="0" fillId="0" borderId="4"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4" xfId="0" applyBorder="1" applyAlignment="1">
      <alignment horizontal="center" vertical="center"/>
    </xf>
    <xf numFmtId="0" fontId="0" fillId="0" borderId="5" xfId="0" applyBorder="1" applyAlignment="1">
      <alignment horizontal="center" vertical="center"/>
    </xf>
    <xf numFmtId="0" fontId="10" fillId="0" borderId="19" xfId="1" quotePrefix="1" applyFont="1" applyBorder="1" applyAlignment="1">
      <alignment horizontal="distributed" vertical="center" wrapText="1" justifyLastLine="1"/>
    </xf>
    <xf numFmtId="0" fontId="10" fillId="0" borderId="22" xfId="1" quotePrefix="1" applyFont="1" applyBorder="1" applyAlignment="1">
      <alignment horizontal="distributed" vertical="center" wrapText="1" justifyLastLine="1"/>
    </xf>
    <xf numFmtId="0" fontId="10" fillId="0" borderId="24" xfId="1" quotePrefix="1" applyFont="1" applyBorder="1" applyAlignment="1">
      <alignment horizontal="distributed" vertical="center" wrapText="1" justifyLastLine="1"/>
    </xf>
    <xf numFmtId="0" fontId="6" fillId="0" borderId="19" xfId="1" quotePrefix="1" applyFont="1" applyBorder="1" applyAlignment="1">
      <alignment horizontal="distributed" vertical="center" wrapText="1" justifyLastLine="1"/>
    </xf>
    <xf numFmtId="0" fontId="6" fillId="0" borderId="22" xfId="1" quotePrefix="1" applyFont="1" applyBorder="1" applyAlignment="1">
      <alignment horizontal="distributed" vertical="center" wrapText="1" justifyLastLine="1"/>
    </xf>
    <xf numFmtId="0" fontId="6" fillId="0" borderId="24" xfId="1" quotePrefix="1" applyFont="1" applyBorder="1" applyAlignment="1">
      <alignment horizontal="distributed" vertical="center" wrapText="1" justifyLastLine="1"/>
    </xf>
    <xf numFmtId="0" fontId="6" fillId="0" borderId="15" xfId="1" applyFont="1" applyBorder="1" applyAlignment="1">
      <alignment horizontal="center" vertical="center"/>
    </xf>
    <xf numFmtId="0" fontId="6" fillId="0" borderId="20" xfId="1" applyFont="1" applyBorder="1" applyAlignment="1">
      <alignment horizontal="center" vertical="center"/>
    </xf>
    <xf numFmtId="0" fontId="6" fillId="0" borderId="11" xfId="1" applyFont="1" applyBorder="1" applyAlignment="1">
      <alignment horizontal="center" vertical="center"/>
    </xf>
    <xf numFmtId="0" fontId="6" fillId="0" borderId="9" xfId="1" quotePrefix="1" applyFont="1" applyBorder="1" applyAlignment="1">
      <alignment horizontal="center" vertical="center"/>
    </xf>
    <xf numFmtId="0" fontId="0" fillId="0" borderId="10" xfId="0" applyBorder="1" applyAlignment="1">
      <alignment horizontal="center" vertical="center"/>
    </xf>
    <xf numFmtId="0" fontId="6" fillId="0" borderId="15" xfId="2" applyFont="1" applyBorder="1" applyAlignment="1">
      <alignment horizontal="distributed" vertical="center" justifyLastLine="1"/>
    </xf>
    <xf numFmtId="0" fontId="6" fillId="0" borderId="20" xfId="2" applyFont="1" applyBorder="1" applyAlignment="1">
      <alignment horizontal="distributed" vertical="center" justifyLastLine="1"/>
    </xf>
    <xf numFmtId="0" fontId="6" fillId="0" borderId="11" xfId="2" applyFont="1" applyBorder="1" applyAlignment="1">
      <alignment horizontal="distributed" vertical="center" justifyLastLine="1"/>
    </xf>
    <xf numFmtId="0" fontId="6" fillId="0" borderId="12" xfId="2" applyFont="1" applyBorder="1" applyAlignment="1">
      <alignment horizontal="distributed" vertical="center" justifyLastLine="1"/>
    </xf>
    <xf numFmtId="0" fontId="6" fillId="0" borderId="9" xfId="2" applyFont="1" applyBorder="1" applyAlignment="1">
      <alignment horizontal="distributed" vertical="center" justifyLastLine="1"/>
    </xf>
    <xf numFmtId="0" fontId="21" fillId="0" borderId="10" xfId="0" applyFont="1" applyBorder="1" applyAlignment="1">
      <alignment horizontal="distributed" vertical="center" justifyLastLine="1"/>
    </xf>
    <xf numFmtId="0" fontId="21" fillId="0" borderId="13" xfId="0" applyFont="1" applyBorder="1" applyAlignment="1">
      <alignment horizontal="distributed" vertical="center" justifyLastLine="1"/>
    </xf>
    <xf numFmtId="0" fontId="6" fillId="0" borderId="8" xfId="2" applyFont="1" applyBorder="1" applyAlignment="1">
      <alignment horizontal="distributed" vertical="center" justifyLastLine="1"/>
    </xf>
    <xf numFmtId="0" fontId="6" fillId="0" borderId="9" xfId="2" applyFont="1" applyBorder="1" applyAlignment="1">
      <alignment horizontal="center" vertical="center"/>
    </xf>
    <xf numFmtId="0" fontId="21" fillId="0" borderId="13" xfId="0" applyFont="1" applyBorder="1" applyAlignment="1">
      <alignment horizontal="center" vertical="center"/>
    </xf>
    <xf numFmtId="0" fontId="6" fillId="0" borderId="3" xfId="2" quotePrefix="1" applyFont="1" applyBorder="1" applyAlignment="1">
      <alignment horizontal="distributed" vertical="center" justifyLastLine="1"/>
    </xf>
    <xf numFmtId="0" fontId="21" fillId="0" borderId="4" xfId="0" applyFont="1" applyBorder="1" applyAlignment="1">
      <alignment horizontal="distributed" vertical="center" justifyLastLine="1"/>
    </xf>
    <xf numFmtId="0" fontId="21" fillId="0" borderId="5" xfId="0" applyFont="1" applyBorder="1" applyAlignment="1">
      <alignment horizontal="distributed" vertical="center" justifyLastLine="1"/>
    </xf>
    <xf numFmtId="0" fontId="6" fillId="0" borderId="3" xfId="2" applyFont="1" applyBorder="1" applyAlignment="1">
      <alignment horizontal="center" vertical="center"/>
    </xf>
    <xf numFmtId="0" fontId="21" fillId="0" borderId="4" xfId="0" applyFont="1" applyBorder="1" applyAlignment="1">
      <alignment horizontal="center" vertical="center"/>
    </xf>
    <xf numFmtId="0" fontId="6" fillId="0" borderId="4" xfId="2" applyFont="1" applyBorder="1" applyAlignment="1">
      <alignment horizontal="center" vertical="center"/>
    </xf>
    <xf numFmtId="0" fontId="21" fillId="0" borderId="5" xfId="0"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distributed" vertical="center" wrapText="1" justifyLastLine="1"/>
    </xf>
    <xf numFmtId="0" fontId="6" fillId="0" borderId="22" xfId="2" applyFont="1" applyBorder="1" applyAlignment="1">
      <alignment horizontal="distributed" vertical="center" justifyLastLine="1"/>
    </xf>
    <xf numFmtId="0" fontId="6" fillId="0" borderId="24" xfId="2" applyFont="1" applyBorder="1" applyAlignment="1">
      <alignment horizontal="distributed" vertical="center" justifyLastLine="1"/>
    </xf>
    <xf numFmtId="0" fontId="6" fillId="0" borderId="19" xfId="2" applyFont="1" applyBorder="1" applyAlignment="1">
      <alignment horizontal="center" vertical="center" wrapText="1"/>
    </xf>
    <xf numFmtId="0" fontId="21" fillId="0" borderId="22" xfId="0" applyFont="1" applyBorder="1" applyAlignment="1">
      <alignment horizontal="center" vertical="center"/>
    </xf>
    <xf numFmtId="0" fontId="21" fillId="0" borderId="24" xfId="0" applyFont="1" applyBorder="1" applyAlignment="1">
      <alignment horizontal="center" vertical="center"/>
    </xf>
    <xf numFmtId="0" fontId="21" fillId="0" borderId="22" xfId="0" applyFont="1" applyBorder="1" applyAlignment="1">
      <alignment horizontal="distributed" vertical="center" justifyLastLine="1"/>
    </xf>
    <xf numFmtId="0" fontId="21" fillId="0" borderId="24" xfId="0" applyFont="1" applyBorder="1" applyAlignment="1">
      <alignment horizontal="distributed" vertical="center" justifyLastLine="1"/>
    </xf>
    <xf numFmtId="0" fontId="6" fillId="0" borderId="10" xfId="2" applyFont="1" applyBorder="1" applyAlignment="1">
      <alignment horizontal="center" vertical="center"/>
    </xf>
    <xf numFmtId="0" fontId="6" fillId="0" borderId="13" xfId="2" applyFont="1" applyBorder="1" applyAlignment="1">
      <alignment horizontal="center" vertical="center"/>
    </xf>
    <xf numFmtId="0" fontId="6" fillId="0" borderId="9" xfId="3" applyFont="1" applyBorder="1" applyAlignment="1">
      <alignment horizontal="distributed" vertical="center" justifyLastLine="1"/>
    </xf>
    <xf numFmtId="0" fontId="6" fillId="0" borderId="13" xfId="3" applyFont="1" applyBorder="1" applyAlignment="1">
      <alignment horizontal="distributed" vertical="center" justifyLastLine="1"/>
    </xf>
    <xf numFmtId="0" fontId="6" fillId="0" borderId="3" xfId="3" quotePrefix="1" applyFont="1" applyBorder="1" applyAlignment="1">
      <alignment horizontal="distributed" vertical="center" justifyLastLine="1"/>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5" xfId="3" applyFont="1" applyBorder="1" applyAlignment="1">
      <alignment horizontal="center" vertical="center"/>
    </xf>
    <xf numFmtId="0" fontId="6" fillId="0" borderId="3" xfId="3" applyFont="1" applyBorder="1" applyAlignment="1">
      <alignment horizontal="distributed" vertical="center" justifyLastLine="1"/>
    </xf>
    <xf numFmtId="0" fontId="6" fillId="0" borderId="5" xfId="3" applyFont="1" applyBorder="1" applyAlignment="1">
      <alignment horizontal="distributed" vertical="center" justifyLastLine="1"/>
    </xf>
    <xf numFmtId="0" fontId="6" fillId="0" borderId="19" xfId="3" applyFont="1" applyBorder="1" applyAlignment="1">
      <alignment horizontal="distributed" vertical="center" justifyLastLine="1"/>
    </xf>
    <xf numFmtId="0" fontId="6" fillId="0" borderId="24" xfId="3" applyFont="1" applyBorder="1" applyAlignment="1">
      <alignment horizontal="distributed" vertical="center" justifyLastLine="1"/>
    </xf>
    <xf numFmtId="0" fontId="6" fillId="0" borderId="19" xfId="3" quotePrefix="1" applyFont="1" applyBorder="1" applyAlignment="1">
      <alignment horizontal="center" vertical="center" shrinkToFit="1"/>
    </xf>
    <xf numFmtId="0" fontId="21" fillId="0" borderId="24" xfId="0" applyFont="1" applyBorder="1" applyAlignment="1">
      <alignment horizontal="center" vertical="center" shrinkToFit="1"/>
    </xf>
    <xf numFmtId="0" fontId="6" fillId="0" borderId="19" xfId="3" applyFont="1" applyBorder="1" applyAlignment="1">
      <alignment horizontal="distributed" vertical="center" wrapText="1" justifyLastLine="1"/>
    </xf>
    <xf numFmtId="0" fontId="0" fillId="0" borderId="24" xfId="0" applyBorder="1" applyAlignment="1">
      <alignment horizontal="distributed" vertical="center" justifyLastLine="1"/>
    </xf>
    <xf numFmtId="0" fontId="6" fillId="0" borderId="15" xfId="4" applyFont="1" applyBorder="1" applyAlignment="1">
      <alignment horizontal="distributed" vertical="center" wrapText="1" justifyLastLine="1"/>
    </xf>
    <xf numFmtId="0" fontId="6" fillId="0" borderId="20" xfId="4" applyFont="1" applyBorder="1" applyAlignment="1">
      <alignment horizontal="distributed" vertical="center" justifyLastLine="1"/>
    </xf>
    <xf numFmtId="0" fontId="6" fillId="0" borderId="11" xfId="4" applyFont="1" applyBorder="1" applyAlignment="1">
      <alignment horizontal="distributed" vertical="center" justifyLastLine="1"/>
    </xf>
    <xf numFmtId="0" fontId="6" fillId="0" borderId="12" xfId="4" applyFont="1" applyBorder="1" applyAlignment="1">
      <alignment horizontal="distributed" vertical="center" justifyLastLine="1"/>
    </xf>
    <xf numFmtId="0" fontId="6" fillId="0" borderId="15" xfId="4" applyFont="1" applyBorder="1" applyAlignment="1">
      <alignment horizontal="distributed" vertical="center" justifyLastLine="1"/>
    </xf>
    <xf numFmtId="0" fontId="6" fillId="0" borderId="21" xfId="4" applyFont="1" applyBorder="1" applyAlignment="1">
      <alignment horizontal="distributed" vertical="center" justifyLastLine="1"/>
    </xf>
    <xf numFmtId="0" fontId="6" fillId="0" borderId="23" xfId="4" applyFont="1" applyBorder="1" applyAlignment="1">
      <alignment horizontal="distributed" vertical="center" justifyLastLine="1"/>
    </xf>
    <xf numFmtId="0" fontId="6" fillId="0" borderId="11" xfId="4" applyFont="1" applyBorder="1" applyAlignment="1">
      <alignment horizontal="distributed" vertical="center" justifyLastLine="1" shrinkToFit="1"/>
    </xf>
    <xf numFmtId="0" fontId="6" fillId="0" borderId="12" xfId="4" applyFont="1" applyBorder="1" applyAlignment="1">
      <alignment horizontal="distributed" vertical="center" justifyLastLine="1" shrinkToFit="1"/>
    </xf>
    <xf numFmtId="0" fontId="6" fillId="0" borderId="2" xfId="4" applyFont="1" applyBorder="1" applyAlignment="1">
      <alignment horizontal="distributed" vertical="center" justifyLastLine="1"/>
    </xf>
    <xf numFmtId="0" fontId="0" fillId="0" borderId="7" xfId="0" applyBorder="1" applyAlignment="1">
      <alignment horizontal="distributed" vertical="center" justifyLastLine="1"/>
    </xf>
    <xf numFmtId="0" fontId="0" fillId="0" borderId="12" xfId="0" applyBorder="1" applyAlignment="1">
      <alignment horizontal="distributed" vertical="center" justifyLastLine="1"/>
    </xf>
    <xf numFmtId="0" fontId="6" fillId="0" borderId="3" xfId="4" applyFont="1" applyBorder="1" applyAlignment="1">
      <alignment horizontal="center" vertical="center"/>
    </xf>
    <xf numFmtId="0" fontId="6" fillId="0" borderId="4" xfId="4" applyFont="1" applyBorder="1" applyAlignment="1">
      <alignment horizontal="center" vertical="center"/>
    </xf>
    <xf numFmtId="0" fontId="6" fillId="0" borderId="3" xfId="4" applyFont="1" applyBorder="1" applyAlignment="1">
      <alignment horizontal="distributed" vertical="center" justifyLastLine="1"/>
    </xf>
    <xf numFmtId="0" fontId="6" fillId="0" borderId="4" xfId="4" applyFont="1" applyBorder="1" applyAlignment="1">
      <alignment horizontal="distributed" vertical="center" justifyLastLine="1"/>
    </xf>
    <xf numFmtId="0" fontId="6" fillId="0" borderId="5" xfId="4" applyFont="1" applyBorder="1" applyAlignment="1">
      <alignment horizontal="distributed" vertical="center" justifyLastLine="1"/>
    </xf>
    <xf numFmtId="0" fontId="6" fillId="0" borderId="6" xfId="4" applyFont="1" applyBorder="1" applyAlignment="1">
      <alignment horizontal="distributed" vertical="center" justifyLastLine="1"/>
    </xf>
    <xf numFmtId="0" fontId="6" fillId="0" borderId="8" xfId="4" applyFont="1" applyBorder="1" applyAlignment="1">
      <alignment horizontal="distributed" vertical="center" justifyLastLine="1"/>
    </xf>
    <xf numFmtId="0" fontId="6" fillId="0" borderId="21" xfId="4" applyFont="1" applyBorder="1" applyAlignment="1">
      <alignment horizontal="distributed" justifyLastLine="1"/>
    </xf>
    <xf numFmtId="0" fontId="6" fillId="0" borderId="20" xfId="4" applyFont="1" applyBorder="1" applyAlignment="1">
      <alignment horizontal="distributed" justifyLastLine="1"/>
    </xf>
    <xf numFmtId="0" fontId="6" fillId="0" borderId="11" xfId="4" applyFont="1" applyBorder="1" applyAlignment="1">
      <alignment horizontal="distributed" justifyLastLine="1"/>
    </xf>
    <xf numFmtId="0" fontId="6" fillId="0" borderId="23" xfId="4" applyFont="1" applyBorder="1" applyAlignment="1">
      <alignment horizontal="distributed" justifyLastLine="1"/>
    </xf>
    <xf numFmtId="0" fontId="6" fillId="0" borderId="12" xfId="4" applyFont="1" applyBorder="1" applyAlignment="1">
      <alignment horizontal="distributed" justifyLastLine="1"/>
    </xf>
    <xf numFmtId="0" fontId="6" fillId="0" borderId="19" xfId="4" applyFont="1" applyBorder="1" applyAlignment="1">
      <alignment horizontal="distributed" vertical="center" justifyLastLine="1"/>
    </xf>
    <xf numFmtId="0" fontId="6" fillId="0" borderId="24" xfId="4" applyFont="1" applyBorder="1" applyAlignment="1">
      <alignment horizontal="distributed" vertical="center" justifyLastLine="1"/>
    </xf>
    <xf numFmtId="0" fontId="0" fillId="0" borderId="20" xfId="0" applyBorder="1" applyAlignment="1">
      <alignment horizontal="distributed" justifyLastLine="1"/>
    </xf>
    <xf numFmtId="0" fontId="0" fillId="0" borderId="8" xfId="0" applyBorder="1" applyAlignment="1">
      <alignment horizontal="distributed" justifyLastLine="1"/>
    </xf>
    <xf numFmtId="0" fontId="0" fillId="0" borderId="7" xfId="0" applyBorder="1" applyAlignment="1">
      <alignment horizontal="distributed" justifyLastLine="1"/>
    </xf>
    <xf numFmtId="0" fontId="0" fillId="0" borderId="11" xfId="0" applyBorder="1" applyAlignment="1">
      <alignment horizontal="distributed" justifyLastLine="1"/>
    </xf>
    <xf numFmtId="0" fontId="0" fillId="0" borderId="12" xfId="0" applyBorder="1" applyAlignment="1">
      <alignment horizontal="distributed" justifyLastLine="1"/>
    </xf>
    <xf numFmtId="0" fontId="22" fillId="0" borderId="15" xfId="4" applyFont="1" applyBorder="1" applyAlignment="1">
      <alignment horizontal="distributed" vertical="center" wrapText="1" justifyLastLine="1"/>
    </xf>
    <xf numFmtId="0" fontId="22" fillId="0" borderId="20" xfId="4" applyFont="1" applyBorder="1" applyAlignment="1">
      <alignment horizontal="distributed" vertical="center" justifyLastLine="1"/>
    </xf>
    <xf numFmtId="0" fontId="23" fillId="0" borderId="8" xfId="0" applyFont="1" applyBorder="1" applyAlignment="1">
      <alignment horizontal="distributed" justifyLastLine="1"/>
    </xf>
    <xf numFmtId="0" fontId="23" fillId="0" borderId="7" xfId="0" applyFont="1" applyBorder="1" applyAlignment="1">
      <alignment horizontal="distributed" justifyLastLine="1"/>
    </xf>
    <xf numFmtId="0" fontId="23" fillId="0" borderId="11" xfId="0" applyFont="1" applyBorder="1" applyAlignment="1">
      <alignment horizontal="distributed" justifyLastLine="1"/>
    </xf>
    <xf numFmtId="0" fontId="23" fillId="0" borderId="12" xfId="0" applyFont="1" applyBorder="1" applyAlignment="1">
      <alignment horizontal="distributed" justifyLastLine="1"/>
    </xf>
    <xf numFmtId="0" fontId="6" fillId="0" borderId="7" xfId="4" applyFont="1" applyBorder="1" applyAlignment="1">
      <alignment horizontal="distributed" vertical="center" justifyLastLine="1"/>
    </xf>
    <xf numFmtId="0" fontId="0" fillId="0" borderId="2" xfId="0" applyBorder="1" applyAlignment="1">
      <alignment horizontal="distributed" justifyLastLine="1"/>
    </xf>
    <xf numFmtId="0" fontId="6" fillId="0" borderId="26" xfId="4" applyFont="1" applyBorder="1" applyAlignment="1">
      <alignment horizontal="distributed" vertical="center" justifyLastLine="1"/>
    </xf>
    <xf numFmtId="0" fontId="0" fillId="0" borderId="22" xfId="0" applyBorder="1" applyAlignment="1">
      <alignment horizontal="distributed" justifyLastLine="1"/>
    </xf>
    <xf numFmtId="0" fontId="0" fillId="0" borderId="24" xfId="0" applyBorder="1" applyAlignment="1">
      <alignment horizontal="distributed" justifyLastLine="1"/>
    </xf>
    <xf numFmtId="0" fontId="0" fillId="0" borderId="4" xfId="0" applyBorder="1" applyAlignment="1">
      <alignment horizontal="center"/>
    </xf>
    <xf numFmtId="0" fontId="0" fillId="0" borderId="5" xfId="0" applyBorder="1" applyAlignment="1">
      <alignment horizontal="center"/>
    </xf>
    <xf numFmtId="0" fontId="12" fillId="2" borderId="0" xfId="1" quotePrefix="1" applyFont="1" applyFill="1" applyAlignment="1">
      <alignment horizontal="center"/>
    </xf>
    <xf numFmtId="0" fontId="12" fillId="2" borderId="7" xfId="1" quotePrefix="1" applyFont="1" applyFill="1" applyBorder="1" applyAlignment="1">
      <alignment horizontal="center"/>
    </xf>
    <xf numFmtId="0" fontId="6" fillId="2" borderId="6" xfId="5" applyFont="1" applyFill="1" applyBorder="1" applyAlignment="1">
      <alignment horizontal="center" vertical="center"/>
    </xf>
    <xf numFmtId="0" fontId="6" fillId="2" borderId="18" xfId="5" applyFont="1" applyFill="1" applyBorder="1" applyAlignment="1">
      <alignment horizontal="center" vertical="center"/>
    </xf>
    <xf numFmtId="0" fontId="6" fillId="2" borderId="11" xfId="5" applyFont="1" applyFill="1" applyBorder="1" applyAlignment="1">
      <alignment horizontal="center" vertical="center"/>
    </xf>
    <xf numFmtId="0" fontId="6" fillId="2" borderId="23" xfId="5" applyFont="1" applyFill="1" applyBorder="1" applyAlignment="1">
      <alignment horizontal="center" vertical="center"/>
    </xf>
    <xf numFmtId="0" fontId="6" fillId="2" borderId="6" xfId="5" applyFont="1" applyFill="1" applyBorder="1" applyAlignment="1">
      <alignment horizontal="distributed" vertical="center" wrapText="1" justifyLastLine="1"/>
    </xf>
    <xf numFmtId="0" fontId="6" fillId="2" borderId="8" xfId="5" applyFont="1" applyFill="1" applyBorder="1" applyAlignment="1">
      <alignment horizontal="distributed" vertical="center" wrapText="1" justifyLastLine="1"/>
    </xf>
    <xf numFmtId="0" fontId="6" fillId="2" borderId="11" xfId="5" applyFont="1" applyFill="1" applyBorder="1" applyAlignment="1">
      <alignment horizontal="distributed" vertical="center" wrapText="1" justifyLastLine="1"/>
    </xf>
    <xf numFmtId="0" fontId="6" fillId="2" borderId="0" xfId="1" quotePrefix="1" applyFont="1" applyFill="1" applyAlignment="1">
      <alignment horizontal="center"/>
    </xf>
    <xf numFmtId="0" fontId="6" fillId="2" borderId="7" xfId="1" quotePrefix="1" applyFont="1" applyFill="1" applyBorder="1" applyAlignment="1">
      <alignment horizontal="center"/>
    </xf>
    <xf numFmtId="0" fontId="6" fillId="2" borderId="18" xfId="5" applyFont="1" applyFill="1" applyBorder="1" applyAlignment="1">
      <alignment horizontal="distributed" vertical="center" wrapText="1" justifyLastLine="1"/>
    </xf>
    <xf numFmtId="0" fontId="6" fillId="2" borderId="2" xfId="5" applyFont="1" applyFill="1" applyBorder="1" applyAlignment="1">
      <alignment horizontal="distributed" vertical="center" wrapText="1" justifyLastLine="1"/>
    </xf>
    <xf numFmtId="0" fontId="6" fillId="2" borderId="0" xfId="5" applyFont="1" applyFill="1" applyAlignment="1">
      <alignment horizontal="distributed" vertical="center" wrapText="1" justifyLastLine="1"/>
    </xf>
    <xf numFmtId="0" fontId="6" fillId="2" borderId="7" xfId="5" applyFont="1" applyFill="1" applyBorder="1" applyAlignment="1">
      <alignment horizontal="distributed" vertical="center" wrapText="1" justifyLastLine="1"/>
    </xf>
    <xf numFmtId="0" fontId="6" fillId="2" borderId="23" xfId="5" applyFont="1" applyFill="1" applyBorder="1" applyAlignment="1">
      <alignment horizontal="distributed" vertical="center" wrapText="1" justifyLastLine="1"/>
    </xf>
    <xf numFmtId="0" fontId="6" fillId="2" borderId="12" xfId="5" applyFont="1" applyFill="1" applyBorder="1" applyAlignment="1">
      <alignment horizontal="distributed" vertical="center" wrapText="1" justifyLastLine="1"/>
    </xf>
    <xf numFmtId="0" fontId="6" fillId="2" borderId="26" xfId="5" applyFont="1" applyFill="1" applyBorder="1" applyAlignment="1">
      <alignment horizontal="distributed" vertical="center" wrapText="1" justifyLastLine="1"/>
    </xf>
    <xf numFmtId="0" fontId="6" fillId="2" borderId="22" xfId="5" applyFont="1" applyFill="1" applyBorder="1" applyAlignment="1">
      <alignment horizontal="distributed" vertical="center" justifyLastLine="1"/>
    </xf>
    <xf numFmtId="0" fontId="6" fillId="2" borderId="24" xfId="5" applyFont="1" applyFill="1" applyBorder="1" applyAlignment="1">
      <alignment horizontal="distributed" vertical="center" justifyLastLine="1"/>
    </xf>
    <xf numFmtId="0" fontId="6" fillId="2" borderId="2" xfId="5" applyFont="1" applyFill="1" applyBorder="1" applyAlignment="1">
      <alignment horizontal="center" vertical="center"/>
    </xf>
    <xf numFmtId="0" fontId="6" fillId="2" borderId="12" xfId="5" applyFont="1" applyFill="1" applyBorder="1" applyAlignment="1">
      <alignment horizontal="center" vertical="center"/>
    </xf>
    <xf numFmtId="0" fontId="6" fillId="2" borderId="22" xfId="5" applyFont="1" applyFill="1" applyBorder="1" applyAlignment="1">
      <alignment horizontal="distributed" vertical="center" wrapText="1" justifyLastLine="1"/>
    </xf>
    <xf numFmtId="0" fontId="6" fillId="2" borderId="24" xfId="5" applyFont="1" applyFill="1" applyBorder="1" applyAlignment="1">
      <alignment horizontal="distributed" vertical="center" wrapText="1" justifyLastLine="1"/>
    </xf>
    <xf numFmtId="0" fontId="12" fillId="2" borderId="0" xfId="1" quotePrefix="1" applyFont="1" applyFill="1" applyAlignment="1">
      <alignment horizontal="center" vertical="center"/>
    </xf>
    <xf numFmtId="0" fontId="12" fillId="2" borderId="7" xfId="1" quotePrefix="1" applyFont="1" applyFill="1" applyBorder="1" applyAlignment="1">
      <alignment horizontal="center" vertical="center"/>
    </xf>
    <xf numFmtId="0" fontId="10" fillId="2" borderId="9" xfId="5" applyFont="1" applyFill="1" applyBorder="1" applyAlignment="1">
      <alignment horizontal="distributed" vertical="center" justifyLastLine="1"/>
    </xf>
    <xf numFmtId="0" fontId="10" fillId="2" borderId="13" xfId="5" applyFont="1" applyFill="1" applyBorder="1" applyAlignment="1">
      <alignment horizontal="distributed" vertical="center" justifyLastLine="1"/>
    </xf>
    <xf numFmtId="0" fontId="6" fillId="2" borderId="0" xfId="1" quotePrefix="1" applyFont="1" applyFill="1" applyAlignment="1">
      <alignment horizontal="center" vertical="center"/>
    </xf>
    <xf numFmtId="0" fontId="6" fillId="2" borderId="7" xfId="1" quotePrefix="1" applyFont="1" applyFill="1" applyBorder="1" applyAlignment="1">
      <alignment horizontal="center" vertical="center"/>
    </xf>
    <xf numFmtId="0" fontId="6" fillId="2" borderId="1" xfId="5" applyFont="1" applyFill="1" applyBorder="1" applyAlignment="1">
      <alignment horizontal="right"/>
    </xf>
    <xf numFmtId="0" fontId="6" fillId="2" borderId="6" xfId="5" applyFont="1" applyFill="1" applyBorder="1" applyAlignment="1">
      <alignment horizontal="distributed" vertical="center" justifyLastLine="1"/>
    </xf>
    <xf numFmtId="0" fontId="6" fillId="2" borderId="18" xfId="5" applyFont="1" applyFill="1" applyBorder="1" applyAlignment="1">
      <alignment horizontal="distributed" vertical="center" justifyLastLine="1"/>
    </xf>
    <xf numFmtId="0" fontId="6" fillId="2" borderId="2" xfId="5" applyFont="1" applyFill="1" applyBorder="1" applyAlignment="1">
      <alignment horizontal="distributed" vertical="center" justifyLastLine="1"/>
    </xf>
    <xf numFmtId="0" fontId="6" fillId="2" borderId="11" xfId="5" applyFont="1" applyFill="1" applyBorder="1" applyAlignment="1">
      <alignment horizontal="distributed" vertical="center" justifyLastLine="1"/>
    </xf>
    <xf numFmtId="0" fontId="6" fillId="2" borderId="23" xfId="5" applyFont="1" applyFill="1" applyBorder="1" applyAlignment="1">
      <alignment horizontal="distributed" vertical="center" justifyLastLine="1"/>
    </xf>
    <xf numFmtId="0" fontId="6" fillId="2" borderId="12" xfId="5" applyFont="1" applyFill="1" applyBorder="1" applyAlignment="1">
      <alignment horizontal="distributed" vertical="center" justifyLastLine="1"/>
    </xf>
    <xf numFmtId="0" fontId="6" fillId="2" borderId="3" xfId="5" applyFont="1" applyFill="1" applyBorder="1" applyAlignment="1">
      <alignment horizontal="center" vertical="center"/>
    </xf>
    <xf numFmtId="0" fontId="10" fillId="2" borderId="10" xfId="5" applyFont="1" applyFill="1" applyBorder="1" applyAlignment="1">
      <alignment horizontal="distributed" vertical="center" justifyLastLine="1"/>
    </xf>
    <xf numFmtId="0" fontId="6" fillId="2" borderId="6"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11" xfId="5" applyFont="1" applyFill="1" applyBorder="1" applyAlignment="1">
      <alignment horizontal="center" vertical="center" wrapText="1"/>
    </xf>
    <xf numFmtId="0" fontId="6" fillId="2" borderId="12" xfId="5" applyFont="1" applyFill="1" applyBorder="1" applyAlignment="1">
      <alignment horizontal="center" vertical="center" wrapText="1"/>
    </xf>
    <xf numFmtId="0" fontId="6" fillId="0" borderId="0" xfId="1" quotePrefix="1" applyFont="1" applyAlignment="1">
      <alignment horizontal="center" vertical="center"/>
    </xf>
    <xf numFmtId="0" fontId="6" fillId="0" borderId="7" xfId="1" quotePrefix="1" applyFont="1" applyBorder="1" applyAlignment="1">
      <alignment horizontal="center" vertical="center"/>
    </xf>
    <xf numFmtId="49" fontId="22" fillId="0" borderId="0" xfId="5" quotePrefix="1" applyNumberFormat="1" applyFont="1" applyAlignment="1">
      <alignment horizontal="center" vertical="center"/>
    </xf>
    <xf numFmtId="49" fontId="22" fillId="0" borderId="7" xfId="5" quotePrefix="1" applyNumberFormat="1" applyFont="1" applyBorder="1" applyAlignment="1">
      <alignment horizontal="center" vertical="center"/>
    </xf>
    <xf numFmtId="0" fontId="12" fillId="0" borderId="0" xfId="1" quotePrefix="1" applyFont="1" applyAlignment="1">
      <alignment horizontal="center" vertical="center"/>
    </xf>
    <xf numFmtId="0" fontId="12" fillId="0" borderId="7" xfId="1" quotePrefix="1" applyFont="1" applyBorder="1" applyAlignment="1">
      <alignment horizontal="center" vertical="center"/>
    </xf>
    <xf numFmtId="177" fontId="31" fillId="0" borderId="1" xfId="8" applyNumberFormat="1" applyFont="1" applyBorder="1" applyAlignment="1">
      <alignment horizontal="right"/>
    </xf>
    <xf numFmtId="177" fontId="31" fillId="0" borderId="18" xfId="8" applyNumberFormat="1" applyFont="1" applyBorder="1" applyAlignment="1">
      <alignment horizontal="distributed" vertical="center" wrapText="1" justifyLastLine="1"/>
    </xf>
    <xf numFmtId="0" fontId="31" fillId="0" borderId="2" xfId="8" applyFont="1" applyBorder="1" applyAlignment="1">
      <alignment horizontal="distributed" vertical="center" wrapText="1" justifyLastLine="1"/>
    </xf>
    <xf numFmtId="0" fontId="31" fillId="0" borderId="23" xfId="8" applyFont="1" applyBorder="1" applyAlignment="1">
      <alignment horizontal="distributed" vertical="center" wrapText="1" justifyLastLine="1"/>
    </xf>
    <xf numFmtId="0" fontId="31" fillId="0" borderId="12" xfId="8" applyFont="1" applyBorder="1" applyAlignment="1">
      <alignment horizontal="distributed" vertical="center" wrapText="1" justifyLastLine="1"/>
    </xf>
    <xf numFmtId="177" fontId="31" fillId="0" borderId="3" xfId="8" applyNumberFormat="1" applyFont="1" applyBorder="1" applyAlignment="1">
      <alignment horizontal="center" vertical="center"/>
    </xf>
    <xf numFmtId="177" fontId="31" fillId="0" borderId="4" xfId="8" applyNumberFormat="1" applyFont="1" applyBorder="1" applyAlignment="1">
      <alignment horizontal="center" vertical="center"/>
    </xf>
    <xf numFmtId="177" fontId="31" fillId="0" borderId="27" xfId="8" applyNumberFormat="1" applyFont="1" applyBorder="1" applyAlignment="1">
      <alignment horizontal="center" vertical="center"/>
    </xf>
    <xf numFmtId="177" fontId="31" fillId="0" borderId="28" xfId="8" applyNumberFormat="1" applyFont="1" applyBorder="1" applyAlignment="1">
      <alignment horizontal="center" vertical="center"/>
    </xf>
    <xf numFmtId="0" fontId="31" fillId="0" borderId="6" xfId="8" applyFont="1" applyBorder="1" applyAlignment="1">
      <alignment horizontal="distributed" vertical="center" wrapText="1" justifyLastLine="1"/>
    </xf>
    <xf numFmtId="0" fontId="31" fillId="0" borderId="11" xfId="8" applyFont="1" applyBorder="1" applyAlignment="1">
      <alignment horizontal="distributed" vertical="center" justifyLastLine="1"/>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5" xfId="8" applyFont="1" applyBorder="1" applyAlignment="1">
      <alignment horizontal="center" vertical="center"/>
    </xf>
    <xf numFmtId="177" fontId="6" fillId="0" borderId="6" xfId="8" applyNumberFormat="1" applyFont="1" applyBorder="1" applyAlignment="1">
      <alignment horizontal="distributed" vertical="center" wrapText="1" justifyLastLine="1"/>
    </xf>
    <xf numFmtId="177" fontId="6" fillId="0" borderId="8" xfId="8" applyNumberFormat="1" applyFont="1" applyBorder="1" applyAlignment="1">
      <alignment horizontal="distributed" vertical="center" justifyLastLine="1"/>
    </xf>
    <xf numFmtId="177" fontId="6" fillId="0" borderId="11" xfId="8" applyNumberFormat="1" applyFont="1" applyBorder="1" applyAlignment="1">
      <alignment horizontal="distributed" vertical="center" justifyLastLine="1"/>
    </xf>
    <xf numFmtId="0" fontId="6" fillId="0" borderId="9" xfId="8" applyFont="1" applyBorder="1" applyAlignment="1">
      <alignment horizontal="center" vertical="center"/>
    </xf>
    <xf numFmtId="0" fontId="6" fillId="0" borderId="13" xfId="8" applyFont="1" applyBorder="1" applyAlignment="1">
      <alignment horizontal="center" vertical="center"/>
    </xf>
    <xf numFmtId="0" fontId="8" fillId="0" borderId="9" xfId="8" applyFont="1" applyBorder="1" applyAlignment="1">
      <alignment horizontal="center" vertical="center" wrapText="1"/>
    </xf>
    <xf numFmtId="0" fontId="8" fillId="0" borderId="13" xfId="8" applyFont="1" applyBorder="1" applyAlignment="1">
      <alignment horizontal="center" vertical="center" wrapText="1"/>
    </xf>
    <xf numFmtId="177" fontId="6" fillId="0" borderId="18" xfId="8" applyNumberFormat="1" applyFont="1" applyBorder="1" applyAlignment="1">
      <alignment horizontal="distributed" vertical="center" wrapText="1" justifyLastLine="1"/>
    </xf>
    <xf numFmtId="0" fontId="6" fillId="0" borderId="2" xfId="8" applyFont="1" applyBorder="1" applyAlignment="1">
      <alignment horizontal="distributed" vertical="center" wrapText="1"/>
    </xf>
    <xf numFmtId="0" fontId="6" fillId="0" borderId="0" xfId="8" applyFont="1" applyAlignment="1">
      <alignment horizontal="distributed" vertical="center" wrapText="1"/>
    </xf>
    <xf numFmtId="0" fontId="6" fillId="0" borderId="7" xfId="8" applyFont="1" applyBorder="1" applyAlignment="1">
      <alignment horizontal="distributed" vertical="center" wrapText="1"/>
    </xf>
    <xf numFmtId="0" fontId="6" fillId="0" borderId="23" xfId="8" applyFont="1" applyBorder="1" applyAlignment="1">
      <alignment horizontal="distributed" vertical="center" wrapText="1"/>
    </xf>
    <xf numFmtId="0" fontId="6" fillId="0" borderId="12" xfId="8" applyFont="1" applyBorder="1" applyAlignment="1">
      <alignment horizontal="distributed" vertical="center" wrapText="1"/>
    </xf>
    <xf numFmtId="0" fontId="6" fillId="0" borderId="6" xfId="8" applyFont="1" applyBorder="1" applyAlignment="1">
      <alignment horizontal="center" vertical="center"/>
    </xf>
    <xf numFmtId="0" fontId="6" fillId="0" borderId="2" xfId="8" applyFont="1" applyBorder="1" applyAlignment="1">
      <alignment horizontal="center" vertical="center"/>
    </xf>
    <xf numFmtId="0" fontId="6" fillId="0" borderId="11" xfId="8" applyFont="1" applyBorder="1" applyAlignment="1">
      <alignment horizontal="center" vertical="center"/>
    </xf>
    <xf numFmtId="0" fontId="6" fillId="0" borderId="12" xfId="8" applyFont="1" applyBorder="1" applyAlignment="1">
      <alignment horizontal="center" vertical="center"/>
    </xf>
    <xf numFmtId="0" fontId="6" fillId="0" borderId="18" xfId="8" applyFont="1" applyBorder="1" applyAlignment="1">
      <alignment horizontal="center" vertical="center"/>
    </xf>
    <xf numFmtId="0" fontId="6" fillId="0" borderId="23" xfId="8" applyFont="1" applyBorder="1" applyAlignment="1">
      <alignment horizontal="center" vertical="center"/>
    </xf>
    <xf numFmtId="49" fontId="6" fillId="0" borderId="0" xfId="5" quotePrefix="1" applyNumberFormat="1" applyFont="1" applyAlignment="1">
      <alignment horizontal="center" vertical="center"/>
    </xf>
    <xf numFmtId="49" fontId="6" fillId="0" borderId="7" xfId="5" quotePrefix="1" applyNumberFormat="1" applyFont="1" applyBorder="1" applyAlignment="1">
      <alignment horizontal="center" vertical="center"/>
    </xf>
    <xf numFmtId="49" fontId="12" fillId="0" borderId="0" xfId="5" quotePrefix="1" applyNumberFormat="1" applyFont="1" applyAlignment="1">
      <alignment horizontal="center" vertical="center"/>
    </xf>
    <xf numFmtId="49" fontId="12" fillId="0" borderId="7" xfId="5" quotePrefix="1" applyNumberFormat="1" applyFont="1" applyBorder="1" applyAlignment="1">
      <alignment horizontal="center" vertical="center"/>
    </xf>
    <xf numFmtId="177" fontId="6" fillId="0" borderId="0" xfId="8" applyNumberFormat="1" applyFont="1" applyAlignment="1">
      <alignment horizontal="distributed" vertical="center" wrapText="1" justifyLastLine="1"/>
    </xf>
    <xf numFmtId="177" fontId="6" fillId="0" borderId="23" xfId="8" applyNumberFormat="1" applyFont="1" applyBorder="1" applyAlignment="1">
      <alignment horizontal="distributed" vertical="center" wrapText="1" justifyLastLine="1"/>
    </xf>
    <xf numFmtId="0" fontId="6" fillId="0" borderId="3" xfId="8" applyFont="1" applyBorder="1" applyAlignment="1">
      <alignment horizontal="distributed" vertical="center" justifyLastLine="1"/>
    </xf>
    <xf numFmtId="0" fontId="6" fillId="0" borderId="5" xfId="8" applyFont="1" applyBorder="1" applyAlignment="1">
      <alignment horizontal="distributed" vertical="center" justifyLastLine="1"/>
    </xf>
    <xf numFmtId="0" fontId="6" fillId="0" borderId="6" xfId="8" applyFont="1" applyBorder="1" applyAlignment="1">
      <alignment horizontal="distributed" vertical="center" justifyLastLine="1"/>
    </xf>
    <xf numFmtId="0" fontId="6" fillId="0" borderId="18" xfId="8" applyFont="1" applyBorder="1" applyAlignment="1">
      <alignment horizontal="distributed" vertical="center" justifyLastLine="1"/>
    </xf>
    <xf numFmtId="0" fontId="6" fillId="0" borderId="11" xfId="8" applyFont="1" applyBorder="1" applyAlignment="1">
      <alignment horizontal="distributed" vertical="center" justifyLastLine="1"/>
    </xf>
    <xf numFmtId="0" fontId="6" fillId="0" borderId="23" xfId="8" applyFont="1" applyBorder="1" applyAlignment="1">
      <alignment horizontal="distributed" vertical="center" justifyLastLine="1"/>
    </xf>
    <xf numFmtId="0" fontId="6" fillId="0" borderId="9" xfId="8" applyFont="1" applyBorder="1" applyAlignment="1">
      <alignment horizontal="distributed" vertical="center" justifyLastLine="1"/>
    </xf>
    <xf numFmtId="0" fontId="6" fillId="0" borderId="13" xfId="8" applyFont="1" applyBorder="1" applyAlignment="1">
      <alignment horizontal="distributed" vertical="center" justifyLastLine="1"/>
    </xf>
    <xf numFmtId="0" fontId="12" fillId="0" borderId="0" xfId="11" applyFont="1" applyAlignment="1">
      <alignment horizontal="distributed"/>
    </xf>
    <xf numFmtId="0" fontId="12" fillId="0" borderId="7" xfId="11" applyFont="1" applyBorder="1" applyAlignment="1">
      <alignment horizontal="distributed"/>
    </xf>
    <xf numFmtId="0" fontId="12" fillId="0" borderId="0" xfId="11" applyFont="1" applyAlignment="1">
      <alignment horizontal="distributed" vertical="top"/>
    </xf>
    <xf numFmtId="0" fontId="18" fillId="0" borderId="7" xfId="0" applyFont="1" applyBorder="1" applyAlignment="1">
      <alignment vertical="top"/>
    </xf>
    <xf numFmtId="0" fontId="12" fillId="0" borderId="0" xfId="11" applyFont="1" applyAlignment="1">
      <alignment horizontal="distributed" shrinkToFit="1"/>
    </xf>
    <xf numFmtId="0" fontId="12" fillId="0" borderId="7" xfId="11" applyFont="1" applyBorder="1" applyAlignment="1">
      <alignment horizontal="distributed" shrinkToFit="1"/>
    </xf>
    <xf numFmtId="49" fontId="6" fillId="0" borderId="0" xfId="11" applyNumberFormat="1" applyFont="1" applyAlignment="1">
      <alignment horizontal="center"/>
    </xf>
    <xf numFmtId="49" fontId="6" fillId="0" borderId="7" xfId="11" applyNumberFormat="1" applyFont="1" applyBorder="1" applyAlignment="1">
      <alignment horizontal="center"/>
    </xf>
    <xf numFmtId="49" fontId="12" fillId="0" borderId="0" xfId="11" applyNumberFormat="1" applyFont="1" applyAlignment="1">
      <alignment horizontal="center"/>
    </xf>
    <xf numFmtId="49" fontId="12" fillId="0" borderId="7" xfId="11" applyNumberFormat="1" applyFont="1" applyBorder="1" applyAlignment="1">
      <alignment horizontal="center"/>
    </xf>
    <xf numFmtId="0" fontId="6" fillId="0" borderId="18" xfId="11" applyFont="1" applyBorder="1" applyAlignment="1">
      <alignment horizontal="center" vertical="center"/>
    </xf>
    <xf numFmtId="0" fontId="0" fillId="0" borderId="2" xfId="0" applyBorder="1" applyAlignment="1">
      <alignment horizontal="center" vertical="center"/>
    </xf>
    <xf numFmtId="0" fontId="6" fillId="0" borderId="3" xfId="11" applyFont="1" applyBorder="1" applyAlignment="1">
      <alignment horizontal="center" vertical="center"/>
    </xf>
    <xf numFmtId="0" fontId="6" fillId="0" borderId="23" xfId="11" applyFont="1" applyBorder="1" applyAlignment="1">
      <alignment horizontal="center" vertical="center"/>
    </xf>
    <xf numFmtId="0" fontId="0" fillId="0" borderId="12" xfId="0" applyBorder="1" applyAlignment="1">
      <alignment horizontal="center" vertical="center"/>
    </xf>
    <xf numFmtId="49" fontId="6" fillId="2" borderId="21" xfId="12" quotePrefix="1" applyNumberFormat="1" applyFont="1" applyFill="1" applyBorder="1" applyAlignment="1">
      <alignment horizontal="center" vertical="center"/>
    </xf>
    <xf numFmtId="49" fontId="6" fillId="2" borderId="20" xfId="12" quotePrefix="1" applyNumberFormat="1" applyFont="1" applyFill="1" applyBorder="1" applyAlignment="1">
      <alignment horizontal="center" vertical="center"/>
    </xf>
    <xf numFmtId="49" fontId="6" fillId="2" borderId="0" xfId="12" quotePrefix="1" applyNumberFormat="1" applyFont="1" applyFill="1" applyAlignment="1">
      <alignment horizontal="center" vertical="center"/>
    </xf>
    <xf numFmtId="49" fontId="6" fillId="2" borderId="7" xfId="12" quotePrefix="1" applyNumberFormat="1" applyFont="1" applyFill="1" applyBorder="1" applyAlignment="1">
      <alignment horizontal="center" vertical="center"/>
    </xf>
    <xf numFmtId="49" fontId="12" fillId="2" borderId="0" xfId="12" quotePrefix="1" applyNumberFormat="1" applyFont="1" applyFill="1" applyAlignment="1">
      <alignment horizontal="center" vertical="center"/>
    </xf>
    <xf numFmtId="49" fontId="12" fillId="2" borderId="7" xfId="12" quotePrefix="1" applyNumberFormat="1" applyFont="1" applyFill="1" applyBorder="1" applyAlignment="1">
      <alignment horizontal="center" vertical="center"/>
    </xf>
    <xf numFmtId="0" fontId="10" fillId="2" borderId="14" xfId="12" applyFont="1" applyFill="1" applyBorder="1" applyAlignment="1">
      <alignment horizontal="distributed" vertical="center" wrapText="1" justifyLastLine="1"/>
    </xf>
    <xf numFmtId="0" fontId="10" fillId="2" borderId="14" xfId="12" applyFont="1" applyFill="1" applyBorder="1" applyAlignment="1">
      <alignment horizontal="distributed" vertical="center" justifyLastLine="1"/>
    </xf>
    <xf numFmtId="0" fontId="10" fillId="2" borderId="14" xfId="12" applyFont="1" applyFill="1" applyBorder="1" applyAlignment="1">
      <alignment horizontal="center" vertical="center"/>
    </xf>
    <xf numFmtId="0" fontId="6" fillId="2" borderId="3" xfId="12" applyFont="1" applyFill="1" applyBorder="1" applyAlignment="1">
      <alignment horizontal="center" vertical="center"/>
    </xf>
    <xf numFmtId="0" fontId="6" fillId="2" borderId="4" xfId="12" applyFont="1" applyFill="1" applyBorder="1" applyAlignment="1">
      <alignment horizontal="center" vertical="center"/>
    </xf>
    <xf numFmtId="0" fontId="6" fillId="2" borderId="5" xfId="12" applyFont="1" applyFill="1" applyBorder="1" applyAlignment="1">
      <alignment horizontal="center" vertical="center"/>
    </xf>
    <xf numFmtId="0" fontId="10" fillId="2" borderId="26" xfId="12" applyFont="1" applyFill="1" applyBorder="1" applyAlignment="1">
      <alignment horizontal="distributed" vertical="center" wrapText="1" justifyLastLine="1" shrinkToFit="1"/>
    </xf>
    <xf numFmtId="0" fontId="10" fillId="2" borderId="22" xfId="12" applyFont="1" applyFill="1" applyBorder="1" applyAlignment="1">
      <alignment horizontal="distributed" vertical="center" wrapText="1" justifyLastLine="1" shrinkToFit="1"/>
    </xf>
    <xf numFmtId="0" fontId="10" fillId="2" borderId="24" xfId="12" applyFont="1" applyFill="1" applyBorder="1" applyAlignment="1">
      <alignment horizontal="distributed" vertical="center" wrapText="1" justifyLastLine="1" shrinkToFit="1"/>
    </xf>
    <xf numFmtId="0" fontId="6" fillId="2" borderId="6" xfId="12" applyFont="1" applyFill="1" applyBorder="1" applyAlignment="1">
      <alignment horizontal="distributed" vertical="center" wrapText="1" justifyLastLine="1"/>
    </xf>
    <xf numFmtId="0" fontId="6" fillId="2" borderId="8" xfId="12" applyFont="1" applyFill="1" applyBorder="1" applyAlignment="1">
      <alignment horizontal="distributed" vertical="center" justifyLastLine="1"/>
    </xf>
    <xf numFmtId="0" fontId="6" fillId="2" borderId="11" xfId="12" applyFont="1" applyFill="1" applyBorder="1" applyAlignment="1">
      <alignment horizontal="distributed" vertical="center" justifyLastLine="1"/>
    </xf>
    <xf numFmtId="0" fontId="10" fillId="2" borderId="9" xfId="12" applyFont="1" applyFill="1" applyBorder="1" applyAlignment="1">
      <alignment horizontal="distributed" vertical="center" justifyLastLine="1"/>
    </xf>
    <xf numFmtId="0" fontId="10" fillId="2" borderId="13" xfId="12" applyFont="1" applyFill="1" applyBorder="1" applyAlignment="1">
      <alignment horizontal="distributed" vertical="center" justifyLastLine="1"/>
    </xf>
    <xf numFmtId="0" fontId="1" fillId="2" borderId="1" xfId="0" applyFont="1" applyFill="1" applyBorder="1" applyAlignment="1">
      <alignment horizontal="right"/>
    </xf>
    <xf numFmtId="0" fontId="6" fillId="2" borderId="18" xfId="12" applyFont="1" applyFill="1" applyBorder="1" applyAlignment="1">
      <alignment horizontal="distributed" vertical="center" wrapText="1" justifyLastLine="1"/>
    </xf>
    <xf numFmtId="0" fontId="6" fillId="2" borderId="2" xfId="12" applyFont="1" applyFill="1" applyBorder="1" applyAlignment="1">
      <alignment horizontal="distributed" vertical="center" justifyLastLine="1"/>
    </xf>
    <xf numFmtId="0" fontId="6" fillId="2" borderId="0" xfId="12" applyFont="1" applyFill="1" applyAlignment="1">
      <alignment horizontal="distributed" vertical="center" justifyLastLine="1"/>
    </xf>
    <xf numFmtId="0" fontId="6" fillId="2" borderId="7" xfId="12" applyFont="1" applyFill="1" applyBorder="1" applyAlignment="1">
      <alignment horizontal="distributed" vertical="center" justifyLastLine="1"/>
    </xf>
    <xf numFmtId="0" fontId="6" fillId="2" borderId="23" xfId="12" applyFont="1" applyFill="1" applyBorder="1" applyAlignment="1">
      <alignment horizontal="distributed" vertical="center" justifyLastLine="1"/>
    </xf>
    <xf numFmtId="0" fontId="6" fillId="2" borderId="12" xfId="12" applyFont="1" applyFill="1" applyBorder="1" applyAlignment="1">
      <alignment horizontal="distributed" vertical="center" justifyLastLine="1"/>
    </xf>
    <xf numFmtId="0" fontId="10" fillId="2" borderId="26" xfId="12" applyFont="1" applyFill="1" applyBorder="1" applyAlignment="1">
      <alignment horizontal="distributed" vertical="center" justifyLastLine="1"/>
    </xf>
    <xf numFmtId="0" fontId="10" fillId="2" borderId="22" xfId="12" applyFont="1" applyFill="1" applyBorder="1" applyAlignment="1">
      <alignment horizontal="distributed" vertical="center" justifyLastLine="1"/>
    </xf>
    <xf numFmtId="0" fontId="10" fillId="2" borderId="24" xfId="12" applyFont="1" applyFill="1" applyBorder="1" applyAlignment="1">
      <alignment horizontal="distributed" vertical="center" justifyLastLine="1"/>
    </xf>
    <xf numFmtId="0" fontId="10" fillId="2" borderId="19" xfId="12" applyFont="1" applyFill="1" applyBorder="1" applyAlignment="1">
      <alignment horizontal="distributed" vertical="center" wrapText="1" justifyLastLine="1"/>
    </xf>
    <xf numFmtId="0" fontId="6" fillId="0" borderId="26" xfId="13" applyFont="1" applyBorder="1" applyAlignment="1">
      <alignment horizontal="distributed" vertical="center" justifyLastLine="1"/>
    </xf>
    <xf numFmtId="0" fontId="6" fillId="0" borderId="24" xfId="13" applyFont="1" applyBorder="1" applyAlignment="1">
      <alignment horizontal="distributed" vertical="center" justifyLastLine="1"/>
    </xf>
    <xf numFmtId="0" fontId="6" fillId="0" borderId="6" xfId="13" applyFont="1" applyBorder="1" applyAlignment="1">
      <alignment horizontal="distributed" vertical="center" justifyLastLine="1"/>
    </xf>
    <xf numFmtId="0" fontId="6" fillId="0" borderId="11" xfId="13" applyFont="1" applyBorder="1" applyAlignment="1">
      <alignment horizontal="distributed" vertical="center" justifyLastLine="1"/>
    </xf>
    <xf numFmtId="0" fontId="6" fillId="0" borderId="2" xfId="13" applyFont="1" applyBorder="1" applyAlignment="1">
      <alignment horizontal="distributed" vertical="center" wrapText="1" justifyLastLine="1"/>
    </xf>
    <xf numFmtId="0" fontId="6" fillId="0" borderId="3" xfId="13" applyFont="1" applyBorder="1" applyAlignment="1">
      <alignment horizontal="distributed" vertical="center" justifyLastLine="1"/>
    </xf>
    <xf numFmtId="0" fontId="6" fillId="0" borderId="30" xfId="13" applyFont="1" applyBorder="1" applyAlignment="1">
      <alignment horizontal="distributed" vertical="center" justifyLastLine="1"/>
    </xf>
    <xf numFmtId="0" fontId="6" fillId="0" borderId="31" xfId="13" applyFont="1" applyBorder="1" applyAlignment="1">
      <alignment horizontal="distributed" vertical="center" justifyLastLine="1"/>
    </xf>
    <xf numFmtId="0" fontId="6" fillId="0" borderId="3" xfId="13" applyFont="1" applyBorder="1" applyAlignment="1">
      <alignment horizontal="center" vertical="center"/>
    </xf>
    <xf numFmtId="0" fontId="6" fillId="0" borderId="26" xfId="14" applyFont="1" applyBorder="1" applyAlignment="1">
      <alignment horizontal="distributed" vertical="center" wrapText="1" justifyLastLine="1"/>
    </xf>
    <xf numFmtId="0" fontId="6" fillId="0" borderId="22" xfId="14" applyFont="1" applyBorder="1" applyAlignment="1">
      <alignment horizontal="distributed" vertical="center" wrapText="1" justifyLastLine="1"/>
    </xf>
    <xf numFmtId="0" fontId="6" fillId="0" borderId="24" xfId="14" applyFont="1" applyBorder="1" applyAlignment="1">
      <alignment horizontal="distributed" vertical="center" wrapText="1" justifyLastLine="1"/>
    </xf>
    <xf numFmtId="0" fontId="6" fillId="0" borderId="3" xfId="14" applyFont="1" applyBorder="1" applyAlignment="1">
      <alignment horizontal="center" vertical="center"/>
    </xf>
    <xf numFmtId="0" fontId="6" fillId="0" borderId="4" xfId="14" applyFont="1" applyBorder="1" applyAlignment="1">
      <alignment horizontal="center" vertical="center"/>
    </xf>
    <xf numFmtId="0" fontId="6" fillId="0" borderId="19" xfId="14" applyFont="1" applyBorder="1" applyAlignment="1">
      <alignment horizontal="center" vertical="center"/>
    </xf>
    <xf numFmtId="0" fontId="6" fillId="0" borderId="24" xfId="14" applyFont="1" applyBorder="1" applyAlignment="1">
      <alignment horizontal="center" vertical="center"/>
    </xf>
    <xf numFmtId="0" fontId="6" fillId="0" borderId="19" xfId="14" applyFont="1" applyBorder="1" applyAlignment="1">
      <alignment horizontal="distributed" vertical="center" justifyLastLine="1"/>
    </xf>
    <xf numFmtId="0" fontId="6" fillId="0" borderId="24" xfId="14" applyFont="1" applyBorder="1" applyAlignment="1">
      <alignment horizontal="distributed" vertical="center" justifyLastLine="1"/>
    </xf>
    <xf numFmtId="0" fontId="6" fillId="0" borderId="15" xfId="14" applyFont="1" applyBorder="1" applyAlignment="1">
      <alignment horizontal="distributed" vertical="center" justifyLastLine="1"/>
    </xf>
    <xf numFmtId="0" fontId="6" fillId="0" borderId="11" xfId="14" applyFont="1" applyBorder="1" applyAlignment="1">
      <alignment horizontal="distributed" vertical="center" justifyLastLine="1"/>
    </xf>
    <xf numFmtId="0" fontId="10" fillId="0" borderId="14" xfId="15" applyFont="1" applyBorder="1" applyAlignment="1">
      <alignment horizontal="distributed" vertical="center" justifyLastLine="1"/>
    </xf>
    <xf numFmtId="0" fontId="10" fillId="0" borderId="9" xfId="15" applyFont="1" applyBorder="1" applyAlignment="1">
      <alignment horizontal="distributed" vertical="center" justifyLastLine="1"/>
    </xf>
    <xf numFmtId="0" fontId="2" fillId="0" borderId="0" xfId="15" applyFont="1" applyAlignment="1">
      <alignment horizontal="center"/>
    </xf>
    <xf numFmtId="0" fontId="10" fillId="0" borderId="3" xfId="15" quotePrefix="1" applyFont="1" applyBorder="1" applyAlignment="1">
      <alignment vertical="center"/>
    </xf>
    <xf numFmtId="0" fontId="10" fillId="0" borderId="4" xfId="15" quotePrefix="1" applyFont="1" applyBorder="1" applyAlignment="1">
      <alignment vertical="center"/>
    </xf>
    <xf numFmtId="0" fontId="10" fillId="0" borderId="5" xfId="15" quotePrefix="1" applyFont="1" applyBorder="1" applyAlignment="1">
      <alignment vertical="center"/>
    </xf>
    <xf numFmtId="0" fontId="10" fillId="0" borderId="3" xfId="15" quotePrefix="1" applyFont="1" applyBorder="1" applyAlignment="1">
      <alignment horizontal="center" vertical="center"/>
    </xf>
    <xf numFmtId="0" fontId="10" fillId="0" borderId="4" xfId="15" quotePrefix="1" applyFont="1" applyBorder="1" applyAlignment="1">
      <alignment horizontal="center" vertical="center"/>
    </xf>
    <xf numFmtId="0" fontId="11" fillId="0" borderId="3" xfId="15" quotePrefix="1" applyFont="1" applyBorder="1" applyAlignment="1">
      <alignment horizontal="center" vertical="center"/>
    </xf>
    <xf numFmtId="0" fontId="11" fillId="0" borderId="4" xfId="15" quotePrefix="1" applyFont="1" applyBorder="1" applyAlignment="1">
      <alignment horizontal="center" vertical="center"/>
    </xf>
    <xf numFmtId="0" fontId="2" fillId="0" borderId="0" xfId="16" applyFont="1" applyAlignment="1">
      <alignment horizontal="centerContinuous"/>
    </xf>
    <xf numFmtId="0" fontId="2" fillId="0" borderId="0" xfId="16" applyFont="1"/>
    <xf numFmtId="0" fontId="13" fillId="0" borderId="0" xfId="16" applyFont="1" applyAlignment="1">
      <alignment horizontal="left"/>
    </xf>
    <xf numFmtId="0" fontId="13" fillId="0" borderId="0" xfId="16" applyFont="1" applyAlignment="1">
      <alignment horizontal="centerContinuous"/>
    </xf>
    <xf numFmtId="0" fontId="13" fillId="0" borderId="0" xfId="16" applyFont="1"/>
    <xf numFmtId="0" fontId="6" fillId="0" borderId="0" xfId="16" applyFont="1"/>
    <xf numFmtId="0" fontId="6" fillId="0" borderId="0" xfId="16" applyFont="1" applyAlignment="1">
      <alignment horizontal="centerContinuous"/>
    </xf>
    <xf numFmtId="0" fontId="6" fillId="0" borderId="0" xfId="16" applyFont="1" applyAlignment="1">
      <alignment horizontal="right"/>
    </xf>
    <xf numFmtId="0" fontId="22" fillId="0" borderId="2" xfId="16" applyFont="1" applyBorder="1" applyAlignment="1">
      <alignment horizontal="distributed" vertical="center" justifyLastLine="1"/>
    </xf>
    <xf numFmtId="0" fontId="22" fillId="0" borderId="26" xfId="16" applyFont="1" applyBorder="1" applyAlignment="1">
      <alignment horizontal="distributed" vertical="center" justifyLastLine="1"/>
    </xf>
    <xf numFmtId="0" fontId="22" fillId="0" borderId="26" xfId="16" applyFont="1" applyBorder="1" applyAlignment="1">
      <alignment horizontal="distributed" vertical="center" justifyLastLine="1"/>
    </xf>
    <xf numFmtId="0" fontId="22" fillId="0" borderId="18" xfId="16" applyFont="1" applyBorder="1" applyAlignment="1">
      <alignment horizontal="distributed" vertical="center" justifyLastLine="1"/>
    </xf>
    <xf numFmtId="0" fontId="22" fillId="0" borderId="26" xfId="16" applyFont="1" applyBorder="1" applyAlignment="1">
      <alignment horizontal="distributed" vertical="center" wrapText="1" justifyLastLine="1"/>
    </xf>
    <xf numFmtId="0" fontId="22" fillId="0" borderId="26" xfId="16" applyFont="1" applyBorder="1" applyAlignment="1">
      <alignment horizontal="center" vertical="center"/>
    </xf>
    <xf numFmtId="0" fontId="22" fillId="0" borderId="3" xfId="16" applyFont="1" applyBorder="1" applyAlignment="1">
      <alignment horizontal="center" vertical="center"/>
    </xf>
    <xf numFmtId="0" fontId="22" fillId="0" borderId="6" xfId="16" applyFont="1" applyBorder="1" applyAlignment="1">
      <alignment horizontal="distributed" vertical="center" justifyLastLine="1"/>
    </xf>
    <xf numFmtId="0" fontId="22" fillId="0" borderId="0" xfId="16" applyFont="1" applyAlignment="1">
      <alignment vertical="center"/>
    </xf>
    <xf numFmtId="0" fontId="22" fillId="0" borderId="7" xfId="16" applyFont="1" applyBorder="1" applyAlignment="1">
      <alignment horizontal="distributed" vertical="center" justifyLastLine="1"/>
    </xf>
    <xf numFmtId="0" fontId="22" fillId="0" borderId="22" xfId="16" applyFont="1" applyBorder="1" applyAlignment="1">
      <alignment horizontal="distributed" vertical="center" justifyLastLine="1"/>
    </xf>
    <xf numFmtId="0" fontId="22" fillId="0" borderId="22" xfId="16" applyFont="1" applyBorder="1" applyAlignment="1">
      <alignment horizontal="distributed" vertical="center" justifyLastLine="1"/>
    </xf>
    <xf numFmtId="0" fontId="22" fillId="0" borderId="22" xfId="16" applyFont="1" applyBorder="1" applyAlignment="1">
      <alignment horizontal="distributed" vertical="center" wrapText="1" justifyLastLine="1"/>
    </xf>
    <xf numFmtId="0" fontId="22" fillId="0" borderId="22" xfId="16" applyFont="1" applyBorder="1" applyAlignment="1">
      <alignment horizontal="center" vertical="center"/>
    </xf>
    <xf numFmtId="0" fontId="10" fillId="0" borderId="19" xfId="16" applyFont="1" applyBorder="1" applyAlignment="1">
      <alignment horizontal="distributed" vertical="center" wrapText="1" justifyLastLine="1"/>
    </xf>
    <xf numFmtId="0" fontId="22" fillId="0" borderId="19" xfId="16" applyFont="1" applyBorder="1" applyAlignment="1">
      <alignment horizontal="distributed" vertical="center" justifyLastLine="1"/>
    </xf>
    <xf numFmtId="0" fontId="22" fillId="0" borderId="8" xfId="16" applyFont="1" applyBorder="1" applyAlignment="1">
      <alignment horizontal="distributed" vertical="center" justifyLastLine="1"/>
    </xf>
    <xf numFmtId="0" fontId="22" fillId="0" borderId="12" xfId="16" applyFont="1" applyBorder="1" applyAlignment="1">
      <alignment horizontal="distributed" vertical="center" justifyLastLine="1"/>
    </xf>
    <xf numFmtId="0" fontId="22" fillId="0" borderId="24" xfId="16" applyFont="1" applyBorder="1" applyAlignment="1">
      <alignment horizontal="distributed" vertical="center" justifyLastLine="1"/>
    </xf>
    <xf numFmtId="0" fontId="22" fillId="0" borderId="24" xfId="16" applyFont="1" applyBorder="1" applyAlignment="1">
      <alignment horizontal="distributed" vertical="center" justifyLastLine="1"/>
    </xf>
    <xf numFmtId="0" fontId="22" fillId="0" borderId="24" xfId="16" applyFont="1" applyBorder="1" applyAlignment="1">
      <alignment horizontal="distributed" vertical="center" wrapText="1" justifyLastLine="1"/>
    </xf>
    <xf numFmtId="0" fontId="22" fillId="0" borderId="24" xfId="16" applyFont="1" applyBorder="1" applyAlignment="1">
      <alignment horizontal="center" vertical="center"/>
    </xf>
    <xf numFmtId="0" fontId="10" fillId="0" borderId="24" xfId="16" applyFont="1" applyBorder="1" applyAlignment="1">
      <alignment horizontal="distributed" vertical="center" justifyLastLine="1"/>
    </xf>
    <xf numFmtId="0" fontId="22" fillId="0" borderId="11" xfId="16" applyFont="1" applyBorder="1" applyAlignment="1">
      <alignment horizontal="distributed" vertical="center" justifyLastLine="1"/>
    </xf>
    <xf numFmtId="49" fontId="6" fillId="0" borderId="7" xfId="17" applyNumberFormat="1" applyFont="1" applyBorder="1" applyAlignment="1">
      <alignment horizontal="center"/>
    </xf>
    <xf numFmtId="177" fontId="6" fillId="0" borderId="0" xfId="16" applyNumberFormat="1" applyFont="1" applyAlignment="1">
      <alignment horizontal="right"/>
    </xf>
    <xf numFmtId="184" fontId="6" fillId="0" borderId="0" xfId="16" applyNumberFormat="1" applyFont="1" applyAlignment="1">
      <alignment horizontal="right"/>
    </xf>
    <xf numFmtId="0" fontId="12" fillId="0" borderId="0" xfId="16" applyFont="1"/>
    <xf numFmtId="49" fontId="12" fillId="0" borderId="17" xfId="17" applyNumberFormat="1" applyFont="1" applyBorder="1" applyAlignment="1">
      <alignment horizontal="center"/>
    </xf>
    <xf numFmtId="184" fontId="12" fillId="0" borderId="1" xfId="16" applyNumberFormat="1" applyFont="1" applyBorder="1" applyAlignment="1">
      <alignment horizontal="right"/>
    </xf>
    <xf numFmtId="49" fontId="12" fillId="0" borderId="17" xfId="17" applyNumberFormat="1" applyFont="1" applyBorder="1"/>
    <xf numFmtId="177" fontId="12" fillId="0" borderId="1" xfId="16" applyNumberFormat="1" applyFont="1" applyBorder="1"/>
    <xf numFmtId="0" fontId="6" fillId="0" borderId="0" xfId="16" applyFont="1" applyAlignment="1">
      <alignment vertical="center"/>
    </xf>
    <xf numFmtId="0" fontId="20" fillId="0" borderId="0" xfId="16" applyFont="1" applyAlignment="1">
      <alignment vertical="center"/>
    </xf>
    <xf numFmtId="0" fontId="20" fillId="0" borderId="0" xfId="16" applyFont="1"/>
    <xf numFmtId="0" fontId="1" fillId="0" borderId="0" xfId="16" applyFont="1"/>
    <xf numFmtId="0" fontId="1" fillId="0" borderId="0" xfId="16" applyFont="1" applyAlignment="1">
      <alignment vertical="center"/>
    </xf>
    <xf numFmtId="0" fontId="6" fillId="0" borderId="1" xfId="16" applyFont="1" applyBorder="1" applyAlignment="1">
      <alignment horizontal="right"/>
    </xf>
    <xf numFmtId="0" fontId="20" fillId="0" borderId="1" xfId="16" applyFont="1" applyBorder="1" applyAlignment="1">
      <alignment horizontal="right"/>
    </xf>
    <xf numFmtId="0" fontId="22" fillId="0" borderId="5" xfId="16" applyFont="1" applyBorder="1" applyAlignment="1">
      <alignment horizontal="center" vertical="center"/>
    </xf>
    <xf numFmtId="0" fontId="22" fillId="0" borderId="26" xfId="16" applyFont="1" applyBorder="1" applyAlignment="1">
      <alignment horizontal="center" vertical="center" wrapText="1"/>
    </xf>
    <xf numFmtId="0" fontId="22" fillId="0" borderId="4" xfId="16" applyFont="1" applyBorder="1" applyAlignment="1">
      <alignment horizontal="center" vertical="center"/>
    </xf>
    <xf numFmtId="0" fontId="22" fillId="0" borderId="14" xfId="16" applyFont="1" applyBorder="1" applyAlignment="1">
      <alignment horizontal="distributed" vertical="center" justifyLastLine="1"/>
    </xf>
    <xf numFmtId="0" fontId="6" fillId="0" borderId="24" xfId="16" applyFont="1" applyBorder="1" applyAlignment="1">
      <alignment horizontal="center" vertical="center" wrapText="1"/>
    </xf>
    <xf numFmtId="0" fontId="22" fillId="0" borderId="9" xfId="16" applyFont="1" applyBorder="1" applyAlignment="1">
      <alignment horizontal="distributed" vertical="center" justifyLastLine="1"/>
    </xf>
    <xf numFmtId="190" fontId="6" fillId="0" borderId="0" xfId="16" applyNumberFormat="1" applyFont="1" applyAlignment="1">
      <alignment horizontal="right"/>
    </xf>
    <xf numFmtId="177" fontId="6" fillId="0" borderId="0" xfId="16" applyNumberFormat="1" applyFont="1"/>
    <xf numFmtId="177" fontId="12" fillId="0" borderId="1" xfId="16" applyNumberFormat="1" applyFont="1" applyBorder="1" applyAlignment="1">
      <alignment horizontal="right"/>
    </xf>
    <xf numFmtId="190" fontId="12" fillId="0" borderId="1" xfId="16" applyNumberFormat="1" applyFont="1" applyBorder="1" applyAlignment="1">
      <alignment horizontal="right"/>
    </xf>
    <xf numFmtId="177" fontId="12" fillId="0" borderId="16" xfId="16" applyNumberFormat="1" applyFont="1" applyBorder="1" applyAlignment="1">
      <alignment horizontal="right"/>
    </xf>
    <xf numFmtId="191" fontId="12" fillId="0" borderId="1" xfId="16" applyNumberFormat="1" applyFont="1" applyBorder="1" applyAlignment="1">
      <alignment horizontal="right"/>
    </xf>
    <xf numFmtId="49" fontId="13" fillId="0" borderId="0" xfId="17" applyNumberFormat="1" applyAlignment="1">
      <alignment vertical="center"/>
    </xf>
    <xf numFmtId="177" fontId="12" fillId="0" borderId="0" xfId="16" applyNumberFormat="1" applyFont="1" applyAlignment="1">
      <alignment horizontal="right" vertical="center"/>
    </xf>
    <xf numFmtId="191" fontId="12" fillId="0" borderId="0" xfId="16" applyNumberFormat="1" applyFont="1" applyAlignment="1">
      <alignment horizontal="right" vertical="center"/>
    </xf>
    <xf numFmtId="0" fontId="12" fillId="0" borderId="0" xfId="16" applyFont="1" applyAlignment="1">
      <alignment vertical="center"/>
    </xf>
    <xf numFmtId="0" fontId="10" fillId="0" borderId="0" xfId="16" applyFont="1" applyAlignment="1">
      <alignment vertical="center"/>
    </xf>
    <xf numFmtId="0" fontId="13" fillId="0" borderId="0" xfId="16" applyFont="1" applyAlignment="1">
      <alignment vertical="center"/>
    </xf>
    <xf numFmtId="0" fontId="13" fillId="0" borderId="0" xfId="16" applyFont="1" applyAlignment="1">
      <alignment horizontal="centerContinuous" vertical="center"/>
    </xf>
    <xf numFmtId="0" fontId="6" fillId="0" borderId="0" xfId="16" applyFont="1" applyAlignment="1">
      <alignment horizontal="right" vertical="center"/>
    </xf>
    <xf numFmtId="0" fontId="6" fillId="0" borderId="2" xfId="16" applyFont="1" applyBorder="1" applyAlignment="1">
      <alignment horizontal="center" vertical="center"/>
    </xf>
    <xf numFmtId="0" fontId="6" fillId="0" borderId="26" xfId="16" applyFont="1" applyBorder="1" applyAlignment="1">
      <alignment horizontal="center" vertical="center"/>
    </xf>
    <xf numFmtId="0" fontId="6" fillId="0" borderId="3" xfId="16" applyFont="1" applyBorder="1" applyAlignment="1">
      <alignment horizontal="centerContinuous" vertical="center"/>
    </xf>
    <xf numFmtId="0" fontId="6" fillId="0" borderId="4" xfId="16" applyFont="1" applyBorder="1" applyAlignment="1">
      <alignment horizontal="centerContinuous" vertical="center"/>
    </xf>
    <xf numFmtId="0" fontId="6" fillId="0" borderId="12" xfId="16" applyFont="1" applyBorder="1" applyAlignment="1">
      <alignment horizontal="center" vertical="center"/>
    </xf>
    <xf numFmtId="0" fontId="6" fillId="0" borderId="24" xfId="16" applyFont="1" applyBorder="1" applyAlignment="1">
      <alignment horizontal="center" vertical="center"/>
    </xf>
    <xf numFmtId="0" fontId="6" fillId="0" borderId="14" xfId="16" applyFont="1" applyBorder="1" applyAlignment="1">
      <alignment horizontal="center" vertical="center"/>
    </xf>
    <xf numFmtId="0" fontId="6" fillId="0" borderId="9" xfId="16" applyFont="1" applyBorder="1" applyAlignment="1">
      <alignment horizontal="center" vertical="center"/>
    </xf>
    <xf numFmtId="49" fontId="6" fillId="0" borderId="7" xfId="17" applyNumberFormat="1" applyFont="1" applyBorder="1" applyAlignment="1">
      <alignment horizontal="center" vertical="center"/>
    </xf>
    <xf numFmtId="184" fontId="6" fillId="0" borderId="0" xfId="16" applyNumberFormat="1" applyFont="1" applyAlignment="1">
      <alignment horizontal="right" vertical="center"/>
    </xf>
    <xf numFmtId="180" fontId="6" fillId="0" borderId="0" xfId="16" applyNumberFormat="1" applyFont="1" applyAlignment="1">
      <alignment horizontal="right" vertical="center"/>
    </xf>
    <xf numFmtId="49" fontId="12" fillId="0" borderId="17" xfId="17" applyNumberFormat="1" applyFont="1" applyBorder="1" applyAlignment="1">
      <alignment horizontal="center" vertical="center"/>
    </xf>
    <xf numFmtId="177" fontId="12" fillId="0" borderId="1" xfId="16" applyNumberFormat="1" applyFont="1" applyBorder="1" applyAlignment="1">
      <alignment horizontal="right" vertical="center"/>
    </xf>
    <xf numFmtId="49" fontId="12" fillId="0" borderId="7" xfId="17" applyNumberFormat="1" applyFont="1" applyBorder="1" applyAlignment="1">
      <alignment vertical="center"/>
    </xf>
    <xf numFmtId="177" fontId="12" fillId="0" borderId="8" xfId="16" applyNumberFormat="1" applyFont="1" applyBorder="1" applyAlignment="1">
      <alignment vertical="center"/>
    </xf>
    <xf numFmtId="177" fontId="12" fillId="0" borderId="0" xfId="16" applyNumberFormat="1" applyFont="1" applyAlignment="1">
      <alignment vertical="center"/>
    </xf>
    <xf numFmtId="0" fontId="6" fillId="0" borderId="38" xfId="16" applyFont="1" applyBorder="1" applyAlignment="1">
      <alignment horizontal="center" vertical="center"/>
    </xf>
    <xf numFmtId="177" fontId="6" fillId="0" borderId="39" xfId="16" applyNumberFormat="1" applyFont="1" applyBorder="1" applyAlignment="1">
      <alignment horizontal="centerContinuous" vertical="center"/>
    </xf>
    <xf numFmtId="177" fontId="12" fillId="0" borderId="39" xfId="16" applyNumberFormat="1" applyFont="1" applyBorder="1" applyAlignment="1">
      <alignment horizontal="centerContinuous" vertical="center"/>
    </xf>
    <xf numFmtId="0" fontId="6" fillId="0" borderId="40" xfId="16" applyFont="1" applyBorder="1" applyAlignment="1">
      <alignment horizontal="center" vertical="center" wrapText="1"/>
    </xf>
    <xf numFmtId="0" fontId="6" fillId="0" borderId="11" xfId="16" applyFont="1" applyBorder="1" applyAlignment="1">
      <alignment horizontal="center" vertical="center" wrapText="1"/>
    </xf>
    <xf numFmtId="49" fontId="6" fillId="0" borderId="0" xfId="17" applyNumberFormat="1" applyFont="1" applyAlignment="1">
      <alignment vertical="center"/>
    </xf>
    <xf numFmtId="177" fontId="1" fillId="0" borderId="0" xfId="16" applyNumberFormat="1" applyFont="1" applyAlignment="1">
      <alignment vertical="center"/>
    </xf>
    <xf numFmtId="0" fontId="13" fillId="0" borderId="0" xfId="17" applyAlignment="1">
      <alignment horizontal="left" vertical="center"/>
    </xf>
    <xf numFmtId="0" fontId="13" fillId="0" borderId="0" xfId="17" applyAlignment="1">
      <alignment horizontal="centerContinuous"/>
    </xf>
    <xf numFmtId="192" fontId="13" fillId="0" borderId="0" xfId="17" applyNumberFormat="1" applyAlignment="1">
      <alignment horizontal="centerContinuous"/>
    </xf>
    <xf numFmtId="0" fontId="6" fillId="0" borderId="1" xfId="17" applyFont="1" applyBorder="1"/>
    <xf numFmtId="192" fontId="6" fillId="0" borderId="1" xfId="17" applyNumberFormat="1" applyFont="1" applyBorder="1" applyAlignment="1">
      <alignment horizontal="centerContinuous"/>
    </xf>
    <xf numFmtId="0" fontId="6" fillId="0" borderId="1" xfId="17" applyFont="1" applyBorder="1" applyAlignment="1">
      <alignment horizontal="centerContinuous"/>
    </xf>
    <xf numFmtId="192" fontId="6" fillId="0" borderId="1" xfId="17" applyNumberFormat="1" applyFont="1" applyBorder="1"/>
    <xf numFmtId="0" fontId="6" fillId="0" borderId="1" xfId="17" applyFont="1" applyBorder="1" applyAlignment="1">
      <alignment horizontal="right"/>
    </xf>
    <xf numFmtId="0" fontId="22" fillId="0" borderId="2" xfId="17" applyFont="1" applyBorder="1" applyAlignment="1">
      <alignment horizontal="distributed" vertical="center" wrapText="1" justifyLastLine="1"/>
    </xf>
    <xf numFmtId="0" fontId="22" fillId="0" borderId="26" xfId="17" applyFont="1" applyBorder="1" applyAlignment="1">
      <alignment horizontal="distributed" vertical="center" wrapText="1" justifyLastLine="1"/>
    </xf>
    <xf numFmtId="192" fontId="22" fillId="0" borderId="26" xfId="17" applyNumberFormat="1" applyFont="1" applyBorder="1" applyAlignment="1">
      <alignment horizontal="distributed" vertical="center" wrapText="1" justifyLastLine="1"/>
    </xf>
    <xf numFmtId="0" fontId="22" fillId="0" borderId="6" xfId="17" applyFont="1" applyBorder="1" applyAlignment="1">
      <alignment horizontal="distributed" vertical="center" justifyLastLine="1"/>
    </xf>
    <xf numFmtId="0" fontId="22" fillId="0" borderId="26" xfId="17" applyFont="1" applyBorder="1" applyAlignment="1">
      <alignment horizontal="distributed" vertical="center"/>
    </xf>
    <xf numFmtId="0" fontId="22" fillId="0" borderId="7" xfId="16" applyFont="1" applyBorder="1" applyAlignment="1">
      <alignment horizontal="distributed" vertical="center" wrapText="1" justifyLastLine="1"/>
    </xf>
    <xf numFmtId="0" fontId="22" fillId="0" borderId="11" xfId="17" applyFont="1" applyBorder="1" applyAlignment="1">
      <alignment horizontal="distributed" vertical="center" justifyLastLine="1"/>
    </xf>
    <xf numFmtId="0" fontId="22" fillId="0" borderId="22" xfId="17" applyFont="1" applyBorder="1" applyAlignment="1">
      <alignment horizontal="distributed" vertical="center" justifyLastLine="1"/>
    </xf>
    <xf numFmtId="0" fontId="22" fillId="0" borderId="24" xfId="17" applyFont="1" applyBorder="1" applyAlignment="1">
      <alignment horizontal="distributed" vertical="center" wrapText="1" justifyLastLine="1"/>
    </xf>
    <xf numFmtId="192" fontId="22" fillId="0" borderId="24" xfId="17" applyNumberFormat="1" applyFont="1" applyBorder="1" applyAlignment="1">
      <alignment horizontal="distributed" vertical="center" wrapText="1" justifyLastLine="1"/>
    </xf>
    <xf numFmtId="0" fontId="22" fillId="0" borderId="12" xfId="16" applyFont="1" applyBorder="1" applyAlignment="1">
      <alignment horizontal="distributed" vertical="center" wrapText="1" justifyLastLine="1"/>
    </xf>
    <xf numFmtId="0" fontId="22" fillId="0" borderId="11" xfId="17" applyFont="1" applyBorder="1" applyAlignment="1">
      <alignment horizontal="centerContinuous" vertical="center"/>
    </xf>
    <xf numFmtId="0" fontId="22" fillId="0" borderId="23" xfId="17" applyFont="1" applyBorder="1" applyAlignment="1">
      <alignment horizontal="centerContinuous" vertical="center"/>
    </xf>
    <xf numFmtId="192" fontId="22" fillId="0" borderId="11" xfId="17" applyNumberFormat="1" applyFont="1" applyBorder="1" applyAlignment="1">
      <alignment horizontal="center" vertical="center"/>
    </xf>
    <xf numFmtId="0" fontId="22" fillId="0" borderId="11" xfId="17" applyFont="1" applyBorder="1" applyAlignment="1">
      <alignment horizontal="center" vertical="center"/>
    </xf>
    <xf numFmtId="0" fontId="22" fillId="0" borderId="24" xfId="17" applyFont="1" applyBorder="1" applyAlignment="1">
      <alignment vertical="center"/>
    </xf>
    <xf numFmtId="0" fontId="22" fillId="0" borderId="9" xfId="17" applyFont="1" applyBorder="1" applyAlignment="1">
      <alignment horizontal="centerContinuous" vertical="center"/>
    </xf>
    <xf numFmtId="0" fontId="22" fillId="0" borderId="10" xfId="17" applyFont="1" applyBorder="1" applyAlignment="1">
      <alignment horizontal="centerContinuous" vertical="center"/>
    </xf>
    <xf numFmtId="192" fontId="22" fillId="0" borderId="14" xfId="17" applyNumberFormat="1" applyFont="1" applyBorder="1" applyAlignment="1">
      <alignment horizontal="center" vertical="center"/>
    </xf>
    <xf numFmtId="185" fontId="6" fillId="0" borderId="0" xfId="16" applyNumberFormat="1" applyFont="1" applyAlignment="1">
      <alignment horizontal="right" vertical="center"/>
    </xf>
    <xf numFmtId="192" fontId="6" fillId="0" borderId="0" xfId="16" applyNumberFormat="1" applyFont="1" applyAlignment="1">
      <alignment horizontal="right" vertical="center"/>
    </xf>
    <xf numFmtId="0" fontId="12" fillId="0" borderId="19" xfId="17" applyFont="1" applyBorder="1" applyAlignment="1">
      <alignment horizontal="distributed" vertical="center"/>
    </xf>
    <xf numFmtId="180" fontId="12" fillId="0" borderId="0" xfId="16" applyNumberFormat="1" applyFont="1" applyAlignment="1">
      <alignment horizontal="right" vertical="center"/>
    </xf>
    <xf numFmtId="193" fontId="12" fillId="0" borderId="0" xfId="16" applyNumberFormat="1" applyFont="1" applyAlignment="1">
      <alignment horizontal="right" vertical="center"/>
    </xf>
    <xf numFmtId="180" fontId="12" fillId="0" borderId="0" xfId="16" applyNumberFormat="1" applyFont="1" applyAlignment="1">
      <alignment horizontal="center" vertical="center"/>
    </xf>
    <xf numFmtId="177" fontId="6" fillId="0" borderId="0" xfId="16" applyNumberFormat="1" applyFont="1" applyAlignment="1">
      <alignment horizontal="right" vertical="center"/>
    </xf>
    <xf numFmtId="0" fontId="6" fillId="0" borderId="22" xfId="17" applyFont="1" applyBorder="1" applyAlignment="1">
      <alignment horizontal="distributed" vertical="center"/>
    </xf>
    <xf numFmtId="193" fontId="6" fillId="0" borderId="0" xfId="16" applyNumberFormat="1" applyFont="1" applyAlignment="1">
      <alignment horizontal="right" vertical="center"/>
    </xf>
    <xf numFmtId="180" fontId="6" fillId="0" borderId="0" xfId="16" applyNumberFormat="1" applyFont="1" applyAlignment="1">
      <alignment horizontal="center" vertical="center"/>
    </xf>
    <xf numFmtId="0" fontId="12" fillId="0" borderId="22" xfId="17" applyFont="1" applyBorder="1" applyAlignment="1">
      <alignment horizontal="distributed" vertical="center"/>
    </xf>
    <xf numFmtId="49" fontId="12" fillId="0" borderId="7" xfId="17" applyNumberFormat="1" applyFont="1" applyBorder="1" applyAlignment="1">
      <alignment horizontal="center" vertical="center"/>
    </xf>
    <xf numFmtId="184" fontId="12" fillId="0" borderId="0" xfId="16" applyNumberFormat="1" applyFont="1" applyAlignment="1">
      <alignment horizontal="right" vertical="center"/>
    </xf>
    <xf numFmtId="192" fontId="12" fillId="0" borderId="0" xfId="16" applyNumberFormat="1" applyFont="1" applyAlignment="1">
      <alignment horizontal="right" vertical="center"/>
    </xf>
    <xf numFmtId="177" fontId="12" fillId="0" borderId="8" xfId="17" applyNumberFormat="1" applyFont="1" applyBorder="1" applyAlignment="1">
      <alignment horizontal="right" vertical="center"/>
    </xf>
    <xf numFmtId="177" fontId="12" fillId="0" borderId="0" xfId="17" applyNumberFormat="1" applyFont="1" applyAlignment="1">
      <alignment horizontal="right" vertical="center"/>
    </xf>
    <xf numFmtId="192" fontId="12" fillId="0" borderId="0" xfId="17" applyNumberFormat="1" applyFont="1" applyAlignment="1">
      <alignment horizontal="right" vertical="center"/>
    </xf>
    <xf numFmtId="0" fontId="12" fillId="0" borderId="7" xfId="17" applyFont="1" applyBorder="1" applyAlignment="1">
      <alignment horizontal="distributed" vertical="center"/>
    </xf>
    <xf numFmtId="0" fontId="6" fillId="0" borderId="7" xfId="17" applyFont="1" applyBorder="1" applyAlignment="1">
      <alignment horizontal="distributed" vertical="center"/>
    </xf>
    <xf numFmtId="0" fontId="6" fillId="0" borderId="0" xfId="17" applyFont="1" applyAlignment="1">
      <alignment horizontal="right" vertical="center"/>
    </xf>
    <xf numFmtId="194" fontId="6" fillId="0" borderId="0" xfId="17" applyNumberFormat="1" applyFont="1" applyAlignment="1">
      <alignment horizontal="right" vertical="center"/>
    </xf>
    <xf numFmtId="177" fontId="6" fillId="0" borderId="0" xfId="17" applyNumberFormat="1" applyFont="1" applyAlignment="1">
      <alignment horizontal="right" vertical="center"/>
    </xf>
    <xf numFmtId="0" fontId="6" fillId="0" borderId="17" xfId="17" applyFont="1" applyBorder="1" applyAlignment="1">
      <alignment horizontal="distributed" vertical="center"/>
    </xf>
    <xf numFmtId="184" fontId="6" fillId="0" borderId="1" xfId="16" applyNumberFormat="1" applyFont="1" applyBorder="1" applyAlignment="1">
      <alignment horizontal="right" vertical="center"/>
    </xf>
    <xf numFmtId="192" fontId="6" fillId="0" borderId="1" xfId="16" applyNumberFormat="1" applyFont="1" applyBorder="1" applyAlignment="1">
      <alignment horizontal="right" vertical="center"/>
    </xf>
    <xf numFmtId="180" fontId="6" fillId="0" borderId="1" xfId="16" applyNumberFormat="1" applyFont="1" applyBorder="1" applyAlignment="1">
      <alignment horizontal="right" vertical="center"/>
    </xf>
    <xf numFmtId="0" fontId="6" fillId="0" borderId="41" xfId="17" applyFont="1" applyBorder="1" applyAlignment="1">
      <alignment horizontal="distributed" vertical="center"/>
    </xf>
    <xf numFmtId="0" fontId="6" fillId="0" borderId="1" xfId="17" applyFont="1" applyBorder="1" applyAlignment="1">
      <alignment horizontal="right" vertical="center"/>
    </xf>
    <xf numFmtId="194" fontId="6" fillId="0" borderId="1" xfId="17" applyNumberFormat="1" applyFont="1" applyBorder="1" applyAlignment="1">
      <alignment horizontal="right" vertical="center"/>
    </xf>
    <xf numFmtId="177" fontId="6" fillId="0" borderId="1" xfId="17" applyNumberFormat="1" applyFont="1" applyBorder="1" applyAlignment="1">
      <alignment horizontal="right" vertical="center"/>
    </xf>
    <xf numFmtId="0" fontId="12" fillId="0" borderId="17" xfId="17" applyFont="1" applyBorder="1" applyAlignment="1">
      <alignment horizontal="distributed"/>
    </xf>
    <xf numFmtId="177" fontId="12" fillId="0" borderId="16" xfId="17" applyNumberFormat="1" applyFont="1" applyBorder="1"/>
    <xf numFmtId="177" fontId="12" fillId="0" borderId="1" xfId="17" applyNumberFormat="1" applyFont="1" applyBorder="1"/>
    <xf numFmtId="192" fontId="12" fillId="0" borderId="1" xfId="17" applyNumberFormat="1" applyFont="1" applyBorder="1"/>
    <xf numFmtId="177" fontId="12" fillId="0" borderId="1" xfId="17" applyNumberFormat="1" applyFont="1" applyBorder="1" applyAlignment="1">
      <alignment horizontal="right"/>
    </xf>
    <xf numFmtId="0" fontId="6" fillId="0" borderId="41" xfId="17" applyFont="1" applyBorder="1" applyAlignment="1">
      <alignment horizontal="distributed"/>
    </xf>
    <xf numFmtId="194" fontId="6" fillId="0" borderId="1" xfId="17" applyNumberFormat="1" applyFont="1" applyBorder="1"/>
    <xf numFmtId="177" fontId="6" fillId="0" borderId="1" xfId="17" applyNumberFormat="1" applyFont="1" applyBorder="1" applyAlignment="1">
      <alignment horizontal="right"/>
    </xf>
    <xf numFmtId="0" fontId="6" fillId="0" borderId="0" xfId="17" quotePrefix="1" applyFont="1" applyAlignment="1">
      <alignment horizontal="left" vertical="center"/>
    </xf>
    <xf numFmtId="0" fontId="13" fillId="0" borderId="0" xfId="17" applyAlignment="1">
      <alignment vertical="center"/>
    </xf>
    <xf numFmtId="192" fontId="13" fillId="0" borderId="0" xfId="17" applyNumberFormat="1" applyAlignment="1">
      <alignment vertical="center"/>
    </xf>
    <xf numFmtId="0" fontId="10" fillId="0" borderId="0" xfId="17" applyFont="1" applyAlignment="1">
      <alignment vertical="center"/>
    </xf>
    <xf numFmtId="177" fontId="13" fillId="0" borderId="0" xfId="17" applyNumberFormat="1" applyAlignment="1">
      <alignment vertical="center"/>
    </xf>
    <xf numFmtId="0" fontId="10" fillId="0" borderId="0" xfId="8" applyFont="1" applyAlignment="1">
      <alignment vertical="center"/>
    </xf>
    <xf numFmtId="192" fontId="20" fillId="0" borderId="0" xfId="16" applyNumberFormat="1" applyFont="1" applyAlignment="1">
      <alignment vertical="center"/>
    </xf>
    <xf numFmtId="192" fontId="20" fillId="0" borderId="0" xfId="16" applyNumberFormat="1" applyFont="1"/>
  </cellXfs>
  <cellStyles count="18">
    <cellStyle name="桁区切り 2" xfId="7" xr:uid="{BDD9AD5E-248A-4EBB-9382-BCAFF3765557}"/>
    <cellStyle name="標準" xfId="0" builtinId="0"/>
    <cellStyle name="標準_016～023_人口労働力" xfId="9" xr:uid="{C70ABCDD-8A8B-4436-9182-0F2C8AD3C5A7}"/>
    <cellStyle name="標準_1024 社会保障（表191～197）" xfId="4" xr:uid="{726F26EE-35B9-482F-9143-A5B61F3496A2}"/>
    <cellStyle name="標準_191_社会保障" xfId="1" xr:uid="{5346FF39-9850-49FB-B5EA-960E6299F349}"/>
    <cellStyle name="標準_192_社会保障" xfId="2" xr:uid="{D072CBD5-0CA6-4723-BF66-4618C3937C03}"/>
    <cellStyle name="標準_193_社会保障" xfId="3" xr:uid="{1F08F930-F16C-4713-9560-E724B50EE62A}"/>
    <cellStyle name="標準_196" xfId="5" xr:uid="{4DB0CE28-591F-4AF8-89C6-D1FB942793B7}"/>
    <cellStyle name="標準_196_社会保障" xfId="6" xr:uid="{A130ADAE-FEAA-4E3E-9C5F-4798444AE4BE}"/>
    <cellStyle name="標準_197" xfId="8" xr:uid="{D8E1CDE1-D07A-4BDD-9CE9-E5A61D7A1F1D}"/>
    <cellStyle name="標準_197_社会保障" xfId="10" xr:uid="{5B35F5AC-B9E3-447E-9A98-489D054147BA}"/>
    <cellStyle name="標準_198_198" xfId="11" xr:uid="{5A6B4DF1-BD0C-4883-9E06-4831722F5B59}"/>
    <cellStyle name="標準_198_2" xfId="12" xr:uid="{339FA637-374D-4A36-B046-F640196F46DC}"/>
    <cellStyle name="標準_199" xfId="13" xr:uid="{441E1517-5396-4628-971E-F87E32F62D73}"/>
    <cellStyle name="標準_200" xfId="14" xr:uid="{41924AB8-0118-4BEE-B67F-B2A982BC9230}"/>
    <cellStyle name="標準_201" xfId="15" xr:uid="{1531F6BA-8211-4C1B-BB2C-CD12C42F5445}"/>
    <cellStyle name="標準_202(4)_1025 社会保障（表198～202）" xfId="17" xr:uid="{AAEAB766-79FB-4B9C-9699-1264BE9CAE9F}"/>
    <cellStyle name="標準_202_社会保障" xfId="16" xr:uid="{EBF11167-7620-40B1-8308-D700FE9F5D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16</xdr:row>
      <xdr:rowOff>0</xdr:rowOff>
    </xdr:from>
    <xdr:to>
      <xdr:col>3</xdr:col>
      <xdr:colOff>76200</xdr:colOff>
      <xdr:row>17</xdr:row>
      <xdr:rowOff>19050</xdr:rowOff>
    </xdr:to>
    <xdr:sp macro="" textlink="">
      <xdr:nvSpPr>
        <xdr:cNvPr id="2" name="Text Box 1">
          <a:extLst>
            <a:ext uri="{FF2B5EF4-FFF2-40B4-BE49-F238E27FC236}">
              <a16:creationId xmlns:a16="http://schemas.microsoft.com/office/drawing/2014/main" id="{8771A2C6-9A7A-49A1-A327-24A6E0D2339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 name="Text Box 2">
          <a:extLst>
            <a:ext uri="{FF2B5EF4-FFF2-40B4-BE49-F238E27FC236}">
              <a16:creationId xmlns:a16="http://schemas.microsoft.com/office/drawing/2014/main" id="{A2684856-49AB-4222-9CE1-10CE9C7B0B91}"/>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 name="Text Box 3">
          <a:extLst>
            <a:ext uri="{FF2B5EF4-FFF2-40B4-BE49-F238E27FC236}">
              <a16:creationId xmlns:a16="http://schemas.microsoft.com/office/drawing/2014/main" id="{6620528F-EDEE-4AFC-B12B-EBD268736FE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 name="Text Box 4">
          <a:extLst>
            <a:ext uri="{FF2B5EF4-FFF2-40B4-BE49-F238E27FC236}">
              <a16:creationId xmlns:a16="http://schemas.microsoft.com/office/drawing/2014/main" id="{A113B790-C718-43A7-A261-F4FC3FBEBA1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 name="Text Box 5">
          <a:extLst>
            <a:ext uri="{FF2B5EF4-FFF2-40B4-BE49-F238E27FC236}">
              <a16:creationId xmlns:a16="http://schemas.microsoft.com/office/drawing/2014/main" id="{935684BB-1021-4576-8CB0-CBB93B0C6981}"/>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 name="Text Box 6">
          <a:extLst>
            <a:ext uri="{FF2B5EF4-FFF2-40B4-BE49-F238E27FC236}">
              <a16:creationId xmlns:a16="http://schemas.microsoft.com/office/drawing/2014/main" id="{19591866-DFCF-4603-B595-1AC8E2BDA4B3}"/>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 name="Text Box 2">
          <a:extLst>
            <a:ext uri="{FF2B5EF4-FFF2-40B4-BE49-F238E27FC236}">
              <a16:creationId xmlns:a16="http://schemas.microsoft.com/office/drawing/2014/main" id="{2AD86EF2-8778-4EFD-94EE-15F777149D20}"/>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9" name="Text Box 3">
          <a:extLst>
            <a:ext uri="{FF2B5EF4-FFF2-40B4-BE49-F238E27FC236}">
              <a16:creationId xmlns:a16="http://schemas.microsoft.com/office/drawing/2014/main" id="{8A28186A-3FE6-4280-A7A3-D967D5F65A7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0" name="Text Box 4">
          <a:extLst>
            <a:ext uri="{FF2B5EF4-FFF2-40B4-BE49-F238E27FC236}">
              <a16:creationId xmlns:a16="http://schemas.microsoft.com/office/drawing/2014/main" id="{4DA9E69E-9A61-411B-ADC4-B803A4541D3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1" name="Text Box 5">
          <a:extLst>
            <a:ext uri="{FF2B5EF4-FFF2-40B4-BE49-F238E27FC236}">
              <a16:creationId xmlns:a16="http://schemas.microsoft.com/office/drawing/2014/main" id="{884530B5-EAEB-489F-A573-78D3CD7ED623}"/>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2" name="Text Box 6">
          <a:extLst>
            <a:ext uri="{FF2B5EF4-FFF2-40B4-BE49-F238E27FC236}">
              <a16:creationId xmlns:a16="http://schemas.microsoft.com/office/drawing/2014/main" id="{45EE32B5-E021-478C-BB78-08244104EF5C}"/>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3" name="Text Box 1">
          <a:extLst>
            <a:ext uri="{FF2B5EF4-FFF2-40B4-BE49-F238E27FC236}">
              <a16:creationId xmlns:a16="http://schemas.microsoft.com/office/drawing/2014/main" id="{67800F22-3C97-4A8E-A517-92311B1CB9C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4" name="Text Box 2">
          <a:extLst>
            <a:ext uri="{FF2B5EF4-FFF2-40B4-BE49-F238E27FC236}">
              <a16:creationId xmlns:a16="http://schemas.microsoft.com/office/drawing/2014/main" id="{76FF0CEF-D980-4145-9CD0-BE3C26E3E003}"/>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5" name="Text Box 3">
          <a:extLst>
            <a:ext uri="{FF2B5EF4-FFF2-40B4-BE49-F238E27FC236}">
              <a16:creationId xmlns:a16="http://schemas.microsoft.com/office/drawing/2014/main" id="{CE3ADB19-33FF-4419-A8EC-78717088902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6" name="Text Box 4">
          <a:extLst>
            <a:ext uri="{FF2B5EF4-FFF2-40B4-BE49-F238E27FC236}">
              <a16:creationId xmlns:a16="http://schemas.microsoft.com/office/drawing/2014/main" id="{497B4799-C454-454E-B670-69DE07A5E89A}"/>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7" name="Text Box 5">
          <a:extLst>
            <a:ext uri="{FF2B5EF4-FFF2-40B4-BE49-F238E27FC236}">
              <a16:creationId xmlns:a16="http://schemas.microsoft.com/office/drawing/2014/main" id="{FCA5CF0E-AB82-4787-B52E-BEBEBB42460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8" name="Text Box 6">
          <a:extLst>
            <a:ext uri="{FF2B5EF4-FFF2-40B4-BE49-F238E27FC236}">
              <a16:creationId xmlns:a16="http://schemas.microsoft.com/office/drawing/2014/main" id="{8B4074E9-A4BB-4EF9-A102-CD393E8574D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19" name="Text Box 2">
          <a:extLst>
            <a:ext uri="{FF2B5EF4-FFF2-40B4-BE49-F238E27FC236}">
              <a16:creationId xmlns:a16="http://schemas.microsoft.com/office/drawing/2014/main" id="{029350C9-A9F7-4231-8218-8F1D76CB5F8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0" name="Text Box 3">
          <a:extLst>
            <a:ext uri="{FF2B5EF4-FFF2-40B4-BE49-F238E27FC236}">
              <a16:creationId xmlns:a16="http://schemas.microsoft.com/office/drawing/2014/main" id="{1BC7BB00-CDF8-40C9-9C33-B1C0A24C351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1" name="Text Box 4">
          <a:extLst>
            <a:ext uri="{FF2B5EF4-FFF2-40B4-BE49-F238E27FC236}">
              <a16:creationId xmlns:a16="http://schemas.microsoft.com/office/drawing/2014/main" id="{BA217658-E952-4165-A63E-D4A00F7F80E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2" name="Text Box 5">
          <a:extLst>
            <a:ext uri="{FF2B5EF4-FFF2-40B4-BE49-F238E27FC236}">
              <a16:creationId xmlns:a16="http://schemas.microsoft.com/office/drawing/2014/main" id="{1E4AEFE6-31B6-4A60-B8DD-3E02F2CD8E2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3" name="Text Box 6">
          <a:extLst>
            <a:ext uri="{FF2B5EF4-FFF2-40B4-BE49-F238E27FC236}">
              <a16:creationId xmlns:a16="http://schemas.microsoft.com/office/drawing/2014/main" id="{11879A5C-20B2-48A3-A8AC-5DB601734A6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4" name="Text Box 1">
          <a:extLst>
            <a:ext uri="{FF2B5EF4-FFF2-40B4-BE49-F238E27FC236}">
              <a16:creationId xmlns:a16="http://schemas.microsoft.com/office/drawing/2014/main" id="{AD16E6CC-B4F9-4304-AC9D-DDD97661137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5" name="Text Box 2">
          <a:extLst>
            <a:ext uri="{FF2B5EF4-FFF2-40B4-BE49-F238E27FC236}">
              <a16:creationId xmlns:a16="http://schemas.microsoft.com/office/drawing/2014/main" id="{9F804224-E5F6-493B-9FEB-99B269120BF6}"/>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6" name="Text Box 3">
          <a:extLst>
            <a:ext uri="{FF2B5EF4-FFF2-40B4-BE49-F238E27FC236}">
              <a16:creationId xmlns:a16="http://schemas.microsoft.com/office/drawing/2014/main" id="{43964CDE-0596-4208-B349-9A9A524044D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7" name="Text Box 4">
          <a:extLst>
            <a:ext uri="{FF2B5EF4-FFF2-40B4-BE49-F238E27FC236}">
              <a16:creationId xmlns:a16="http://schemas.microsoft.com/office/drawing/2014/main" id="{0ACDEEA8-01A1-4A3B-9A52-698B8A1611B1}"/>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8" name="Text Box 5">
          <a:extLst>
            <a:ext uri="{FF2B5EF4-FFF2-40B4-BE49-F238E27FC236}">
              <a16:creationId xmlns:a16="http://schemas.microsoft.com/office/drawing/2014/main" id="{2CCDA54B-60F3-43ED-893B-8453BAECE7E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29" name="Text Box 6">
          <a:extLst>
            <a:ext uri="{FF2B5EF4-FFF2-40B4-BE49-F238E27FC236}">
              <a16:creationId xmlns:a16="http://schemas.microsoft.com/office/drawing/2014/main" id="{1147D78E-D6F5-43C8-B8A3-C7738C4DDF26}"/>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0" name="Text Box 2">
          <a:extLst>
            <a:ext uri="{FF2B5EF4-FFF2-40B4-BE49-F238E27FC236}">
              <a16:creationId xmlns:a16="http://schemas.microsoft.com/office/drawing/2014/main" id="{C1D2CF0E-3D4C-4E96-A730-C521A65623B0}"/>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1" name="Text Box 3">
          <a:extLst>
            <a:ext uri="{FF2B5EF4-FFF2-40B4-BE49-F238E27FC236}">
              <a16:creationId xmlns:a16="http://schemas.microsoft.com/office/drawing/2014/main" id="{68388B1A-838D-4930-8B78-E16CC76FB1EA}"/>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2" name="Text Box 4">
          <a:extLst>
            <a:ext uri="{FF2B5EF4-FFF2-40B4-BE49-F238E27FC236}">
              <a16:creationId xmlns:a16="http://schemas.microsoft.com/office/drawing/2014/main" id="{DE2E0ECC-715F-4CFF-AE7F-AC9AA9BD7DD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3" name="Text Box 5">
          <a:extLst>
            <a:ext uri="{FF2B5EF4-FFF2-40B4-BE49-F238E27FC236}">
              <a16:creationId xmlns:a16="http://schemas.microsoft.com/office/drawing/2014/main" id="{5790786E-54C4-4AA6-9E29-E7DF5A7CAC56}"/>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4" name="Text Box 6">
          <a:extLst>
            <a:ext uri="{FF2B5EF4-FFF2-40B4-BE49-F238E27FC236}">
              <a16:creationId xmlns:a16="http://schemas.microsoft.com/office/drawing/2014/main" id="{D66F8114-25DB-4D47-AD33-9E7C94C2389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5" name="Text Box 1">
          <a:extLst>
            <a:ext uri="{FF2B5EF4-FFF2-40B4-BE49-F238E27FC236}">
              <a16:creationId xmlns:a16="http://schemas.microsoft.com/office/drawing/2014/main" id="{12835194-FCBE-44B5-890B-DCA3BD13179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6" name="Text Box 2">
          <a:extLst>
            <a:ext uri="{FF2B5EF4-FFF2-40B4-BE49-F238E27FC236}">
              <a16:creationId xmlns:a16="http://schemas.microsoft.com/office/drawing/2014/main" id="{01A39784-A6D0-4C0A-BB30-998D66EC453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7" name="Text Box 3">
          <a:extLst>
            <a:ext uri="{FF2B5EF4-FFF2-40B4-BE49-F238E27FC236}">
              <a16:creationId xmlns:a16="http://schemas.microsoft.com/office/drawing/2014/main" id="{9C59B418-2867-4DE4-BA4F-93E04366B69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8" name="Text Box 4">
          <a:extLst>
            <a:ext uri="{FF2B5EF4-FFF2-40B4-BE49-F238E27FC236}">
              <a16:creationId xmlns:a16="http://schemas.microsoft.com/office/drawing/2014/main" id="{0E1FA300-1FE6-4E63-A8C5-1F09DE34F0A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39" name="Text Box 5">
          <a:extLst>
            <a:ext uri="{FF2B5EF4-FFF2-40B4-BE49-F238E27FC236}">
              <a16:creationId xmlns:a16="http://schemas.microsoft.com/office/drawing/2014/main" id="{4CDF7AE0-79A9-4807-95D3-7824AB176FA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0" name="Text Box 6">
          <a:extLst>
            <a:ext uri="{FF2B5EF4-FFF2-40B4-BE49-F238E27FC236}">
              <a16:creationId xmlns:a16="http://schemas.microsoft.com/office/drawing/2014/main" id="{6D1E13B4-1FFA-4E86-B70E-1C53E78E6F0C}"/>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1" name="Text Box 2">
          <a:extLst>
            <a:ext uri="{FF2B5EF4-FFF2-40B4-BE49-F238E27FC236}">
              <a16:creationId xmlns:a16="http://schemas.microsoft.com/office/drawing/2014/main" id="{736337F6-DFCB-478B-B2D1-86AF46A7B10D}"/>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2" name="Text Box 3">
          <a:extLst>
            <a:ext uri="{FF2B5EF4-FFF2-40B4-BE49-F238E27FC236}">
              <a16:creationId xmlns:a16="http://schemas.microsoft.com/office/drawing/2014/main" id="{D8ABBF0E-58BE-490C-BB9C-4BF6B044515A}"/>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3" name="Text Box 4">
          <a:extLst>
            <a:ext uri="{FF2B5EF4-FFF2-40B4-BE49-F238E27FC236}">
              <a16:creationId xmlns:a16="http://schemas.microsoft.com/office/drawing/2014/main" id="{33169376-E0B6-405C-A4D0-1F717A2A5E0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4" name="Text Box 5">
          <a:extLst>
            <a:ext uri="{FF2B5EF4-FFF2-40B4-BE49-F238E27FC236}">
              <a16:creationId xmlns:a16="http://schemas.microsoft.com/office/drawing/2014/main" id="{DE8C850E-404C-469A-B202-AFC3FAA99D4D}"/>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5" name="Text Box 6">
          <a:extLst>
            <a:ext uri="{FF2B5EF4-FFF2-40B4-BE49-F238E27FC236}">
              <a16:creationId xmlns:a16="http://schemas.microsoft.com/office/drawing/2014/main" id="{CEB473EC-594C-46BC-88E1-B1FCCEC8D4B3}"/>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6" name="Text Box 1">
          <a:extLst>
            <a:ext uri="{FF2B5EF4-FFF2-40B4-BE49-F238E27FC236}">
              <a16:creationId xmlns:a16="http://schemas.microsoft.com/office/drawing/2014/main" id="{D858A7B4-FDA6-426F-87A7-0BF7671EA70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7" name="Text Box 2">
          <a:extLst>
            <a:ext uri="{FF2B5EF4-FFF2-40B4-BE49-F238E27FC236}">
              <a16:creationId xmlns:a16="http://schemas.microsoft.com/office/drawing/2014/main" id="{35E6CC0F-E538-4A7B-93EA-E481CD0547D0}"/>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8" name="Text Box 3">
          <a:extLst>
            <a:ext uri="{FF2B5EF4-FFF2-40B4-BE49-F238E27FC236}">
              <a16:creationId xmlns:a16="http://schemas.microsoft.com/office/drawing/2014/main" id="{67491D3A-8ABE-46C2-91BB-488846A86F2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49" name="Text Box 4">
          <a:extLst>
            <a:ext uri="{FF2B5EF4-FFF2-40B4-BE49-F238E27FC236}">
              <a16:creationId xmlns:a16="http://schemas.microsoft.com/office/drawing/2014/main" id="{9DAB2A31-183B-4801-8F7C-782E2E54A6FE}"/>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0" name="Text Box 5">
          <a:extLst>
            <a:ext uri="{FF2B5EF4-FFF2-40B4-BE49-F238E27FC236}">
              <a16:creationId xmlns:a16="http://schemas.microsoft.com/office/drawing/2014/main" id="{8C62A440-C27D-48E6-92EB-516458BF155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1" name="Text Box 6">
          <a:extLst>
            <a:ext uri="{FF2B5EF4-FFF2-40B4-BE49-F238E27FC236}">
              <a16:creationId xmlns:a16="http://schemas.microsoft.com/office/drawing/2014/main" id="{FECE069D-9E3C-4821-96A3-3273780B4A5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2" name="Text Box 2">
          <a:extLst>
            <a:ext uri="{FF2B5EF4-FFF2-40B4-BE49-F238E27FC236}">
              <a16:creationId xmlns:a16="http://schemas.microsoft.com/office/drawing/2014/main" id="{2E84444E-363F-40B8-B4DB-C94FF564FFA5}"/>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3" name="Text Box 3">
          <a:extLst>
            <a:ext uri="{FF2B5EF4-FFF2-40B4-BE49-F238E27FC236}">
              <a16:creationId xmlns:a16="http://schemas.microsoft.com/office/drawing/2014/main" id="{941DB5B2-A5CC-4981-B7D9-15C30022000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4" name="Text Box 4">
          <a:extLst>
            <a:ext uri="{FF2B5EF4-FFF2-40B4-BE49-F238E27FC236}">
              <a16:creationId xmlns:a16="http://schemas.microsoft.com/office/drawing/2014/main" id="{1213FF48-1F76-4FC3-B6DE-34603674DF4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5" name="Text Box 5">
          <a:extLst>
            <a:ext uri="{FF2B5EF4-FFF2-40B4-BE49-F238E27FC236}">
              <a16:creationId xmlns:a16="http://schemas.microsoft.com/office/drawing/2014/main" id="{61A4BC8A-A6D9-4671-8B9F-2C0CCAF6687D}"/>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6" name="Text Box 6">
          <a:extLst>
            <a:ext uri="{FF2B5EF4-FFF2-40B4-BE49-F238E27FC236}">
              <a16:creationId xmlns:a16="http://schemas.microsoft.com/office/drawing/2014/main" id="{4E05EE86-8453-4EF1-9245-B85342B6D62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7" name="Text Box 1">
          <a:extLst>
            <a:ext uri="{FF2B5EF4-FFF2-40B4-BE49-F238E27FC236}">
              <a16:creationId xmlns:a16="http://schemas.microsoft.com/office/drawing/2014/main" id="{BEC49C0B-9B20-40E7-91EF-39D2796E24A5}"/>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8" name="Text Box 2">
          <a:extLst>
            <a:ext uri="{FF2B5EF4-FFF2-40B4-BE49-F238E27FC236}">
              <a16:creationId xmlns:a16="http://schemas.microsoft.com/office/drawing/2014/main" id="{F5E127C0-4A88-4C35-B1D2-5AC19C241D60}"/>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59" name="Text Box 3">
          <a:extLst>
            <a:ext uri="{FF2B5EF4-FFF2-40B4-BE49-F238E27FC236}">
              <a16:creationId xmlns:a16="http://schemas.microsoft.com/office/drawing/2014/main" id="{83129D28-3058-45AE-89A5-65378935FF5D}"/>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0" name="Text Box 4">
          <a:extLst>
            <a:ext uri="{FF2B5EF4-FFF2-40B4-BE49-F238E27FC236}">
              <a16:creationId xmlns:a16="http://schemas.microsoft.com/office/drawing/2014/main" id="{25E67C69-8F5A-4BF2-90DE-833216C9BD8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1" name="Text Box 5">
          <a:extLst>
            <a:ext uri="{FF2B5EF4-FFF2-40B4-BE49-F238E27FC236}">
              <a16:creationId xmlns:a16="http://schemas.microsoft.com/office/drawing/2014/main" id="{597ACBFD-747F-4A5D-A03A-53B67EAFC2E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2" name="Text Box 6">
          <a:extLst>
            <a:ext uri="{FF2B5EF4-FFF2-40B4-BE49-F238E27FC236}">
              <a16:creationId xmlns:a16="http://schemas.microsoft.com/office/drawing/2014/main" id="{D88C2ACB-7D66-4B7C-AB75-D6424C3FEB21}"/>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3" name="Text Box 2">
          <a:extLst>
            <a:ext uri="{FF2B5EF4-FFF2-40B4-BE49-F238E27FC236}">
              <a16:creationId xmlns:a16="http://schemas.microsoft.com/office/drawing/2014/main" id="{EC16E887-994A-4A26-BF49-5B297AB7FE8E}"/>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4" name="Text Box 3">
          <a:extLst>
            <a:ext uri="{FF2B5EF4-FFF2-40B4-BE49-F238E27FC236}">
              <a16:creationId xmlns:a16="http://schemas.microsoft.com/office/drawing/2014/main" id="{5060B365-5D08-4B3D-B19C-971EBFE9CFC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5" name="Text Box 4">
          <a:extLst>
            <a:ext uri="{FF2B5EF4-FFF2-40B4-BE49-F238E27FC236}">
              <a16:creationId xmlns:a16="http://schemas.microsoft.com/office/drawing/2014/main" id="{18A41562-597A-408E-BFD9-870A96918BFE}"/>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6" name="Text Box 5">
          <a:extLst>
            <a:ext uri="{FF2B5EF4-FFF2-40B4-BE49-F238E27FC236}">
              <a16:creationId xmlns:a16="http://schemas.microsoft.com/office/drawing/2014/main" id="{11D7384A-9FCA-431E-81D5-BB8E4DF281FE}"/>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7" name="Text Box 6">
          <a:extLst>
            <a:ext uri="{FF2B5EF4-FFF2-40B4-BE49-F238E27FC236}">
              <a16:creationId xmlns:a16="http://schemas.microsoft.com/office/drawing/2014/main" id="{45893119-B756-4A94-AD5C-01F7CA1F729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8" name="Text Box 1">
          <a:extLst>
            <a:ext uri="{FF2B5EF4-FFF2-40B4-BE49-F238E27FC236}">
              <a16:creationId xmlns:a16="http://schemas.microsoft.com/office/drawing/2014/main" id="{B3BF4E1E-3E2D-4CBC-8FE7-2B9510DBDCA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69" name="Text Box 2">
          <a:extLst>
            <a:ext uri="{FF2B5EF4-FFF2-40B4-BE49-F238E27FC236}">
              <a16:creationId xmlns:a16="http://schemas.microsoft.com/office/drawing/2014/main" id="{EB9D7462-53B2-4789-AD39-8E3B71FBAC7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0" name="Text Box 3">
          <a:extLst>
            <a:ext uri="{FF2B5EF4-FFF2-40B4-BE49-F238E27FC236}">
              <a16:creationId xmlns:a16="http://schemas.microsoft.com/office/drawing/2014/main" id="{29CF5B85-3C0C-47A0-AD2E-4108E8FCB4B7}"/>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1" name="Text Box 4">
          <a:extLst>
            <a:ext uri="{FF2B5EF4-FFF2-40B4-BE49-F238E27FC236}">
              <a16:creationId xmlns:a16="http://schemas.microsoft.com/office/drawing/2014/main" id="{6410E229-49C4-44B8-AF7A-F2FD961F257F}"/>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2" name="Text Box 5">
          <a:extLst>
            <a:ext uri="{FF2B5EF4-FFF2-40B4-BE49-F238E27FC236}">
              <a16:creationId xmlns:a16="http://schemas.microsoft.com/office/drawing/2014/main" id="{C3FC642E-AF2E-42B7-8640-8901567AA98E}"/>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3" name="Text Box 6">
          <a:extLst>
            <a:ext uri="{FF2B5EF4-FFF2-40B4-BE49-F238E27FC236}">
              <a16:creationId xmlns:a16="http://schemas.microsoft.com/office/drawing/2014/main" id="{E435F3CB-E6CD-4267-84FE-F8F75A736666}"/>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4" name="Text Box 2">
          <a:extLst>
            <a:ext uri="{FF2B5EF4-FFF2-40B4-BE49-F238E27FC236}">
              <a16:creationId xmlns:a16="http://schemas.microsoft.com/office/drawing/2014/main" id="{882071AC-8807-49AA-8C9E-4516756E9975}"/>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5" name="Text Box 3">
          <a:extLst>
            <a:ext uri="{FF2B5EF4-FFF2-40B4-BE49-F238E27FC236}">
              <a16:creationId xmlns:a16="http://schemas.microsoft.com/office/drawing/2014/main" id="{383584B7-F5FF-45EE-A10C-A7CEE4259D8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6" name="Text Box 4">
          <a:extLst>
            <a:ext uri="{FF2B5EF4-FFF2-40B4-BE49-F238E27FC236}">
              <a16:creationId xmlns:a16="http://schemas.microsoft.com/office/drawing/2014/main" id="{6409E465-4B81-4EAA-BF28-E4B564AE60D1}"/>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7" name="Text Box 5">
          <a:extLst>
            <a:ext uri="{FF2B5EF4-FFF2-40B4-BE49-F238E27FC236}">
              <a16:creationId xmlns:a16="http://schemas.microsoft.com/office/drawing/2014/main" id="{60213A45-D1B2-4CCA-93C1-CCD7468D69E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8" name="Text Box 6">
          <a:extLst>
            <a:ext uri="{FF2B5EF4-FFF2-40B4-BE49-F238E27FC236}">
              <a16:creationId xmlns:a16="http://schemas.microsoft.com/office/drawing/2014/main" id="{58E302A1-55FD-4018-82E3-8972365B654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79" name="Text Box 1">
          <a:extLst>
            <a:ext uri="{FF2B5EF4-FFF2-40B4-BE49-F238E27FC236}">
              <a16:creationId xmlns:a16="http://schemas.microsoft.com/office/drawing/2014/main" id="{D747A6FF-A230-4F6B-BDD7-9BC94C932E7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0" name="Text Box 2">
          <a:extLst>
            <a:ext uri="{FF2B5EF4-FFF2-40B4-BE49-F238E27FC236}">
              <a16:creationId xmlns:a16="http://schemas.microsoft.com/office/drawing/2014/main" id="{9E160830-9EB6-497B-9909-F292D624D5FD}"/>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1" name="Text Box 3">
          <a:extLst>
            <a:ext uri="{FF2B5EF4-FFF2-40B4-BE49-F238E27FC236}">
              <a16:creationId xmlns:a16="http://schemas.microsoft.com/office/drawing/2014/main" id="{826AD134-FAFA-4711-A476-DACF523147D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2" name="Text Box 4">
          <a:extLst>
            <a:ext uri="{FF2B5EF4-FFF2-40B4-BE49-F238E27FC236}">
              <a16:creationId xmlns:a16="http://schemas.microsoft.com/office/drawing/2014/main" id="{4D02C1E3-4DB6-4D1E-80A6-8E57BB8FB752}"/>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3" name="Text Box 5">
          <a:extLst>
            <a:ext uri="{FF2B5EF4-FFF2-40B4-BE49-F238E27FC236}">
              <a16:creationId xmlns:a16="http://schemas.microsoft.com/office/drawing/2014/main" id="{51765E5C-D660-4842-8000-7B5366BB2274}"/>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4" name="Text Box 6">
          <a:extLst>
            <a:ext uri="{FF2B5EF4-FFF2-40B4-BE49-F238E27FC236}">
              <a16:creationId xmlns:a16="http://schemas.microsoft.com/office/drawing/2014/main" id="{0B01C6AD-CD75-40FE-9685-F3A883A0FBE9}"/>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5" name="Text Box 2">
          <a:extLst>
            <a:ext uri="{FF2B5EF4-FFF2-40B4-BE49-F238E27FC236}">
              <a16:creationId xmlns:a16="http://schemas.microsoft.com/office/drawing/2014/main" id="{A087A516-19D6-4102-9690-7ABB893F662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6" name="Text Box 3">
          <a:extLst>
            <a:ext uri="{FF2B5EF4-FFF2-40B4-BE49-F238E27FC236}">
              <a16:creationId xmlns:a16="http://schemas.microsoft.com/office/drawing/2014/main" id="{6A67A4BA-9B92-4035-9073-37858820DBAB}"/>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7" name="Text Box 4">
          <a:extLst>
            <a:ext uri="{FF2B5EF4-FFF2-40B4-BE49-F238E27FC236}">
              <a16:creationId xmlns:a16="http://schemas.microsoft.com/office/drawing/2014/main" id="{6D448264-ADD6-4722-B328-5BDDF656B82C}"/>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8" name="Text Box 5">
          <a:extLst>
            <a:ext uri="{FF2B5EF4-FFF2-40B4-BE49-F238E27FC236}">
              <a16:creationId xmlns:a16="http://schemas.microsoft.com/office/drawing/2014/main" id="{C573601C-0F4E-4D60-852A-550299FCDD86}"/>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16</xdr:row>
      <xdr:rowOff>0</xdr:rowOff>
    </xdr:from>
    <xdr:to>
      <xdr:col>3</xdr:col>
      <xdr:colOff>76200</xdr:colOff>
      <xdr:row>17</xdr:row>
      <xdr:rowOff>19050</xdr:rowOff>
    </xdr:to>
    <xdr:sp macro="" textlink="">
      <xdr:nvSpPr>
        <xdr:cNvPr id="89" name="Text Box 6">
          <a:extLst>
            <a:ext uri="{FF2B5EF4-FFF2-40B4-BE49-F238E27FC236}">
              <a16:creationId xmlns:a16="http://schemas.microsoft.com/office/drawing/2014/main" id="{86CAF558-7C3A-47FF-8FAF-F80E22175048}"/>
            </a:ext>
          </a:extLst>
        </xdr:cNvPr>
        <xdr:cNvSpPr txBox="1">
          <a:spLocks noChangeArrowheads="1"/>
        </xdr:cNvSpPr>
      </xdr:nvSpPr>
      <xdr:spPr bwMode="auto">
        <a:xfrm>
          <a:off x="2228850" y="316230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13(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3(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3(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2)"/>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3)"/>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4)"/>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0B201-D27A-43D1-A50C-E0BB2C1DDD24}">
  <sheetPr>
    <tabColor rgb="FF92D050"/>
    <pageSetUpPr fitToPage="1"/>
  </sheetPr>
  <dimension ref="A1:AF224"/>
  <sheetViews>
    <sheetView showGridLines="0" view="pageBreakPreview" zoomScaleNormal="100" zoomScaleSheetLayoutView="100" workbookViewId="0">
      <selection activeCell="K35" sqref="K35"/>
    </sheetView>
  </sheetViews>
  <sheetFormatPr defaultRowHeight="13.5"/>
  <cols>
    <col min="1" max="1" width="7.5" style="8" customWidth="1"/>
    <col min="2" max="3" width="8.875" style="8" customWidth="1"/>
    <col min="4" max="4" width="8.875" style="9" customWidth="1"/>
    <col min="5" max="5" width="8.875" style="8" customWidth="1"/>
    <col min="6" max="9" width="11.125" style="8" customWidth="1"/>
    <col min="10" max="11" width="8.875" style="8" customWidth="1"/>
    <col min="12" max="12" width="5.125" style="8" customWidth="1"/>
    <col min="13" max="13" width="8.875" style="8" customWidth="1"/>
    <col min="14" max="15" width="4.625" style="8" customWidth="1"/>
    <col min="16" max="19" width="6.625" style="8" customWidth="1"/>
    <col min="20" max="23" width="4.625" style="8" customWidth="1"/>
    <col min="24" max="24" width="6.625" style="8" customWidth="1"/>
    <col min="25" max="25" width="8.625" style="8" customWidth="1"/>
    <col min="26" max="28" width="6.625" style="8" customWidth="1"/>
    <col min="29" max="29" width="8.625" style="8" customWidth="1"/>
    <col min="30" max="30" width="6.625" style="8" customWidth="1"/>
    <col min="31" max="31" width="8.625" style="8" customWidth="1"/>
    <col min="32" max="32" width="5" style="8" customWidth="1"/>
    <col min="33" max="33" width="5.625" style="74" customWidth="1"/>
    <col min="34" max="16384" width="9" style="74"/>
  </cols>
  <sheetData>
    <row r="1" spans="1:32" s="8" customFormat="1" ht="18.75">
      <c r="A1" s="1"/>
      <c r="B1" s="2"/>
      <c r="C1" s="2"/>
      <c r="D1" s="2"/>
      <c r="E1" s="3"/>
      <c r="F1" s="2"/>
      <c r="G1" s="2"/>
      <c r="H1" s="2"/>
      <c r="I1" s="2"/>
      <c r="J1" s="2"/>
      <c r="K1" s="2"/>
      <c r="L1" s="2"/>
      <c r="M1" s="4" t="s">
        <v>0</v>
      </c>
      <c r="N1" s="5" t="s">
        <v>1</v>
      </c>
      <c r="O1" s="6"/>
      <c r="P1" s="7"/>
      <c r="Q1" s="7"/>
      <c r="R1" s="7"/>
      <c r="S1" s="6"/>
      <c r="T1" s="6"/>
      <c r="U1" s="6"/>
      <c r="V1" s="6"/>
      <c r="W1" s="6"/>
      <c r="X1" s="6"/>
      <c r="Y1" s="6"/>
      <c r="Z1" s="6"/>
      <c r="AA1" s="6"/>
      <c r="AB1" s="6"/>
      <c r="AC1" s="6"/>
      <c r="AD1" s="6"/>
      <c r="AE1" s="2"/>
    </row>
    <row r="2" spans="1:32" s="8" customFormat="1" ht="15" customHeight="1">
      <c r="A2" s="8" t="s">
        <v>2</v>
      </c>
      <c r="D2" s="9"/>
      <c r="O2" s="6"/>
      <c r="P2" s="6"/>
      <c r="Q2" s="6"/>
      <c r="R2" s="6"/>
      <c r="S2" s="6"/>
      <c r="T2" s="6"/>
      <c r="U2" s="6"/>
      <c r="V2" s="6"/>
      <c r="W2" s="6"/>
      <c r="X2" s="6"/>
      <c r="Y2" s="6"/>
      <c r="Z2" s="6"/>
      <c r="AA2" s="6"/>
      <c r="AB2" s="6"/>
      <c r="AC2" s="6"/>
      <c r="AD2" s="6"/>
    </row>
    <row r="3" spans="1:32" s="8" customFormat="1" ht="15" customHeight="1" thickBot="1">
      <c r="B3" s="10" t="s">
        <v>3</v>
      </c>
      <c r="D3" s="9"/>
      <c r="H3" s="11" t="s">
        <v>4</v>
      </c>
      <c r="AF3" s="12" t="s">
        <v>5</v>
      </c>
    </row>
    <row r="4" spans="1:32" s="14" customFormat="1" ht="15" customHeight="1">
      <c r="A4" s="816" t="s">
        <v>6</v>
      </c>
      <c r="B4" s="819" t="s">
        <v>7</v>
      </c>
      <c r="C4" s="820"/>
      <c r="D4" s="820"/>
      <c r="E4" s="821"/>
      <c r="F4" s="822" t="s">
        <v>8</v>
      </c>
      <c r="G4" s="823"/>
      <c r="H4" s="827" t="s">
        <v>9</v>
      </c>
      <c r="I4" s="828"/>
      <c r="J4" s="828"/>
      <c r="K4" s="828"/>
      <c r="L4" s="828"/>
      <c r="M4" s="828"/>
      <c r="N4" s="828" t="s">
        <v>10</v>
      </c>
      <c r="O4" s="828"/>
      <c r="P4" s="828"/>
      <c r="Q4" s="828"/>
      <c r="R4" s="828"/>
      <c r="S4" s="828"/>
      <c r="T4" s="828"/>
      <c r="U4" s="828"/>
      <c r="V4" s="828"/>
      <c r="W4" s="828"/>
      <c r="X4" s="828"/>
      <c r="Y4" s="828"/>
      <c r="Z4" s="828"/>
      <c r="AA4" s="828"/>
      <c r="AB4" s="828"/>
      <c r="AC4" s="828"/>
      <c r="AD4" s="828"/>
      <c r="AE4" s="829"/>
      <c r="AF4" s="13"/>
    </row>
    <row r="5" spans="1:32" s="14" customFormat="1" ht="15" customHeight="1">
      <c r="A5" s="817"/>
      <c r="B5" s="15"/>
      <c r="C5" s="15"/>
      <c r="D5" s="16"/>
      <c r="E5" s="15"/>
      <c r="F5" s="807"/>
      <c r="G5" s="824"/>
      <c r="H5" s="830" t="s">
        <v>11</v>
      </c>
      <c r="I5" s="831"/>
      <c r="J5" s="831"/>
      <c r="K5" s="831"/>
      <c r="L5" s="831"/>
      <c r="M5" s="831"/>
      <c r="N5" s="17" t="s">
        <v>12</v>
      </c>
      <c r="O5" s="17"/>
      <c r="P5" s="17"/>
      <c r="Q5" s="17"/>
      <c r="R5" s="17"/>
      <c r="S5" s="17"/>
      <c r="T5" s="17"/>
      <c r="U5" s="17"/>
      <c r="V5" s="17"/>
      <c r="W5" s="17"/>
      <c r="X5" s="17"/>
      <c r="Y5" s="17"/>
      <c r="Z5" s="17"/>
      <c r="AA5" s="17"/>
      <c r="AB5" s="17"/>
      <c r="AC5" s="17"/>
      <c r="AD5" s="17"/>
      <c r="AE5" s="17"/>
      <c r="AF5" s="807" t="s">
        <v>13</v>
      </c>
    </row>
    <row r="6" spans="1:32" s="14" customFormat="1" ht="33.75" customHeight="1">
      <c r="A6" s="817"/>
      <c r="B6" s="16" t="s">
        <v>14</v>
      </c>
      <c r="C6" s="18" t="s">
        <v>15</v>
      </c>
      <c r="D6" s="18" t="s">
        <v>16</v>
      </c>
      <c r="E6" s="18" t="s">
        <v>17</v>
      </c>
      <c r="F6" s="825"/>
      <c r="G6" s="826"/>
      <c r="H6" s="808" t="s">
        <v>18</v>
      </c>
      <c r="I6" s="809"/>
      <c r="J6" s="810" t="s">
        <v>19</v>
      </c>
      <c r="K6" s="811"/>
      <c r="L6" s="810" t="s">
        <v>20</v>
      </c>
      <c r="M6" s="811"/>
      <c r="N6" s="812" t="s">
        <v>21</v>
      </c>
      <c r="O6" s="813"/>
      <c r="P6" s="808" t="s">
        <v>22</v>
      </c>
      <c r="Q6" s="809"/>
      <c r="R6" s="808" t="s">
        <v>23</v>
      </c>
      <c r="S6" s="814"/>
      <c r="T6" s="808" t="s">
        <v>24</v>
      </c>
      <c r="U6" s="809"/>
      <c r="V6" s="810" t="s">
        <v>25</v>
      </c>
      <c r="W6" s="814"/>
      <c r="X6" s="815" t="s">
        <v>26</v>
      </c>
      <c r="Y6" s="814"/>
      <c r="Z6" s="808" t="s">
        <v>27</v>
      </c>
      <c r="AA6" s="814"/>
      <c r="AB6" s="808" t="s">
        <v>28</v>
      </c>
      <c r="AC6" s="814"/>
      <c r="AD6" s="808" t="s">
        <v>29</v>
      </c>
      <c r="AE6" s="814"/>
      <c r="AF6" s="807"/>
    </row>
    <row r="7" spans="1:32" s="14" customFormat="1" ht="15" customHeight="1">
      <c r="A7" s="818"/>
      <c r="B7" s="19"/>
      <c r="C7" s="19"/>
      <c r="D7" s="20"/>
      <c r="E7" s="21"/>
      <c r="F7" s="22" t="s">
        <v>30</v>
      </c>
      <c r="G7" s="22" t="s">
        <v>31</v>
      </c>
      <c r="H7" s="22" t="s">
        <v>30</v>
      </c>
      <c r="I7" s="22" t="s">
        <v>31</v>
      </c>
      <c r="J7" s="23" t="s">
        <v>32</v>
      </c>
      <c r="K7" s="22" t="s">
        <v>31</v>
      </c>
      <c r="L7" s="22" t="s">
        <v>30</v>
      </c>
      <c r="M7" s="22" t="s">
        <v>31</v>
      </c>
      <c r="N7" s="22" t="s">
        <v>30</v>
      </c>
      <c r="O7" s="22" t="s">
        <v>31</v>
      </c>
      <c r="P7" s="22" t="s">
        <v>30</v>
      </c>
      <c r="Q7" s="22" t="s">
        <v>31</v>
      </c>
      <c r="R7" s="24" t="s">
        <v>30</v>
      </c>
      <c r="S7" s="22" t="s">
        <v>31</v>
      </c>
      <c r="T7" s="22" t="s">
        <v>30</v>
      </c>
      <c r="U7" s="22" t="s">
        <v>31</v>
      </c>
      <c r="V7" s="22" t="s">
        <v>30</v>
      </c>
      <c r="W7" s="22" t="s">
        <v>31</v>
      </c>
      <c r="X7" s="22" t="s">
        <v>30</v>
      </c>
      <c r="Y7" s="22" t="s">
        <v>31</v>
      </c>
      <c r="Z7" s="22" t="s">
        <v>30</v>
      </c>
      <c r="AA7" s="22" t="s">
        <v>31</v>
      </c>
      <c r="AB7" s="22" t="s">
        <v>30</v>
      </c>
      <c r="AC7" s="22" t="s">
        <v>31</v>
      </c>
      <c r="AD7" s="22" t="s">
        <v>30</v>
      </c>
      <c r="AE7" s="25" t="s">
        <v>31</v>
      </c>
      <c r="AF7" s="26"/>
    </row>
    <row r="8" spans="1:32" s="33" customFormat="1" ht="12" customHeight="1">
      <c r="A8" s="27" t="s">
        <v>33</v>
      </c>
      <c r="B8" s="28" t="s">
        <v>34</v>
      </c>
      <c r="C8" s="28" t="s">
        <v>35</v>
      </c>
      <c r="D8" s="29" t="s">
        <v>35</v>
      </c>
      <c r="E8" s="28" t="s">
        <v>36</v>
      </c>
      <c r="F8" s="30"/>
      <c r="G8" s="30"/>
      <c r="H8" s="30"/>
      <c r="I8" s="30"/>
      <c r="J8" s="30"/>
      <c r="K8" s="30"/>
      <c r="L8" s="30"/>
      <c r="M8" s="30"/>
      <c r="N8" s="30"/>
      <c r="O8" s="30"/>
      <c r="P8" s="30"/>
      <c r="Q8" s="30"/>
      <c r="R8" s="31"/>
      <c r="S8" s="30"/>
      <c r="T8" s="30"/>
      <c r="U8" s="30"/>
      <c r="V8" s="30"/>
      <c r="W8" s="30"/>
      <c r="X8" s="30"/>
      <c r="Y8" s="30"/>
      <c r="Z8" s="30"/>
      <c r="AA8" s="30"/>
      <c r="AB8" s="31"/>
      <c r="AC8" s="30"/>
      <c r="AD8" s="31"/>
      <c r="AE8" s="30"/>
      <c r="AF8" s="32" t="s">
        <v>37</v>
      </c>
    </row>
    <row r="9" spans="1:32" s="33" customFormat="1" ht="13.5" customHeight="1">
      <c r="A9" s="34" t="s">
        <v>38</v>
      </c>
      <c r="B9" s="35">
        <v>12281</v>
      </c>
      <c r="C9" s="36">
        <v>170313</v>
      </c>
      <c r="D9" s="36">
        <v>126508</v>
      </c>
      <c r="E9" s="36">
        <v>249621</v>
      </c>
      <c r="F9" s="36">
        <v>3961039</v>
      </c>
      <c r="G9" s="36">
        <v>50140456</v>
      </c>
      <c r="H9" s="36">
        <v>1997647</v>
      </c>
      <c r="I9" s="36">
        <v>22859977</v>
      </c>
      <c r="J9" s="36">
        <v>16224</v>
      </c>
      <c r="K9" s="36">
        <v>123788</v>
      </c>
      <c r="L9" s="36">
        <v>256</v>
      </c>
      <c r="M9" s="36">
        <v>14809</v>
      </c>
      <c r="N9" s="36">
        <v>10</v>
      </c>
      <c r="O9" s="36">
        <v>116</v>
      </c>
      <c r="P9" s="36">
        <v>89897</v>
      </c>
      <c r="Q9" s="36">
        <v>403654</v>
      </c>
      <c r="R9" s="36">
        <v>1278</v>
      </c>
      <c r="S9" s="36">
        <v>54877</v>
      </c>
      <c r="T9" s="37" t="s">
        <v>39</v>
      </c>
      <c r="U9" s="37" t="s">
        <v>39</v>
      </c>
      <c r="V9" s="37">
        <v>1</v>
      </c>
      <c r="W9" s="37">
        <v>15</v>
      </c>
      <c r="X9" s="36">
        <v>9300</v>
      </c>
      <c r="Y9" s="36">
        <v>1396814</v>
      </c>
      <c r="Z9" s="36">
        <v>175</v>
      </c>
      <c r="AA9" s="36">
        <v>8707</v>
      </c>
      <c r="AB9" s="36">
        <v>1839</v>
      </c>
      <c r="AC9" s="36">
        <v>771740</v>
      </c>
      <c r="AD9" s="36">
        <v>2181</v>
      </c>
      <c r="AE9" s="38">
        <v>612308</v>
      </c>
      <c r="AF9" s="39" t="s">
        <v>40</v>
      </c>
    </row>
    <row r="10" spans="1:32" s="33" customFormat="1" ht="13.5" customHeight="1">
      <c r="A10" s="34" t="s">
        <v>41</v>
      </c>
      <c r="B10" s="40">
        <v>12704</v>
      </c>
      <c r="C10" s="41">
        <v>173161</v>
      </c>
      <c r="D10" s="41">
        <v>125428</v>
      </c>
      <c r="E10" s="41">
        <v>252724</v>
      </c>
      <c r="F10" s="41">
        <v>4047897</v>
      </c>
      <c r="G10" s="41">
        <v>51388002</v>
      </c>
      <c r="H10" s="41">
        <v>2052693</v>
      </c>
      <c r="I10" s="41">
        <v>23852882</v>
      </c>
      <c r="J10" s="41">
        <v>16880</v>
      </c>
      <c r="K10" s="41">
        <v>126598</v>
      </c>
      <c r="L10" s="41">
        <v>383</v>
      </c>
      <c r="M10" s="41">
        <v>22879</v>
      </c>
      <c r="N10" s="41">
        <v>24</v>
      </c>
      <c r="O10" s="41">
        <v>456</v>
      </c>
      <c r="P10" s="41">
        <v>91939</v>
      </c>
      <c r="Q10" s="41">
        <v>408343</v>
      </c>
      <c r="R10" s="41">
        <v>1141</v>
      </c>
      <c r="S10" s="41">
        <v>49680</v>
      </c>
      <c r="T10" s="37" t="s">
        <v>39</v>
      </c>
      <c r="U10" s="37" t="s">
        <v>39</v>
      </c>
      <c r="V10" s="37" t="s">
        <v>39</v>
      </c>
      <c r="W10" s="37" t="s">
        <v>39</v>
      </c>
      <c r="X10" s="41">
        <v>8830</v>
      </c>
      <c r="Y10" s="41">
        <v>1380293</v>
      </c>
      <c r="Z10" s="41">
        <v>173</v>
      </c>
      <c r="AA10" s="41">
        <v>8583</v>
      </c>
      <c r="AB10" s="41">
        <v>1841</v>
      </c>
      <c r="AC10" s="41">
        <v>772580</v>
      </c>
      <c r="AD10" s="41">
        <v>1913</v>
      </c>
      <c r="AE10" s="41">
        <v>634364</v>
      </c>
      <c r="AF10" s="39">
        <v>29</v>
      </c>
    </row>
    <row r="11" spans="1:32" s="33" customFormat="1" ht="13.5" customHeight="1">
      <c r="A11" s="34" t="s">
        <v>42</v>
      </c>
      <c r="B11" s="42">
        <v>12982</v>
      </c>
      <c r="C11" s="43">
        <v>173646</v>
      </c>
      <c r="D11" s="43">
        <v>122263</v>
      </c>
      <c r="E11" s="43">
        <v>255764</v>
      </c>
      <c r="F11" s="43">
        <v>4099739</v>
      </c>
      <c r="G11" s="43">
        <v>51977209</v>
      </c>
      <c r="H11" s="43">
        <v>2100113</v>
      </c>
      <c r="I11" s="43">
        <v>24019601</v>
      </c>
      <c r="J11" s="43">
        <v>15870</v>
      </c>
      <c r="K11" s="43">
        <v>87421</v>
      </c>
      <c r="L11" s="43">
        <v>524</v>
      </c>
      <c r="M11" s="43">
        <v>36661</v>
      </c>
      <c r="N11" s="43">
        <v>10</v>
      </c>
      <c r="O11" s="43">
        <v>104</v>
      </c>
      <c r="P11" s="43">
        <v>91963</v>
      </c>
      <c r="Q11" s="43">
        <v>412834</v>
      </c>
      <c r="R11" s="43">
        <v>1119</v>
      </c>
      <c r="S11" s="43">
        <v>49174</v>
      </c>
      <c r="T11" s="43" t="s">
        <v>39</v>
      </c>
      <c r="U11" s="43" t="s">
        <v>39</v>
      </c>
      <c r="V11" s="43" t="s">
        <v>39</v>
      </c>
      <c r="W11" s="43" t="s">
        <v>39</v>
      </c>
      <c r="X11" s="43">
        <v>9484</v>
      </c>
      <c r="Y11" s="43">
        <v>1522657</v>
      </c>
      <c r="Z11" s="43">
        <v>188</v>
      </c>
      <c r="AA11" s="43">
        <v>9357</v>
      </c>
      <c r="AB11" s="43">
        <v>1844</v>
      </c>
      <c r="AC11" s="43">
        <v>773824</v>
      </c>
      <c r="AD11" s="43">
        <v>1955</v>
      </c>
      <c r="AE11" s="44">
        <v>655107</v>
      </c>
      <c r="AF11" s="39">
        <v>30</v>
      </c>
    </row>
    <row r="12" spans="1:32" s="33" customFormat="1" ht="13.5" customHeight="1">
      <c r="A12" s="34" t="s">
        <v>43</v>
      </c>
      <c r="B12" s="45"/>
      <c r="C12" s="46"/>
      <c r="D12" s="46"/>
      <c r="E12" s="46"/>
      <c r="F12" s="46"/>
      <c r="G12" s="46"/>
      <c r="H12" s="46"/>
      <c r="I12" s="46"/>
      <c r="J12" s="46"/>
      <c r="K12" s="46"/>
      <c r="L12" s="46"/>
      <c r="M12" s="46"/>
      <c r="N12" s="46"/>
      <c r="O12" s="46"/>
      <c r="P12" s="46"/>
      <c r="Q12" s="46"/>
      <c r="R12" s="46"/>
      <c r="S12" s="46"/>
      <c r="T12" s="43"/>
      <c r="U12" s="43"/>
      <c r="V12" s="43"/>
      <c r="W12" s="43"/>
      <c r="X12" s="46"/>
      <c r="Y12" s="46"/>
      <c r="Z12" s="46"/>
      <c r="AA12" s="46"/>
      <c r="AB12" s="46"/>
      <c r="AC12" s="46"/>
      <c r="AD12" s="46"/>
      <c r="AE12" s="47"/>
      <c r="AF12" s="39" t="s">
        <v>44</v>
      </c>
    </row>
    <row r="13" spans="1:32" s="50" customFormat="1" ht="13.5" customHeight="1">
      <c r="A13" s="48" t="s">
        <v>45</v>
      </c>
      <c r="B13" s="45">
        <v>13211</v>
      </c>
      <c r="C13" s="46">
        <v>175338</v>
      </c>
      <c r="D13" s="46">
        <v>120747</v>
      </c>
      <c r="E13" s="46">
        <v>258553</v>
      </c>
      <c r="F13" s="46">
        <v>4151670</v>
      </c>
      <c r="G13" s="46">
        <v>53278152</v>
      </c>
      <c r="H13" s="46">
        <v>2145580</v>
      </c>
      <c r="I13" s="46">
        <v>25140508</v>
      </c>
      <c r="J13" s="46">
        <v>17139</v>
      </c>
      <c r="K13" s="46">
        <v>86016</v>
      </c>
      <c r="L13" s="46">
        <v>485</v>
      </c>
      <c r="M13" s="46">
        <v>34633</v>
      </c>
      <c r="N13" s="46">
        <v>7</v>
      </c>
      <c r="O13" s="46">
        <v>56</v>
      </c>
      <c r="P13" s="46">
        <v>95654</v>
      </c>
      <c r="Q13" s="46">
        <v>425735</v>
      </c>
      <c r="R13" s="46">
        <v>930</v>
      </c>
      <c r="S13" s="46">
        <v>41815</v>
      </c>
      <c r="T13" s="43" t="s">
        <v>39</v>
      </c>
      <c r="U13" s="43" t="s">
        <v>39</v>
      </c>
      <c r="V13" s="43" t="s">
        <v>39</v>
      </c>
      <c r="W13" s="43" t="s">
        <v>39</v>
      </c>
      <c r="X13" s="46">
        <v>9828</v>
      </c>
      <c r="Y13" s="46">
        <v>1583963</v>
      </c>
      <c r="Z13" s="46">
        <v>180</v>
      </c>
      <c r="AA13" s="46">
        <v>8913</v>
      </c>
      <c r="AB13" s="46">
        <v>1773</v>
      </c>
      <c r="AC13" s="46">
        <v>743972</v>
      </c>
      <c r="AD13" s="46">
        <v>1853</v>
      </c>
      <c r="AE13" s="47">
        <v>640567</v>
      </c>
      <c r="AF13" s="49" t="s">
        <v>46</v>
      </c>
    </row>
    <row r="14" spans="1:32" s="50" customFormat="1" ht="13.5" customHeight="1" thickBot="1">
      <c r="A14" s="51" t="s">
        <v>47</v>
      </c>
      <c r="B14" s="52">
        <v>13457</v>
      </c>
      <c r="C14" s="53">
        <v>175861</v>
      </c>
      <c r="D14" s="53">
        <v>118212</v>
      </c>
      <c r="E14" s="53">
        <v>257650</v>
      </c>
      <c r="F14" s="53">
        <v>3863418</v>
      </c>
      <c r="G14" s="53">
        <v>52762659</v>
      </c>
      <c r="H14" s="53">
        <v>2039588</v>
      </c>
      <c r="I14" s="53">
        <v>20177858</v>
      </c>
      <c r="J14" s="53">
        <v>16217</v>
      </c>
      <c r="K14" s="53">
        <v>83490</v>
      </c>
      <c r="L14" s="53">
        <v>605</v>
      </c>
      <c r="M14" s="53">
        <v>36399</v>
      </c>
      <c r="N14" s="53">
        <v>9</v>
      </c>
      <c r="O14" s="53">
        <v>161</v>
      </c>
      <c r="P14" s="53">
        <v>95030</v>
      </c>
      <c r="Q14" s="53">
        <v>441433</v>
      </c>
      <c r="R14" s="53">
        <v>1101</v>
      </c>
      <c r="S14" s="53">
        <v>49934</v>
      </c>
      <c r="T14" s="54" t="s">
        <v>48</v>
      </c>
      <c r="U14" s="54" t="s">
        <v>48</v>
      </c>
      <c r="V14" s="55" t="s">
        <v>48</v>
      </c>
      <c r="W14" s="55" t="s">
        <v>48</v>
      </c>
      <c r="X14" s="53">
        <v>10654</v>
      </c>
      <c r="Y14" s="53">
        <v>1915093</v>
      </c>
      <c r="Z14" s="53">
        <v>216</v>
      </c>
      <c r="AA14" s="53">
        <v>10770</v>
      </c>
      <c r="AB14" s="53">
        <v>1859</v>
      </c>
      <c r="AC14" s="53">
        <v>780252</v>
      </c>
      <c r="AD14" s="53">
        <v>1969</v>
      </c>
      <c r="AE14" s="56">
        <v>690248</v>
      </c>
      <c r="AF14" s="57" t="s">
        <v>49</v>
      </c>
    </row>
    <row r="15" spans="1:32" s="66" customFormat="1" ht="15" customHeight="1">
      <c r="A15" s="58" t="s">
        <v>50</v>
      </c>
      <c r="B15" s="59"/>
      <c r="C15" s="59"/>
      <c r="D15" s="60"/>
      <c r="E15" s="59"/>
      <c r="F15" s="59"/>
      <c r="G15" s="59"/>
      <c r="H15" s="59"/>
      <c r="I15" s="59"/>
      <c r="J15" s="59"/>
      <c r="K15" s="59"/>
      <c r="L15" s="61"/>
      <c r="M15" s="59"/>
      <c r="N15" s="61"/>
      <c r="O15" s="61"/>
      <c r="P15" s="59"/>
      <c r="Q15" s="59"/>
      <c r="R15" s="62"/>
      <c r="S15" s="59"/>
      <c r="T15" s="61"/>
      <c r="U15" s="61"/>
      <c r="V15" s="61"/>
      <c r="W15" s="61"/>
      <c r="X15" s="63"/>
      <c r="Y15" s="59"/>
      <c r="Z15" s="64"/>
      <c r="AA15" s="59"/>
      <c r="AB15" s="62"/>
      <c r="AC15" s="59"/>
      <c r="AD15" s="62"/>
      <c r="AE15" s="59"/>
      <c r="AF15" s="65"/>
    </row>
    <row r="16" spans="1:32" s="73" customFormat="1" ht="13.5" customHeight="1">
      <c r="A16" s="67"/>
      <c r="B16" s="68"/>
      <c r="C16" s="68"/>
      <c r="D16" s="69"/>
      <c r="E16" s="68"/>
      <c r="F16" s="68"/>
      <c r="G16" s="68"/>
      <c r="H16" s="68"/>
      <c r="I16" s="70"/>
      <c r="J16" s="68"/>
      <c r="K16" s="68"/>
      <c r="L16" s="71"/>
      <c r="M16" s="68"/>
      <c r="N16" s="72"/>
      <c r="O16" s="71"/>
      <c r="P16" s="68"/>
      <c r="Q16" s="68"/>
      <c r="R16" s="68"/>
      <c r="S16" s="68"/>
      <c r="T16" s="71"/>
      <c r="U16" s="71"/>
      <c r="V16" s="71"/>
      <c r="W16" s="71"/>
      <c r="X16" s="70"/>
      <c r="Y16" s="68"/>
      <c r="Z16" s="68"/>
      <c r="AA16" s="68"/>
      <c r="AB16" s="68"/>
      <c r="AC16" s="68"/>
      <c r="AD16" s="68"/>
      <c r="AE16" s="68"/>
      <c r="AF16" s="8"/>
    </row>
    <row r="17" spans="1:32" s="73" customFormat="1">
      <c r="A17" s="67"/>
      <c r="B17" s="68"/>
      <c r="C17" s="68"/>
      <c r="D17" s="69"/>
      <c r="E17" s="68"/>
      <c r="F17" s="68"/>
      <c r="G17" s="68"/>
      <c r="H17" s="68"/>
      <c r="I17" s="70"/>
      <c r="J17" s="68"/>
      <c r="K17" s="68"/>
      <c r="L17" s="71"/>
      <c r="M17" s="68"/>
      <c r="N17" s="72"/>
      <c r="O17" s="71"/>
      <c r="P17" s="68"/>
      <c r="Q17" s="68"/>
      <c r="R17" s="68"/>
      <c r="S17" s="68"/>
      <c r="T17" s="71"/>
      <c r="U17" s="71"/>
      <c r="V17" s="71"/>
      <c r="W17" s="68"/>
      <c r="X17" s="70"/>
      <c r="Y17" s="68"/>
      <c r="Z17" s="68"/>
      <c r="AA17" s="68"/>
      <c r="AB17" s="68"/>
      <c r="AC17" s="68"/>
      <c r="AD17" s="68"/>
      <c r="AE17" s="68"/>
      <c r="AF17" s="8"/>
    </row>
    <row r="18" spans="1:32">
      <c r="D18" s="8"/>
      <c r="AF18" s="33"/>
    </row>
    <row r="19" spans="1:32">
      <c r="D19" s="8"/>
      <c r="AF19" s="75"/>
    </row>
    <row r="20" spans="1:32">
      <c r="D20" s="8"/>
      <c r="T20" s="76"/>
      <c r="AF20" s="806"/>
    </row>
    <row r="21" spans="1:32">
      <c r="D21" s="8"/>
      <c r="AF21" s="806"/>
    </row>
    <row r="22" spans="1:32">
      <c r="D22" s="8"/>
      <c r="AF22" s="75"/>
    </row>
    <row r="23" spans="1:32">
      <c r="D23" s="8"/>
      <c r="AF23" s="77"/>
    </row>
    <row r="24" spans="1:32">
      <c r="D24" s="8"/>
      <c r="AF24" s="78"/>
    </row>
    <row r="25" spans="1:32">
      <c r="D25" s="8"/>
      <c r="AF25" s="78"/>
    </row>
    <row r="26" spans="1:32">
      <c r="D26" s="8"/>
      <c r="AF26" s="77"/>
    </row>
    <row r="27" spans="1:32">
      <c r="D27" s="8"/>
      <c r="AF27" s="77"/>
    </row>
    <row r="28" spans="1:32">
      <c r="D28" s="8"/>
      <c r="AF28" s="77"/>
    </row>
    <row r="29" spans="1:32">
      <c r="D29" s="8"/>
    </row>
    <row r="30" spans="1:32">
      <c r="D30" s="8"/>
    </row>
    <row r="31" spans="1:32">
      <c r="D31" s="8"/>
    </row>
    <row r="32" spans="1:32">
      <c r="D32" s="8"/>
    </row>
    <row r="33" spans="4:4">
      <c r="D33" s="8"/>
    </row>
    <row r="34" spans="4:4">
      <c r="D34" s="8"/>
    </row>
    <row r="35" spans="4:4">
      <c r="D35" s="8"/>
    </row>
    <row r="36" spans="4:4">
      <c r="D36" s="8"/>
    </row>
    <row r="37" spans="4:4">
      <c r="D37" s="8"/>
    </row>
    <row r="38" spans="4:4">
      <c r="D38" s="8"/>
    </row>
    <row r="39" spans="4:4">
      <c r="D39" s="8"/>
    </row>
    <row r="40" spans="4:4">
      <c r="D40" s="8"/>
    </row>
    <row r="41" spans="4:4">
      <c r="D41" s="8"/>
    </row>
    <row r="46" spans="4:4" ht="11.25" customHeight="1"/>
    <row r="86" spans="4:4">
      <c r="D86" s="8"/>
    </row>
    <row r="87" spans="4:4">
      <c r="D87" s="8"/>
    </row>
    <row r="88" spans="4:4">
      <c r="D88" s="8"/>
    </row>
    <row r="89" spans="4:4">
      <c r="D89" s="8"/>
    </row>
    <row r="90" spans="4:4">
      <c r="D90" s="8"/>
    </row>
    <row r="91" spans="4:4">
      <c r="D91" s="8"/>
    </row>
    <row r="92" spans="4:4">
      <c r="D92" s="8"/>
    </row>
    <row r="93" spans="4:4">
      <c r="D93" s="8"/>
    </row>
    <row r="94" spans="4:4">
      <c r="D94" s="8"/>
    </row>
    <row r="95" spans="4:4">
      <c r="D95" s="8"/>
    </row>
    <row r="96" spans="4:4">
      <c r="D96" s="8"/>
    </row>
    <row r="97" spans="4:4">
      <c r="D97" s="8"/>
    </row>
    <row r="98" spans="4:4">
      <c r="D98" s="8"/>
    </row>
    <row r="99" spans="4:4">
      <c r="D99" s="8"/>
    </row>
    <row r="100" spans="4:4">
      <c r="D100" s="8"/>
    </row>
    <row r="101" spans="4:4">
      <c r="D101" s="8"/>
    </row>
    <row r="102" spans="4:4">
      <c r="D102" s="8"/>
    </row>
    <row r="103" spans="4:4">
      <c r="D103" s="8"/>
    </row>
    <row r="104" spans="4:4">
      <c r="D104" s="8"/>
    </row>
    <row r="105" spans="4:4">
      <c r="D105" s="8"/>
    </row>
    <row r="106" spans="4:4">
      <c r="D106" s="8"/>
    </row>
    <row r="107" spans="4:4">
      <c r="D107" s="8"/>
    </row>
    <row r="108" spans="4:4">
      <c r="D108" s="8"/>
    </row>
    <row r="109" spans="4:4">
      <c r="D109" s="8"/>
    </row>
    <row r="110" spans="4:4">
      <c r="D110" s="8"/>
    </row>
    <row r="111" spans="4:4">
      <c r="D111" s="8"/>
    </row>
    <row r="112" spans="4:4">
      <c r="D112" s="8"/>
    </row>
    <row r="113" spans="4:4">
      <c r="D113" s="8"/>
    </row>
    <row r="114" spans="4:4">
      <c r="D114" s="8"/>
    </row>
    <row r="115" spans="4:4">
      <c r="D115" s="8"/>
    </row>
    <row r="116" spans="4:4">
      <c r="D116" s="8"/>
    </row>
    <row r="117" spans="4:4">
      <c r="D117" s="8"/>
    </row>
    <row r="118" spans="4:4">
      <c r="D118" s="8"/>
    </row>
    <row r="119" spans="4:4">
      <c r="D119" s="8"/>
    </row>
    <row r="120" spans="4:4">
      <c r="D120" s="8"/>
    </row>
    <row r="121" spans="4:4">
      <c r="D121" s="8"/>
    </row>
    <row r="122" spans="4:4">
      <c r="D122" s="8"/>
    </row>
    <row r="123" spans="4:4">
      <c r="D123" s="8"/>
    </row>
    <row r="124" spans="4:4">
      <c r="D124" s="8"/>
    </row>
    <row r="125" spans="4:4">
      <c r="D125" s="8"/>
    </row>
    <row r="126" spans="4:4">
      <c r="D126" s="8"/>
    </row>
    <row r="127" spans="4:4">
      <c r="D127" s="8"/>
    </row>
    <row r="128" spans="4:4">
      <c r="D128" s="8"/>
    </row>
    <row r="129" spans="4:4">
      <c r="D129" s="8"/>
    </row>
    <row r="130" spans="4:4">
      <c r="D130" s="8"/>
    </row>
    <row r="131" spans="4:4">
      <c r="D131" s="8"/>
    </row>
    <row r="132" spans="4:4">
      <c r="D132" s="8"/>
    </row>
    <row r="133" spans="4:4">
      <c r="D133" s="8"/>
    </row>
    <row r="134" spans="4:4">
      <c r="D134" s="8"/>
    </row>
    <row r="135" spans="4:4">
      <c r="D135" s="8"/>
    </row>
    <row r="136" spans="4:4">
      <c r="D136" s="8"/>
    </row>
    <row r="137" spans="4:4">
      <c r="D137" s="8"/>
    </row>
    <row r="138" spans="4:4">
      <c r="D138" s="8"/>
    </row>
    <row r="139" spans="4:4">
      <c r="D139" s="8"/>
    </row>
    <row r="140" spans="4:4">
      <c r="D140" s="8"/>
    </row>
    <row r="141" spans="4:4">
      <c r="D141" s="8"/>
    </row>
    <row r="142" spans="4:4">
      <c r="D142" s="8"/>
    </row>
    <row r="143" spans="4:4">
      <c r="D143" s="8"/>
    </row>
    <row r="144" spans="4:4">
      <c r="D144" s="8"/>
    </row>
    <row r="145" spans="4:4">
      <c r="D145" s="8"/>
    </row>
    <row r="146" spans="4:4">
      <c r="D146" s="8"/>
    </row>
    <row r="147" spans="4:4">
      <c r="D147" s="8"/>
    </row>
    <row r="148" spans="4:4">
      <c r="D148" s="8"/>
    </row>
    <row r="149" spans="4:4">
      <c r="D149" s="8"/>
    </row>
    <row r="150" spans="4:4">
      <c r="D150" s="8"/>
    </row>
    <row r="151" spans="4:4">
      <c r="D151" s="8"/>
    </row>
    <row r="152" spans="4:4">
      <c r="D152" s="8"/>
    </row>
    <row r="153" spans="4:4">
      <c r="D153" s="8"/>
    </row>
    <row r="154" spans="4:4">
      <c r="D154" s="8"/>
    </row>
    <row r="155" spans="4:4">
      <c r="D155" s="8"/>
    </row>
    <row r="156" spans="4:4">
      <c r="D156" s="8"/>
    </row>
    <row r="157" spans="4:4">
      <c r="D157" s="8"/>
    </row>
    <row r="158" spans="4:4">
      <c r="D158" s="8"/>
    </row>
    <row r="159" spans="4:4">
      <c r="D159" s="8"/>
    </row>
    <row r="160" spans="4:4">
      <c r="D160" s="8"/>
    </row>
    <row r="161" spans="4:4">
      <c r="D161" s="8"/>
    </row>
    <row r="162" spans="4:4">
      <c r="D162" s="8"/>
    </row>
    <row r="163" spans="4:4">
      <c r="D163" s="8"/>
    </row>
    <row r="164" spans="4:4">
      <c r="D164" s="8"/>
    </row>
    <row r="165" spans="4:4">
      <c r="D165" s="8"/>
    </row>
    <row r="166" spans="4:4">
      <c r="D166" s="8"/>
    </row>
    <row r="167" spans="4:4">
      <c r="D167" s="8"/>
    </row>
    <row r="168" spans="4:4">
      <c r="D168" s="8"/>
    </row>
    <row r="169" spans="4:4">
      <c r="D169" s="8"/>
    </row>
    <row r="170" spans="4:4">
      <c r="D170" s="8"/>
    </row>
    <row r="171" spans="4:4">
      <c r="D171" s="8"/>
    </row>
    <row r="172" spans="4:4">
      <c r="D172" s="8"/>
    </row>
    <row r="173" spans="4:4">
      <c r="D173" s="8"/>
    </row>
    <row r="174" spans="4:4">
      <c r="D174" s="8"/>
    </row>
    <row r="175" spans="4:4">
      <c r="D175" s="8"/>
    </row>
    <row r="176" spans="4:4">
      <c r="D176" s="8"/>
    </row>
    <row r="177" spans="4:4">
      <c r="D177" s="8"/>
    </row>
    <row r="178" spans="4:4">
      <c r="D178" s="8"/>
    </row>
    <row r="179" spans="4:4">
      <c r="D179" s="8"/>
    </row>
    <row r="180" spans="4:4">
      <c r="D180" s="8"/>
    </row>
    <row r="181" spans="4:4">
      <c r="D181" s="8"/>
    </row>
    <row r="182" spans="4:4">
      <c r="D182" s="8"/>
    </row>
    <row r="183" spans="4:4">
      <c r="D183" s="8"/>
    </row>
    <row r="184" spans="4:4">
      <c r="D184" s="8"/>
    </row>
    <row r="185" spans="4:4">
      <c r="D185" s="8"/>
    </row>
    <row r="186" spans="4:4">
      <c r="D186" s="8"/>
    </row>
    <row r="187" spans="4:4">
      <c r="D187" s="8"/>
    </row>
    <row r="188" spans="4:4">
      <c r="D188" s="8"/>
    </row>
    <row r="189" spans="4:4">
      <c r="D189" s="8"/>
    </row>
    <row r="190" spans="4:4">
      <c r="D190" s="8"/>
    </row>
    <row r="191" spans="4:4">
      <c r="D191" s="8"/>
    </row>
    <row r="192" spans="4:4">
      <c r="D192" s="8"/>
    </row>
    <row r="193" spans="4:4">
      <c r="D193" s="8"/>
    </row>
    <row r="194" spans="4:4">
      <c r="D194" s="8"/>
    </row>
    <row r="195" spans="4:4">
      <c r="D195" s="8"/>
    </row>
    <row r="196" spans="4:4">
      <c r="D196" s="8"/>
    </row>
    <row r="197" spans="4:4">
      <c r="D197" s="8"/>
    </row>
    <row r="198" spans="4:4">
      <c r="D198" s="8"/>
    </row>
    <row r="199" spans="4:4">
      <c r="D199" s="8"/>
    </row>
    <row r="200" spans="4:4">
      <c r="D200" s="8"/>
    </row>
    <row r="201" spans="4:4">
      <c r="D201" s="8"/>
    </row>
    <row r="202" spans="4:4">
      <c r="D202" s="8"/>
    </row>
    <row r="203" spans="4:4">
      <c r="D203" s="8"/>
    </row>
    <row r="204" spans="4:4">
      <c r="D204" s="8"/>
    </row>
    <row r="205" spans="4:4">
      <c r="D205" s="8"/>
    </row>
    <row r="206" spans="4:4">
      <c r="D206" s="8"/>
    </row>
    <row r="207" spans="4:4">
      <c r="D207" s="8"/>
    </row>
    <row r="208" spans="4:4">
      <c r="D208" s="8"/>
    </row>
    <row r="209" spans="4:4">
      <c r="D209" s="8"/>
    </row>
    <row r="210" spans="4:4">
      <c r="D210" s="8"/>
    </row>
    <row r="211" spans="4:4">
      <c r="D211" s="8"/>
    </row>
    <row r="212" spans="4:4">
      <c r="D212" s="8"/>
    </row>
    <row r="213" spans="4:4">
      <c r="D213" s="8"/>
    </row>
    <row r="214" spans="4:4">
      <c r="D214" s="8"/>
    </row>
    <row r="215" spans="4:4">
      <c r="D215" s="8"/>
    </row>
    <row r="216" spans="4:4">
      <c r="D216" s="8"/>
    </row>
    <row r="217" spans="4:4">
      <c r="D217" s="8"/>
    </row>
    <row r="218" spans="4:4">
      <c r="D218" s="8"/>
    </row>
    <row r="219" spans="4:4">
      <c r="D219" s="8"/>
    </row>
    <row r="220" spans="4:4">
      <c r="D220" s="8"/>
    </row>
    <row r="221" spans="4:4">
      <c r="D221" s="8"/>
    </row>
    <row r="222" spans="4:4">
      <c r="D222" s="8"/>
    </row>
    <row r="223" spans="4:4">
      <c r="D223" s="8"/>
    </row>
    <row r="224" spans="4:4">
      <c r="D224" s="8"/>
    </row>
  </sheetData>
  <mergeCells count="20">
    <mergeCell ref="A4:A7"/>
    <mergeCell ref="B4:E4"/>
    <mergeCell ref="F4:G6"/>
    <mergeCell ref="H4:M4"/>
    <mergeCell ref="N4:AE4"/>
    <mergeCell ref="H5:M5"/>
    <mergeCell ref="Z6:AA6"/>
    <mergeCell ref="AB6:AC6"/>
    <mergeCell ref="AD6:AE6"/>
    <mergeCell ref="AF20:AF21"/>
    <mergeCell ref="AF5:AF6"/>
    <mergeCell ref="H6:I6"/>
    <mergeCell ref="J6:K6"/>
    <mergeCell ref="L6:M6"/>
    <mergeCell ref="N6:O6"/>
    <mergeCell ref="P6:Q6"/>
    <mergeCell ref="R6:S6"/>
    <mergeCell ref="T6:U6"/>
    <mergeCell ref="V6:W6"/>
    <mergeCell ref="X6:Y6"/>
  </mergeCells>
  <phoneticPr fontId="3"/>
  <printOptions horizontalCentered="1" gridLinesSet="0"/>
  <pageMargins left="0.39370078740157483" right="0.39370078740157483" top="0.59055118110236227" bottom="0.39370078740157483" header="0.39370078740157483" footer="0.31496062992125984"/>
  <pageSetup paperSize="8" scale="86" orientation="landscape" r:id="rId1"/>
  <headerFooter alignWithMargins="0"/>
  <rowBreaks count="1" manualBreakCount="1">
    <brk id="13" max="31" man="1"/>
  </rowBreaks>
  <colBreaks count="2" manualBreakCount="2">
    <brk id="13" max="1048575" man="1"/>
    <brk id="31" max="14"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A97B5-9073-441F-AE03-088176438378}">
  <sheetPr>
    <tabColor rgb="FF92D050"/>
  </sheetPr>
  <dimension ref="A1:U54"/>
  <sheetViews>
    <sheetView showGridLines="0" view="pageBreakPreview" zoomScaleNormal="100" zoomScaleSheetLayoutView="100" workbookViewId="0">
      <selection activeCell="Y9" sqref="Y9"/>
    </sheetView>
  </sheetViews>
  <sheetFormatPr defaultColWidth="8" defaultRowHeight="12"/>
  <cols>
    <col min="1" max="1" width="2.5" style="295" customWidth="1"/>
    <col min="2" max="2" width="9" style="295" customWidth="1"/>
    <col min="3" max="4" width="12.125" style="295" customWidth="1"/>
    <col min="5" max="5" width="7.25" style="295" customWidth="1"/>
    <col min="6" max="8" width="12.125" style="295" customWidth="1"/>
    <col min="9" max="9" width="7.625" style="295" customWidth="1"/>
    <col min="10" max="10" width="8.625" style="295" customWidth="1"/>
    <col min="11" max="20" width="8.875" style="295" customWidth="1"/>
    <col min="21" max="21" width="8.125" style="295" customWidth="1"/>
    <col min="22" max="16384" width="8" style="344"/>
  </cols>
  <sheetData>
    <row r="1" spans="1:21" s="294" customFormat="1" ht="18.75" customHeight="1">
      <c r="A1" s="290"/>
      <c r="B1" s="290"/>
      <c r="C1" s="290"/>
      <c r="D1" s="290"/>
      <c r="E1" s="290"/>
      <c r="F1" s="290"/>
      <c r="G1" s="290"/>
      <c r="H1" s="290"/>
      <c r="I1" s="290"/>
      <c r="J1" s="292" t="s">
        <v>298</v>
      </c>
      <c r="K1" s="293" t="s">
        <v>299</v>
      </c>
      <c r="N1" s="347"/>
      <c r="O1" s="348"/>
      <c r="P1" s="348"/>
      <c r="Q1" s="348"/>
      <c r="R1" s="348"/>
      <c r="S1" s="348"/>
      <c r="T1" s="348"/>
      <c r="U1" s="348"/>
    </row>
    <row r="2" spans="1:21" s="295" customFormat="1" ht="18.75" customHeight="1">
      <c r="A2" s="295" t="s">
        <v>300</v>
      </c>
      <c r="C2" s="349"/>
      <c r="D2" s="349"/>
      <c r="E2" s="349"/>
      <c r="F2" s="349"/>
      <c r="G2" s="349"/>
      <c r="H2" s="349"/>
      <c r="I2" s="349"/>
      <c r="J2" s="349"/>
      <c r="K2" s="349"/>
      <c r="L2" s="349"/>
      <c r="M2" s="349"/>
      <c r="N2" s="349"/>
      <c r="O2" s="349"/>
      <c r="P2" s="349"/>
      <c r="Q2" s="349"/>
      <c r="R2" s="349"/>
      <c r="S2" s="349"/>
      <c r="T2" s="349"/>
      <c r="U2" s="349"/>
    </row>
    <row r="3" spans="1:21" s="296" customFormat="1" ht="18.75" customHeight="1" thickBot="1">
      <c r="C3" s="296" t="s">
        <v>301</v>
      </c>
      <c r="K3" s="296" t="s">
        <v>302</v>
      </c>
      <c r="Q3" s="296" t="s">
        <v>303</v>
      </c>
      <c r="T3" s="985" t="s">
        <v>189</v>
      </c>
      <c r="U3" s="985"/>
    </row>
    <row r="4" spans="1:21" s="295" customFormat="1" ht="13.5" customHeight="1">
      <c r="A4" s="966" t="s">
        <v>220</v>
      </c>
      <c r="B4" s="967"/>
      <c r="C4" s="986" t="s">
        <v>304</v>
      </c>
      <c r="D4" s="987"/>
      <c r="E4" s="987"/>
      <c r="F4" s="988"/>
      <c r="G4" s="986" t="s">
        <v>305</v>
      </c>
      <c r="H4" s="988"/>
      <c r="I4" s="986" t="s">
        <v>306</v>
      </c>
      <c r="J4" s="988"/>
      <c r="K4" s="992" t="s">
        <v>307</v>
      </c>
      <c r="L4" s="856"/>
      <c r="M4" s="856"/>
      <c r="N4" s="856"/>
      <c r="O4" s="856"/>
      <c r="P4" s="857"/>
      <c r="Q4" s="986" t="s">
        <v>308</v>
      </c>
      <c r="R4" s="987"/>
      <c r="S4" s="350"/>
      <c r="T4" s="351"/>
      <c r="U4" s="961" t="s">
        <v>227</v>
      </c>
    </row>
    <row r="5" spans="1:21" s="295" customFormat="1" ht="13.5" customHeight="1">
      <c r="A5" s="968"/>
      <c r="B5" s="969"/>
      <c r="C5" s="989"/>
      <c r="D5" s="990"/>
      <c r="E5" s="990"/>
      <c r="F5" s="991"/>
      <c r="G5" s="989"/>
      <c r="H5" s="991"/>
      <c r="I5" s="989"/>
      <c r="J5" s="991"/>
      <c r="K5" s="981" t="s">
        <v>309</v>
      </c>
      <c r="L5" s="993"/>
      <c r="M5" s="981" t="s">
        <v>310</v>
      </c>
      <c r="N5" s="982"/>
      <c r="O5" s="981" t="s">
        <v>311</v>
      </c>
      <c r="P5" s="982"/>
      <c r="Q5" s="989"/>
      <c r="R5" s="990"/>
      <c r="S5" s="981" t="s">
        <v>18</v>
      </c>
      <c r="T5" s="982"/>
      <c r="U5" s="962"/>
    </row>
    <row r="6" spans="1:21" s="295" customFormat="1" ht="13.5" customHeight="1">
      <c r="A6" s="970"/>
      <c r="B6" s="971"/>
      <c r="C6" s="352" t="s">
        <v>312</v>
      </c>
      <c r="D6" s="352" t="s">
        <v>313</v>
      </c>
      <c r="E6" s="352" t="s">
        <v>314</v>
      </c>
      <c r="F6" s="352" t="s">
        <v>315</v>
      </c>
      <c r="G6" s="352" t="s">
        <v>30</v>
      </c>
      <c r="H6" s="352" t="s">
        <v>316</v>
      </c>
      <c r="I6" s="352" t="s">
        <v>30</v>
      </c>
      <c r="J6" s="352" t="s">
        <v>316</v>
      </c>
      <c r="K6" s="353" t="s">
        <v>30</v>
      </c>
      <c r="L6" s="353" t="s">
        <v>316</v>
      </c>
      <c r="M6" s="352" t="s">
        <v>30</v>
      </c>
      <c r="N6" s="352" t="s">
        <v>316</v>
      </c>
      <c r="O6" s="352" t="s">
        <v>30</v>
      </c>
      <c r="P6" s="352" t="s">
        <v>316</v>
      </c>
      <c r="Q6" s="352" t="s">
        <v>30</v>
      </c>
      <c r="R6" s="352" t="s">
        <v>316</v>
      </c>
      <c r="S6" s="352" t="s">
        <v>30</v>
      </c>
      <c r="T6" s="352" t="s">
        <v>316</v>
      </c>
      <c r="U6" s="963"/>
    </row>
    <row r="7" spans="1:21" s="295" customFormat="1" ht="14.25" customHeight="1">
      <c r="A7" s="354"/>
      <c r="B7" s="308"/>
      <c r="C7" s="355"/>
      <c r="D7" s="356"/>
      <c r="E7" s="357"/>
      <c r="F7" s="356"/>
      <c r="G7" s="358"/>
      <c r="H7" s="358"/>
      <c r="I7" s="358"/>
      <c r="J7" s="296" t="s">
        <v>317</v>
      </c>
      <c r="K7" s="358"/>
      <c r="L7" s="358"/>
      <c r="M7" s="358"/>
      <c r="N7" s="358"/>
      <c r="O7" s="358"/>
      <c r="P7" s="358"/>
      <c r="Q7" s="358"/>
      <c r="R7" s="358"/>
      <c r="S7" s="358"/>
      <c r="T7" s="358"/>
      <c r="U7" s="359"/>
    </row>
    <row r="8" spans="1:21" s="295" customFormat="1" ht="18" customHeight="1">
      <c r="A8" s="983" t="s">
        <v>234</v>
      </c>
      <c r="B8" s="984"/>
      <c r="C8" s="360">
        <v>6038609.5115999999</v>
      </c>
      <c r="D8" s="360">
        <v>2046612.6661</v>
      </c>
      <c r="E8" s="361" t="s">
        <v>39</v>
      </c>
      <c r="F8" s="360">
        <v>229343.09909999999</v>
      </c>
      <c r="G8" s="360" t="s">
        <v>318</v>
      </c>
      <c r="H8" s="360">
        <v>916147.57</v>
      </c>
      <c r="I8" s="360" t="s">
        <v>319</v>
      </c>
      <c r="J8" s="360" t="s">
        <v>320</v>
      </c>
      <c r="K8" s="360">
        <v>793</v>
      </c>
      <c r="L8" s="360">
        <v>33196.962399999997</v>
      </c>
      <c r="M8" s="360">
        <v>1224</v>
      </c>
      <c r="N8" s="360">
        <v>3491.2249999999999</v>
      </c>
      <c r="O8" s="360" t="s">
        <v>321</v>
      </c>
      <c r="P8" s="360">
        <v>1642.2</v>
      </c>
      <c r="Q8" s="360">
        <v>121847</v>
      </c>
      <c r="R8" s="360">
        <v>287739.2732</v>
      </c>
      <c r="S8" s="360">
        <v>118839</v>
      </c>
      <c r="T8" s="360">
        <v>285375.08110000001</v>
      </c>
      <c r="U8" s="362" t="s">
        <v>237</v>
      </c>
    </row>
    <row r="9" spans="1:21" s="295" customFormat="1" ht="18.600000000000001" customHeight="1">
      <c r="A9" s="983">
        <v>29</v>
      </c>
      <c r="B9" s="984"/>
      <c r="C9" s="360">
        <v>6046402.2992000002</v>
      </c>
      <c r="D9" s="360">
        <v>2051974.1529999999</v>
      </c>
      <c r="E9" s="361" t="s">
        <v>39</v>
      </c>
      <c r="F9" s="360">
        <v>219338.15229999999</v>
      </c>
      <c r="G9" s="360">
        <v>149192</v>
      </c>
      <c r="H9" s="360">
        <v>915120.80050000001</v>
      </c>
      <c r="I9" s="360">
        <v>188</v>
      </c>
      <c r="J9" s="360">
        <v>3193.5569999999998</v>
      </c>
      <c r="K9" s="360">
        <v>757</v>
      </c>
      <c r="L9" s="360">
        <v>31820.427299999999</v>
      </c>
      <c r="M9" s="360">
        <v>1184</v>
      </c>
      <c r="N9" s="360">
        <v>3336.5</v>
      </c>
      <c r="O9" s="360">
        <v>254</v>
      </c>
      <c r="P9" s="360">
        <v>1547.55</v>
      </c>
      <c r="Q9" s="360">
        <v>65118</v>
      </c>
      <c r="R9" s="360">
        <v>147620.15890000001</v>
      </c>
      <c r="S9" s="360">
        <v>63545</v>
      </c>
      <c r="T9" s="360">
        <v>146384.06150000001</v>
      </c>
      <c r="U9" s="362" t="s">
        <v>238</v>
      </c>
    </row>
    <row r="10" spans="1:21" s="295" customFormat="1" ht="18.600000000000001" customHeight="1">
      <c r="A10" s="983">
        <v>30</v>
      </c>
      <c r="B10" s="984"/>
      <c r="C10" s="360">
        <v>6001557.0536000002</v>
      </c>
      <c r="D10" s="360">
        <v>2060811.1666000001</v>
      </c>
      <c r="E10" s="361" t="s">
        <v>39</v>
      </c>
      <c r="F10" s="360">
        <v>190691.93400000001</v>
      </c>
      <c r="G10" s="360">
        <v>149688</v>
      </c>
      <c r="H10" s="360">
        <v>920895.81059999997</v>
      </c>
      <c r="I10" s="360">
        <v>151</v>
      </c>
      <c r="J10" s="360">
        <v>3797.442</v>
      </c>
      <c r="K10" s="360">
        <v>701</v>
      </c>
      <c r="L10" s="360">
        <v>29400.400000000001</v>
      </c>
      <c r="M10" s="360">
        <v>1175</v>
      </c>
      <c r="N10" s="360">
        <v>3600</v>
      </c>
      <c r="O10" s="360" t="s">
        <v>322</v>
      </c>
      <c r="P10" s="360">
        <v>1408.8</v>
      </c>
      <c r="Q10" s="360">
        <v>27337</v>
      </c>
      <c r="R10" s="360">
        <v>67944.447199999995</v>
      </c>
      <c r="S10" s="360">
        <v>26677</v>
      </c>
      <c r="T10" s="360">
        <v>67499.533599999995</v>
      </c>
      <c r="U10" s="362" t="s">
        <v>244</v>
      </c>
    </row>
    <row r="11" spans="1:21" s="295" customFormat="1" ht="18.600000000000001" customHeight="1">
      <c r="A11" s="983" t="s">
        <v>148</v>
      </c>
      <c r="B11" s="984"/>
      <c r="C11" s="360">
        <v>6026354.6509999996</v>
      </c>
      <c r="D11" s="360">
        <v>2064216.9461999999</v>
      </c>
      <c r="E11" s="361" t="s">
        <v>39</v>
      </c>
      <c r="F11" s="360">
        <v>174761.30230000001</v>
      </c>
      <c r="G11" s="360">
        <v>152789</v>
      </c>
      <c r="H11" s="360">
        <v>928619.50040000002</v>
      </c>
      <c r="I11" s="360">
        <v>255</v>
      </c>
      <c r="J11" s="360">
        <v>4919.8270000000002</v>
      </c>
      <c r="K11" s="360">
        <v>669</v>
      </c>
      <c r="L11" s="360">
        <v>28090.400000000001</v>
      </c>
      <c r="M11" s="360">
        <v>1142</v>
      </c>
      <c r="N11" s="360">
        <v>3518.5</v>
      </c>
      <c r="O11" s="360" t="s">
        <v>323</v>
      </c>
      <c r="P11" s="360">
        <v>1283.7</v>
      </c>
      <c r="Q11" s="360">
        <v>7229</v>
      </c>
      <c r="R11" s="360">
        <v>13470.1103</v>
      </c>
      <c r="S11" s="360">
        <v>7059</v>
      </c>
      <c r="T11" s="360">
        <v>13359.487300000001</v>
      </c>
      <c r="U11" s="362" t="s">
        <v>245</v>
      </c>
    </row>
    <row r="12" spans="1:21" s="319" customFormat="1" ht="18.600000000000001" customHeight="1">
      <c r="A12" s="979" t="s">
        <v>49</v>
      </c>
      <c r="B12" s="980"/>
      <c r="C12" s="363">
        <v>5897137.8808000013</v>
      </c>
      <c r="D12" s="363">
        <v>1993871.2767999999</v>
      </c>
      <c r="E12" s="364" t="s">
        <v>39</v>
      </c>
      <c r="F12" s="363">
        <v>170798.8947</v>
      </c>
      <c r="G12" s="363">
        <v>152894</v>
      </c>
      <c r="H12" s="363">
        <v>928422.59379999992</v>
      </c>
      <c r="I12" s="363">
        <v>297</v>
      </c>
      <c r="J12" s="363">
        <v>6448.6180000000004</v>
      </c>
      <c r="K12" s="363">
        <v>577</v>
      </c>
      <c r="L12" s="363">
        <v>24210.42</v>
      </c>
      <c r="M12" s="363">
        <v>1125</v>
      </c>
      <c r="N12" s="363">
        <v>3579</v>
      </c>
      <c r="O12" s="363">
        <v>292</v>
      </c>
      <c r="P12" s="363">
        <v>1714.3841000000002</v>
      </c>
      <c r="Q12" s="363">
        <v>85</v>
      </c>
      <c r="R12" s="363">
        <v>207.15570000000002</v>
      </c>
      <c r="S12" s="363">
        <v>73</v>
      </c>
      <c r="T12" s="363">
        <v>196.01060000000001</v>
      </c>
      <c r="U12" s="365" t="s">
        <v>324</v>
      </c>
    </row>
    <row r="13" spans="1:21" s="319" customFormat="1" ht="11.25" customHeight="1">
      <c r="A13" s="366"/>
      <c r="B13" s="367"/>
      <c r="C13" s="368"/>
      <c r="D13" s="368"/>
      <c r="E13" s="368"/>
      <c r="F13" s="368"/>
      <c r="G13" s="368"/>
      <c r="H13" s="368"/>
      <c r="I13" s="368"/>
      <c r="J13" s="368"/>
      <c r="K13" s="368"/>
      <c r="L13" s="368"/>
      <c r="M13" s="368"/>
      <c r="N13" s="368"/>
      <c r="O13" s="368"/>
      <c r="P13" s="368"/>
      <c r="Q13" s="368"/>
      <c r="R13" s="368"/>
      <c r="S13" s="368"/>
      <c r="T13" s="368"/>
      <c r="U13" s="365"/>
    </row>
    <row r="14" spans="1:21" s="319" customFormat="1" ht="18.600000000000001" customHeight="1">
      <c r="A14" s="369"/>
      <c r="B14" s="370" t="s">
        <v>247</v>
      </c>
      <c r="C14" s="364">
        <v>4650605.8899000008</v>
      </c>
      <c r="D14" s="364">
        <v>1570324.4103999999</v>
      </c>
      <c r="E14" s="364" t="s">
        <v>39</v>
      </c>
      <c r="F14" s="364">
        <v>132041.9871</v>
      </c>
      <c r="G14" s="364">
        <v>122927</v>
      </c>
      <c r="H14" s="364">
        <v>736446.97230000002</v>
      </c>
      <c r="I14" s="364">
        <v>259</v>
      </c>
      <c r="J14" s="364">
        <v>5525.7629999999999</v>
      </c>
      <c r="K14" s="364">
        <v>418</v>
      </c>
      <c r="L14" s="364">
        <v>17537.219999999998</v>
      </c>
      <c r="M14" s="364">
        <v>881</v>
      </c>
      <c r="N14" s="364">
        <v>2643</v>
      </c>
      <c r="O14" s="363">
        <v>8</v>
      </c>
      <c r="P14" s="363">
        <v>79.816400000000016</v>
      </c>
      <c r="Q14" s="364">
        <v>74</v>
      </c>
      <c r="R14" s="364">
        <v>189.24690000000001</v>
      </c>
      <c r="S14" s="364">
        <v>64</v>
      </c>
      <c r="T14" s="364">
        <v>179.37060000000002</v>
      </c>
      <c r="U14" s="371" t="s">
        <v>325</v>
      </c>
    </row>
    <row r="15" spans="1:21" s="319" customFormat="1" ht="18.600000000000001" customHeight="1">
      <c r="A15" s="369"/>
      <c r="B15" s="370" t="s">
        <v>249</v>
      </c>
      <c r="C15" s="364">
        <v>1079867.7811</v>
      </c>
      <c r="D15" s="364">
        <v>364369.11100000003</v>
      </c>
      <c r="E15" s="364" t="s">
        <v>39</v>
      </c>
      <c r="F15" s="364">
        <v>31239.631299999997</v>
      </c>
      <c r="G15" s="364">
        <v>27963</v>
      </c>
      <c r="H15" s="364">
        <v>173813.16149999999</v>
      </c>
      <c r="I15" s="364">
        <v>38</v>
      </c>
      <c r="J15" s="364">
        <v>922.85500000000002</v>
      </c>
      <c r="K15" s="364">
        <v>89</v>
      </c>
      <c r="L15" s="364">
        <v>3734.8</v>
      </c>
      <c r="M15" s="364">
        <v>212</v>
      </c>
      <c r="N15" s="364">
        <v>636</v>
      </c>
      <c r="O15" s="363">
        <v>4</v>
      </c>
      <c r="P15" s="363">
        <v>26.755700000000001</v>
      </c>
      <c r="Q15" s="364">
        <v>11</v>
      </c>
      <c r="R15" s="364">
        <v>17.908799999999999</v>
      </c>
      <c r="S15" s="364">
        <v>9</v>
      </c>
      <c r="T15" s="364">
        <v>16.64</v>
      </c>
      <c r="U15" s="371" t="s">
        <v>326</v>
      </c>
    </row>
    <row r="16" spans="1:21" s="295" customFormat="1" ht="11.25" customHeight="1">
      <c r="A16" s="372"/>
      <c r="B16" s="373"/>
      <c r="C16" s="361"/>
      <c r="D16" s="361"/>
      <c r="E16" s="361"/>
      <c r="F16" s="361"/>
      <c r="G16" s="361"/>
      <c r="H16" s="361"/>
      <c r="I16" s="361"/>
      <c r="J16" s="361"/>
      <c r="K16" s="361"/>
      <c r="L16" s="361"/>
      <c r="M16" s="361"/>
      <c r="N16" s="361"/>
      <c r="O16" s="361"/>
      <c r="P16" s="361"/>
      <c r="Q16" s="361"/>
      <c r="R16" s="361"/>
      <c r="S16" s="361"/>
      <c r="T16" s="361"/>
      <c r="U16" s="374"/>
    </row>
    <row r="17" spans="1:21" s="295" customFormat="1" ht="18.600000000000001" customHeight="1">
      <c r="A17" s="372">
        <v>1</v>
      </c>
      <c r="B17" s="373" t="s">
        <v>327</v>
      </c>
      <c r="C17" s="361">
        <v>1513074.0448</v>
      </c>
      <c r="D17" s="361">
        <v>510879.47830000002</v>
      </c>
      <c r="E17" s="361" t="s">
        <v>39</v>
      </c>
      <c r="F17" s="361">
        <v>45284.649400000002</v>
      </c>
      <c r="G17" s="361">
        <v>40339</v>
      </c>
      <c r="H17" s="361">
        <v>238479.0961</v>
      </c>
      <c r="I17" s="361">
        <v>102</v>
      </c>
      <c r="J17" s="361">
        <v>1963.796</v>
      </c>
      <c r="K17" s="361">
        <v>148</v>
      </c>
      <c r="L17" s="361">
        <v>6212.8</v>
      </c>
      <c r="M17" s="361">
        <v>262</v>
      </c>
      <c r="N17" s="361">
        <v>786</v>
      </c>
      <c r="O17" s="361">
        <v>4</v>
      </c>
      <c r="P17" s="361">
        <v>46.727499999999999</v>
      </c>
      <c r="Q17" s="361">
        <v>24</v>
      </c>
      <c r="R17" s="361">
        <v>19.793500000000002</v>
      </c>
      <c r="S17" s="361">
        <v>18</v>
      </c>
      <c r="T17" s="361">
        <v>12.663</v>
      </c>
      <c r="U17" s="374">
        <v>1</v>
      </c>
    </row>
    <row r="18" spans="1:21" s="295" customFormat="1" ht="18.600000000000001" customHeight="1">
      <c r="A18" s="372">
        <v>2</v>
      </c>
      <c r="B18" s="373" t="s">
        <v>328</v>
      </c>
      <c r="C18" s="361">
        <v>888111.15190000006</v>
      </c>
      <c r="D18" s="361">
        <v>299023.48080000002</v>
      </c>
      <c r="E18" s="361" t="s">
        <v>39</v>
      </c>
      <c r="F18" s="361">
        <v>22620.2153</v>
      </c>
      <c r="G18" s="361">
        <v>24638</v>
      </c>
      <c r="H18" s="361">
        <v>138556.43150000001</v>
      </c>
      <c r="I18" s="361">
        <v>54</v>
      </c>
      <c r="J18" s="361">
        <v>1095.3910000000001</v>
      </c>
      <c r="K18" s="361">
        <v>88</v>
      </c>
      <c r="L18" s="361">
        <v>3689.6</v>
      </c>
      <c r="M18" s="361">
        <v>193</v>
      </c>
      <c r="N18" s="361">
        <v>579</v>
      </c>
      <c r="O18" s="361">
        <v>2</v>
      </c>
      <c r="P18" s="361">
        <v>17.650200000000002</v>
      </c>
      <c r="Q18" s="361">
        <v>44</v>
      </c>
      <c r="R18" s="361">
        <v>160.68860000000001</v>
      </c>
      <c r="S18" s="361">
        <v>43</v>
      </c>
      <c r="T18" s="361">
        <v>160.3706</v>
      </c>
      <c r="U18" s="374">
        <v>2</v>
      </c>
    </row>
    <row r="19" spans="1:21" s="295" customFormat="1" ht="18.600000000000001" customHeight="1">
      <c r="A19" s="372">
        <v>3</v>
      </c>
      <c r="B19" s="373" t="s">
        <v>329</v>
      </c>
      <c r="C19" s="361">
        <v>425574.15620000003</v>
      </c>
      <c r="D19" s="361">
        <v>140777.2499</v>
      </c>
      <c r="E19" s="361" t="s">
        <v>39</v>
      </c>
      <c r="F19" s="361">
        <v>14955.1646</v>
      </c>
      <c r="G19" s="361">
        <v>10903</v>
      </c>
      <c r="H19" s="361">
        <v>66891.41</v>
      </c>
      <c r="I19" s="361">
        <v>13</v>
      </c>
      <c r="J19" s="361">
        <v>400.798</v>
      </c>
      <c r="K19" s="361">
        <v>37</v>
      </c>
      <c r="L19" s="361">
        <v>1551.105</v>
      </c>
      <c r="M19" s="361">
        <v>89</v>
      </c>
      <c r="N19" s="361">
        <v>267</v>
      </c>
      <c r="O19" s="361">
        <v>1</v>
      </c>
      <c r="P19" s="361">
        <v>12.9</v>
      </c>
      <c r="Q19" s="361" t="s">
        <v>330</v>
      </c>
      <c r="R19" s="375">
        <v>0</v>
      </c>
      <c r="S19" s="361" t="s">
        <v>330</v>
      </c>
      <c r="T19" s="375">
        <v>0</v>
      </c>
      <c r="U19" s="374">
        <v>3</v>
      </c>
    </row>
    <row r="20" spans="1:21" s="295" customFormat="1" ht="18.600000000000001" customHeight="1">
      <c r="A20" s="372">
        <v>4</v>
      </c>
      <c r="B20" s="373" t="s">
        <v>331</v>
      </c>
      <c r="C20" s="361">
        <v>150621.375</v>
      </c>
      <c r="D20" s="361">
        <v>50759.5916</v>
      </c>
      <c r="E20" s="361" t="s">
        <v>39</v>
      </c>
      <c r="F20" s="361">
        <v>3869.6057000000001</v>
      </c>
      <c r="G20" s="361">
        <v>4434</v>
      </c>
      <c r="H20" s="361">
        <v>23986.201099999998</v>
      </c>
      <c r="I20" s="361">
        <v>7</v>
      </c>
      <c r="J20" s="361">
        <v>209.74199999999999</v>
      </c>
      <c r="K20" s="376">
        <v>3</v>
      </c>
      <c r="L20" s="361">
        <v>126</v>
      </c>
      <c r="M20" s="361">
        <v>37</v>
      </c>
      <c r="N20" s="361">
        <v>111</v>
      </c>
      <c r="O20" s="361" t="s">
        <v>39</v>
      </c>
      <c r="P20" s="361" t="s">
        <v>39</v>
      </c>
      <c r="Q20" s="361">
        <v>1</v>
      </c>
      <c r="R20" s="361" t="s">
        <v>332</v>
      </c>
      <c r="S20" s="361">
        <v>1</v>
      </c>
      <c r="T20" s="361" t="s">
        <v>332</v>
      </c>
      <c r="U20" s="374">
        <v>4</v>
      </c>
    </row>
    <row r="21" spans="1:21" s="295" customFormat="1" ht="18.600000000000001" customHeight="1">
      <c r="A21" s="372">
        <v>5</v>
      </c>
      <c r="B21" s="373" t="s">
        <v>333</v>
      </c>
      <c r="C21" s="361">
        <v>376651.5907</v>
      </c>
      <c r="D21" s="361">
        <v>127585.6758</v>
      </c>
      <c r="E21" s="361" t="s">
        <v>39</v>
      </c>
      <c r="F21" s="361">
        <v>11780.731599999999</v>
      </c>
      <c r="G21" s="361">
        <v>9562</v>
      </c>
      <c r="H21" s="361">
        <v>61646.147400000002</v>
      </c>
      <c r="I21" s="361">
        <v>13</v>
      </c>
      <c r="J21" s="361">
        <v>284.59699999999998</v>
      </c>
      <c r="K21" s="361">
        <v>34</v>
      </c>
      <c r="L21" s="361">
        <v>1426.4</v>
      </c>
      <c r="M21" s="361">
        <v>81</v>
      </c>
      <c r="N21" s="361">
        <v>243</v>
      </c>
      <c r="O21" s="361" t="s">
        <v>39</v>
      </c>
      <c r="P21" s="361" t="s">
        <v>39</v>
      </c>
      <c r="Q21" s="361">
        <v>6</v>
      </c>
      <c r="R21" s="361">
        <v>6.4279999999999999</v>
      </c>
      <c r="S21" s="361">
        <v>6</v>
      </c>
      <c r="T21" s="361">
        <v>6.4279999999999999</v>
      </c>
      <c r="U21" s="374">
        <v>5</v>
      </c>
    </row>
    <row r="22" spans="1:21" s="295" customFormat="1" ht="18.600000000000001" customHeight="1">
      <c r="A22" s="372">
        <v>6</v>
      </c>
      <c r="B22" s="373" t="s">
        <v>334</v>
      </c>
      <c r="C22" s="361">
        <v>355197.57870000001</v>
      </c>
      <c r="D22" s="361">
        <v>120992.69040000001</v>
      </c>
      <c r="E22" s="361" t="s">
        <v>39</v>
      </c>
      <c r="F22" s="361">
        <v>7923.2763000000004</v>
      </c>
      <c r="G22" s="361">
        <v>9266</v>
      </c>
      <c r="H22" s="361">
        <v>56981.003900000003</v>
      </c>
      <c r="I22" s="361">
        <v>19</v>
      </c>
      <c r="J22" s="361">
        <v>368.55200000000002</v>
      </c>
      <c r="K22" s="361">
        <v>32</v>
      </c>
      <c r="L22" s="361">
        <v>1340.566</v>
      </c>
      <c r="M22" s="361">
        <v>69</v>
      </c>
      <c r="N22" s="361">
        <v>207</v>
      </c>
      <c r="O22" s="361" t="s">
        <v>39</v>
      </c>
      <c r="P22" s="361" t="s">
        <v>39</v>
      </c>
      <c r="Q22" s="361">
        <v>2</v>
      </c>
      <c r="R22" s="361">
        <v>4.3360000000000003</v>
      </c>
      <c r="S22" s="361">
        <v>2</v>
      </c>
      <c r="T22" s="361">
        <v>4.3360000000000003</v>
      </c>
      <c r="U22" s="374">
        <v>6</v>
      </c>
    </row>
    <row r="23" spans="1:21" s="295" customFormat="1" ht="18.600000000000001" customHeight="1">
      <c r="A23" s="372">
        <v>7</v>
      </c>
      <c r="B23" s="373" t="s">
        <v>335</v>
      </c>
      <c r="C23" s="361">
        <v>208194.5606</v>
      </c>
      <c r="D23" s="361">
        <v>71964.712299999999</v>
      </c>
      <c r="E23" s="361" t="s">
        <v>39</v>
      </c>
      <c r="F23" s="361">
        <v>4884.0330999999996</v>
      </c>
      <c r="G23" s="361">
        <v>5251</v>
      </c>
      <c r="H23" s="361">
        <v>32144.445299999999</v>
      </c>
      <c r="I23" s="361">
        <v>10</v>
      </c>
      <c r="J23" s="361">
        <v>268.36200000000002</v>
      </c>
      <c r="K23" s="361">
        <v>15</v>
      </c>
      <c r="L23" s="361">
        <v>630</v>
      </c>
      <c r="M23" s="361">
        <v>40</v>
      </c>
      <c r="N23" s="361">
        <v>120</v>
      </c>
      <c r="O23" s="361" t="s">
        <v>39</v>
      </c>
      <c r="P23" s="361" t="s">
        <v>39</v>
      </c>
      <c r="Q23" s="361" t="s">
        <v>39</v>
      </c>
      <c r="R23" s="361">
        <v>1.6</v>
      </c>
      <c r="S23" s="361" t="s">
        <v>39</v>
      </c>
      <c r="T23" s="361">
        <v>1.6</v>
      </c>
      <c r="U23" s="374">
        <v>7</v>
      </c>
    </row>
    <row r="24" spans="1:21" s="295" customFormat="1" ht="18.600000000000001" customHeight="1">
      <c r="A24" s="372">
        <v>8</v>
      </c>
      <c r="B24" s="373" t="s">
        <v>258</v>
      </c>
      <c r="C24" s="361">
        <v>295827.99810000003</v>
      </c>
      <c r="D24" s="361">
        <v>100217.11719999999</v>
      </c>
      <c r="E24" s="361" t="s">
        <v>39</v>
      </c>
      <c r="F24" s="361">
        <v>8743.5732000000007</v>
      </c>
      <c r="G24" s="361">
        <v>7768</v>
      </c>
      <c r="H24" s="361">
        <v>47780.401400000002</v>
      </c>
      <c r="I24" s="361">
        <v>24</v>
      </c>
      <c r="J24" s="361">
        <v>633.18899999999996</v>
      </c>
      <c r="K24" s="361">
        <v>25</v>
      </c>
      <c r="L24" s="361">
        <v>1050</v>
      </c>
      <c r="M24" s="361">
        <v>50</v>
      </c>
      <c r="N24" s="361">
        <v>150</v>
      </c>
      <c r="O24" s="361">
        <v>1</v>
      </c>
      <c r="P24" s="361">
        <v>2.5387</v>
      </c>
      <c r="Q24" s="361">
        <v>2</v>
      </c>
      <c r="R24" s="361">
        <v>3.4977999999999998</v>
      </c>
      <c r="S24" s="361">
        <v>1</v>
      </c>
      <c r="T24" s="361">
        <v>3.0219999999999998</v>
      </c>
      <c r="U24" s="374">
        <v>8</v>
      </c>
    </row>
    <row r="25" spans="1:21" s="295" customFormat="1" ht="18.600000000000001" customHeight="1">
      <c r="A25" s="372">
        <v>9</v>
      </c>
      <c r="B25" s="373" t="s">
        <v>336</v>
      </c>
      <c r="C25" s="361">
        <v>204887.2476</v>
      </c>
      <c r="D25" s="361">
        <v>70209.645000000004</v>
      </c>
      <c r="E25" s="361" t="s">
        <v>39</v>
      </c>
      <c r="F25" s="361">
        <v>5690.5237999999999</v>
      </c>
      <c r="G25" s="361">
        <v>5125</v>
      </c>
      <c r="H25" s="361">
        <v>31764.483499999998</v>
      </c>
      <c r="I25" s="361">
        <v>7</v>
      </c>
      <c r="J25" s="361">
        <v>105.13500000000001</v>
      </c>
      <c r="K25" s="361">
        <v>17</v>
      </c>
      <c r="L25" s="361">
        <v>714</v>
      </c>
      <c r="M25" s="361">
        <v>26</v>
      </c>
      <c r="N25" s="361">
        <v>78</v>
      </c>
      <c r="O25" s="361" t="s">
        <v>39</v>
      </c>
      <c r="P25" s="361" t="s">
        <v>39</v>
      </c>
      <c r="Q25" s="361" t="s">
        <v>39</v>
      </c>
      <c r="R25" s="361" t="s">
        <v>39</v>
      </c>
      <c r="S25" s="361" t="s">
        <v>39</v>
      </c>
      <c r="T25" s="361" t="s">
        <v>39</v>
      </c>
      <c r="U25" s="374">
        <v>9</v>
      </c>
    </row>
    <row r="26" spans="1:21" s="295" customFormat="1" ht="18.600000000000001" customHeight="1">
      <c r="A26" s="372">
        <v>10</v>
      </c>
      <c r="B26" s="373" t="s">
        <v>260</v>
      </c>
      <c r="C26" s="361">
        <v>232466.1863</v>
      </c>
      <c r="D26" s="361">
        <v>77914.769100000005</v>
      </c>
      <c r="E26" s="361" t="s">
        <v>39</v>
      </c>
      <c r="F26" s="361">
        <v>6290.2141000000001</v>
      </c>
      <c r="G26" s="361">
        <v>5641</v>
      </c>
      <c r="H26" s="361">
        <v>38217.352099999996</v>
      </c>
      <c r="I26" s="361">
        <v>10</v>
      </c>
      <c r="J26" s="361">
        <v>196.20099999999999</v>
      </c>
      <c r="K26" s="361">
        <v>19</v>
      </c>
      <c r="L26" s="361">
        <v>796.74900000000002</v>
      </c>
      <c r="M26" s="361">
        <v>34</v>
      </c>
      <c r="N26" s="361">
        <v>102</v>
      </c>
      <c r="O26" s="361" t="s">
        <v>39</v>
      </c>
      <c r="P26" s="361" t="s">
        <v>39</v>
      </c>
      <c r="Q26" s="361" t="s">
        <v>337</v>
      </c>
      <c r="R26" s="361" t="s">
        <v>338</v>
      </c>
      <c r="S26" s="361" t="s">
        <v>339</v>
      </c>
      <c r="T26" s="361" t="s">
        <v>337</v>
      </c>
      <c r="U26" s="374">
        <v>10</v>
      </c>
    </row>
    <row r="27" spans="1:21" s="319" customFormat="1" ht="18.600000000000001" customHeight="1">
      <c r="A27" s="369"/>
      <c r="B27" s="370" t="s">
        <v>261</v>
      </c>
      <c r="C27" s="364">
        <v>101322.14780000001</v>
      </c>
      <c r="D27" s="364">
        <v>33302.640700000004</v>
      </c>
      <c r="E27" s="364" t="s">
        <v>39</v>
      </c>
      <c r="F27" s="364">
        <v>3208.6588999999999</v>
      </c>
      <c r="G27" s="364">
        <v>2469</v>
      </c>
      <c r="H27" s="364">
        <v>16176.9151</v>
      </c>
      <c r="I27" s="364" t="s">
        <v>39</v>
      </c>
      <c r="J27" s="364" t="s">
        <v>39</v>
      </c>
      <c r="K27" s="364">
        <v>14</v>
      </c>
      <c r="L27" s="364">
        <v>586.4</v>
      </c>
      <c r="M27" s="364">
        <v>20</v>
      </c>
      <c r="N27" s="364">
        <v>60</v>
      </c>
      <c r="O27" s="364" t="s">
        <v>39</v>
      </c>
      <c r="P27" s="363" t="s">
        <v>39</v>
      </c>
      <c r="Q27" s="364">
        <v>3</v>
      </c>
      <c r="R27" s="364">
        <v>1.4918</v>
      </c>
      <c r="S27" s="364">
        <v>1</v>
      </c>
      <c r="T27" s="377">
        <v>0</v>
      </c>
      <c r="U27" s="371" t="s">
        <v>262</v>
      </c>
    </row>
    <row r="28" spans="1:21" s="295" customFormat="1" ht="18.600000000000001" customHeight="1">
      <c r="A28" s="372">
        <v>11</v>
      </c>
      <c r="B28" s="373" t="s">
        <v>263</v>
      </c>
      <c r="C28" s="361">
        <v>101322.14780000001</v>
      </c>
      <c r="D28" s="361">
        <v>33302.640700000004</v>
      </c>
      <c r="E28" s="361" t="s">
        <v>39</v>
      </c>
      <c r="F28" s="361">
        <v>3208.6588999999999</v>
      </c>
      <c r="G28" s="361">
        <v>2469</v>
      </c>
      <c r="H28" s="361">
        <v>16176.9151</v>
      </c>
      <c r="I28" s="361" t="s">
        <v>39</v>
      </c>
      <c r="J28" s="361" t="s">
        <v>39</v>
      </c>
      <c r="K28" s="361">
        <v>14</v>
      </c>
      <c r="L28" s="361">
        <v>586.4</v>
      </c>
      <c r="M28" s="361">
        <v>20</v>
      </c>
      <c r="N28" s="361">
        <v>60</v>
      </c>
      <c r="O28" s="361" t="s">
        <v>39</v>
      </c>
      <c r="P28" s="361" t="s">
        <v>39</v>
      </c>
      <c r="Q28" s="361">
        <v>3</v>
      </c>
      <c r="R28" s="361">
        <v>1.4918</v>
      </c>
      <c r="S28" s="361">
        <v>1</v>
      </c>
      <c r="T28" s="375">
        <v>0</v>
      </c>
      <c r="U28" s="374">
        <v>11</v>
      </c>
    </row>
    <row r="29" spans="1:21" s="319" customFormat="1" ht="18.600000000000001" customHeight="1">
      <c r="A29" s="369"/>
      <c r="B29" s="370" t="s">
        <v>264</v>
      </c>
      <c r="C29" s="364">
        <v>388966.1727</v>
      </c>
      <c r="D29" s="364">
        <v>129961.3314</v>
      </c>
      <c r="E29" s="364" t="s">
        <v>39</v>
      </c>
      <c r="F29" s="364">
        <v>11562.1775</v>
      </c>
      <c r="G29" s="364">
        <v>10259</v>
      </c>
      <c r="H29" s="364">
        <v>61431.261899999998</v>
      </c>
      <c r="I29" s="364">
        <v>20</v>
      </c>
      <c r="J29" s="364">
        <v>437.642</v>
      </c>
      <c r="K29" s="364">
        <v>24</v>
      </c>
      <c r="L29" s="364">
        <v>1006.4</v>
      </c>
      <c r="M29" s="364">
        <v>76</v>
      </c>
      <c r="N29" s="364">
        <v>228</v>
      </c>
      <c r="O29" s="364">
        <v>1</v>
      </c>
      <c r="P29" s="363">
        <v>3.5497000000000001</v>
      </c>
      <c r="Q29" s="364" t="s">
        <v>39</v>
      </c>
      <c r="R29" s="377">
        <v>0</v>
      </c>
      <c r="S29" s="364" t="s">
        <v>39</v>
      </c>
      <c r="T29" s="377">
        <v>0</v>
      </c>
      <c r="U29" s="371" t="s">
        <v>265</v>
      </c>
    </row>
    <row r="30" spans="1:21" s="295" customFormat="1" ht="18.600000000000001" customHeight="1">
      <c r="A30" s="372">
        <v>12</v>
      </c>
      <c r="B30" s="373" t="s">
        <v>266</v>
      </c>
      <c r="C30" s="361">
        <v>107163.7545</v>
      </c>
      <c r="D30" s="361">
        <v>36197.9516</v>
      </c>
      <c r="E30" s="361" t="s">
        <v>39</v>
      </c>
      <c r="F30" s="361">
        <v>2881.4454999999998</v>
      </c>
      <c r="G30" s="361">
        <v>2851</v>
      </c>
      <c r="H30" s="361">
        <v>16086.811600000001</v>
      </c>
      <c r="I30" s="361">
        <v>10</v>
      </c>
      <c r="J30" s="361">
        <v>251.35499999999999</v>
      </c>
      <c r="K30" s="361">
        <v>6</v>
      </c>
      <c r="L30" s="361">
        <v>252</v>
      </c>
      <c r="M30" s="361">
        <v>29</v>
      </c>
      <c r="N30" s="361">
        <v>87</v>
      </c>
      <c r="O30" s="361" t="s">
        <v>39</v>
      </c>
      <c r="P30" s="361" t="s">
        <v>39</v>
      </c>
      <c r="Q30" s="361" t="s">
        <v>39</v>
      </c>
      <c r="R30" s="361" t="s">
        <v>39</v>
      </c>
      <c r="S30" s="361" t="s">
        <v>39</v>
      </c>
      <c r="T30" s="361" t="s">
        <v>39</v>
      </c>
      <c r="U30" s="374">
        <v>12</v>
      </c>
    </row>
    <row r="31" spans="1:21" s="295" customFormat="1" ht="18.600000000000001" customHeight="1">
      <c r="A31" s="372">
        <v>13</v>
      </c>
      <c r="B31" s="373" t="s">
        <v>267</v>
      </c>
      <c r="C31" s="361">
        <v>58762.305800000002</v>
      </c>
      <c r="D31" s="361">
        <v>20391.273499999999</v>
      </c>
      <c r="E31" s="361" t="s">
        <v>39</v>
      </c>
      <c r="F31" s="361">
        <v>1293.3936000000001</v>
      </c>
      <c r="G31" s="361">
        <v>1459</v>
      </c>
      <c r="H31" s="361">
        <v>9641.7842999999993</v>
      </c>
      <c r="I31" s="361">
        <v>3</v>
      </c>
      <c r="J31" s="361">
        <v>17.751000000000001</v>
      </c>
      <c r="K31" s="361">
        <v>6</v>
      </c>
      <c r="L31" s="361">
        <v>252</v>
      </c>
      <c r="M31" s="361">
        <v>15</v>
      </c>
      <c r="N31" s="361">
        <v>45</v>
      </c>
      <c r="O31" s="361" t="s">
        <v>39</v>
      </c>
      <c r="P31" s="361" t="s">
        <v>39</v>
      </c>
      <c r="Q31" s="361" t="s">
        <v>39</v>
      </c>
      <c r="R31" s="361" t="s">
        <v>39</v>
      </c>
      <c r="S31" s="361" t="s">
        <v>39</v>
      </c>
      <c r="T31" s="361" t="s">
        <v>39</v>
      </c>
      <c r="U31" s="374">
        <v>13</v>
      </c>
    </row>
    <row r="32" spans="1:21" s="295" customFormat="1" ht="18.600000000000001" customHeight="1">
      <c r="A32" s="372">
        <v>14</v>
      </c>
      <c r="B32" s="373" t="s">
        <v>340</v>
      </c>
      <c r="C32" s="361">
        <v>223040.11240000001</v>
      </c>
      <c r="D32" s="361">
        <v>73372.106299999999</v>
      </c>
      <c r="E32" s="361" t="s">
        <v>39</v>
      </c>
      <c r="F32" s="361">
        <v>7387.3383999999996</v>
      </c>
      <c r="G32" s="361">
        <v>5949</v>
      </c>
      <c r="H32" s="361">
        <v>35702.665999999997</v>
      </c>
      <c r="I32" s="361">
        <v>7</v>
      </c>
      <c r="J32" s="361">
        <v>168.536</v>
      </c>
      <c r="K32" s="361">
        <v>12</v>
      </c>
      <c r="L32" s="361">
        <v>502.4</v>
      </c>
      <c r="M32" s="361">
        <v>32</v>
      </c>
      <c r="N32" s="361">
        <v>96</v>
      </c>
      <c r="O32" s="361">
        <v>1</v>
      </c>
      <c r="P32" s="361">
        <v>3.5497000000000001</v>
      </c>
      <c r="Q32" s="361" t="s">
        <v>39</v>
      </c>
      <c r="R32" s="375">
        <v>0</v>
      </c>
      <c r="S32" s="361" t="s">
        <v>39</v>
      </c>
      <c r="T32" s="375">
        <v>0</v>
      </c>
      <c r="U32" s="374">
        <v>14</v>
      </c>
    </row>
    <row r="33" spans="1:21" s="319" customFormat="1" ht="18.600000000000001" customHeight="1">
      <c r="A33" s="369"/>
      <c r="B33" s="370" t="s">
        <v>269</v>
      </c>
      <c r="C33" s="364">
        <v>54912.264000000003</v>
      </c>
      <c r="D33" s="364">
        <v>18178.7382</v>
      </c>
      <c r="E33" s="364" t="s">
        <v>39</v>
      </c>
      <c r="F33" s="364">
        <v>1722.6815999999999</v>
      </c>
      <c r="G33" s="364">
        <v>1247</v>
      </c>
      <c r="H33" s="364">
        <v>8667.8436999999994</v>
      </c>
      <c r="I33" s="364">
        <v>8</v>
      </c>
      <c r="J33" s="364">
        <v>127.32299999999999</v>
      </c>
      <c r="K33" s="364">
        <v>4</v>
      </c>
      <c r="L33" s="364">
        <v>168</v>
      </c>
      <c r="M33" s="364">
        <v>9</v>
      </c>
      <c r="N33" s="364">
        <v>27</v>
      </c>
      <c r="O33" s="364" t="s">
        <v>39</v>
      </c>
      <c r="P33" s="363" t="s">
        <v>39</v>
      </c>
      <c r="Q33" s="364" t="s">
        <v>39</v>
      </c>
      <c r="R33" s="364" t="s">
        <v>39</v>
      </c>
      <c r="S33" s="364" t="s">
        <v>39</v>
      </c>
      <c r="T33" s="364" t="s">
        <v>39</v>
      </c>
      <c r="U33" s="371" t="s">
        <v>270</v>
      </c>
    </row>
    <row r="34" spans="1:21" s="295" customFormat="1" ht="18.600000000000001" customHeight="1">
      <c r="A34" s="372">
        <v>15</v>
      </c>
      <c r="B34" s="373" t="s">
        <v>271</v>
      </c>
      <c r="C34" s="361">
        <v>54912.264000000003</v>
      </c>
      <c r="D34" s="361">
        <v>18178.7382</v>
      </c>
      <c r="E34" s="361" t="s">
        <v>39</v>
      </c>
      <c r="F34" s="361">
        <v>1722.6815999999999</v>
      </c>
      <c r="G34" s="361">
        <v>1247</v>
      </c>
      <c r="H34" s="361">
        <v>8667.8436999999994</v>
      </c>
      <c r="I34" s="361">
        <v>8</v>
      </c>
      <c r="J34" s="361">
        <v>127.32299999999999</v>
      </c>
      <c r="K34" s="361">
        <v>4</v>
      </c>
      <c r="L34" s="361">
        <v>168</v>
      </c>
      <c r="M34" s="361">
        <v>9</v>
      </c>
      <c r="N34" s="361">
        <v>27</v>
      </c>
      <c r="O34" s="361" t="s">
        <v>39</v>
      </c>
      <c r="P34" s="361" t="s">
        <v>39</v>
      </c>
      <c r="Q34" s="361" t="s">
        <v>39</v>
      </c>
      <c r="R34" s="361" t="s">
        <v>39</v>
      </c>
      <c r="S34" s="361" t="s">
        <v>39</v>
      </c>
      <c r="T34" s="361" t="s">
        <v>39</v>
      </c>
      <c r="U34" s="374">
        <v>15</v>
      </c>
    </row>
    <row r="35" spans="1:21" s="319" customFormat="1" ht="18.600000000000001" customHeight="1">
      <c r="A35" s="369"/>
      <c r="B35" s="370" t="s">
        <v>272</v>
      </c>
      <c r="C35" s="364">
        <v>142149.39629999999</v>
      </c>
      <c r="D35" s="364">
        <v>47334.0141</v>
      </c>
      <c r="E35" s="364" t="s">
        <v>39</v>
      </c>
      <c r="F35" s="364">
        <v>3558.8371999999999</v>
      </c>
      <c r="G35" s="364">
        <v>3968</v>
      </c>
      <c r="H35" s="364">
        <v>23302.573199999999</v>
      </c>
      <c r="I35" s="364" t="s">
        <v>39</v>
      </c>
      <c r="J35" s="364" t="s">
        <v>39</v>
      </c>
      <c r="K35" s="364">
        <v>7</v>
      </c>
      <c r="L35" s="364">
        <v>294</v>
      </c>
      <c r="M35" s="364">
        <v>38</v>
      </c>
      <c r="N35" s="364">
        <v>114</v>
      </c>
      <c r="O35" s="364" t="s">
        <v>39</v>
      </c>
      <c r="P35" s="363" t="s">
        <v>39</v>
      </c>
      <c r="Q35" s="364" t="s">
        <v>39</v>
      </c>
      <c r="R35" s="377">
        <v>0</v>
      </c>
      <c r="S35" s="364" t="s">
        <v>39</v>
      </c>
      <c r="T35" s="377">
        <v>0</v>
      </c>
      <c r="U35" s="371" t="s">
        <v>273</v>
      </c>
    </row>
    <row r="36" spans="1:21" s="295" customFormat="1" ht="18.600000000000001" customHeight="1">
      <c r="A36" s="372">
        <v>16</v>
      </c>
      <c r="B36" s="373" t="s">
        <v>274</v>
      </c>
      <c r="C36" s="361">
        <v>142149.39629999999</v>
      </c>
      <c r="D36" s="361">
        <v>47334.0141</v>
      </c>
      <c r="E36" s="361" t="s">
        <v>39</v>
      </c>
      <c r="F36" s="361">
        <v>3558.8371999999999</v>
      </c>
      <c r="G36" s="361">
        <v>3968</v>
      </c>
      <c r="H36" s="361">
        <v>23302.573199999999</v>
      </c>
      <c r="I36" s="361" t="s">
        <v>39</v>
      </c>
      <c r="J36" s="361" t="s">
        <v>39</v>
      </c>
      <c r="K36" s="361">
        <v>7</v>
      </c>
      <c r="L36" s="361">
        <v>294</v>
      </c>
      <c r="M36" s="361">
        <v>38</v>
      </c>
      <c r="N36" s="361">
        <v>114</v>
      </c>
      <c r="O36" s="361" t="s">
        <v>39</v>
      </c>
      <c r="P36" s="361" t="s">
        <v>39</v>
      </c>
      <c r="Q36" s="361" t="s">
        <v>39</v>
      </c>
      <c r="R36" s="375">
        <v>0</v>
      </c>
      <c r="S36" s="361" t="s">
        <v>39</v>
      </c>
      <c r="T36" s="375">
        <v>0</v>
      </c>
      <c r="U36" s="374">
        <v>16</v>
      </c>
    </row>
    <row r="37" spans="1:21" s="319" customFormat="1" ht="18.600000000000001" customHeight="1">
      <c r="A37" s="369"/>
      <c r="B37" s="370" t="s">
        <v>275</v>
      </c>
      <c r="C37" s="364">
        <v>313338.54260000004</v>
      </c>
      <c r="D37" s="364">
        <v>107904.5076</v>
      </c>
      <c r="E37" s="364" t="s">
        <v>39</v>
      </c>
      <c r="F37" s="364">
        <v>9357.4292999999998</v>
      </c>
      <c r="G37" s="364">
        <v>7889</v>
      </c>
      <c r="H37" s="364">
        <v>49975.9836</v>
      </c>
      <c r="I37" s="368">
        <v>7</v>
      </c>
      <c r="J37" s="378">
        <v>83.501999999999995</v>
      </c>
      <c r="K37" s="364">
        <v>37</v>
      </c>
      <c r="L37" s="364">
        <v>1554</v>
      </c>
      <c r="M37" s="364">
        <v>57</v>
      </c>
      <c r="N37" s="364">
        <v>171</v>
      </c>
      <c r="O37" s="364">
        <v>3</v>
      </c>
      <c r="P37" s="363">
        <v>23.206</v>
      </c>
      <c r="Q37" s="364">
        <v>8</v>
      </c>
      <c r="R37" s="364">
        <v>16.57</v>
      </c>
      <c r="S37" s="364">
        <v>8</v>
      </c>
      <c r="T37" s="364">
        <v>16.57</v>
      </c>
      <c r="U37" s="371" t="s">
        <v>276</v>
      </c>
    </row>
    <row r="38" spans="1:21" s="295" customFormat="1" ht="18.600000000000001" customHeight="1">
      <c r="A38" s="372">
        <v>17</v>
      </c>
      <c r="B38" s="373" t="s">
        <v>277</v>
      </c>
      <c r="C38" s="361">
        <v>58484.357400000001</v>
      </c>
      <c r="D38" s="361">
        <v>19818.251100000001</v>
      </c>
      <c r="E38" s="361" t="s">
        <v>39</v>
      </c>
      <c r="F38" s="361">
        <v>1492.6446000000001</v>
      </c>
      <c r="G38" s="361">
        <v>1595</v>
      </c>
      <c r="H38" s="361">
        <v>9835.8210999999992</v>
      </c>
      <c r="I38" s="361">
        <v>2</v>
      </c>
      <c r="J38" s="361">
        <v>15.305999999999999</v>
      </c>
      <c r="K38" s="361">
        <v>5</v>
      </c>
      <c r="L38" s="361">
        <v>210</v>
      </c>
      <c r="M38" s="361">
        <v>16</v>
      </c>
      <c r="N38" s="361">
        <v>48</v>
      </c>
      <c r="O38" s="361">
        <v>2</v>
      </c>
      <c r="P38" s="361">
        <v>14.138199999999999</v>
      </c>
      <c r="Q38" s="361" t="s">
        <v>39</v>
      </c>
      <c r="R38" s="361" t="s">
        <v>39</v>
      </c>
      <c r="S38" s="361" t="s">
        <v>39</v>
      </c>
      <c r="T38" s="361" t="s">
        <v>39</v>
      </c>
      <c r="U38" s="374">
        <v>17</v>
      </c>
    </row>
    <row r="39" spans="1:21" s="295" customFormat="1" ht="18.600000000000001" customHeight="1">
      <c r="A39" s="372">
        <v>18</v>
      </c>
      <c r="B39" s="373" t="s">
        <v>278</v>
      </c>
      <c r="C39" s="361">
        <v>59473.779399999999</v>
      </c>
      <c r="D39" s="361">
        <v>20638.957200000001</v>
      </c>
      <c r="E39" s="361" t="s">
        <v>39</v>
      </c>
      <c r="F39" s="361">
        <v>1540.0165</v>
      </c>
      <c r="G39" s="361">
        <v>1576</v>
      </c>
      <c r="H39" s="361">
        <v>9195.7800000000007</v>
      </c>
      <c r="I39" s="361">
        <v>3</v>
      </c>
      <c r="J39" s="361">
        <v>36.033999999999999</v>
      </c>
      <c r="K39" s="361">
        <v>11</v>
      </c>
      <c r="L39" s="361">
        <v>462</v>
      </c>
      <c r="M39" s="361">
        <v>13</v>
      </c>
      <c r="N39" s="361">
        <v>39</v>
      </c>
      <c r="O39" s="361" t="s">
        <v>39</v>
      </c>
      <c r="P39" s="361" t="s">
        <v>39</v>
      </c>
      <c r="Q39" s="361">
        <v>6</v>
      </c>
      <c r="R39" s="361">
        <v>10.205</v>
      </c>
      <c r="S39" s="361">
        <v>6</v>
      </c>
      <c r="T39" s="361">
        <v>10.205</v>
      </c>
      <c r="U39" s="374">
        <v>18</v>
      </c>
    </row>
    <row r="40" spans="1:21" s="295" customFormat="1" ht="18.600000000000001" customHeight="1">
      <c r="A40" s="372">
        <v>19</v>
      </c>
      <c r="B40" s="373" t="s">
        <v>279</v>
      </c>
      <c r="C40" s="361">
        <v>195380.40580000001</v>
      </c>
      <c r="D40" s="361">
        <v>67447.299299999999</v>
      </c>
      <c r="E40" s="361" t="s">
        <v>39</v>
      </c>
      <c r="F40" s="361">
        <v>6324.7682000000004</v>
      </c>
      <c r="G40" s="361">
        <v>4718</v>
      </c>
      <c r="H40" s="361">
        <v>30944.3825</v>
      </c>
      <c r="I40" s="361">
        <v>2</v>
      </c>
      <c r="J40" s="361">
        <v>32.161999999999999</v>
      </c>
      <c r="K40" s="361">
        <v>21</v>
      </c>
      <c r="L40" s="361">
        <v>882</v>
      </c>
      <c r="M40" s="361">
        <v>28</v>
      </c>
      <c r="N40" s="361">
        <v>84</v>
      </c>
      <c r="O40" s="361">
        <v>1</v>
      </c>
      <c r="P40" s="361">
        <v>9.0678000000000001</v>
      </c>
      <c r="Q40" s="361">
        <v>2</v>
      </c>
      <c r="R40" s="361">
        <v>6.3650000000000002</v>
      </c>
      <c r="S40" s="361">
        <v>2</v>
      </c>
      <c r="T40" s="361">
        <v>6.3650000000000002</v>
      </c>
      <c r="U40" s="374">
        <v>19</v>
      </c>
    </row>
    <row r="41" spans="1:21" s="319" customFormat="1" ht="18.600000000000001" customHeight="1">
      <c r="A41" s="369"/>
      <c r="B41" s="370" t="s">
        <v>280</v>
      </c>
      <c r="C41" s="364">
        <v>79179.257700000002</v>
      </c>
      <c r="D41" s="364">
        <v>27687.879000000001</v>
      </c>
      <c r="E41" s="364" t="s">
        <v>39</v>
      </c>
      <c r="F41" s="364">
        <v>1829.8468</v>
      </c>
      <c r="G41" s="364">
        <v>2131</v>
      </c>
      <c r="H41" s="364">
        <v>14258.584000000001</v>
      </c>
      <c r="I41" s="364">
        <v>3</v>
      </c>
      <c r="J41" s="364">
        <v>274.38799999999998</v>
      </c>
      <c r="K41" s="364">
        <v>3</v>
      </c>
      <c r="L41" s="364">
        <v>126</v>
      </c>
      <c r="M41" s="364">
        <v>12</v>
      </c>
      <c r="N41" s="364">
        <v>36</v>
      </c>
      <c r="O41" s="364" t="s">
        <v>39</v>
      </c>
      <c r="P41" s="363" t="s">
        <v>39</v>
      </c>
      <c r="Q41" s="364" t="s">
        <v>39</v>
      </c>
      <c r="R41" s="364" t="s">
        <v>39</v>
      </c>
      <c r="S41" s="364" t="s">
        <v>39</v>
      </c>
      <c r="T41" s="364" t="s">
        <v>39</v>
      </c>
      <c r="U41" s="371" t="s">
        <v>281</v>
      </c>
    </row>
    <row r="42" spans="1:21" s="295" customFormat="1" ht="18.600000000000001" customHeight="1">
      <c r="A42" s="372">
        <v>20</v>
      </c>
      <c r="B42" s="373" t="s">
        <v>282</v>
      </c>
      <c r="C42" s="361">
        <v>79179.257700000002</v>
      </c>
      <c r="D42" s="361">
        <v>27687.879000000001</v>
      </c>
      <c r="E42" s="361" t="s">
        <v>39</v>
      </c>
      <c r="F42" s="361">
        <v>1829.8468</v>
      </c>
      <c r="G42" s="361">
        <v>2131</v>
      </c>
      <c r="H42" s="361">
        <v>14258.584000000001</v>
      </c>
      <c r="I42" s="361">
        <v>3</v>
      </c>
      <c r="J42" s="361">
        <v>274.38799999999998</v>
      </c>
      <c r="K42" s="361">
        <v>3</v>
      </c>
      <c r="L42" s="361">
        <v>126</v>
      </c>
      <c r="M42" s="361">
        <v>12</v>
      </c>
      <c r="N42" s="361">
        <v>36</v>
      </c>
      <c r="O42" s="361" t="s">
        <v>39</v>
      </c>
      <c r="P42" s="361" t="s">
        <v>39</v>
      </c>
      <c r="Q42" s="361" t="s">
        <v>39</v>
      </c>
      <c r="R42" s="361" t="s">
        <v>39</v>
      </c>
      <c r="S42" s="361" t="s">
        <v>39</v>
      </c>
      <c r="T42" s="361" t="s">
        <v>39</v>
      </c>
      <c r="U42" s="374">
        <v>20</v>
      </c>
    </row>
    <row r="43" spans="1:21" s="319" customFormat="1" ht="18.600000000000001" customHeight="1">
      <c r="A43" s="369"/>
      <c r="B43" s="370" t="s">
        <v>283</v>
      </c>
      <c r="C43" s="364">
        <v>166664.20980000001</v>
      </c>
      <c r="D43" s="364">
        <v>59177.755400000002</v>
      </c>
      <c r="E43" s="364" t="s">
        <v>39</v>
      </c>
      <c r="F43" s="364">
        <v>7517.2763000000004</v>
      </c>
      <c r="G43" s="364">
        <v>2004</v>
      </c>
      <c r="H43" s="364">
        <v>18162.46</v>
      </c>
      <c r="I43" s="364" t="s">
        <v>39</v>
      </c>
      <c r="J43" s="364" t="s">
        <v>39</v>
      </c>
      <c r="K43" s="364">
        <v>70</v>
      </c>
      <c r="L43" s="364">
        <v>2938.4</v>
      </c>
      <c r="M43" s="364">
        <v>32</v>
      </c>
      <c r="N43" s="364">
        <v>300</v>
      </c>
      <c r="O43" s="368">
        <v>280</v>
      </c>
      <c r="P43" s="363">
        <v>1607.8120000000001</v>
      </c>
      <c r="Q43" s="363" t="s">
        <v>39</v>
      </c>
      <c r="R43" s="363" t="s">
        <v>39</v>
      </c>
      <c r="S43" s="363" t="s">
        <v>39</v>
      </c>
      <c r="T43" s="363" t="s">
        <v>39</v>
      </c>
      <c r="U43" s="371" t="s">
        <v>284</v>
      </c>
    </row>
    <row r="44" spans="1:21" s="295" customFormat="1" ht="18.600000000000001" customHeight="1">
      <c r="A44" s="372"/>
      <c r="B44" s="373" t="s">
        <v>285</v>
      </c>
      <c r="C44" s="361">
        <v>28968.468400000002</v>
      </c>
      <c r="D44" s="361">
        <v>11147.5267</v>
      </c>
      <c r="E44" s="361" t="s">
        <v>39</v>
      </c>
      <c r="F44" s="361">
        <v>1127.6149</v>
      </c>
      <c r="G44" s="361">
        <v>310</v>
      </c>
      <c r="H44" s="361">
        <v>3286.8186999999998</v>
      </c>
      <c r="I44" s="361" t="s">
        <v>39</v>
      </c>
      <c r="J44" s="361" t="s">
        <v>39</v>
      </c>
      <c r="K44" s="361">
        <v>9</v>
      </c>
      <c r="L44" s="361">
        <v>378</v>
      </c>
      <c r="M44" s="361">
        <v>5</v>
      </c>
      <c r="N44" s="361">
        <v>45</v>
      </c>
      <c r="O44" s="360">
        <v>5</v>
      </c>
      <c r="P44" s="360">
        <v>86.111999999999995</v>
      </c>
      <c r="Q44" s="360" t="s">
        <v>39</v>
      </c>
      <c r="R44" s="360" t="s">
        <v>39</v>
      </c>
      <c r="S44" s="360" t="s">
        <v>39</v>
      </c>
      <c r="T44" s="360" t="s">
        <v>39</v>
      </c>
      <c r="U44" s="374" t="s">
        <v>341</v>
      </c>
    </row>
    <row r="45" spans="1:21" s="295" customFormat="1" ht="18.600000000000001" customHeight="1">
      <c r="A45" s="372"/>
      <c r="B45" s="373" t="s">
        <v>287</v>
      </c>
      <c r="C45" s="361">
        <v>24369.743600000002</v>
      </c>
      <c r="D45" s="361">
        <v>9110.4156000000003</v>
      </c>
      <c r="E45" s="361" t="s">
        <v>39</v>
      </c>
      <c r="F45" s="361">
        <v>937.34829999999999</v>
      </c>
      <c r="G45" s="361">
        <v>235</v>
      </c>
      <c r="H45" s="361">
        <v>1858.7166999999999</v>
      </c>
      <c r="I45" s="361" t="s">
        <v>39</v>
      </c>
      <c r="J45" s="361" t="s">
        <v>39</v>
      </c>
      <c r="K45" s="361">
        <v>30</v>
      </c>
      <c r="L45" s="361">
        <v>1260</v>
      </c>
      <c r="M45" s="360">
        <v>4</v>
      </c>
      <c r="N45" s="360">
        <v>60</v>
      </c>
      <c r="O45" s="361">
        <v>77</v>
      </c>
      <c r="P45" s="361">
        <v>108</v>
      </c>
      <c r="Q45" s="360" t="s">
        <v>39</v>
      </c>
      <c r="R45" s="360" t="s">
        <v>39</v>
      </c>
      <c r="S45" s="360" t="s">
        <v>39</v>
      </c>
      <c r="T45" s="360" t="s">
        <v>39</v>
      </c>
      <c r="U45" s="374" t="s">
        <v>342</v>
      </c>
    </row>
    <row r="46" spans="1:21" s="295" customFormat="1" ht="18.600000000000001" customHeight="1" thickBot="1">
      <c r="A46" s="379"/>
      <c r="B46" s="380" t="s">
        <v>289</v>
      </c>
      <c r="C46" s="381">
        <v>113325.9978</v>
      </c>
      <c r="D46" s="382">
        <v>38919.813099999999</v>
      </c>
      <c r="E46" s="382" t="s">
        <v>39</v>
      </c>
      <c r="F46" s="382">
        <v>5452.3131000000003</v>
      </c>
      <c r="G46" s="382">
        <v>1459</v>
      </c>
      <c r="H46" s="382">
        <v>13016.9246</v>
      </c>
      <c r="I46" s="382" t="s">
        <v>39</v>
      </c>
      <c r="J46" s="382" t="s">
        <v>39</v>
      </c>
      <c r="K46" s="382">
        <v>31</v>
      </c>
      <c r="L46" s="382">
        <v>1300.4000000000001</v>
      </c>
      <c r="M46" s="382">
        <v>23</v>
      </c>
      <c r="N46" s="382">
        <v>195</v>
      </c>
      <c r="O46" s="382">
        <v>198</v>
      </c>
      <c r="P46" s="382">
        <v>1413.7</v>
      </c>
      <c r="Q46" s="383" t="s">
        <v>39</v>
      </c>
      <c r="R46" s="383" t="s">
        <v>39</v>
      </c>
      <c r="S46" s="383" t="s">
        <v>39</v>
      </c>
      <c r="T46" s="384" t="s">
        <v>39</v>
      </c>
      <c r="U46" s="385" t="s">
        <v>343</v>
      </c>
    </row>
    <row r="47" spans="1:21" s="295" customFormat="1" ht="13.5" customHeight="1">
      <c r="A47" s="386"/>
      <c r="B47" s="349"/>
      <c r="C47" s="316"/>
      <c r="D47" s="316"/>
      <c r="E47" s="313"/>
      <c r="F47" s="316"/>
      <c r="G47" s="313"/>
      <c r="H47" s="316"/>
      <c r="I47" s="313"/>
      <c r="J47" s="316"/>
      <c r="K47" s="316"/>
      <c r="L47" s="316"/>
      <c r="M47" s="316"/>
      <c r="N47" s="316"/>
      <c r="O47" s="313"/>
      <c r="P47" s="313"/>
      <c r="Q47" s="316"/>
      <c r="R47" s="316"/>
      <c r="S47" s="316"/>
      <c r="T47" s="316"/>
      <c r="U47" s="349"/>
    </row>
    <row r="48" spans="1:21" s="295" customFormat="1" ht="13.5" customHeight="1">
      <c r="C48" s="322"/>
      <c r="D48" s="322"/>
      <c r="E48" s="313"/>
      <c r="F48" s="322"/>
      <c r="G48" s="317"/>
      <c r="H48" s="322"/>
      <c r="I48" s="317"/>
      <c r="J48" s="322"/>
      <c r="K48" s="322"/>
      <c r="L48" s="322"/>
      <c r="M48" s="322"/>
      <c r="N48" s="322"/>
      <c r="O48" s="317"/>
      <c r="P48" s="317"/>
      <c r="Q48" s="322"/>
      <c r="R48" s="322"/>
      <c r="S48" s="322"/>
      <c r="T48" s="322"/>
    </row>
    <row r="49" spans="3:20" s="295" customFormat="1" ht="13.5" customHeight="1">
      <c r="C49" s="316"/>
      <c r="D49" s="316"/>
      <c r="E49" s="313"/>
      <c r="F49" s="316"/>
      <c r="G49" s="313"/>
      <c r="H49" s="316"/>
      <c r="I49" s="313"/>
      <c r="J49" s="316"/>
      <c r="K49" s="316"/>
      <c r="L49" s="316"/>
      <c r="M49" s="316"/>
      <c r="N49" s="316"/>
      <c r="O49" s="313"/>
      <c r="P49" s="313"/>
      <c r="Q49" s="316"/>
      <c r="R49" s="316"/>
      <c r="S49" s="316"/>
      <c r="T49" s="316"/>
    </row>
    <row r="50" spans="3:20" s="295" customFormat="1" ht="14.25" customHeight="1">
      <c r="C50" s="317"/>
      <c r="D50" s="317"/>
      <c r="E50" s="313"/>
      <c r="F50" s="317"/>
      <c r="G50" s="317"/>
      <c r="H50" s="317"/>
      <c r="I50" s="317"/>
      <c r="J50" s="317"/>
      <c r="K50" s="317"/>
      <c r="L50" s="317"/>
      <c r="M50" s="322"/>
      <c r="N50" s="322"/>
      <c r="O50" s="322"/>
      <c r="P50" s="322"/>
      <c r="Q50" s="317"/>
      <c r="R50" s="317"/>
      <c r="S50" s="317"/>
      <c r="T50" s="317"/>
    </row>
    <row r="51" spans="3:20" s="295" customFormat="1" ht="13.5" customHeight="1">
      <c r="C51" s="313"/>
      <c r="D51" s="313"/>
      <c r="E51" s="313"/>
      <c r="F51" s="313"/>
      <c r="G51" s="313"/>
      <c r="H51" s="313"/>
      <c r="I51" s="313"/>
      <c r="J51" s="313"/>
      <c r="K51" s="313"/>
      <c r="L51" s="313"/>
      <c r="M51" s="313"/>
      <c r="N51" s="313"/>
      <c r="O51" s="313"/>
      <c r="P51" s="313"/>
      <c r="Q51" s="313"/>
      <c r="R51" s="313"/>
      <c r="S51" s="313"/>
      <c r="T51" s="313"/>
    </row>
    <row r="52" spans="3:20" s="295" customFormat="1" ht="13.5" customHeight="1">
      <c r="C52" s="313"/>
      <c r="D52" s="313"/>
      <c r="E52" s="313"/>
      <c r="F52" s="313"/>
      <c r="G52" s="313"/>
      <c r="H52" s="313"/>
      <c r="I52" s="313"/>
      <c r="J52" s="313"/>
      <c r="K52" s="313"/>
      <c r="L52" s="313"/>
      <c r="M52" s="313"/>
      <c r="N52" s="313"/>
      <c r="O52" s="316"/>
      <c r="P52" s="313"/>
      <c r="Q52" s="313"/>
      <c r="R52" s="313"/>
      <c r="S52" s="313"/>
      <c r="T52" s="313"/>
    </row>
    <row r="53" spans="3:20" s="295" customFormat="1" ht="13.5" customHeight="1">
      <c r="C53" s="313"/>
      <c r="D53" s="313"/>
      <c r="E53" s="313"/>
      <c r="F53" s="313"/>
      <c r="G53" s="313"/>
      <c r="H53" s="313"/>
      <c r="I53" s="313"/>
      <c r="J53" s="313"/>
      <c r="K53" s="313"/>
      <c r="L53" s="313"/>
      <c r="M53" s="313"/>
      <c r="N53" s="313"/>
      <c r="O53" s="316"/>
      <c r="P53" s="313"/>
      <c r="Q53" s="313"/>
      <c r="R53" s="313"/>
      <c r="S53" s="313"/>
      <c r="T53" s="313"/>
    </row>
    <row r="54" spans="3:20" s="295" customFormat="1">
      <c r="D54" s="387"/>
    </row>
  </sheetData>
  <mergeCells count="17">
    <mergeCell ref="T3:U3"/>
    <mergeCell ref="A4:B6"/>
    <mergeCell ref="C4:F5"/>
    <mergeCell ref="G4:H5"/>
    <mergeCell ref="I4:J5"/>
    <mergeCell ref="K4:P4"/>
    <mergeCell ref="Q4:R5"/>
    <mergeCell ref="U4:U6"/>
    <mergeCell ref="K5:L5"/>
    <mergeCell ref="M5:N5"/>
    <mergeCell ref="A12:B12"/>
    <mergeCell ref="O5:P5"/>
    <mergeCell ref="S5:T5"/>
    <mergeCell ref="A8:B8"/>
    <mergeCell ref="A9:B9"/>
    <mergeCell ref="A10:B10"/>
    <mergeCell ref="A11:B11"/>
  </mergeCells>
  <phoneticPr fontId="7"/>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E9D46-5E7E-4408-B25F-5F82E406BA92}">
  <sheetPr>
    <tabColor rgb="FF92D050"/>
  </sheetPr>
  <dimension ref="A1:BD53"/>
  <sheetViews>
    <sheetView showGridLines="0" view="pageBreakPreview" topLeftCell="A22" zoomScaleNormal="130" zoomScaleSheetLayoutView="100" workbookViewId="0">
      <selection activeCell="BG21" sqref="BG21"/>
    </sheetView>
  </sheetViews>
  <sheetFormatPr defaultColWidth="8" defaultRowHeight="12"/>
  <cols>
    <col min="1" max="1" width="2.5" style="295" customWidth="1"/>
    <col min="2" max="2" width="9.375" style="295" customWidth="1"/>
    <col min="3" max="8" width="14.125" style="295" customWidth="1"/>
    <col min="9" max="12" width="15.625" style="295" customWidth="1"/>
    <col min="13" max="13" width="11" style="295" customWidth="1"/>
    <col min="14" max="14" width="8" style="295" customWidth="1"/>
    <col min="15" max="16" width="8" style="344" hidden="1" customWidth="1"/>
    <col min="17" max="17" width="9.5" style="344" hidden="1" customWidth="1"/>
    <col min="18" max="18" width="15.125" style="398" hidden="1" customWidth="1"/>
    <col min="19" max="19" width="8.125" style="398" hidden="1" customWidth="1"/>
    <col min="20" max="20" width="11.875" style="398" hidden="1" customWidth="1"/>
    <col min="21" max="21" width="12.875" style="398" hidden="1" customWidth="1"/>
    <col min="22" max="22" width="15" style="398" hidden="1" customWidth="1"/>
    <col min="23" max="23" width="11" style="398" hidden="1" customWidth="1"/>
    <col min="24" max="24" width="15.875" style="398" hidden="1" customWidth="1"/>
    <col min="25" max="25" width="10.5" style="398" hidden="1" customWidth="1"/>
    <col min="26" max="26" width="13.5" style="398" hidden="1" customWidth="1"/>
    <col min="27" max="27" width="10.5" style="398" hidden="1" customWidth="1"/>
    <col min="28" max="28" width="12.25" style="398" hidden="1" customWidth="1"/>
    <col min="29" max="29" width="8" style="398" hidden="1" customWidth="1"/>
    <col min="30" max="30" width="13.625" style="398" hidden="1" customWidth="1"/>
    <col min="31" max="31" width="8" style="398" hidden="1" customWidth="1"/>
    <col min="32" max="32" width="16.625" style="398" hidden="1" customWidth="1"/>
    <col min="33" max="33" width="11.25" style="398" hidden="1" customWidth="1"/>
    <col min="34" max="34" width="14.875" style="398" hidden="1" customWidth="1"/>
    <col min="35" max="38" width="10.625" style="398" hidden="1" customWidth="1"/>
    <col min="39" max="39" width="12.5" style="398" hidden="1" customWidth="1"/>
    <col min="40" max="40" width="8" style="398" hidden="1" customWidth="1"/>
    <col min="41" max="41" width="12.875" style="398" hidden="1" customWidth="1"/>
    <col min="42" max="42" width="8" style="398" hidden="1" customWidth="1"/>
    <col min="43" max="43" width="14.5" style="398" hidden="1" customWidth="1"/>
    <col min="44" max="44" width="10" style="398" hidden="1" customWidth="1"/>
    <col min="45" max="45" width="13.375" style="398" hidden="1" customWidth="1"/>
    <col min="46" max="46" width="9.125" style="398" hidden="1" customWidth="1"/>
    <col min="47" max="47" width="12.25" style="398" hidden="1" customWidth="1"/>
    <col min="48" max="56" width="8" style="398" hidden="1" customWidth="1"/>
    <col min="57" max="16384" width="8" style="344"/>
  </cols>
  <sheetData>
    <row r="1" spans="1:56" s="294" customFormat="1" ht="18.75" customHeight="1">
      <c r="A1" s="388"/>
      <c r="B1" s="388"/>
      <c r="C1" s="388"/>
      <c r="D1" s="388"/>
      <c r="E1" s="388"/>
      <c r="H1" s="292" t="s">
        <v>214</v>
      </c>
      <c r="I1" s="293" t="s">
        <v>344</v>
      </c>
      <c r="K1" s="292"/>
      <c r="L1" s="292"/>
      <c r="M1" s="388"/>
      <c r="R1" s="389"/>
      <c r="S1" s="389"/>
      <c r="T1" s="389"/>
      <c r="U1" s="389"/>
      <c r="V1" s="389"/>
      <c r="W1" s="389"/>
      <c r="X1" s="389"/>
      <c r="Y1" s="389"/>
      <c r="Z1" s="389"/>
      <c r="AA1" s="389"/>
      <c r="AB1" s="389"/>
      <c r="AC1" s="389"/>
      <c r="AD1" s="389"/>
      <c r="AE1" s="389"/>
      <c r="AF1" s="389"/>
      <c r="AG1" s="389"/>
      <c r="AH1" s="389"/>
      <c r="AI1" s="389"/>
      <c r="AJ1" s="389"/>
      <c r="AK1" s="389"/>
      <c r="AL1" s="389"/>
      <c r="AM1" s="389"/>
      <c r="AN1" s="389"/>
      <c r="AO1" s="389"/>
      <c r="AP1" s="389"/>
      <c r="AQ1" s="389"/>
      <c r="AR1" s="389"/>
      <c r="AS1" s="389"/>
      <c r="AT1" s="389"/>
      <c r="AU1" s="389"/>
      <c r="AV1" s="389"/>
      <c r="AW1" s="389"/>
      <c r="AX1" s="389"/>
      <c r="AY1" s="389"/>
      <c r="AZ1" s="389"/>
      <c r="BA1" s="389"/>
      <c r="BB1" s="389"/>
      <c r="BC1" s="389"/>
      <c r="BD1" s="389"/>
    </row>
    <row r="2" spans="1:56" s="295" customFormat="1" ht="18.75" customHeight="1">
      <c r="A2" s="295" t="s">
        <v>345</v>
      </c>
      <c r="R2" s="390"/>
      <c r="S2" s="390"/>
      <c r="T2" s="390"/>
      <c r="U2" s="390"/>
      <c r="V2" s="390"/>
      <c r="W2" s="390"/>
      <c r="X2" s="390"/>
      <c r="Y2" s="390"/>
      <c r="Z2" s="390"/>
      <c r="AA2" s="390"/>
      <c r="AB2" s="390"/>
      <c r="AC2" s="390"/>
      <c r="AD2" s="390"/>
      <c r="AE2" s="390"/>
      <c r="AF2" s="390"/>
      <c r="AG2" s="390"/>
      <c r="AH2" s="390"/>
      <c r="AI2" s="390"/>
      <c r="AJ2" s="390"/>
      <c r="AK2" s="390"/>
      <c r="AL2" s="390"/>
      <c r="AM2" s="390"/>
      <c r="AN2" s="390"/>
      <c r="AO2" s="390"/>
      <c r="AP2" s="390"/>
      <c r="AQ2" s="390"/>
      <c r="AR2" s="390"/>
      <c r="AS2" s="390"/>
      <c r="AT2" s="390"/>
      <c r="AU2" s="390"/>
      <c r="AV2" s="390"/>
      <c r="AW2" s="390"/>
      <c r="AX2" s="390"/>
      <c r="AY2" s="390"/>
      <c r="AZ2" s="390"/>
      <c r="BA2" s="390"/>
      <c r="BB2" s="390"/>
      <c r="BC2" s="390"/>
      <c r="BD2" s="390"/>
    </row>
    <row r="3" spans="1:56" s="296" customFormat="1" ht="18.75" customHeight="1" thickBot="1">
      <c r="C3" s="296" t="s">
        <v>346</v>
      </c>
      <c r="M3" s="298" t="s">
        <v>347</v>
      </c>
      <c r="N3" s="391"/>
      <c r="O3" s="296" t="s">
        <v>348</v>
      </c>
      <c r="P3" s="296" t="s">
        <v>349</v>
      </c>
      <c r="Q3" s="296" t="s">
        <v>350</v>
      </c>
      <c r="R3" s="392" t="s">
        <v>351</v>
      </c>
      <c r="S3" s="392" t="s">
        <v>352</v>
      </c>
      <c r="T3" s="392" t="s">
        <v>353</v>
      </c>
      <c r="U3" s="392" t="s">
        <v>353</v>
      </c>
      <c r="V3" s="392" t="s">
        <v>354</v>
      </c>
      <c r="W3" s="392" t="s">
        <v>354</v>
      </c>
      <c r="X3" s="392" t="s">
        <v>355</v>
      </c>
      <c r="Y3" s="392" t="s">
        <v>355</v>
      </c>
      <c r="Z3" s="392" t="s">
        <v>356</v>
      </c>
      <c r="AA3" s="392" t="s">
        <v>356</v>
      </c>
      <c r="AB3" s="392" t="s">
        <v>357</v>
      </c>
      <c r="AC3" s="392" t="s">
        <v>357</v>
      </c>
      <c r="AD3" s="392" t="s">
        <v>358</v>
      </c>
      <c r="AE3" s="392" t="s">
        <v>358</v>
      </c>
      <c r="AF3" s="392" t="s">
        <v>359</v>
      </c>
      <c r="AG3" s="392" t="s">
        <v>359</v>
      </c>
      <c r="AH3" s="392" t="s">
        <v>360</v>
      </c>
      <c r="AI3" s="392" t="s">
        <v>360</v>
      </c>
      <c r="AJ3" s="296" t="s">
        <v>361</v>
      </c>
      <c r="AK3" s="392" t="s">
        <v>362</v>
      </c>
      <c r="AL3" s="392" t="s">
        <v>363</v>
      </c>
      <c r="AM3" s="392" t="s">
        <v>364</v>
      </c>
      <c r="AN3" s="392" t="s">
        <v>365</v>
      </c>
      <c r="AO3" s="392" t="s">
        <v>366</v>
      </c>
      <c r="AP3" s="392" t="s">
        <v>366</v>
      </c>
      <c r="AQ3" s="392" t="s">
        <v>367</v>
      </c>
      <c r="AR3" s="392" t="s">
        <v>367</v>
      </c>
      <c r="AS3" s="392" t="s">
        <v>368</v>
      </c>
      <c r="AT3" s="392" t="s">
        <v>368</v>
      </c>
      <c r="AU3" s="392" t="s">
        <v>369</v>
      </c>
      <c r="AV3" s="392" t="s">
        <v>369</v>
      </c>
      <c r="AW3" s="392"/>
      <c r="AX3" s="392"/>
      <c r="AY3" s="392"/>
      <c r="AZ3" s="392"/>
      <c r="BA3" s="392"/>
      <c r="BB3" s="392"/>
      <c r="BC3" s="392"/>
      <c r="BD3" s="392"/>
    </row>
    <row r="4" spans="1:56" s="295" customFormat="1" ht="13.5" customHeight="1">
      <c r="A4" s="966" t="s">
        <v>220</v>
      </c>
      <c r="B4" s="967"/>
      <c r="C4" s="957" t="s">
        <v>370</v>
      </c>
      <c r="D4" s="975"/>
      <c r="E4" s="957" t="s">
        <v>371</v>
      </c>
      <c r="F4" s="958"/>
      <c r="G4" s="958"/>
      <c r="H4" s="975"/>
      <c r="I4" s="957" t="s">
        <v>372</v>
      </c>
      <c r="J4" s="958"/>
      <c r="K4" s="994" t="s">
        <v>373</v>
      </c>
      <c r="L4" s="995"/>
      <c r="M4" s="961" t="s">
        <v>374</v>
      </c>
      <c r="R4" s="390"/>
      <c r="S4" s="390"/>
      <c r="T4" s="390"/>
      <c r="U4" s="390"/>
      <c r="V4" s="390"/>
      <c r="W4" s="390"/>
      <c r="X4" s="390"/>
      <c r="Y4" s="390"/>
      <c r="Z4" s="390"/>
      <c r="AA4" s="390"/>
      <c r="AB4" s="390"/>
      <c r="AC4" s="390"/>
      <c r="AD4" s="390"/>
      <c r="AE4" s="390"/>
      <c r="AF4" s="390"/>
      <c r="AG4" s="390"/>
      <c r="AH4" s="390"/>
      <c r="AI4" s="390"/>
      <c r="AJ4" s="390"/>
      <c r="AK4" s="390"/>
      <c r="AL4" s="390"/>
      <c r="AM4" s="390"/>
      <c r="AN4" s="390"/>
      <c r="AO4" s="390"/>
      <c r="AP4" s="390"/>
      <c r="AQ4" s="390"/>
      <c r="AR4" s="390"/>
      <c r="AS4" s="390"/>
      <c r="AT4" s="390"/>
      <c r="AU4" s="390"/>
      <c r="AV4" s="390"/>
      <c r="AW4" s="390"/>
      <c r="AX4" s="390"/>
      <c r="AY4" s="390"/>
      <c r="AZ4" s="390"/>
      <c r="BA4" s="390"/>
      <c r="BB4" s="390"/>
      <c r="BC4" s="390"/>
      <c r="BD4" s="390"/>
    </row>
    <row r="5" spans="1:56" s="295" customFormat="1" ht="13.5" customHeight="1">
      <c r="A5" s="968"/>
      <c r="B5" s="969"/>
      <c r="C5" s="959"/>
      <c r="D5" s="976"/>
      <c r="E5" s="959"/>
      <c r="F5" s="960"/>
      <c r="G5" s="960"/>
      <c r="H5" s="976"/>
      <c r="I5" s="959"/>
      <c r="J5" s="960"/>
      <c r="K5" s="996"/>
      <c r="L5" s="997"/>
      <c r="M5" s="962"/>
      <c r="R5" s="390"/>
      <c r="S5" s="390"/>
      <c r="T5" s="390"/>
      <c r="U5" s="390"/>
      <c r="V5" s="390"/>
      <c r="W5" s="390"/>
      <c r="X5" s="390"/>
      <c r="Y5" s="390"/>
      <c r="Z5" s="390"/>
      <c r="AA5" s="390"/>
      <c r="AB5" s="390"/>
      <c r="AC5" s="390"/>
      <c r="AD5" s="390"/>
      <c r="AE5" s="390"/>
      <c r="AF5" s="390"/>
      <c r="AG5" s="390"/>
      <c r="AH5" s="390"/>
      <c r="AI5" s="390"/>
      <c r="AJ5" s="390"/>
      <c r="AK5" s="390"/>
      <c r="AL5" s="390"/>
      <c r="AM5" s="390"/>
      <c r="AN5" s="390"/>
      <c r="AO5" s="390"/>
      <c r="AP5" s="390"/>
      <c r="AQ5" s="390"/>
      <c r="AR5" s="390"/>
      <c r="AS5" s="390"/>
      <c r="AT5" s="390"/>
      <c r="AU5" s="390"/>
      <c r="AV5" s="390"/>
      <c r="AW5" s="390"/>
      <c r="AX5" s="390"/>
      <c r="AY5" s="390"/>
      <c r="AZ5" s="390"/>
      <c r="BA5" s="390"/>
      <c r="BB5" s="390"/>
      <c r="BC5" s="390"/>
      <c r="BD5" s="390"/>
    </row>
    <row r="6" spans="1:56" s="295" customFormat="1" ht="13.5" customHeight="1">
      <c r="A6" s="970"/>
      <c r="B6" s="971"/>
      <c r="C6" s="305" t="s">
        <v>76</v>
      </c>
      <c r="D6" s="305" t="s">
        <v>233</v>
      </c>
      <c r="E6" s="303" t="s">
        <v>312</v>
      </c>
      <c r="F6" s="303" t="s">
        <v>313</v>
      </c>
      <c r="G6" s="303" t="s">
        <v>314</v>
      </c>
      <c r="H6" s="303" t="s">
        <v>315</v>
      </c>
      <c r="I6" s="305" t="s">
        <v>76</v>
      </c>
      <c r="J6" s="305" t="s">
        <v>233</v>
      </c>
      <c r="K6" s="305" t="s">
        <v>76</v>
      </c>
      <c r="L6" s="305" t="s">
        <v>233</v>
      </c>
      <c r="M6" s="963"/>
      <c r="R6" s="390"/>
      <c r="S6" s="390"/>
      <c r="T6" s="390"/>
      <c r="U6" s="390"/>
      <c r="V6" s="390"/>
      <c r="W6" s="390"/>
      <c r="X6" s="390"/>
      <c r="Y6" s="390"/>
      <c r="Z6" s="390"/>
      <c r="AA6" s="390"/>
      <c r="AB6" s="390"/>
      <c r="AC6" s="390"/>
      <c r="AD6" s="390"/>
      <c r="AE6" s="390"/>
      <c r="AF6" s="390"/>
      <c r="AG6" s="390"/>
      <c r="AH6" s="390"/>
      <c r="AI6" s="390"/>
      <c r="AJ6" s="390"/>
      <c r="AK6" s="390"/>
      <c r="AL6" s="390"/>
      <c r="AM6" s="390"/>
      <c r="AN6" s="390"/>
      <c r="AO6" s="390"/>
      <c r="AP6" s="390"/>
      <c r="AQ6" s="390"/>
      <c r="AR6" s="390"/>
      <c r="AS6" s="390"/>
      <c r="AT6" s="390"/>
      <c r="AU6" s="390"/>
      <c r="AV6" s="390"/>
      <c r="AW6" s="390"/>
      <c r="AX6" s="390"/>
      <c r="AY6" s="390"/>
      <c r="AZ6" s="390"/>
      <c r="BA6" s="390"/>
      <c r="BB6" s="390"/>
      <c r="BC6" s="390"/>
      <c r="BD6" s="390"/>
    </row>
    <row r="7" spans="1:56" s="295" customFormat="1" ht="18" customHeight="1">
      <c r="A7" s="307"/>
      <c r="B7" s="308"/>
      <c r="C7" s="310"/>
      <c r="D7" s="310"/>
      <c r="E7" s="393"/>
      <c r="F7" s="394"/>
      <c r="G7" s="394"/>
      <c r="H7" s="394"/>
      <c r="I7" s="310"/>
      <c r="J7" s="310"/>
      <c r="K7" s="310"/>
      <c r="L7" s="395" t="s">
        <v>375</v>
      </c>
      <c r="M7" s="359"/>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0"/>
      <c r="AV7" s="390"/>
      <c r="AW7" s="390"/>
      <c r="AX7" s="390"/>
      <c r="AY7" s="390"/>
      <c r="AZ7" s="390"/>
      <c r="BA7" s="390"/>
      <c r="BB7" s="390"/>
      <c r="BC7" s="390"/>
      <c r="BD7" s="390"/>
    </row>
    <row r="8" spans="1:56" s="295" customFormat="1" ht="18" customHeight="1">
      <c r="A8" s="983" t="s">
        <v>234</v>
      </c>
      <c r="B8" s="984"/>
      <c r="C8" s="360">
        <v>2992</v>
      </c>
      <c r="D8" s="360">
        <v>2364.1921000000002</v>
      </c>
      <c r="E8" s="360">
        <v>200916.0557</v>
      </c>
      <c r="F8" s="360">
        <v>82756.710300000006</v>
      </c>
      <c r="G8" s="360" t="s">
        <v>376</v>
      </c>
      <c r="H8" s="360">
        <v>4066.5072</v>
      </c>
      <c r="I8" s="360">
        <v>3937</v>
      </c>
      <c r="J8" s="360">
        <v>38429.099699999999</v>
      </c>
      <c r="K8" s="360" t="s">
        <v>376</v>
      </c>
      <c r="L8" s="360" t="s">
        <v>377</v>
      </c>
      <c r="M8" s="362" t="s">
        <v>237</v>
      </c>
      <c r="R8" s="390"/>
      <c r="S8" s="390"/>
      <c r="T8" s="390"/>
      <c r="U8" s="390"/>
      <c r="V8" s="390"/>
      <c r="W8" s="390"/>
      <c r="X8" s="390"/>
      <c r="Y8" s="390"/>
      <c r="Z8" s="390"/>
      <c r="AA8" s="390"/>
      <c r="AB8" s="390"/>
      <c r="AC8" s="390"/>
      <c r="AD8" s="390"/>
      <c r="AE8" s="390"/>
      <c r="AF8" s="390"/>
      <c r="AG8" s="390"/>
      <c r="AH8" s="390"/>
      <c r="AI8" s="390"/>
      <c r="AJ8" s="390"/>
      <c r="AK8" s="390"/>
      <c r="AL8" s="390"/>
      <c r="AM8" s="390"/>
      <c r="AN8" s="390"/>
      <c r="AO8" s="390"/>
      <c r="AP8" s="390"/>
      <c r="AQ8" s="390"/>
      <c r="AR8" s="390"/>
      <c r="AS8" s="390"/>
      <c r="AT8" s="390"/>
      <c r="AU8" s="390"/>
      <c r="AV8" s="390"/>
      <c r="AW8" s="390"/>
      <c r="AX8" s="390"/>
      <c r="AY8" s="390"/>
      <c r="AZ8" s="390"/>
      <c r="BA8" s="390"/>
      <c r="BB8" s="390"/>
      <c r="BC8" s="390"/>
      <c r="BD8" s="390"/>
    </row>
    <row r="9" spans="1:56" s="295" customFormat="1" ht="18" customHeight="1">
      <c r="A9" s="983">
        <v>29</v>
      </c>
      <c r="B9" s="984"/>
      <c r="C9" s="360">
        <v>1567</v>
      </c>
      <c r="D9" s="360">
        <v>1236.0974000000001</v>
      </c>
      <c r="E9" s="360">
        <v>102985.5266</v>
      </c>
      <c r="F9" s="360">
        <v>42278.434099999999</v>
      </c>
      <c r="G9" s="360" t="s">
        <v>378</v>
      </c>
      <c r="H9" s="360">
        <v>2356.1981999999998</v>
      </c>
      <c r="I9" s="360">
        <v>2064</v>
      </c>
      <c r="J9" s="360">
        <v>18836.0681</v>
      </c>
      <c r="K9" s="360">
        <v>3</v>
      </c>
      <c r="L9" s="360">
        <v>101.276</v>
      </c>
      <c r="M9" s="362" t="s">
        <v>238</v>
      </c>
      <c r="R9" s="390"/>
      <c r="S9" s="390"/>
      <c r="T9" s="390"/>
      <c r="U9" s="390"/>
      <c r="V9" s="390"/>
      <c r="W9" s="390"/>
      <c r="X9" s="390"/>
      <c r="Y9" s="390"/>
      <c r="Z9" s="390"/>
      <c r="AA9" s="390"/>
      <c r="AB9" s="390"/>
      <c r="AC9" s="390"/>
      <c r="AD9" s="390"/>
      <c r="AE9" s="390"/>
      <c r="AF9" s="390"/>
      <c r="AG9" s="390"/>
      <c r="AH9" s="390"/>
      <c r="AI9" s="390"/>
      <c r="AJ9" s="390"/>
      <c r="AK9" s="390"/>
      <c r="AL9" s="390"/>
      <c r="AM9" s="390"/>
      <c r="AN9" s="390"/>
      <c r="AO9" s="390"/>
      <c r="AP9" s="390"/>
      <c r="AQ9" s="390"/>
      <c r="AR9" s="390"/>
      <c r="AS9" s="390"/>
      <c r="AT9" s="390"/>
      <c r="AU9" s="390"/>
      <c r="AV9" s="390"/>
      <c r="AW9" s="390"/>
      <c r="AX9" s="390"/>
      <c r="AY9" s="390"/>
      <c r="AZ9" s="390"/>
      <c r="BA9" s="390"/>
      <c r="BB9" s="390"/>
      <c r="BC9" s="390"/>
      <c r="BD9" s="390"/>
    </row>
    <row r="10" spans="1:56" s="295" customFormat="1" ht="18" customHeight="1">
      <c r="A10" s="983">
        <v>30</v>
      </c>
      <c r="B10" s="984"/>
      <c r="C10" s="360">
        <v>657</v>
      </c>
      <c r="D10" s="360">
        <v>444.91359999999997</v>
      </c>
      <c r="E10" s="360">
        <v>47348.484600000003</v>
      </c>
      <c r="F10" s="360">
        <v>19623.1106</v>
      </c>
      <c r="G10" s="360" t="s">
        <v>379</v>
      </c>
      <c r="H10" s="360">
        <v>972.85199999999998</v>
      </c>
      <c r="I10" s="360">
        <v>1028</v>
      </c>
      <c r="J10" s="360">
        <v>10068.7129</v>
      </c>
      <c r="K10" s="360">
        <v>1</v>
      </c>
      <c r="L10" s="360">
        <v>30.920999999999999</v>
      </c>
      <c r="M10" s="362" t="s">
        <v>244</v>
      </c>
      <c r="O10" s="295">
        <v>14534</v>
      </c>
      <c r="P10" s="295">
        <v>1</v>
      </c>
      <c r="Q10" s="295">
        <v>14535</v>
      </c>
      <c r="R10" s="390">
        <v>150523422</v>
      </c>
      <c r="S10" s="390">
        <v>10000</v>
      </c>
      <c r="T10" s="390">
        <v>150533422</v>
      </c>
      <c r="U10" s="390">
        <v>15053</v>
      </c>
      <c r="V10" s="390">
        <v>19035499116</v>
      </c>
      <c r="W10" s="390">
        <v>1903550</v>
      </c>
      <c r="X10" s="390">
        <v>14043083467</v>
      </c>
      <c r="Y10" s="390">
        <v>1404308</v>
      </c>
      <c r="Z10" s="390">
        <v>4787041183</v>
      </c>
      <c r="AA10" s="390">
        <v>478704</v>
      </c>
      <c r="AB10" s="390">
        <v>205374466</v>
      </c>
      <c r="AC10" s="390">
        <v>20537</v>
      </c>
      <c r="AD10" s="390">
        <v>1311571589</v>
      </c>
      <c r="AE10" s="390">
        <v>131157</v>
      </c>
      <c r="AF10" s="390">
        <v>82570943474</v>
      </c>
      <c r="AG10" s="390">
        <v>8257094</v>
      </c>
      <c r="AH10" s="390">
        <v>82135394080</v>
      </c>
      <c r="AI10" s="390">
        <v>8213539</v>
      </c>
      <c r="AJ10" s="390">
        <v>30787</v>
      </c>
      <c r="AK10" s="390">
        <v>0</v>
      </c>
      <c r="AL10" s="390">
        <v>30787</v>
      </c>
      <c r="AM10" s="390">
        <v>435549394</v>
      </c>
      <c r="AN10" s="390">
        <v>0</v>
      </c>
      <c r="AO10" s="390">
        <v>435549394</v>
      </c>
      <c r="AP10" s="390">
        <v>43555</v>
      </c>
      <c r="AQ10" s="390">
        <v>73076961683</v>
      </c>
      <c r="AR10" s="390">
        <v>7307696</v>
      </c>
      <c r="AS10" s="390">
        <v>9493981791</v>
      </c>
      <c r="AT10" s="390">
        <v>949398</v>
      </c>
      <c r="AU10" s="390">
        <v>0</v>
      </c>
      <c r="AV10" s="390">
        <v>0</v>
      </c>
      <c r="AW10" s="390"/>
      <c r="AX10" s="390"/>
      <c r="AY10" s="390"/>
      <c r="AZ10" s="390"/>
      <c r="BA10" s="390"/>
      <c r="BB10" s="390"/>
      <c r="BC10" s="390"/>
      <c r="BD10" s="390"/>
    </row>
    <row r="11" spans="1:56" s="295" customFormat="1" ht="18" customHeight="1">
      <c r="A11" s="983" t="s">
        <v>148</v>
      </c>
      <c r="B11" s="984"/>
      <c r="C11" s="360">
        <v>164</v>
      </c>
      <c r="D11" s="360">
        <v>110.623</v>
      </c>
      <c r="E11" s="360">
        <v>9391.3441000000003</v>
      </c>
      <c r="F11" s="360">
        <v>3888.9214000000002</v>
      </c>
      <c r="G11" s="360" t="s">
        <v>39</v>
      </c>
      <c r="H11" s="360">
        <v>189.84479999999999</v>
      </c>
      <c r="I11" s="360">
        <v>196</v>
      </c>
      <c r="J11" s="360">
        <v>1946.4254000000001</v>
      </c>
      <c r="K11" s="360" t="s">
        <v>39</v>
      </c>
      <c r="L11" s="360" t="s">
        <v>39</v>
      </c>
      <c r="M11" s="362" t="s">
        <v>245</v>
      </c>
      <c r="R11" s="390"/>
      <c r="S11" s="390"/>
      <c r="T11" s="390"/>
      <c r="U11" s="390"/>
      <c r="V11" s="390"/>
      <c r="W11" s="390"/>
      <c r="X11" s="390"/>
      <c r="Y11" s="390"/>
      <c r="Z11" s="390"/>
      <c r="AA11" s="390"/>
      <c r="AB11" s="390"/>
      <c r="AC11" s="390"/>
      <c r="AD11" s="390"/>
      <c r="AE11" s="390"/>
      <c r="AF11" s="390"/>
      <c r="AG11" s="390"/>
      <c r="AH11" s="390"/>
      <c r="AI11" s="390"/>
      <c r="AJ11" s="390"/>
      <c r="AK11" s="390"/>
      <c r="AL11" s="390"/>
      <c r="AM11" s="390"/>
      <c r="AN11" s="390"/>
      <c r="AO11" s="390"/>
      <c r="AP11" s="390"/>
      <c r="AQ11" s="390"/>
      <c r="AR11" s="390"/>
      <c r="AS11" s="390"/>
      <c r="AT11" s="390"/>
      <c r="AU11" s="390"/>
      <c r="AV11" s="390"/>
      <c r="AW11" s="390"/>
      <c r="AX11" s="390"/>
      <c r="AY11" s="390"/>
      <c r="AZ11" s="390"/>
      <c r="BA11" s="390"/>
      <c r="BB11" s="390"/>
      <c r="BC11" s="390"/>
      <c r="BD11" s="390"/>
    </row>
    <row r="12" spans="1:56" s="319" customFormat="1" ht="18" customHeight="1">
      <c r="A12" s="979" t="s">
        <v>49</v>
      </c>
      <c r="B12" s="980"/>
      <c r="C12" s="364">
        <v>12</v>
      </c>
      <c r="D12" s="364">
        <v>11.145099999999999</v>
      </c>
      <c r="E12" s="364">
        <v>144.7704</v>
      </c>
      <c r="F12" s="364">
        <v>62.385299999999994</v>
      </c>
      <c r="G12" s="363" t="s">
        <v>39</v>
      </c>
      <c r="H12" s="364" t="s">
        <v>39</v>
      </c>
      <c r="I12" s="364" t="s">
        <v>39</v>
      </c>
      <c r="J12" s="364" t="s">
        <v>330</v>
      </c>
      <c r="K12" s="364">
        <v>2</v>
      </c>
      <c r="L12" s="364">
        <v>20.113999999999997</v>
      </c>
      <c r="M12" s="365" t="s">
        <v>380</v>
      </c>
      <c r="R12" s="396"/>
      <c r="S12" s="396"/>
      <c r="T12" s="396"/>
      <c r="U12" s="396"/>
      <c r="V12" s="396"/>
      <c r="W12" s="396"/>
      <c r="X12" s="396"/>
      <c r="Y12" s="396"/>
      <c r="Z12" s="396"/>
      <c r="AA12" s="396"/>
      <c r="AB12" s="396"/>
      <c r="AC12" s="396"/>
      <c r="AD12" s="396"/>
      <c r="AE12" s="396"/>
      <c r="AF12" s="396"/>
      <c r="AG12" s="396"/>
      <c r="AH12" s="396"/>
      <c r="AI12" s="396"/>
      <c r="AJ12" s="396"/>
      <c r="AK12" s="396"/>
      <c r="AL12" s="396"/>
      <c r="AM12" s="396"/>
      <c r="AN12" s="396"/>
      <c r="AO12" s="396"/>
      <c r="AP12" s="396"/>
      <c r="AQ12" s="396"/>
      <c r="AR12" s="396"/>
      <c r="AS12" s="396"/>
      <c r="AT12" s="396"/>
      <c r="AU12" s="396"/>
      <c r="AV12" s="396"/>
      <c r="AW12" s="396"/>
      <c r="AX12" s="396"/>
      <c r="AY12" s="396"/>
      <c r="AZ12" s="396"/>
      <c r="BA12" s="396"/>
      <c r="BB12" s="396"/>
      <c r="BC12" s="396"/>
      <c r="BD12" s="396"/>
    </row>
    <row r="13" spans="1:56" s="319" customFormat="1" ht="12" customHeight="1">
      <c r="A13" s="366"/>
      <c r="B13" s="397"/>
      <c r="C13" s="364"/>
      <c r="D13" s="364"/>
      <c r="E13" s="364"/>
      <c r="F13" s="364"/>
      <c r="G13" s="363"/>
      <c r="H13" s="364"/>
      <c r="I13" s="364"/>
      <c r="J13" s="364"/>
      <c r="K13" s="364"/>
      <c r="L13" s="364"/>
      <c r="M13" s="365"/>
      <c r="R13" s="396"/>
      <c r="S13" s="396"/>
      <c r="T13" s="396"/>
      <c r="U13" s="396"/>
      <c r="V13" s="396"/>
      <c r="W13" s="396"/>
      <c r="X13" s="396"/>
      <c r="Y13" s="396"/>
      <c r="Z13" s="396"/>
      <c r="AA13" s="396"/>
      <c r="AB13" s="396"/>
      <c r="AC13" s="396"/>
      <c r="AD13" s="396"/>
      <c r="AE13" s="396"/>
      <c r="AF13" s="396"/>
      <c r="AG13" s="396"/>
      <c r="AH13" s="396"/>
      <c r="AI13" s="396"/>
      <c r="AJ13" s="396"/>
      <c r="AK13" s="396"/>
      <c r="AL13" s="396"/>
      <c r="AM13" s="396"/>
      <c r="AN13" s="396"/>
      <c r="AO13" s="396"/>
      <c r="AP13" s="396"/>
      <c r="AQ13" s="396"/>
      <c r="AR13" s="396"/>
      <c r="AS13" s="396"/>
      <c r="AT13" s="396"/>
      <c r="AU13" s="396"/>
      <c r="AV13" s="396"/>
      <c r="AW13" s="396"/>
      <c r="AX13" s="396"/>
      <c r="AY13" s="396"/>
      <c r="AZ13" s="396"/>
      <c r="BA13" s="396"/>
      <c r="BB13" s="396"/>
      <c r="BC13" s="396"/>
      <c r="BD13" s="396"/>
    </row>
    <row r="14" spans="1:56" s="319" customFormat="1" ht="18" customHeight="1">
      <c r="A14" s="369"/>
      <c r="B14" s="370" t="s">
        <v>247</v>
      </c>
      <c r="C14" s="364">
        <v>10</v>
      </c>
      <c r="D14" s="364">
        <v>9.8762999999999987</v>
      </c>
      <c r="E14" s="364">
        <v>132.23439999999999</v>
      </c>
      <c r="F14" s="364">
        <v>57.012499999999996</v>
      </c>
      <c r="G14" s="363" t="s">
        <v>39</v>
      </c>
      <c r="H14" s="364" t="s">
        <v>39</v>
      </c>
      <c r="I14" s="364" t="s">
        <v>39</v>
      </c>
      <c r="J14" s="364" t="s">
        <v>381</v>
      </c>
      <c r="K14" s="363">
        <v>1</v>
      </c>
      <c r="L14" s="364">
        <v>9.2639999999999993</v>
      </c>
      <c r="M14" s="371" t="s">
        <v>248</v>
      </c>
      <c r="R14" s="396"/>
      <c r="S14" s="396"/>
      <c r="T14" s="396"/>
      <c r="U14" s="396"/>
      <c r="V14" s="396"/>
      <c r="W14" s="396"/>
      <c r="X14" s="396"/>
      <c r="Y14" s="396"/>
      <c r="Z14" s="396"/>
      <c r="AA14" s="396"/>
      <c r="AB14" s="396"/>
      <c r="AC14" s="396"/>
      <c r="AD14" s="396"/>
      <c r="AE14" s="396"/>
      <c r="AF14" s="396"/>
      <c r="AG14" s="396"/>
      <c r="AH14" s="396"/>
      <c r="AI14" s="396"/>
      <c r="AJ14" s="396"/>
      <c r="AK14" s="396"/>
      <c r="AL14" s="396"/>
      <c r="AM14" s="396"/>
      <c r="AN14" s="396"/>
      <c r="AO14" s="396"/>
      <c r="AP14" s="396"/>
      <c r="AQ14" s="396"/>
      <c r="AR14" s="396"/>
      <c r="AS14" s="396"/>
      <c r="AT14" s="396"/>
      <c r="AU14" s="396"/>
      <c r="AV14" s="396"/>
      <c r="AW14" s="396"/>
      <c r="AX14" s="396"/>
      <c r="AY14" s="396"/>
      <c r="AZ14" s="396"/>
      <c r="BA14" s="396"/>
      <c r="BB14" s="396"/>
      <c r="BC14" s="396"/>
      <c r="BD14" s="396"/>
    </row>
    <row r="15" spans="1:56" s="319" customFormat="1" ht="18" customHeight="1">
      <c r="A15" s="369"/>
      <c r="B15" s="370" t="s">
        <v>249</v>
      </c>
      <c r="C15" s="364">
        <v>2</v>
      </c>
      <c r="D15" s="364">
        <v>1.2687999999999999</v>
      </c>
      <c r="E15" s="364">
        <v>12.536</v>
      </c>
      <c r="F15" s="364">
        <v>5.3727999999999998</v>
      </c>
      <c r="G15" s="363" t="s">
        <v>39</v>
      </c>
      <c r="H15" s="364" t="s">
        <v>39</v>
      </c>
      <c r="I15" s="364" t="s">
        <v>39</v>
      </c>
      <c r="J15" s="364" t="s">
        <v>39</v>
      </c>
      <c r="K15" s="364">
        <v>1</v>
      </c>
      <c r="L15" s="364">
        <v>10.85</v>
      </c>
      <c r="M15" s="371" t="s">
        <v>250</v>
      </c>
      <c r="R15" s="396"/>
      <c r="S15" s="396"/>
      <c r="T15" s="396"/>
      <c r="U15" s="396"/>
      <c r="V15" s="396"/>
      <c r="W15" s="396"/>
      <c r="X15" s="396"/>
      <c r="Y15" s="396"/>
      <c r="Z15" s="396"/>
      <c r="AA15" s="396"/>
      <c r="AB15" s="396"/>
      <c r="AC15" s="396"/>
      <c r="AD15" s="396"/>
      <c r="AE15" s="396"/>
      <c r="AF15" s="396"/>
      <c r="AG15" s="396"/>
      <c r="AH15" s="396"/>
      <c r="AI15" s="396"/>
      <c r="AJ15" s="396"/>
      <c r="AK15" s="396"/>
      <c r="AL15" s="396"/>
      <c r="AM15" s="396"/>
      <c r="AN15" s="396"/>
      <c r="AO15" s="396"/>
      <c r="AP15" s="396"/>
      <c r="AQ15" s="396"/>
      <c r="AR15" s="396"/>
      <c r="AS15" s="396"/>
      <c r="AT15" s="396"/>
      <c r="AU15" s="396"/>
      <c r="AV15" s="396"/>
      <c r="AW15" s="396"/>
      <c r="AX15" s="396"/>
      <c r="AY15" s="396"/>
      <c r="AZ15" s="396"/>
      <c r="BA15" s="396"/>
      <c r="BB15" s="396"/>
      <c r="BC15" s="396"/>
      <c r="BD15" s="396"/>
    </row>
    <row r="16" spans="1:56" s="295" customFormat="1" ht="12" customHeight="1">
      <c r="A16" s="372"/>
      <c r="B16" s="373"/>
      <c r="C16" s="361"/>
      <c r="D16" s="361"/>
      <c r="E16" s="361"/>
      <c r="F16" s="361"/>
      <c r="G16" s="360"/>
      <c r="H16" s="361"/>
      <c r="I16" s="361"/>
      <c r="J16" s="361"/>
      <c r="K16" s="361"/>
      <c r="L16" s="361"/>
      <c r="M16" s="374"/>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c r="AS16" s="390"/>
      <c r="AT16" s="390"/>
      <c r="AU16" s="390"/>
      <c r="AV16" s="390"/>
      <c r="AW16" s="390"/>
      <c r="AX16" s="390"/>
      <c r="AY16" s="390"/>
      <c r="AZ16" s="390"/>
      <c r="BA16" s="390"/>
      <c r="BB16" s="390"/>
      <c r="BC16" s="390"/>
      <c r="BD16" s="390"/>
    </row>
    <row r="17" spans="1:56" s="295" customFormat="1" ht="18" customHeight="1">
      <c r="A17" s="372">
        <v>1</v>
      </c>
      <c r="B17" s="373" t="s">
        <v>327</v>
      </c>
      <c r="C17" s="361">
        <v>6</v>
      </c>
      <c r="D17" s="361">
        <v>7.1304999999999996</v>
      </c>
      <c r="E17" s="361">
        <v>13.855399999999999</v>
      </c>
      <c r="F17" s="361">
        <v>5.9381000000000004</v>
      </c>
      <c r="G17" s="360" t="s">
        <v>39</v>
      </c>
      <c r="H17" s="361" t="s">
        <v>39</v>
      </c>
      <c r="I17" s="361" t="s">
        <v>39</v>
      </c>
      <c r="J17" s="361" t="s">
        <v>39</v>
      </c>
      <c r="K17" s="360" t="s">
        <v>39</v>
      </c>
      <c r="L17" s="361" t="s">
        <v>39</v>
      </c>
      <c r="M17" s="374">
        <v>1</v>
      </c>
      <c r="O17" s="295">
        <v>1940</v>
      </c>
      <c r="P17" s="295">
        <v>0</v>
      </c>
      <c r="Q17" s="295">
        <v>1940</v>
      </c>
      <c r="R17" s="390">
        <v>19664528</v>
      </c>
      <c r="S17" s="390">
        <v>0</v>
      </c>
      <c r="T17" s="390">
        <v>19664528</v>
      </c>
      <c r="U17" s="390">
        <v>1966</v>
      </c>
      <c r="V17" s="390">
        <v>3464644286</v>
      </c>
      <c r="W17" s="390">
        <v>346464</v>
      </c>
      <c r="X17" s="390">
        <v>2572986166</v>
      </c>
      <c r="Y17" s="390">
        <v>257299</v>
      </c>
      <c r="Z17" s="390">
        <v>847804446</v>
      </c>
      <c r="AA17" s="390">
        <v>84780</v>
      </c>
      <c r="AB17" s="390">
        <v>43853674</v>
      </c>
      <c r="AC17" s="390">
        <v>4385</v>
      </c>
      <c r="AD17" s="390">
        <v>236741366</v>
      </c>
      <c r="AE17" s="390">
        <v>23674</v>
      </c>
      <c r="AF17" s="390">
        <v>14585418914</v>
      </c>
      <c r="AG17" s="390">
        <v>1458542</v>
      </c>
      <c r="AH17" s="390">
        <v>14513799384</v>
      </c>
      <c r="AI17" s="390">
        <v>1451380</v>
      </c>
      <c r="AJ17" s="390">
        <v>4666</v>
      </c>
      <c r="AK17" s="390">
        <v>0</v>
      </c>
      <c r="AL17" s="390">
        <v>4666</v>
      </c>
      <c r="AM17" s="390">
        <v>71619530</v>
      </c>
      <c r="AN17" s="390">
        <v>0</v>
      </c>
      <c r="AO17" s="390">
        <v>71619530</v>
      </c>
      <c r="AP17" s="390">
        <v>7162</v>
      </c>
      <c r="AQ17" s="390">
        <v>12910713468</v>
      </c>
      <c r="AR17" s="390">
        <v>1291071</v>
      </c>
      <c r="AS17" s="390">
        <v>1674705446</v>
      </c>
      <c r="AT17" s="390">
        <v>167471</v>
      </c>
      <c r="AU17" s="390">
        <v>0</v>
      </c>
      <c r="AV17" s="390">
        <v>0</v>
      </c>
      <c r="AW17" s="390"/>
      <c r="AX17" s="390"/>
      <c r="AY17" s="390"/>
      <c r="AZ17" s="390"/>
      <c r="BA17" s="390"/>
      <c r="BB17" s="390"/>
      <c r="BC17" s="390"/>
      <c r="BD17" s="390"/>
    </row>
    <row r="18" spans="1:56" s="295" customFormat="1" ht="18" customHeight="1">
      <c r="A18" s="372">
        <v>2</v>
      </c>
      <c r="B18" s="373" t="s">
        <v>328</v>
      </c>
      <c r="C18" s="361">
        <v>1</v>
      </c>
      <c r="D18" s="361" t="s">
        <v>39</v>
      </c>
      <c r="E18" s="361">
        <v>112.2437</v>
      </c>
      <c r="F18" s="361">
        <v>48.444899999999997</v>
      </c>
      <c r="G18" s="360" t="s">
        <v>39</v>
      </c>
      <c r="H18" s="361" t="s">
        <v>39</v>
      </c>
      <c r="I18" s="361" t="s">
        <v>39</v>
      </c>
      <c r="J18" s="361" t="s">
        <v>39</v>
      </c>
      <c r="K18" s="360" t="s">
        <v>39</v>
      </c>
      <c r="L18" s="361" t="s">
        <v>39</v>
      </c>
      <c r="M18" s="374">
        <v>2</v>
      </c>
      <c r="O18" s="295">
        <v>3359</v>
      </c>
      <c r="P18" s="295">
        <v>1</v>
      </c>
      <c r="Q18" s="295">
        <v>3360</v>
      </c>
      <c r="R18" s="390">
        <v>33859553</v>
      </c>
      <c r="S18" s="390">
        <v>10000</v>
      </c>
      <c r="T18" s="390">
        <v>33869553</v>
      </c>
      <c r="U18" s="390">
        <v>3387</v>
      </c>
      <c r="V18" s="390">
        <v>2720982458</v>
      </c>
      <c r="W18" s="390">
        <v>272098</v>
      </c>
      <c r="X18" s="390">
        <v>2011950396</v>
      </c>
      <c r="Y18" s="390">
        <v>201195</v>
      </c>
      <c r="Z18" s="390">
        <v>682142235</v>
      </c>
      <c r="AA18" s="390">
        <v>68214</v>
      </c>
      <c r="AB18" s="390">
        <v>26889827</v>
      </c>
      <c r="AC18" s="390">
        <v>2689</v>
      </c>
      <c r="AD18" s="390">
        <v>174758637</v>
      </c>
      <c r="AE18" s="390">
        <v>17476</v>
      </c>
      <c r="AF18" s="390">
        <v>12006578087</v>
      </c>
      <c r="AG18" s="390">
        <v>1200658</v>
      </c>
      <c r="AH18" s="390">
        <v>11925558578</v>
      </c>
      <c r="AI18" s="390">
        <v>1192556</v>
      </c>
      <c r="AJ18" s="390">
        <v>5947</v>
      </c>
      <c r="AK18" s="390">
        <v>0</v>
      </c>
      <c r="AL18" s="390">
        <v>5947</v>
      </c>
      <c r="AM18" s="390">
        <v>81019509</v>
      </c>
      <c r="AN18" s="390">
        <v>0</v>
      </c>
      <c r="AO18" s="390">
        <v>81019509</v>
      </c>
      <c r="AP18" s="390">
        <v>8102</v>
      </c>
      <c r="AQ18" s="390">
        <v>10597842413</v>
      </c>
      <c r="AR18" s="390">
        <v>1059784</v>
      </c>
      <c r="AS18" s="390">
        <v>1408735674</v>
      </c>
      <c r="AT18" s="390">
        <v>140874</v>
      </c>
      <c r="AU18" s="390">
        <v>0</v>
      </c>
      <c r="AV18" s="390">
        <v>0</v>
      </c>
      <c r="AW18" s="390"/>
      <c r="AX18" s="390"/>
      <c r="AY18" s="390"/>
      <c r="AZ18" s="390"/>
      <c r="BA18" s="390"/>
      <c r="BB18" s="390"/>
      <c r="BC18" s="390"/>
      <c r="BD18" s="390"/>
    </row>
    <row r="19" spans="1:56" s="295" customFormat="1" ht="18" customHeight="1">
      <c r="A19" s="372">
        <v>3</v>
      </c>
      <c r="B19" s="373" t="s">
        <v>329</v>
      </c>
      <c r="C19" s="361" t="s">
        <v>39</v>
      </c>
      <c r="D19" s="375" t="s">
        <v>48</v>
      </c>
      <c r="E19" s="375">
        <v>0</v>
      </c>
      <c r="F19" s="375">
        <v>0</v>
      </c>
      <c r="G19" s="360" t="s">
        <v>39</v>
      </c>
      <c r="H19" s="361" t="s">
        <v>39</v>
      </c>
      <c r="I19" s="361" t="s">
        <v>39</v>
      </c>
      <c r="J19" s="361" t="s">
        <v>39</v>
      </c>
      <c r="K19" s="360" t="s">
        <v>39</v>
      </c>
      <c r="L19" s="361" t="s">
        <v>39</v>
      </c>
      <c r="M19" s="374">
        <v>3</v>
      </c>
      <c r="O19" s="295">
        <v>1183</v>
      </c>
      <c r="P19" s="295">
        <v>0</v>
      </c>
      <c r="Q19" s="295">
        <v>1183</v>
      </c>
      <c r="R19" s="390">
        <v>13278878</v>
      </c>
      <c r="S19" s="390">
        <v>0</v>
      </c>
      <c r="T19" s="390">
        <v>13278878</v>
      </c>
      <c r="U19" s="390">
        <v>1328</v>
      </c>
      <c r="V19" s="390">
        <v>1813742457</v>
      </c>
      <c r="W19" s="390">
        <v>181374</v>
      </c>
      <c r="X19" s="390">
        <v>1345110342</v>
      </c>
      <c r="Y19" s="390">
        <v>134511</v>
      </c>
      <c r="Z19" s="390">
        <v>451949733</v>
      </c>
      <c r="AA19" s="390">
        <v>45195</v>
      </c>
      <c r="AB19" s="390">
        <v>16682382</v>
      </c>
      <c r="AC19" s="390">
        <v>1668</v>
      </c>
      <c r="AD19" s="390">
        <v>126365408</v>
      </c>
      <c r="AE19" s="390">
        <v>12637</v>
      </c>
      <c r="AF19" s="390">
        <v>5831707343</v>
      </c>
      <c r="AG19" s="390">
        <v>583171</v>
      </c>
      <c r="AH19" s="390">
        <v>5802011035</v>
      </c>
      <c r="AI19" s="390">
        <v>580201</v>
      </c>
      <c r="AJ19" s="390">
        <v>1742</v>
      </c>
      <c r="AK19" s="390">
        <v>0</v>
      </c>
      <c r="AL19" s="390">
        <v>1742</v>
      </c>
      <c r="AM19" s="390">
        <v>29696308</v>
      </c>
      <c r="AN19" s="390">
        <v>0</v>
      </c>
      <c r="AO19" s="390">
        <v>29696308</v>
      </c>
      <c r="AP19" s="390">
        <v>2970</v>
      </c>
      <c r="AQ19" s="390">
        <v>5163771140</v>
      </c>
      <c r="AR19" s="390">
        <v>516377</v>
      </c>
      <c r="AS19" s="390">
        <v>667936203</v>
      </c>
      <c r="AT19" s="390">
        <v>66794</v>
      </c>
      <c r="AU19" s="390">
        <v>0</v>
      </c>
      <c r="AV19" s="390">
        <v>0</v>
      </c>
      <c r="AW19" s="390"/>
      <c r="AX19" s="390"/>
      <c r="AY19" s="390"/>
      <c r="AZ19" s="390"/>
      <c r="BA19" s="390"/>
      <c r="BB19" s="390"/>
      <c r="BC19" s="390"/>
      <c r="BD19" s="390"/>
    </row>
    <row r="20" spans="1:56" s="295" customFormat="1" ht="18" customHeight="1">
      <c r="A20" s="372">
        <v>4</v>
      </c>
      <c r="B20" s="373" t="s">
        <v>331</v>
      </c>
      <c r="C20" s="361" t="s">
        <v>39</v>
      </c>
      <c r="D20" s="361" t="s">
        <v>39</v>
      </c>
      <c r="E20" s="361" t="s">
        <v>382</v>
      </c>
      <c r="F20" s="361" t="s">
        <v>330</v>
      </c>
      <c r="G20" s="360" t="s">
        <v>39</v>
      </c>
      <c r="H20" s="361" t="s">
        <v>39</v>
      </c>
      <c r="I20" s="376" t="s">
        <v>39</v>
      </c>
      <c r="J20" s="361" t="s">
        <v>330</v>
      </c>
      <c r="K20" s="360" t="s">
        <v>39</v>
      </c>
      <c r="L20" s="361" t="s">
        <v>39</v>
      </c>
      <c r="M20" s="374">
        <v>4</v>
      </c>
      <c r="O20" s="295">
        <v>352</v>
      </c>
      <c r="P20" s="295">
        <v>0</v>
      </c>
      <c r="Q20" s="295">
        <v>352</v>
      </c>
      <c r="R20" s="390">
        <v>4047396</v>
      </c>
      <c r="S20" s="390">
        <v>0</v>
      </c>
      <c r="T20" s="390">
        <v>4047396</v>
      </c>
      <c r="U20" s="390">
        <v>405</v>
      </c>
      <c r="V20" s="390">
        <v>552992592</v>
      </c>
      <c r="W20" s="390">
        <v>55299</v>
      </c>
      <c r="X20" s="390">
        <v>408336786</v>
      </c>
      <c r="Y20" s="390">
        <v>40834</v>
      </c>
      <c r="Z20" s="390">
        <v>139587139</v>
      </c>
      <c r="AA20" s="390">
        <v>13959</v>
      </c>
      <c r="AB20" s="390">
        <v>5068667</v>
      </c>
      <c r="AC20" s="390">
        <v>507</v>
      </c>
      <c r="AD20" s="390">
        <v>40985264</v>
      </c>
      <c r="AE20" s="390">
        <v>4099</v>
      </c>
      <c r="AF20" s="390">
        <v>2521173028</v>
      </c>
      <c r="AG20" s="390">
        <v>252117</v>
      </c>
      <c r="AH20" s="390">
        <v>2506548457</v>
      </c>
      <c r="AI20" s="390">
        <v>250655</v>
      </c>
      <c r="AJ20" s="390">
        <v>889</v>
      </c>
      <c r="AK20" s="390">
        <v>0</v>
      </c>
      <c r="AL20" s="390">
        <v>889</v>
      </c>
      <c r="AM20" s="390">
        <v>14624571</v>
      </c>
      <c r="AN20" s="390">
        <v>0</v>
      </c>
      <c r="AO20" s="390">
        <v>14624571</v>
      </c>
      <c r="AP20" s="390">
        <v>1462</v>
      </c>
      <c r="AQ20" s="390">
        <v>2241900428</v>
      </c>
      <c r="AR20" s="390">
        <v>224190</v>
      </c>
      <c r="AS20" s="390">
        <v>279272600</v>
      </c>
      <c r="AT20" s="390">
        <v>27927</v>
      </c>
      <c r="AU20" s="390">
        <v>0</v>
      </c>
      <c r="AV20" s="390">
        <v>0</v>
      </c>
      <c r="AW20" s="390"/>
      <c r="AX20" s="390"/>
      <c r="AY20" s="390"/>
      <c r="AZ20" s="390"/>
      <c r="BA20" s="390"/>
      <c r="BB20" s="390"/>
      <c r="BC20" s="390"/>
      <c r="BD20" s="390"/>
    </row>
    <row r="21" spans="1:56" s="295" customFormat="1" ht="18" customHeight="1">
      <c r="A21" s="372">
        <v>5</v>
      </c>
      <c r="B21" s="373" t="s">
        <v>333</v>
      </c>
      <c r="C21" s="361" t="s">
        <v>39</v>
      </c>
      <c r="D21" s="361" t="s">
        <v>39</v>
      </c>
      <c r="E21" s="361">
        <v>4.4996</v>
      </c>
      <c r="F21" s="361">
        <v>1.9283999999999999</v>
      </c>
      <c r="G21" s="360" t="s">
        <v>39</v>
      </c>
      <c r="H21" s="361" t="s">
        <v>39</v>
      </c>
      <c r="I21" s="361" t="s">
        <v>39</v>
      </c>
      <c r="J21" s="361" t="s">
        <v>39</v>
      </c>
      <c r="K21" s="360" t="s">
        <v>39</v>
      </c>
      <c r="L21" s="361" t="s">
        <v>39</v>
      </c>
      <c r="M21" s="374">
        <v>5</v>
      </c>
      <c r="O21" s="295">
        <v>1189</v>
      </c>
      <c r="P21" s="295">
        <v>0</v>
      </c>
      <c r="Q21" s="295">
        <v>1189</v>
      </c>
      <c r="R21" s="390">
        <v>12053510</v>
      </c>
      <c r="S21" s="390">
        <v>0</v>
      </c>
      <c r="T21" s="390">
        <v>12053510</v>
      </c>
      <c r="U21" s="390">
        <v>1205</v>
      </c>
      <c r="V21" s="390">
        <v>1203458451</v>
      </c>
      <c r="W21" s="390">
        <v>120346</v>
      </c>
      <c r="X21" s="390">
        <v>883901749</v>
      </c>
      <c r="Y21" s="390">
        <v>88390</v>
      </c>
      <c r="Z21" s="390">
        <v>307485046</v>
      </c>
      <c r="AA21" s="390">
        <v>30749</v>
      </c>
      <c r="AB21" s="390">
        <v>12071656</v>
      </c>
      <c r="AC21" s="390">
        <v>1207</v>
      </c>
      <c r="AD21" s="390">
        <v>89451501</v>
      </c>
      <c r="AE21" s="390">
        <v>8945</v>
      </c>
      <c r="AF21" s="390">
        <v>5483790817</v>
      </c>
      <c r="AG21" s="390">
        <v>548379</v>
      </c>
      <c r="AH21" s="390">
        <v>5443784854</v>
      </c>
      <c r="AI21" s="390">
        <v>544378</v>
      </c>
      <c r="AJ21" s="390">
        <v>3075</v>
      </c>
      <c r="AK21" s="390">
        <v>0</v>
      </c>
      <c r="AL21" s="390">
        <v>3075</v>
      </c>
      <c r="AM21" s="390">
        <v>40005963</v>
      </c>
      <c r="AN21" s="390">
        <v>0</v>
      </c>
      <c r="AO21" s="390">
        <v>40005963</v>
      </c>
      <c r="AP21" s="390">
        <v>4001</v>
      </c>
      <c r="AQ21" s="390">
        <v>4863783513</v>
      </c>
      <c r="AR21" s="390">
        <v>486378</v>
      </c>
      <c r="AS21" s="390">
        <v>620007304</v>
      </c>
      <c r="AT21" s="390">
        <v>62001</v>
      </c>
      <c r="AU21" s="390">
        <v>0</v>
      </c>
      <c r="AV21" s="390">
        <v>0</v>
      </c>
      <c r="AW21" s="390"/>
      <c r="AX21" s="390"/>
      <c r="AY21" s="390"/>
      <c r="AZ21" s="390"/>
      <c r="BA21" s="390"/>
      <c r="BB21" s="390"/>
      <c r="BC21" s="390"/>
      <c r="BD21" s="390"/>
    </row>
    <row r="22" spans="1:56" s="295" customFormat="1" ht="18" customHeight="1">
      <c r="A22" s="372">
        <v>6</v>
      </c>
      <c r="B22" s="373" t="s">
        <v>334</v>
      </c>
      <c r="C22" s="361" t="s">
        <v>39</v>
      </c>
      <c r="D22" s="361" t="s">
        <v>39</v>
      </c>
      <c r="E22" s="361">
        <v>3.0352000000000001</v>
      </c>
      <c r="F22" s="361">
        <v>1.3008</v>
      </c>
      <c r="G22" s="360" t="s">
        <v>39</v>
      </c>
      <c r="H22" s="361" t="s">
        <v>39</v>
      </c>
      <c r="I22" s="361" t="s">
        <v>39</v>
      </c>
      <c r="J22" s="361" t="s">
        <v>39</v>
      </c>
      <c r="K22" s="360" t="s">
        <v>39</v>
      </c>
      <c r="L22" s="361" t="s">
        <v>39</v>
      </c>
      <c r="M22" s="374">
        <v>6</v>
      </c>
      <c r="O22" s="295">
        <v>715</v>
      </c>
      <c r="P22" s="295">
        <v>0</v>
      </c>
      <c r="Q22" s="295">
        <v>715</v>
      </c>
      <c r="R22" s="390">
        <v>7470593</v>
      </c>
      <c r="S22" s="390">
        <v>0</v>
      </c>
      <c r="T22" s="390">
        <v>7470593</v>
      </c>
      <c r="U22" s="390">
        <v>747</v>
      </c>
      <c r="V22" s="390">
        <v>719880033</v>
      </c>
      <c r="W22" s="390">
        <v>71988</v>
      </c>
      <c r="X22" s="390">
        <v>532803522</v>
      </c>
      <c r="Y22" s="390">
        <v>53280</v>
      </c>
      <c r="Z22" s="390">
        <v>183713934</v>
      </c>
      <c r="AA22" s="390">
        <v>18371</v>
      </c>
      <c r="AB22" s="390">
        <v>3362577</v>
      </c>
      <c r="AC22" s="390">
        <v>336</v>
      </c>
      <c r="AD22" s="390">
        <v>36919952</v>
      </c>
      <c r="AE22" s="390">
        <v>3692</v>
      </c>
      <c r="AF22" s="390">
        <v>3290528341</v>
      </c>
      <c r="AG22" s="390">
        <v>329053</v>
      </c>
      <c r="AH22" s="390">
        <v>3269981050</v>
      </c>
      <c r="AI22" s="390">
        <v>326998</v>
      </c>
      <c r="AJ22" s="390">
        <v>1385</v>
      </c>
      <c r="AK22" s="390">
        <v>0</v>
      </c>
      <c r="AL22" s="390">
        <v>1385</v>
      </c>
      <c r="AM22" s="390">
        <v>20547291</v>
      </c>
      <c r="AN22" s="390">
        <v>0</v>
      </c>
      <c r="AO22" s="390">
        <v>20547291</v>
      </c>
      <c r="AP22" s="390">
        <v>2055</v>
      </c>
      <c r="AQ22" s="390">
        <v>2915726049</v>
      </c>
      <c r="AR22" s="390">
        <v>291573</v>
      </c>
      <c r="AS22" s="390">
        <v>374802292</v>
      </c>
      <c r="AT22" s="390">
        <v>37480</v>
      </c>
      <c r="AU22" s="390">
        <v>0</v>
      </c>
      <c r="AV22" s="390">
        <v>0</v>
      </c>
      <c r="AW22" s="390"/>
      <c r="AX22" s="390"/>
      <c r="AY22" s="390"/>
      <c r="AZ22" s="390"/>
      <c r="BA22" s="390"/>
      <c r="BB22" s="390"/>
      <c r="BC22" s="390"/>
      <c r="BD22" s="390"/>
    </row>
    <row r="23" spans="1:56" s="295" customFormat="1" ht="18" customHeight="1">
      <c r="A23" s="372">
        <v>7</v>
      </c>
      <c r="B23" s="373" t="s">
        <v>335</v>
      </c>
      <c r="C23" s="361" t="s">
        <v>39</v>
      </c>
      <c r="D23" s="361" t="s">
        <v>39</v>
      </c>
      <c r="E23" s="361">
        <v>1.1200000000000001</v>
      </c>
      <c r="F23" s="375">
        <v>0</v>
      </c>
      <c r="G23" s="360" t="s">
        <v>39</v>
      </c>
      <c r="H23" s="361" t="s">
        <v>39</v>
      </c>
      <c r="I23" s="361" t="s">
        <v>39</v>
      </c>
      <c r="J23" s="375">
        <v>0</v>
      </c>
      <c r="K23" s="360" t="s">
        <v>39</v>
      </c>
      <c r="L23" s="361" t="s">
        <v>39</v>
      </c>
      <c r="M23" s="374">
        <v>7</v>
      </c>
      <c r="O23" s="295">
        <v>591</v>
      </c>
      <c r="P23" s="295">
        <v>0</v>
      </c>
      <c r="Q23" s="295">
        <v>591</v>
      </c>
      <c r="R23" s="390">
        <v>5780094</v>
      </c>
      <c r="S23" s="390">
        <v>0</v>
      </c>
      <c r="T23" s="390">
        <v>5780094</v>
      </c>
      <c r="U23" s="390">
        <v>578</v>
      </c>
      <c r="V23" s="390">
        <v>615381670</v>
      </c>
      <c r="W23" s="390">
        <v>61538</v>
      </c>
      <c r="X23" s="390">
        <v>450857963</v>
      </c>
      <c r="Y23" s="390">
        <v>45086</v>
      </c>
      <c r="Z23" s="390">
        <v>155686087</v>
      </c>
      <c r="AA23" s="390">
        <v>15569</v>
      </c>
      <c r="AB23" s="390">
        <v>8837620</v>
      </c>
      <c r="AC23" s="390">
        <v>884</v>
      </c>
      <c r="AD23" s="390">
        <v>37154933</v>
      </c>
      <c r="AE23" s="390">
        <v>3715</v>
      </c>
      <c r="AF23" s="390">
        <v>2989643329</v>
      </c>
      <c r="AG23" s="390">
        <v>298964</v>
      </c>
      <c r="AH23" s="390">
        <v>2969904868</v>
      </c>
      <c r="AI23" s="390">
        <v>296990</v>
      </c>
      <c r="AJ23" s="390">
        <v>1494</v>
      </c>
      <c r="AK23" s="390">
        <v>0</v>
      </c>
      <c r="AL23" s="390">
        <v>1494</v>
      </c>
      <c r="AM23" s="390">
        <v>19738461</v>
      </c>
      <c r="AN23" s="390">
        <v>0</v>
      </c>
      <c r="AO23" s="390">
        <v>19738461</v>
      </c>
      <c r="AP23" s="390">
        <v>1974</v>
      </c>
      <c r="AQ23" s="390">
        <v>2654559403</v>
      </c>
      <c r="AR23" s="390">
        <v>265456</v>
      </c>
      <c r="AS23" s="390">
        <v>335083926</v>
      </c>
      <c r="AT23" s="390">
        <v>33508</v>
      </c>
      <c r="AU23" s="390">
        <v>0</v>
      </c>
      <c r="AV23" s="390">
        <v>0</v>
      </c>
      <c r="AW23" s="390"/>
      <c r="AX23" s="390"/>
      <c r="AY23" s="390"/>
      <c r="AZ23" s="390"/>
      <c r="BA23" s="390"/>
      <c r="BB23" s="390"/>
      <c r="BC23" s="390"/>
      <c r="BD23" s="390"/>
    </row>
    <row r="24" spans="1:56" s="295" customFormat="1" ht="18" customHeight="1">
      <c r="A24" s="372">
        <v>8</v>
      </c>
      <c r="B24" s="373" t="s">
        <v>258</v>
      </c>
      <c r="C24" s="361">
        <v>1</v>
      </c>
      <c r="D24" s="375">
        <v>0</v>
      </c>
      <c r="E24" s="361">
        <v>2.4483999999999999</v>
      </c>
      <c r="F24" s="361">
        <v>1.0494000000000001</v>
      </c>
      <c r="G24" s="360" t="s">
        <v>39</v>
      </c>
      <c r="H24" s="361" t="s">
        <v>39</v>
      </c>
      <c r="I24" s="361" t="s">
        <v>39</v>
      </c>
      <c r="J24" s="361" t="s">
        <v>39</v>
      </c>
      <c r="K24" s="360" t="s">
        <v>39</v>
      </c>
      <c r="L24" s="361" t="s">
        <v>39</v>
      </c>
      <c r="M24" s="374">
        <v>8</v>
      </c>
      <c r="O24" s="295">
        <v>428</v>
      </c>
      <c r="P24" s="295">
        <v>0</v>
      </c>
      <c r="Q24" s="295">
        <v>428</v>
      </c>
      <c r="R24" s="390">
        <v>4390380</v>
      </c>
      <c r="S24" s="390">
        <v>0</v>
      </c>
      <c r="T24" s="390">
        <v>4390380</v>
      </c>
      <c r="U24" s="390">
        <v>439</v>
      </c>
      <c r="V24" s="390">
        <v>854956557</v>
      </c>
      <c r="W24" s="390">
        <v>85496</v>
      </c>
      <c r="X24" s="390">
        <v>624845881</v>
      </c>
      <c r="Y24" s="390">
        <v>62485</v>
      </c>
      <c r="Z24" s="390">
        <v>218975729</v>
      </c>
      <c r="AA24" s="390">
        <v>21898</v>
      </c>
      <c r="AB24" s="390">
        <v>11134947</v>
      </c>
      <c r="AC24" s="390">
        <v>1113</v>
      </c>
      <c r="AD24" s="390">
        <v>59133369</v>
      </c>
      <c r="AE24" s="390">
        <v>5913</v>
      </c>
      <c r="AF24" s="390">
        <v>4183987877</v>
      </c>
      <c r="AG24" s="390">
        <v>418399</v>
      </c>
      <c r="AH24" s="390">
        <v>4168421090</v>
      </c>
      <c r="AI24" s="390">
        <v>416842</v>
      </c>
      <c r="AJ24" s="390">
        <v>1222</v>
      </c>
      <c r="AK24" s="390">
        <v>0</v>
      </c>
      <c r="AL24" s="390">
        <v>1222</v>
      </c>
      <c r="AM24" s="390">
        <v>15566787</v>
      </c>
      <c r="AN24" s="390">
        <v>0</v>
      </c>
      <c r="AO24" s="390">
        <v>15566787</v>
      </c>
      <c r="AP24" s="390">
        <v>1557</v>
      </c>
      <c r="AQ24" s="390">
        <v>3712428218</v>
      </c>
      <c r="AR24" s="390">
        <v>371243</v>
      </c>
      <c r="AS24" s="390">
        <v>471559659</v>
      </c>
      <c r="AT24" s="390">
        <v>47156</v>
      </c>
      <c r="AU24" s="390">
        <v>0</v>
      </c>
      <c r="AV24" s="390">
        <v>0</v>
      </c>
      <c r="AW24" s="390"/>
      <c r="AX24" s="390"/>
      <c r="AY24" s="390"/>
      <c r="AZ24" s="390"/>
      <c r="BA24" s="390"/>
      <c r="BB24" s="390"/>
      <c r="BC24" s="390"/>
      <c r="BD24" s="390"/>
    </row>
    <row r="25" spans="1:56" s="295" customFormat="1" ht="18" customHeight="1">
      <c r="A25" s="372">
        <v>9</v>
      </c>
      <c r="B25" s="373" t="s">
        <v>336</v>
      </c>
      <c r="C25" s="361" t="s">
        <v>39</v>
      </c>
      <c r="D25" s="361" t="s">
        <v>39</v>
      </c>
      <c r="E25" s="361" t="s">
        <v>39</v>
      </c>
      <c r="F25" s="361" t="s">
        <v>39</v>
      </c>
      <c r="G25" s="360" t="s">
        <v>39</v>
      </c>
      <c r="H25" s="361" t="s">
        <v>39</v>
      </c>
      <c r="I25" s="361" t="s">
        <v>39</v>
      </c>
      <c r="J25" s="361" t="s">
        <v>39</v>
      </c>
      <c r="K25" s="360">
        <v>1</v>
      </c>
      <c r="L25" s="361">
        <v>9.2639999999999993</v>
      </c>
      <c r="M25" s="374">
        <v>9</v>
      </c>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0"/>
      <c r="AO25" s="390"/>
      <c r="AP25" s="390"/>
      <c r="AQ25" s="390"/>
      <c r="AR25" s="390"/>
      <c r="AS25" s="390"/>
      <c r="AT25" s="390"/>
      <c r="AU25" s="390"/>
      <c r="AV25" s="390"/>
      <c r="AW25" s="390"/>
      <c r="AX25" s="390"/>
      <c r="AY25" s="390"/>
      <c r="AZ25" s="390"/>
      <c r="BA25" s="390"/>
      <c r="BB25" s="390"/>
      <c r="BC25" s="390"/>
      <c r="BD25" s="390"/>
    </row>
    <row r="26" spans="1:56" s="295" customFormat="1" ht="18" customHeight="1">
      <c r="A26" s="372">
        <v>10</v>
      </c>
      <c r="B26" s="373" t="s">
        <v>260</v>
      </c>
      <c r="C26" s="361">
        <v>2</v>
      </c>
      <c r="D26" s="361">
        <v>1.952</v>
      </c>
      <c r="E26" s="361" t="s">
        <v>330</v>
      </c>
      <c r="F26" s="361" t="s">
        <v>330</v>
      </c>
      <c r="G26" s="360" t="s">
        <v>39</v>
      </c>
      <c r="H26" s="375" t="s">
        <v>39</v>
      </c>
      <c r="I26" s="361" t="s">
        <v>39</v>
      </c>
      <c r="J26" s="361" t="s">
        <v>39</v>
      </c>
      <c r="K26" s="360" t="s">
        <v>39</v>
      </c>
      <c r="L26" s="361" t="s">
        <v>39</v>
      </c>
      <c r="M26" s="374">
        <v>10</v>
      </c>
      <c r="O26" s="295">
        <v>386</v>
      </c>
      <c r="P26" s="295">
        <v>0</v>
      </c>
      <c r="Q26" s="295">
        <v>386</v>
      </c>
      <c r="R26" s="390">
        <v>3471033</v>
      </c>
      <c r="S26" s="390">
        <v>0</v>
      </c>
      <c r="T26" s="390">
        <v>3471033</v>
      </c>
      <c r="U26" s="390">
        <v>347</v>
      </c>
      <c r="V26" s="390">
        <v>321812991</v>
      </c>
      <c r="W26" s="390">
        <v>32181</v>
      </c>
      <c r="X26" s="390">
        <v>233496050</v>
      </c>
      <c r="Y26" s="390">
        <v>23350</v>
      </c>
      <c r="Z26" s="390">
        <v>85044829</v>
      </c>
      <c r="AA26" s="390">
        <v>8504</v>
      </c>
      <c r="AB26" s="390">
        <v>3272112</v>
      </c>
      <c r="AC26" s="390">
        <v>327</v>
      </c>
      <c r="AD26" s="390">
        <v>28876219</v>
      </c>
      <c r="AE26" s="390">
        <v>2888</v>
      </c>
      <c r="AF26" s="390">
        <v>1019116275</v>
      </c>
      <c r="AG26" s="390">
        <v>101912</v>
      </c>
      <c r="AH26" s="390">
        <v>1009390100</v>
      </c>
      <c r="AI26" s="390">
        <v>100939</v>
      </c>
      <c r="AJ26" s="390">
        <v>681</v>
      </c>
      <c r="AK26" s="390">
        <v>0</v>
      </c>
      <c r="AL26" s="390">
        <v>681</v>
      </c>
      <c r="AM26" s="390">
        <v>9726175</v>
      </c>
      <c r="AN26" s="390">
        <v>0</v>
      </c>
      <c r="AO26" s="390">
        <v>9726175</v>
      </c>
      <c r="AP26" s="390">
        <v>973</v>
      </c>
      <c r="AQ26" s="390">
        <v>902045188</v>
      </c>
      <c r="AR26" s="390">
        <v>90205</v>
      </c>
      <c r="AS26" s="390">
        <v>117071087</v>
      </c>
      <c r="AT26" s="390">
        <v>11707</v>
      </c>
      <c r="AU26" s="390">
        <v>0</v>
      </c>
      <c r="AV26" s="390">
        <v>0</v>
      </c>
      <c r="AW26" s="390"/>
      <c r="AX26" s="390"/>
      <c r="AY26" s="390"/>
      <c r="AZ26" s="390"/>
      <c r="BA26" s="390"/>
      <c r="BB26" s="390"/>
      <c r="BC26" s="390"/>
      <c r="BD26" s="390"/>
    </row>
    <row r="27" spans="1:56" s="319" customFormat="1" ht="18" customHeight="1">
      <c r="A27" s="369"/>
      <c r="B27" s="370" t="s">
        <v>261</v>
      </c>
      <c r="C27" s="364">
        <v>2</v>
      </c>
      <c r="D27" s="364">
        <v>1.2687999999999999</v>
      </c>
      <c r="E27" s="364">
        <v>1.0441</v>
      </c>
      <c r="F27" s="364" t="s">
        <v>39</v>
      </c>
      <c r="G27" s="363" t="s">
        <v>39</v>
      </c>
      <c r="H27" s="364" t="s">
        <v>39</v>
      </c>
      <c r="I27" s="364" t="s">
        <v>39</v>
      </c>
      <c r="J27" s="377" t="s">
        <v>39</v>
      </c>
      <c r="K27" s="363" t="s">
        <v>39</v>
      </c>
      <c r="L27" s="364" t="s">
        <v>39</v>
      </c>
      <c r="M27" s="371" t="s">
        <v>262</v>
      </c>
      <c r="O27" s="319">
        <v>99</v>
      </c>
      <c r="P27" s="319">
        <v>0</v>
      </c>
      <c r="Q27" s="319">
        <v>99</v>
      </c>
      <c r="R27" s="396">
        <v>676608</v>
      </c>
      <c r="S27" s="396">
        <v>0</v>
      </c>
      <c r="T27" s="396">
        <v>676608</v>
      </c>
      <c r="U27" s="396">
        <v>68</v>
      </c>
      <c r="V27" s="396">
        <v>98274798</v>
      </c>
      <c r="W27" s="396">
        <v>9827</v>
      </c>
      <c r="X27" s="396">
        <v>73351228</v>
      </c>
      <c r="Y27" s="396">
        <v>7335</v>
      </c>
      <c r="Z27" s="396">
        <v>24455259</v>
      </c>
      <c r="AA27" s="396">
        <v>2446</v>
      </c>
      <c r="AB27" s="396">
        <v>468311</v>
      </c>
      <c r="AC27" s="396">
        <v>47</v>
      </c>
      <c r="AD27" s="396">
        <v>8999215</v>
      </c>
      <c r="AE27" s="396">
        <v>900</v>
      </c>
      <c r="AF27" s="396">
        <v>605399647</v>
      </c>
      <c r="AG27" s="396">
        <v>60540</v>
      </c>
      <c r="AH27" s="396">
        <v>603562810</v>
      </c>
      <c r="AI27" s="396">
        <v>60356</v>
      </c>
      <c r="AJ27" s="396">
        <v>139</v>
      </c>
      <c r="AK27" s="396">
        <v>0</v>
      </c>
      <c r="AL27" s="396">
        <v>139</v>
      </c>
      <c r="AM27" s="396">
        <v>1836837</v>
      </c>
      <c r="AN27" s="396">
        <v>0</v>
      </c>
      <c r="AO27" s="396">
        <v>1836837</v>
      </c>
      <c r="AP27" s="396">
        <v>184</v>
      </c>
      <c r="AQ27" s="396">
        <v>536768999</v>
      </c>
      <c r="AR27" s="396">
        <v>53677</v>
      </c>
      <c r="AS27" s="396">
        <v>68630648</v>
      </c>
      <c r="AT27" s="396">
        <v>6863</v>
      </c>
      <c r="AU27" s="396">
        <v>0</v>
      </c>
      <c r="AV27" s="396">
        <v>0</v>
      </c>
      <c r="AW27" s="396"/>
      <c r="AX27" s="396"/>
      <c r="AY27" s="396"/>
      <c r="AZ27" s="396"/>
      <c r="BA27" s="396"/>
      <c r="BB27" s="396"/>
      <c r="BC27" s="396"/>
      <c r="BD27" s="396"/>
    </row>
    <row r="28" spans="1:56" s="295" customFormat="1" ht="18" customHeight="1">
      <c r="A28" s="372">
        <v>11</v>
      </c>
      <c r="B28" s="373" t="s">
        <v>263</v>
      </c>
      <c r="C28" s="361">
        <v>2</v>
      </c>
      <c r="D28" s="361">
        <v>1.2687999999999999</v>
      </c>
      <c r="E28" s="361">
        <v>1.0441</v>
      </c>
      <c r="F28" s="375">
        <v>0</v>
      </c>
      <c r="G28" s="360" t="s">
        <v>39</v>
      </c>
      <c r="H28" s="361" t="s">
        <v>39</v>
      </c>
      <c r="I28" s="361" t="s">
        <v>39</v>
      </c>
      <c r="J28" s="375" t="s">
        <v>39</v>
      </c>
      <c r="K28" s="360" t="s">
        <v>39</v>
      </c>
      <c r="L28" s="361" t="s">
        <v>39</v>
      </c>
      <c r="M28" s="374">
        <v>11</v>
      </c>
      <c r="R28" s="390"/>
      <c r="S28" s="390"/>
      <c r="T28" s="390"/>
      <c r="U28" s="390"/>
      <c r="V28" s="390"/>
      <c r="W28" s="390"/>
      <c r="X28" s="390"/>
      <c r="Y28" s="390"/>
      <c r="Z28" s="390"/>
      <c r="AA28" s="390"/>
      <c r="AB28" s="390"/>
      <c r="AC28" s="390"/>
      <c r="AD28" s="390"/>
      <c r="AE28" s="390"/>
      <c r="AF28" s="390"/>
      <c r="AG28" s="390"/>
      <c r="AH28" s="390"/>
      <c r="AI28" s="390"/>
      <c r="AJ28" s="390"/>
      <c r="AK28" s="390"/>
      <c r="AL28" s="390"/>
      <c r="AM28" s="390"/>
      <c r="AN28" s="390"/>
      <c r="AO28" s="390"/>
      <c r="AP28" s="390"/>
      <c r="AQ28" s="390"/>
      <c r="AR28" s="390"/>
      <c r="AS28" s="390"/>
      <c r="AT28" s="390"/>
      <c r="AU28" s="390"/>
      <c r="AV28" s="390"/>
      <c r="AW28" s="390"/>
      <c r="AX28" s="390"/>
      <c r="AY28" s="390"/>
      <c r="AZ28" s="390"/>
      <c r="BA28" s="390"/>
      <c r="BB28" s="390"/>
      <c r="BC28" s="390"/>
      <c r="BD28" s="390"/>
    </row>
    <row r="29" spans="1:56" s="319" customFormat="1" ht="18" customHeight="1">
      <c r="A29" s="369"/>
      <c r="B29" s="370" t="s">
        <v>264</v>
      </c>
      <c r="C29" s="364" t="s">
        <v>39</v>
      </c>
      <c r="D29" s="364" t="s">
        <v>39</v>
      </c>
      <c r="E29" s="377">
        <v>0</v>
      </c>
      <c r="F29" s="377">
        <v>0</v>
      </c>
      <c r="G29" s="363" t="s">
        <v>39</v>
      </c>
      <c r="H29" s="364" t="s">
        <v>39</v>
      </c>
      <c r="I29" s="364" t="s">
        <v>39</v>
      </c>
      <c r="J29" s="364" t="s">
        <v>39</v>
      </c>
      <c r="K29" s="364">
        <v>1</v>
      </c>
      <c r="L29" s="364">
        <v>10.85</v>
      </c>
      <c r="M29" s="371" t="s">
        <v>265</v>
      </c>
      <c r="O29" s="319">
        <v>284</v>
      </c>
      <c r="P29" s="319">
        <v>0</v>
      </c>
      <c r="Q29" s="319">
        <v>284</v>
      </c>
      <c r="R29" s="396">
        <v>2360160</v>
      </c>
      <c r="S29" s="396">
        <v>0</v>
      </c>
      <c r="T29" s="396">
        <v>2360160</v>
      </c>
      <c r="U29" s="396">
        <v>236</v>
      </c>
      <c r="V29" s="396">
        <v>411510459</v>
      </c>
      <c r="W29" s="396">
        <v>41151</v>
      </c>
      <c r="X29" s="396">
        <v>302744590</v>
      </c>
      <c r="Y29" s="396">
        <v>30274</v>
      </c>
      <c r="Z29" s="396">
        <v>103798521</v>
      </c>
      <c r="AA29" s="396">
        <v>10380</v>
      </c>
      <c r="AB29" s="396">
        <v>4967348</v>
      </c>
      <c r="AC29" s="396">
        <v>497</v>
      </c>
      <c r="AD29" s="396">
        <v>25709626</v>
      </c>
      <c r="AE29" s="396">
        <v>2571</v>
      </c>
      <c r="AF29" s="396">
        <v>1869898841</v>
      </c>
      <c r="AG29" s="396">
        <v>186990</v>
      </c>
      <c r="AH29" s="396">
        <v>1861880450</v>
      </c>
      <c r="AI29" s="396">
        <v>186188</v>
      </c>
      <c r="AJ29" s="396">
        <v>646</v>
      </c>
      <c r="AK29" s="396">
        <v>0</v>
      </c>
      <c r="AL29" s="396">
        <v>646</v>
      </c>
      <c r="AM29" s="396">
        <v>8018391</v>
      </c>
      <c r="AN29" s="396">
        <v>0</v>
      </c>
      <c r="AO29" s="396">
        <v>8018391</v>
      </c>
      <c r="AP29" s="396">
        <v>802</v>
      </c>
      <c r="AQ29" s="396">
        <v>1656928537</v>
      </c>
      <c r="AR29" s="396">
        <v>165693</v>
      </c>
      <c r="AS29" s="396">
        <v>212970304</v>
      </c>
      <c r="AT29" s="396">
        <v>21297</v>
      </c>
      <c r="AU29" s="396">
        <v>0</v>
      </c>
      <c r="AV29" s="396">
        <v>0</v>
      </c>
      <c r="AW29" s="396"/>
      <c r="AX29" s="396"/>
      <c r="AY29" s="396"/>
      <c r="AZ29" s="396"/>
      <c r="BA29" s="396"/>
      <c r="BB29" s="396"/>
      <c r="BC29" s="396"/>
      <c r="BD29" s="396"/>
    </row>
    <row r="30" spans="1:56" s="295" customFormat="1" ht="18" customHeight="1">
      <c r="A30" s="372">
        <v>12</v>
      </c>
      <c r="B30" s="373" t="s">
        <v>266</v>
      </c>
      <c r="C30" s="361" t="s">
        <v>39</v>
      </c>
      <c r="D30" s="361" t="s">
        <v>39</v>
      </c>
      <c r="E30" s="361" t="s">
        <v>39</v>
      </c>
      <c r="F30" s="361" t="s">
        <v>39</v>
      </c>
      <c r="G30" s="360" t="s">
        <v>39</v>
      </c>
      <c r="H30" s="361" t="s">
        <v>39</v>
      </c>
      <c r="I30" s="361" t="s">
        <v>39</v>
      </c>
      <c r="J30" s="361" t="s">
        <v>39</v>
      </c>
      <c r="K30" s="360" t="s">
        <v>39</v>
      </c>
      <c r="L30" s="361" t="s">
        <v>39</v>
      </c>
      <c r="M30" s="374">
        <v>12</v>
      </c>
      <c r="O30" s="295">
        <v>222</v>
      </c>
      <c r="P30" s="295">
        <v>0</v>
      </c>
      <c r="Q30" s="295">
        <v>222</v>
      </c>
      <c r="R30" s="390">
        <v>2177454</v>
      </c>
      <c r="S30" s="390">
        <v>0</v>
      </c>
      <c r="T30" s="390">
        <v>2177454</v>
      </c>
      <c r="U30" s="390">
        <v>218</v>
      </c>
      <c r="V30" s="390">
        <v>290228736</v>
      </c>
      <c r="W30" s="390">
        <v>29023</v>
      </c>
      <c r="X30" s="390">
        <v>211365552</v>
      </c>
      <c r="Y30" s="390">
        <v>21137</v>
      </c>
      <c r="Z30" s="390">
        <v>76045419</v>
      </c>
      <c r="AA30" s="390">
        <v>7605</v>
      </c>
      <c r="AB30" s="390">
        <v>2817765</v>
      </c>
      <c r="AC30" s="390">
        <v>282</v>
      </c>
      <c r="AD30" s="390">
        <v>19400134</v>
      </c>
      <c r="AE30" s="390">
        <v>1940</v>
      </c>
      <c r="AF30" s="390">
        <v>1212647986</v>
      </c>
      <c r="AG30" s="390">
        <v>121265</v>
      </c>
      <c r="AH30" s="390">
        <v>1209717930</v>
      </c>
      <c r="AI30" s="390">
        <v>120972</v>
      </c>
      <c r="AJ30" s="390">
        <v>340</v>
      </c>
      <c r="AK30" s="390">
        <v>0</v>
      </c>
      <c r="AL30" s="390">
        <v>340</v>
      </c>
      <c r="AM30" s="390">
        <v>2930056</v>
      </c>
      <c r="AN30" s="390">
        <v>0</v>
      </c>
      <c r="AO30" s="390">
        <v>2930056</v>
      </c>
      <c r="AP30" s="390">
        <v>293</v>
      </c>
      <c r="AQ30" s="390">
        <v>1075098345</v>
      </c>
      <c r="AR30" s="390">
        <v>107510</v>
      </c>
      <c r="AS30" s="390">
        <v>137549641</v>
      </c>
      <c r="AT30" s="390">
        <v>13755</v>
      </c>
      <c r="AU30" s="390">
        <v>0</v>
      </c>
      <c r="AV30" s="390">
        <v>0</v>
      </c>
      <c r="AW30" s="390"/>
      <c r="AX30" s="390"/>
      <c r="AY30" s="390"/>
      <c r="AZ30" s="390"/>
      <c r="BA30" s="390"/>
      <c r="BB30" s="390"/>
      <c r="BC30" s="390"/>
      <c r="BD30" s="390"/>
    </row>
    <row r="31" spans="1:56" s="295" customFormat="1" ht="18" customHeight="1">
      <c r="A31" s="372">
        <v>13</v>
      </c>
      <c r="B31" s="373" t="s">
        <v>267</v>
      </c>
      <c r="C31" s="361" t="s">
        <v>39</v>
      </c>
      <c r="D31" s="361" t="s">
        <v>39</v>
      </c>
      <c r="E31" s="361" t="s">
        <v>39</v>
      </c>
      <c r="F31" s="361" t="s">
        <v>39</v>
      </c>
      <c r="G31" s="360" t="s">
        <v>39</v>
      </c>
      <c r="H31" s="361" t="s">
        <v>39</v>
      </c>
      <c r="I31" s="361" t="s">
        <v>39</v>
      </c>
      <c r="J31" s="361" t="s">
        <v>39</v>
      </c>
      <c r="K31" s="361">
        <v>1</v>
      </c>
      <c r="L31" s="361">
        <v>10.85</v>
      </c>
      <c r="M31" s="374">
        <v>13</v>
      </c>
      <c r="O31" s="295">
        <v>114</v>
      </c>
      <c r="P31" s="295">
        <v>0</v>
      </c>
      <c r="Q31" s="295">
        <v>114</v>
      </c>
      <c r="R31" s="390">
        <v>1645049</v>
      </c>
      <c r="S31" s="390">
        <v>0</v>
      </c>
      <c r="T31" s="390">
        <v>1645049</v>
      </c>
      <c r="U31" s="390">
        <v>165</v>
      </c>
      <c r="V31" s="390">
        <v>260429029</v>
      </c>
      <c r="W31" s="390">
        <v>26043</v>
      </c>
      <c r="X31" s="390">
        <v>195556543</v>
      </c>
      <c r="Y31" s="390">
        <v>19556</v>
      </c>
      <c r="Z31" s="390">
        <v>63502247</v>
      </c>
      <c r="AA31" s="390">
        <v>6350</v>
      </c>
      <c r="AB31" s="390">
        <v>1370239</v>
      </c>
      <c r="AC31" s="390">
        <v>137</v>
      </c>
      <c r="AD31" s="390">
        <v>16760897</v>
      </c>
      <c r="AE31" s="390">
        <v>1676</v>
      </c>
      <c r="AF31" s="390">
        <v>891010536</v>
      </c>
      <c r="AG31" s="390">
        <v>89101</v>
      </c>
      <c r="AH31" s="390">
        <v>888669590</v>
      </c>
      <c r="AI31" s="390">
        <v>88867</v>
      </c>
      <c r="AJ31" s="390">
        <v>155</v>
      </c>
      <c r="AK31" s="390">
        <v>0</v>
      </c>
      <c r="AL31" s="390">
        <v>155</v>
      </c>
      <c r="AM31" s="390">
        <v>2340946</v>
      </c>
      <c r="AN31" s="390">
        <v>0</v>
      </c>
      <c r="AO31" s="390">
        <v>2340946</v>
      </c>
      <c r="AP31" s="390">
        <v>234</v>
      </c>
      <c r="AQ31" s="390">
        <v>788244674</v>
      </c>
      <c r="AR31" s="390">
        <v>78824</v>
      </c>
      <c r="AS31" s="390">
        <v>102765862</v>
      </c>
      <c r="AT31" s="390">
        <v>10277</v>
      </c>
      <c r="AU31" s="390">
        <v>0</v>
      </c>
      <c r="AV31" s="390">
        <v>0</v>
      </c>
      <c r="AW31" s="390"/>
      <c r="AX31" s="390"/>
      <c r="AY31" s="390"/>
      <c r="AZ31" s="390"/>
      <c r="BA31" s="390"/>
      <c r="BB31" s="390"/>
      <c r="BC31" s="390"/>
      <c r="BD31" s="390"/>
    </row>
    <row r="32" spans="1:56" s="295" customFormat="1" ht="18" customHeight="1">
      <c r="A32" s="372">
        <v>14</v>
      </c>
      <c r="B32" s="373" t="s">
        <v>268</v>
      </c>
      <c r="C32" s="361" t="s">
        <v>39</v>
      </c>
      <c r="D32" s="361" t="s">
        <v>39</v>
      </c>
      <c r="E32" s="375">
        <v>0</v>
      </c>
      <c r="F32" s="375">
        <v>0</v>
      </c>
      <c r="G32" s="360" t="s">
        <v>39</v>
      </c>
      <c r="H32" s="361" t="s">
        <v>39</v>
      </c>
      <c r="I32" s="361" t="s">
        <v>39</v>
      </c>
      <c r="J32" s="361" t="s">
        <v>39</v>
      </c>
      <c r="K32" s="360" t="s">
        <v>39</v>
      </c>
      <c r="L32" s="361" t="s">
        <v>39</v>
      </c>
      <c r="M32" s="374">
        <v>14</v>
      </c>
      <c r="O32" s="295">
        <v>110</v>
      </c>
      <c r="P32" s="295">
        <v>0</v>
      </c>
      <c r="Q32" s="295">
        <v>110</v>
      </c>
      <c r="R32" s="390">
        <v>1229880</v>
      </c>
      <c r="S32" s="390">
        <v>0</v>
      </c>
      <c r="T32" s="390">
        <v>1229880</v>
      </c>
      <c r="U32" s="390">
        <v>123</v>
      </c>
      <c r="V32" s="390">
        <v>169452194</v>
      </c>
      <c r="W32" s="390">
        <v>16945</v>
      </c>
      <c r="X32" s="390">
        <v>128251253</v>
      </c>
      <c r="Y32" s="390">
        <v>12825</v>
      </c>
      <c r="Z32" s="390">
        <v>40334906</v>
      </c>
      <c r="AA32" s="390">
        <v>4033</v>
      </c>
      <c r="AB32" s="390">
        <v>866035</v>
      </c>
      <c r="AC32" s="390">
        <v>87</v>
      </c>
      <c r="AD32" s="390">
        <v>12763324</v>
      </c>
      <c r="AE32" s="390">
        <v>1276</v>
      </c>
      <c r="AF32" s="390">
        <v>490260468</v>
      </c>
      <c r="AG32" s="390">
        <v>49026</v>
      </c>
      <c r="AH32" s="390">
        <v>488782620</v>
      </c>
      <c r="AI32" s="390">
        <v>48878</v>
      </c>
      <c r="AJ32" s="390">
        <v>96</v>
      </c>
      <c r="AK32" s="390">
        <v>0</v>
      </c>
      <c r="AL32" s="390">
        <v>96</v>
      </c>
      <c r="AM32" s="390">
        <v>1477848</v>
      </c>
      <c r="AN32" s="390">
        <v>0</v>
      </c>
      <c r="AO32" s="390">
        <v>1477848</v>
      </c>
      <c r="AP32" s="390">
        <v>148</v>
      </c>
      <c r="AQ32" s="390">
        <v>433583020</v>
      </c>
      <c r="AR32" s="390">
        <v>43358</v>
      </c>
      <c r="AS32" s="390">
        <v>56677448</v>
      </c>
      <c r="AT32" s="390">
        <v>5668</v>
      </c>
      <c r="AU32" s="390">
        <v>0</v>
      </c>
      <c r="AV32" s="390">
        <v>0</v>
      </c>
      <c r="AW32" s="390"/>
      <c r="AX32" s="390"/>
      <c r="AY32" s="390"/>
      <c r="AZ32" s="390"/>
      <c r="BA32" s="390"/>
      <c r="BB32" s="390"/>
      <c r="BC32" s="390"/>
      <c r="BD32" s="390"/>
    </row>
    <row r="33" spans="1:56" s="319" customFormat="1" ht="18" customHeight="1">
      <c r="A33" s="369"/>
      <c r="B33" s="370" t="s">
        <v>269</v>
      </c>
      <c r="C33" s="364" t="s">
        <v>39</v>
      </c>
      <c r="D33" s="364" t="s">
        <v>39</v>
      </c>
      <c r="E33" s="364" t="s">
        <v>39</v>
      </c>
      <c r="F33" s="364" t="s">
        <v>39</v>
      </c>
      <c r="G33" s="363" t="s">
        <v>39</v>
      </c>
      <c r="H33" s="364" t="s">
        <v>39</v>
      </c>
      <c r="I33" s="364" t="s">
        <v>39</v>
      </c>
      <c r="J33" s="364" t="s">
        <v>39</v>
      </c>
      <c r="K33" s="364" t="s">
        <v>39</v>
      </c>
      <c r="L33" s="364" t="s">
        <v>39</v>
      </c>
      <c r="M33" s="371" t="s">
        <v>270</v>
      </c>
      <c r="O33" s="319">
        <v>8</v>
      </c>
      <c r="P33" s="319">
        <v>0</v>
      </c>
      <c r="Q33" s="319">
        <v>8</v>
      </c>
      <c r="R33" s="396">
        <v>92598</v>
      </c>
      <c r="S33" s="396">
        <v>0</v>
      </c>
      <c r="T33" s="396">
        <v>92598</v>
      </c>
      <c r="U33" s="396">
        <v>9</v>
      </c>
      <c r="V33" s="396">
        <v>54639718</v>
      </c>
      <c r="W33" s="396">
        <v>5464</v>
      </c>
      <c r="X33" s="396">
        <v>39689218</v>
      </c>
      <c r="Y33" s="396">
        <v>3969</v>
      </c>
      <c r="Z33" s="396">
        <v>14656578</v>
      </c>
      <c r="AA33" s="396">
        <v>1466</v>
      </c>
      <c r="AB33" s="396">
        <v>293922</v>
      </c>
      <c r="AC33" s="396">
        <v>29</v>
      </c>
      <c r="AD33" s="396">
        <v>5595027</v>
      </c>
      <c r="AE33" s="396">
        <v>560</v>
      </c>
      <c r="AF33" s="396">
        <v>216871452</v>
      </c>
      <c r="AG33" s="396">
        <v>21687</v>
      </c>
      <c r="AH33" s="396">
        <v>216014400</v>
      </c>
      <c r="AI33" s="396">
        <v>21601</v>
      </c>
      <c r="AJ33" s="396">
        <v>69</v>
      </c>
      <c r="AK33" s="396">
        <v>0</v>
      </c>
      <c r="AL33" s="396">
        <v>69</v>
      </c>
      <c r="AM33" s="396">
        <v>857052</v>
      </c>
      <c r="AN33" s="396">
        <v>0</v>
      </c>
      <c r="AO33" s="396">
        <v>857052</v>
      </c>
      <c r="AP33" s="396">
        <v>86</v>
      </c>
      <c r="AQ33" s="396">
        <v>192954727</v>
      </c>
      <c r="AR33" s="396">
        <v>19295</v>
      </c>
      <c r="AS33" s="396">
        <v>23916725</v>
      </c>
      <c r="AT33" s="396">
        <v>2392</v>
      </c>
      <c r="AU33" s="396">
        <v>0</v>
      </c>
      <c r="AV33" s="396">
        <v>0</v>
      </c>
      <c r="AW33" s="396"/>
      <c r="AX33" s="396"/>
      <c r="AY33" s="396"/>
      <c r="AZ33" s="396"/>
      <c r="BA33" s="396"/>
      <c r="BB33" s="396"/>
      <c r="BC33" s="396"/>
      <c r="BD33" s="396"/>
    </row>
    <row r="34" spans="1:56" s="295" customFormat="1" ht="18" customHeight="1">
      <c r="A34" s="372">
        <v>15</v>
      </c>
      <c r="B34" s="373" t="s">
        <v>271</v>
      </c>
      <c r="C34" s="361" t="s">
        <v>39</v>
      </c>
      <c r="D34" s="361" t="s">
        <v>39</v>
      </c>
      <c r="E34" s="361" t="s">
        <v>39</v>
      </c>
      <c r="F34" s="361" t="s">
        <v>39</v>
      </c>
      <c r="G34" s="360" t="s">
        <v>39</v>
      </c>
      <c r="H34" s="361" t="s">
        <v>39</v>
      </c>
      <c r="I34" s="361" t="s">
        <v>39</v>
      </c>
      <c r="J34" s="361" t="s">
        <v>39</v>
      </c>
      <c r="K34" s="361" t="s">
        <v>39</v>
      </c>
      <c r="L34" s="361" t="s">
        <v>39</v>
      </c>
      <c r="M34" s="374">
        <v>15</v>
      </c>
      <c r="O34" s="295">
        <v>9</v>
      </c>
      <c r="P34" s="295">
        <v>0</v>
      </c>
      <c r="Q34" s="295">
        <v>9</v>
      </c>
      <c r="R34" s="390">
        <v>94378</v>
      </c>
      <c r="S34" s="390">
        <v>0</v>
      </c>
      <c r="T34" s="390">
        <v>94378</v>
      </c>
      <c r="U34" s="390">
        <v>9</v>
      </c>
      <c r="V34" s="390">
        <v>39423468</v>
      </c>
      <c r="W34" s="390">
        <v>3942</v>
      </c>
      <c r="X34" s="390">
        <v>29159065</v>
      </c>
      <c r="Y34" s="390">
        <v>2916</v>
      </c>
      <c r="Z34" s="390">
        <v>9740203</v>
      </c>
      <c r="AA34" s="390">
        <v>974</v>
      </c>
      <c r="AB34" s="390">
        <v>524200</v>
      </c>
      <c r="AC34" s="390">
        <v>52</v>
      </c>
      <c r="AD34" s="390">
        <v>4443870</v>
      </c>
      <c r="AE34" s="390">
        <v>444</v>
      </c>
      <c r="AF34" s="390">
        <v>177677148</v>
      </c>
      <c r="AG34" s="390">
        <v>17768</v>
      </c>
      <c r="AH34" s="390">
        <v>177082270</v>
      </c>
      <c r="AI34" s="390">
        <v>17708</v>
      </c>
      <c r="AJ34" s="390">
        <v>59</v>
      </c>
      <c r="AK34" s="390">
        <v>0</v>
      </c>
      <c r="AL34" s="390">
        <v>59</v>
      </c>
      <c r="AM34" s="390">
        <v>594878</v>
      </c>
      <c r="AN34" s="390">
        <v>0</v>
      </c>
      <c r="AO34" s="390">
        <v>594878</v>
      </c>
      <c r="AP34" s="390">
        <v>59</v>
      </c>
      <c r="AQ34" s="390">
        <v>157706245</v>
      </c>
      <c r="AR34" s="390">
        <v>15771</v>
      </c>
      <c r="AS34" s="390">
        <v>19970903</v>
      </c>
      <c r="AT34" s="390">
        <v>1997</v>
      </c>
      <c r="AU34" s="390">
        <v>0</v>
      </c>
      <c r="AV34" s="390">
        <v>0</v>
      </c>
      <c r="AW34" s="390"/>
      <c r="AX34" s="390"/>
      <c r="AY34" s="390"/>
      <c r="AZ34" s="390"/>
      <c r="BA34" s="390"/>
      <c r="BB34" s="390"/>
      <c r="BC34" s="390"/>
      <c r="BD34" s="390"/>
    </row>
    <row r="35" spans="1:56" s="319" customFormat="1" ht="18" customHeight="1">
      <c r="A35" s="369"/>
      <c r="B35" s="370" t="s">
        <v>272</v>
      </c>
      <c r="C35" s="364" t="s">
        <v>39</v>
      </c>
      <c r="D35" s="364" t="s">
        <v>39</v>
      </c>
      <c r="E35" s="377">
        <v>0</v>
      </c>
      <c r="F35" s="377">
        <v>0</v>
      </c>
      <c r="G35" s="363" t="s">
        <v>39</v>
      </c>
      <c r="H35" s="364" t="s">
        <v>39</v>
      </c>
      <c r="I35" s="364" t="s">
        <v>39</v>
      </c>
      <c r="J35" s="364" t="s">
        <v>39</v>
      </c>
      <c r="K35" s="364" t="s">
        <v>39</v>
      </c>
      <c r="L35" s="364" t="s">
        <v>39</v>
      </c>
      <c r="M35" s="371" t="s">
        <v>273</v>
      </c>
      <c r="R35" s="396"/>
      <c r="S35" s="396"/>
      <c r="T35" s="396"/>
      <c r="U35" s="396"/>
      <c r="V35" s="396"/>
      <c r="W35" s="396"/>
      <c r="X35" s="396"/>
      <c r="Y35" s="396"/>
      <c r="Z35" s="396"/>
      <c r="AA35" s="396"/>
      <c r="AB35" s="396"/>
      <c r="AC35" s="396"/>
      <c r="AD35" s="396"/>
      <c r="AE35" s="396"/>
      <c r="AF35" s="396"/>
      <c r="AG35" s="396"/>
      <c r="AH35" s="396"/>
      <c r="AI35" s="396"/>
      <c r="AJ35" s="396"/>
      <c r="AK35" s="396"/>
      <c r="AL35" s="396"/>
      <c r="AM35" s="396"/>
      <c r="AN35" s="396"/>
      <c r="AO35" s="396"/>
      <c r="AP35" s="396"/>
      <c r="AQ35" s="396"/>
      <c r="AR35" s="396"/>
      <c r="AS35" s="396"/>
      <c r="AT35" s="396"/>
      <c r="AU35" s="396"/>
      <c r="AV35" s="396"/>
      <c r="AW35" s="396"/>
      <c r="AX35" s="396"/>
      <c r="AY35" s="396"/>
      <c r="AZ35" s="396"/>
      <c r="BA35" s="396"/>
      <c r="BB35" s="396"/>
      <c r="BC35" s="396"/>
      <c r="BD35" s="396"/>
    </row>
    <row r="36" spans="1:56" s="295" customFormat="1" ht="18" customHeight="1">
      <c r="A36" s="372">
        <v>16</v>
      </c>
      <c r="B36" s="373" t="s">
        <v>274</v>
      </c>
      <c r="C36" s="361" t="s">
        <v>39</v>
      </c>
      <c r="D36" s="361" t="s">
        <v>39</v>
      </c>
      <c r="E36" s="375">
        <v>0</v>
      </c>
      <c r="F36" s="375">
        <v>0</v>
      </c>
      <c r="G36" s="360" t="s">
        <v>39</v>
      </c>
      <c r="H36" s="361" t="s">
        <v>39</v>
      </c>
      <c r="I36" s="361" t="s">
        <v>39</v>
      </c>
      <c r="J36" s="361" t="s">
        <v>39</v>
      </c>
      <c r="K36" s="361" t="s">
        <v>39</v>
      </c>
      <c r="L36" s="361" t="s">
        <v>39</v>
      </c>
      <c r="M36" s="374">
        <v>16</v>
      </c>
      <c r="O36" s="295">
        <v>429</v>
      </c>
      <c r="P36" s="295">
        <v>0</v>
      </c>
      <c r="Q36" s="295">
        <v>429</v>
      </c>
      <c r="R36" s="390">
        <v>4814334</v>
      </c>
      <c r="S36" s="390">
        <v>0</v>
      </c>
      <c r="T36" s="390">
        <v>4814334</v>
      </c>
      <c r="U36" s="390">
        <v>481</v>
      </c>
      <c r="V36" s="390">
        <v>502470154</v>
      </c>
      <c r="W36" s="390">
        <v>50247</v>
      </c>
      <c r="X36" s="390">
        <v>367802148</v>
      </c>
      <c r="Y36" s="390">
        <v>36780</v>
      </c>
      <c r="Z36" s="390">
        <v>126997118</v>
      </c>
      <c r="AA36" s="390">
        <v>12700</v>
      </c>
      <c r="AB36" s="390">
        <v>7670888</v>
      </c>
      <c r="AC36" s="390">
        <v>767</v>
      </c>
      <c r="AD36" s="390">
        <v>42129282</v>
      </c>
      <c r="AE36" s="390">
        <v>4213</v>
      </c>
      <c r="AF36" s="390">
        <v>1629540045</v>
      </c>
      <c r="AG36" s="390">
        <v>162954</v>
      </c>
      <c r="AH36" s="390">
        <v>1617944110</v>
      </c>
      <c r="AI36" s="390">
        <v>161794</v>
      </c>
      <c r="AJ36" s="390">
        <v>752</v>
      </c>
      <c r="AK36" s="390">
        <v>0</v>
      </c>
      <c r="AL36" s="390">
        <v>752</v>
      </c>
      <c r="AM36" s="390">
        <v>11595935</v>
      </c>
      <c r="AN36" s="390">
        <v>0</v>
      </c>
      <c r="AO36" s="390">
        <v>11595935</v>
      </c>
      <c r="AP36" s="390">
        <v>1160</v>
      </c>
      <c r="AQ36" s="390">
        <v>1440713043</v>
      </c>
      <c r="AR36" s="390">
        <v>144071</v>
      </c>
      <c r="AS36" s="390">
        <v>188827002</v>
      </c>
      <c r="AT36" s="390">
        <v>18883</v>
      </c>
      <c r="AU36" s="390">
        <v>0</v>
      </c>
      <c r="AV36" s="390">
        <v>0</v>
      </c>
      <c r="AW36" s="390"/>
      <c r="AX36" s="390"/>
      <c r="AY36" s="390"/>
      <c r="AZ36" s="390"/>
      <c r="BA36" s="390"/>
      <c r="BB36" s="390"/>
      <c r="BC36" s="390"/>
      <c r="BD36" s="390"/>
    </row>
    <row r="37" spans="1:56" s="319" customFormat="1" ht="18" customHeight="1">
      <c r="A37" s="369"/>
      <c r="B37" s="370" t="s">
        <v>275</v>
      </c>
      <c r="C37" s="364" t="s">
        <v>39</v>
      </c>
      <c r="D37" s="364" t="s">
        <v>39</v>
      </c>
      <c r="E37" s="364">
        <v>11.599</v>
      </c>
      <c r="F37" s="364">
        <v>4.9710000000000001</v>
      </c>
      <c r="G37" s="363" t="s">
        <v>39</v>
      </c>
      <c r="H37" s="364" t="s">
        <v>39</v>
      </c>
      <c r="I37" s="364" t="s">
        <v>39</v>
      </c>
      <c r="J37" s="364" t="s">
        <v>39</v>
      </c>
      <c r="K37" s="364" t="s">
        <v>39</v>
      </c>
      <c r="L37" s="364" t="s">
        <v>39</v>
      </c>
      <c r="M37" s="371" t="s">
        <v>276</v>
      </c>
      <c r="O37" s="319">
        <v>179</v>
      </c>
      <c r="P37" s="319">
        <v>0</v>
      </c>
      <c r="Q37" s="319">
        <v>179</v>
      </c>
      <c r="R37" s="396">
        <v>2309757</v>
      </c>
      <c r="S37" s="396">
        <v>0</v>
      </c>
      <c r="T37" s="396">
        <v>2309757</v>
      </c>
      <c r="U37" s="396">
        <v>231</v>
      </c>
      <c r="V37" s="396">
        <v>267276900</v>
      </c>
      <c r="W37" s="396">
        <v>26728</v>
      </c>
      <c r="X37" s="396">
        <v>194641687</v>
      </c>
      <c r="Y37" s="396">
        <v>19464</v>
      </c>
      <c r="Z37" s="396">
        <v>69812784</v>
      </c>
      <c r="AA37" s="396">
        <v>6981</v>
      </c>
      <c r="AB37" s="396">
        <v>2822429</v>
      </c>
      <c r="AC37" s="396">
        <v>282</v>
      </c>
      <c r="AD37" s="396">
        <v>26470432</v>
      </c>
      <c r="AE37" s="396">
        <v>2647</v>
      </c>
      <c r="AF37" s="396">
        <v>647937377</v>
      </c>
      <c r="AG37" s="396">
        <v>64794</v>
      </c>
      <c r="AH37" s="396">
        <v>642200810</v>
      </c>
      <c r="AI37" s="396">
        <v>64220</v>
      </c>
      <c r="AJ37" s="396">
        <v>373</v>
      </c>
      <c r="AK37" s="396">
        <v>0</v>
      </c>
      <c r="AL37" s="396">
        <v>373</v>
      </c>
      <c r="AM37" s="396">
        <v>5736567</v>
      </c>
      <c r="AN37" s="396">
        <v>0</v>
      </c>
      <c r="AO37" s="396">
        <v>5736567</v>
      </c>
      <c r="AP37" s="396">
        <v>574</v>
      </c>
      <c r="AQ37" s="396">
        <v>574850659</v>
      </c>
      <c r="AR37" s="396">
        <v>57485</v>
      </c>
      <c r="AS37" s="396">
        <v>73086718</v>
      </c>
      <c r="AT37" s="396">
        <v>7309</v>
      </c>
      <c r="AU37" s="396">
        <v>0</v>
      </c>
      <c r="AV37" s="396">
        <v>0</v>
      </c>
      <c r="AW37" s="396"/>
      <c r="AX37" s="396"/>
      <c r="AY37" s="396"/>
      <c r="AZ37" s="396"/>
      <c r="BA37" s="396"/>
      <c r="BB37" s="396"/>
      <c r="BC37" s="396"/>
      <c r="BD37" s="396"/>
    </row>
    <row r="38" spans="1:56" s="295" customFormat="1" ht="18" customHeight="1">
      <c r="A38" s="372">
        <v>17</v>
      </c>
      <c r="B38" s="373" t="s">
        <v>277</v>
      </c>
      <c r="C38" s="361" t="s">
        <v>39</v>
      </c>
      <c r="D38" s="361" t="s">
        <v>39</v>
      </c>
      <c r="E38" s="361" t="s">
        <v>39</v>
      </c>
      <c r="F38" s="361" t="s">
        <v>39</v>
      </c>
      <c r="G38" s="360" t="s">
        <v>39</v>
      </c>
      <c r="H38" s="376" t="s">
        <v>39</v>
      </c>
      <c r="I38" s="361" t="s">
        <v>39</v>
      </c>
      <c r="J38" s="361" t="s">
        <v>48</v>
      </c>
      <c r="K38" s="361" t="s">
        <v>39</v>
      </c>
      <c r="L38" s="361" t="s">
        <v>39</v>
      </c>
      <c r="M38" s="374">
        <v>17</v>
      </c>
      <c r="O38" s="295">
        <v>669</v>
      </c>
      <c r="P38" s="295">
        <v>0</v>
      </c>
      <c r="Q38" s="295">
        <v>669</v>
      </c>
      <c r="R38" s="390">
        <v>7466013</v>
      </c>
      <c r="S38" s="390">
        <v>0</v>
      </c>
      <c r="T38" s="390">
        <v>7466013</v>
      </c>
      <c r="U38" s="390">
        <v>747</v>
      </c>
      <c r="V38" s="390">
        <v>956617019</v>
      </c>
      <c r="W38" s="390">
        <v>95662</v>
      </c>
      <c r="X38" s="390">
        <v>696627614</v>
      </c>
      <c r="Y38" s="390">
        <v>69663</v>
      </c>
      <c r="Z38" s="390">
        <v>247602483</v>
      </c>
      <c r="AA38" s="390">
        <v>24760</v>
      </c>
      <c r="AB38" s="390">
        <v>12386922</v>
      </c>
      <c r="AC38" s="390">
        <v>1239</v>
      </c>
      <c r="AD38" s="390">
        <v>76104263</v>
      </c>
      <c r="AE38" s="390">
        <v>7610</v>
      </c>
      <c r="AF38" s="390">
        <v>2893192678</v>
      </c>
      <c r="AG38" s="390">
        <v>289319</v>
      </c>
      <c r="AH38" s="390">
        <v>2876768030</v>
      </c>
      <c r="AI38" s="390">
        <v>287677</v>
      </c>
      <c r="AJ38" s="390">
        <v>1173</v>
      </c>
      <c r="AK38" s="390">
        <v>0</v>
      </c>
      <c r="AL38" s="390">
        <v>1173</v>
      </c>
      <c r="AM38" s="390">
        <v>16424648</v>
      </c>
      <c r="AN38" s="390">
        <v>0</v>
      </c>
      <c r="AO38" s="390">
        <v>16424648</v>
      </c>
      <c r="AP38" s="390">
        <v>1642</v>
      </c>
      <c r="AQ38" s="390">
        <v>2565970127</v>
      </c>
      <c r="AR38" s="390">
        <v>256597</v>
      </c>
      <c r="AS38" s="390">
        <v>327222551</v>
      </c>
      <c r="AT38" s="390">
        <v>32722</v>
      </c>
      <c r="AU38" s="390">
        <v>0</v>
      </c>
      <c r="AV38" s="390">
        <v>0</v>
      </c>
      <c r="AW38" s="390"/>
      <c r="AX38" s="390"/>
      <c r="AY38" s="390"/>
      <c r="AZ38" s="390"/>
      <c r="BA38" s="390"/>
      <c r="BB38" s="390"/>
      <c r="BC38" s="390"/>
      <c r="BD38" s="390"/>
    </row>
    <row r="39" spans="1:56" s="295" customFormat="1" ht="18" customHeight="1">
      <c r="A39" s="372">
        <v>18</v>
      </c>
      <c r="B39" s="373" t="s">
        <v>278</v>
      </c>
      <c r="C39" s="361" t="s">
        <v>39</v>
      </c>
      <c r="D39" s="361" t="s">
        <v>39</v>
      </c>
      <c r="E39" s="361">
        <v>7.1435000000000004</v>
      </c>
      <c r="F39" s="361">
        <v>3.0615000000000001</v>
      </c>
      <c r="G39" s="360" t="s">
        <v>39</v>
      </c>
      <c r="H39" s="376" t="s">
        <v>39</v>
      </c>
      <c r="I39" s="361" t="s">
        <v>39</v>
      </c>
      <c r="J39" s="361" t="s">
        <v>39</v>
      </c>
      <c r="K39" s="361" t="s">
        <v>39</v>
      </c>
      <c r="L39" s="361" t="s">
        <v>39</v>
      </c>
      <c r="M39" s="374">
        <v>18</v>
      </c>
      <c r="R39" s="390"/>
      <c r="S39" s="390"/>
      <c r="T39" s="390"/>
      <c r="U39" s="390"/>
      <c r="V39" s="390"/>
      <c r="W39" s="390"/>
      <c r="X39" s="390"/>
      <c r="Y39" s="390"/>
      <c r="Z39" s="390"/>
      <c r="AA39" s="390"/>
      <c r="AB39" s="390"/>
      <c r="AC39" s="390"/>
      <c r="AD39" s="390"/>
      <c r="AE39" s="390"/>
      <c r="AF39" s="390"/>
      <c r="AG39" s="390"/>
      <c r="AH39" s="390"/>
      <c r="AI39" s="390"/>
      <c r="AJ39" s="390"/>
      <c r="AK39" s="390">
        <v>0</v>
      </c>
      <c r="AL39" s="390">
        <v>103</v>
      </c>
      <c r="AM39" s="390">
        <v>1148545</v>
      </c>
      <c r="AN39" s="390">
        <v>0</v>
      </c>
      <c r="AO39" s="390">
        <v>1148545</v>
      </c>
      <c r="AP39" s="390">
        <v>115</v>
      </c>
      <c r="AQ39" s="390">
        <v>255355751</v>
      </c>
      <c r="AR39" s="390"/>
      <c r="AS39" s="390"/>
      <c r="AT39" s="390"/>
      <c r="AU39" s="390"/>
      <c r="AV39" s="390"/>
      <c r="AW39" s="390"/>
      <c r="AX39" s="390"/>
      <c r="AY39" s="390"/>
      <c r="AZ39" s="390"/>
      <c r="BA39" s="390"/>
      <c r="BB39" s="390"/>
      <c r="BC39" s="390"/>
      <c r="BD39" s="390"/>
    </row>
    <row r="40" spans="1:56" s="295" customFormat="1" ht="18" customHeight="1">
      <c r="A40" s="372">
        <v>19</v>
      </c>
      <c r="B40" s="373" t="s">
        <v>279</v>
      </c>
      <c r="C40" s="361" t="s">
        <v>39</v>
      </c>
      <c r="D40" s="361" t="s">
        <v>39</v>
      </c>
      <c r="E40" s="361">
        <v>4.4554999999999998</v>
      </c>
      <c r="F40" s="361">
        <v>1.9095</v>
      </c>
      <c r="G40" s="360" t="s">
        <v>39</v>
      </c>
      <c r="H40" s="376" t="s">
        <v>39</v>
      </c>
      <c r="I40" s="361" t="s">
        <v>39</v>
      </c>
      <c r="J40" s="361" t="s">
        <v>39</v>
      </c>
      <c r="K40" s="361" t="s">
        <v>39</v>
      </c>
      <c r="L40" s="361" t="s">
        <v>39</v>
      </c>
      <c r="M40" s="374">
        <v>19</v>
      </c>
      <c r="O40" s="295">
        <v>8</v>
      </c>
      <c r="P40" s="295">
        <v>0</v>
      </c>
      <c r="Q40" s="295">
        <v>8</v>
      </c>
      <c r="R40" s="390">
        <v>83442</v>
      </c>
      <c r="S40" s="390">
        <v>0</v>
      </c>
      <c r="T40" s="390">
        <v>83442</v>
      </c>
      <c r="U40" s="390">
        <v>8</v>
      </c>
      <c r="V40" s="390">
        <v>25248572</v>
      </c>
      <c r="W40" s="390">
        <v>2525</v>
      </c>
      <c r="X40" s="390">
        <v>18631464</v>
      </c>
      <c r="Y40" s="390">
        <v>1863</v>
      </c>
      <c r="Z40" s="390">
        <v>6617108</v>
      </c>
      <c r="AA40" s="390">
        <v>662</v>
      </c>
      <c r="AB40" s="390">
        <v>0</v>
      </c>
      <c r="AC40" s="390">
        <v>0</v>
      </c>
      <c r="AD40" s="390">
        <v>1538927</v>
      </c>
      <c r="AE40" s="390">
        <v>154</v>
      </c>
      <c r="AF40" s="390">
        <v>287132606</v>
      </c>
      <c r="AG40" s="390">
        <v>28713</v>
      </c>
      <c r="AH40" s="390">
        <v>285984061</v>
      </c>
      <c r="AI40" s="390">
        <v>28598</v>
      </c>
      <c r="AJ40" s="390">
        <v>103</v>
      </c>
      <c r="AK40" s="390"/>
      <c r="AL40" s="390"/>
      <c r="AM40" s="390"/>
      <c r="AN40" s="390"/>
      <c r="AO40" s="390"/>
      <c r="AP40" s="390"/>
      <c r="AQ40" s="390"/>
      <c r="AR40" s="390">
        <v>25536</v>
      </c>
      <c r="AS40" s="390">
        <v>31776855</v>
      </c>
      <c r="AT40" s="390">
        <v>3178</v>
      </c>
      <c r="AU40" s="390">
        <v>0</v>
      </c>
      <c r="AV40" s="390">
        <v>0</v>
      </c>
      <c r="AW40" s="390"/>
      <c r="AX40" s="390"/>
      <c r="AY40" s="390"/>
      <c r="AZ40" s="390"/>
      <c r="BA40" s="390"/>
      <c r="BB40" s="390"/>
      <c r="BC40" s="390"/>
      <c r="BD40" s="390"/>
    </row>
    <row r="41" spans="1:56" s="319" customFormat="1" ht="18" customHeight="1">
      <c r="A41" s="369"/>
      <c r="B41" s="370" t="s">
        <v>280</v>
      </c>
      <c r="C41" s="364" t="s">
        <v>39</v>
      </c>
      <c r="D41" s="377" t="s">
        <v>39</v>
      </c>
      <c r="E41" s="364" t="s">
        <v>39</v>
      </c>
      <c r="F41" s="364" t="s">
        <v>39</v>
      </c>
      <c r="G41" s="363" t="s">
        <v>39</v>
      </c>
      <c r="H41" s="363" t="s">
        <v>39</v>
      </c>
      <c r="I41" s="364" t="s">
        <v>39</v>
      </c>
      <c r="J41" s="364" t="s">
        <v>39</v>
      </c>
      <c r="K41" s="364" t="s">
        <v>39</v>
      </c>
      <c r="L41" s="364" t="s">
        <v>39</v>
      </c>
      <c r="M41" s="371" t="s">
        <v>281</v>
      </c>
      <c r="O41" s="319">
        <v>69</v>
      </c>
      <c r="P41" s="319">
        <v>0</v>
      </c>
      <c r="Q41" s="319">
        <v>69</v>
      </c>
      <c r="R41" s="396">
        <v>720109</v>
      </c>
      <c r="S41" s="396">
        <v>0</v>
      </c>
      <c r="T41" s="396">
        <v>720109</v>
      </c>
      <c r="U41" s="396">
        <v>72</v>
      </c>
      <c r="V41" s="396">
        <v>50486669</v>
      </c>
      <c r="W41" s="396">
        <v>5049</v>
      </c>
      <c r="X41" s="396">
        <v>37077787</v>
      </c>
      <c r="Y41" s="396">
        <v>3708</v>
      </c>
      <c r="Z41" s="396">
        <v>13408882</v>
      </c>
      <c r="AA41" s="396">
        <v>1341</v>
      </c>
      <c r="AB41" s="396">
        <v>0</v>
      </c>
      <c r="AC41" s="396">
        <v>0</v>
      </c>
      <c r="AD41" s="396">
        <v>2431001</v>
      </c>
      <c r="AE41" s="396">
        <v>243</v>
      </c>
      <c r="AF41" s="396">
        <v>506842914</v>
      </c>
      <c r="AG41" s="396">
        <v>50684</v>
      </c>
      <c r="AH41" s="396">
        <v>503793570</v>
      </c>
      <c r="AI41" s="396">
        <v>50379</v>
      </c>
      <c r="AJ41" s="396">
        <v>264</v>
      </c>
      <c r="AK41" s="396">
        <v>0</v>
      </c>
      <c r="AL41" s="396">
        <v>264</v>
      </c>
      <c r="AM41" s="396">
        <v>3049344</v>
      </c>
      <c r="AN41" s="396">
        <v>0</v>
      </c>
      <c r="AO41" s="396">
        <v>3049344</v>
      </c>
      <c r="AP41" s="396">
        <v>305</v>
      </c>
      <c r="AQ41" s="396">
        <v>449516640</v>
      </c>
      <c r="AR41" s="396">
        <v>44952</v>
      </c>
      <c r="AS41" s="396">
        <v>57326274</v>
      </c>
      <c r="AT41" s="396">
        <v>5733</v>
      </c>
      <c r="AU41" s="396">
        <v>0</v>
      </c>
      <c r="AV41" s="396">
        <v>0</v>
      </c>
      <c r="AW41" s="396"/>
      <c r="AX41" s="396"/>
      <c r="AY41" s="396"/>
      <c r="AZ41" s="396"/>
      <c r="BA41" s="396"/>
      <c r="BB41" s="396"/>
      <c r="BC41" s="396"/>
      <c r="BD41" s="396"/>
    </row>
    <row r="42" spans="1:56" s="295" customFormat="1" ht="18" customHeight="1">
      <c r="A42" s="372">
        <v>20</v>
      </c>
      <c r="B42" s="373" t="s">
        <v>282</v>
      </c>
      <c r="C42" s="361" t="s">
        <v>39</v>
      </c>
      <c r="D42" s="375" t="s">
        <v>39</v>
      </c>
      <c r="E42" s="361" t="s">
        <v>39</v>
      </c>
      <c r="F42" s="361" t="s">
        <v>39</v>
      </c>
      <c r="G42" s="360" t="s">
        <v>39</v>
      </c>
      <c r="H42" s="360" t="s">
        <v>39</v>
      </c>
      <c r="I42" s="361" t="s">
        <v>39</v>
      </c>
      <c r="J42" s="361" t="s">
        <v>39</v>
      </c>
      <c r="K42" s="361" t="s">
        <v>39</v>
      </c>
      <c r="L42" s="361" t="s">
        <v>39</v>
      </c>
      <c r="M42" s="374">
        <v>20</v>
      </c>
      <c r="R42" s="390"/>
      <c r="S42" s="390"/>
      <c r="T42" s="390"/>
      <c r="U42" s="390"/>
      <c r="V42" s="390"/>
      <c r="W42" s="390"/>
      <c r="X42" s="390"/>
      <c r="Y42" s="390"/>
      <c r="Z42" s="390"/>
      <c r="AA42" s="390"/>
      <c r="AB42" s="390"/>
      <c r="AC42" s="390"/>
      <c r="AD42" s="390"/>
      <c r="AE42" s="390"/>
      <c r="AF42" s="390"/>
      <c r="AG42" s="390"/>
      <c r="AH42" s="390"/>
      <c r="AI42" s="390"/>
      <c r="AJ42" s="390"/>
      <c r="AK42" s="390">
        <v>0</v>
      </c>
      <c r="AL42" s="390">
        <v>403</v>
      </c>
      <c r="AM42" s="390">
        <v>4955707</v>
      </c>
      <c r="AN42" s="390">
        <v>0</v>
      </c>
      <c r="AO42" s="390">
        <v>4955707</v>
      </c>
      <c r="AP42" s="390">
        <v>496</v>
      </c>
      <c r="AQ42" s="390">
        <v>1145633296</v>
      </c>
      <c r="AR42" s="390"/>
      <c r="AS42" s="390"/>
      <c r="AT42" s="390"/>
      <c r="AU42" s="390"/>
      <c r="AV42" s="390"/>
      <c r="AW42" s="390"/>
      <c r="AX42" s="390"/>
      <c r="AY42" s="390"/>
      <c r="AZ42" s="390"/>
      <c r="BA42" s="390"/>
      <c r="BB42" s="390"/>
      <c r="BC42" s="390"/>
      <c r="BD42" s="390"/>
    </row>
    <row r="43" spans="1:56" s="319" customFormat="1" ht="18" customHeight="1">
      <c r="A43" s="369"/>
      <c r="B43" s="370" t="s">
        <v>283</v>
      </c>
      <c r="C43" s="363" t="s">
        <v>39</v>
      </c>
      <c r="D43" s="363" t="s">
        <v>39</v>
      </c>
      <c r="E43" s="363" t="s">
        <v>39</v>
      </c>
      <c r="F43" s="363" t="s">
        <v>39</v>
      </c>
      <c r="G43" s="363" t="s">
        <v>39</v>
      </c>
      <c r="H43" s="363" t="s">
        <v>39</v>
      </c>
      <c r="I43" s="363" t="s">
        <v>39</v>
      </c>
      <c r="J43" s="363" t="s">
        <v>39</v>
      </c>
      <c r="K43" s="363" t="s">
        <v>39</v>
      </c>
      <c r="L43" s="363" t="s">
        <v>39</v>
      </c>
      <c r="M43" s="371" t="s">
        <v>284</v>
      </c>
      <c r="O43" s="319">
        <v>243</v>
      </c>
      <c r="P43" s="319">
        <v>0</v>
      </c>
      <c r="Q43" s="319">
        <v>243</v>
      </c>
      <c r="R43" s="396">
        <v>2804150</v>
      </c>
      <c r="S43" s="396">
        <v>0</v>
      </c>
      <c r="T43" s="396">
        <v>2804150</v>
      </c>
      <c r="U43" s="396">
        <v>280</v>
      </c>
      <c r="V43" s="396">
        <v>388715160</v>
      </c>
      <c r="W43" s="396">
        <v>38872</v>
      </c>
      <c r="X43" s="396">
        <v>287842650</v>
      </c>
      <c r="Y43" s="396">
        <v>28784</v>
      </c>
      <c r="Z43" s="396">
        <v>98042068</v>
      </c>
      <c r="AA43" s="396">
        <v>9804</v>
      </c>
      <c r="AB43" s="396">
        <v>2830442</v>
      </c>
      <c r="AC43" s="396">
        <v>283</v>
      </c>
      <c r="AD43" s="396">
        <v>24092195</v>
      </c>
      <c r="AE43" s="396">
        <v>2409</v>
      </c>
      <c r="AF43" s="396">
        <v>1293417947</v>
      </c>
      <c r="AG43" s="396">
        <v>129342</v>
      </c>
      <c r="AH43" s="396">
        <v>1288462240</v>
      </c>
      <c r="AI43" s="396">
        <v>128846</v>
      </c>
      <c r="AJ43" s="396">
        <v>403</v>
      </c>
      <c r="AK43" s="396"/>
      <c r="AL43" s="396"/>
      <c r="AM43" s="396"/>
      <c r="AN43" s="396"/>
      <c r="AO43" s="396"/>
      <c r="AP43" s="396"/>
      <c r="AQ43" s="396"/>
      <c r="AR43" s="396">
        <v>114563</v>
      </c>
      <c r="AS43" s="396">
        <v>147784651</v>
      </c>
      <c r="AT43" s="396">
        <v>14778</v>
      </c>
      <c r="AU43" s="396">
        <v>0</v>
      </c>
      <c r="AV43" s="396">
        <v>0</v>
      </c>
      <c r="AW43" s="396"/>
      <c r="AX43" s="396"/>
      <c r="AY43" s="396"/>
      <c r="AZ43" s="396"/>
      <c r="BA43" s="396"/>
      <c r="BB43" s="396"/>
      <c r="BC43" s="396"/>
      <c r="BD43" s="396"/>
    </row>
    <row r="44" spans="1:56" s="295" customFormat="1" ht="18" customHeight="1">
      <c r="A44" s="372"/>
      <c r="B44" s="373" t="s">
        <v>285</v>
      </c>
      <c r="C44" s="361" t="s">
        <v>39</v>
      </c>
      <c r="D44" s="361" t="s">
        <v>39</v>
      </c>
      <c r="E44" s="361" t="s">
        <v>39</v>
      </c>
      <c r="F44" s="361" t="s">
        <v>39</v>
      </c>
      <c r="G44" s="361" t="s">
        <v>39</v>
      </c>
      <c r="H44" s="361" t="s">
        <v>39</v>
      </c>
      <c r="I44" s="361" t="s">
        <v>39</v>
      </c>
      <c r="J44" s="361" t="s">
        <v>39</v>
      </c>
      <c r="K44" s="361" t="s">
        <v>39</v>
      </c>
      <c r="L44" s="361" t="s">
        <v>39</v>
      </c>
      <c r="M44" s="374" t="s">
        <v>286</v>
      </c>
      <c r="O44" s="295">
        <v>146</v>
      </c>
      <c r="P44" s="295">
        <v>0</v>
      </c>
      <c r="Q44" s="295">
        <v>146</v>
      </c>
      <c r="R44" s="390">
        <v>1070374</v>
      </c>
      <c r="S44" s="390">
        <v>0</v>
      </c>
      <c r="T44" s="390">
        <v>1070374</v>
      </c>
      <c r="U44" s="390">
        <v>107</v>
      </c>
      <c r="V44" s="390">
        <v>221619094</v>
      </c>
      <c r="W44" s="390">
        <v>22162</v>
      </c>
      <c r="X44" s="390">
        <v>163065493</v>
      </c>
      <c r="Y44" s="390">
        <v>16307</v>
      </c>
      <c r="Z44" s="390">
        <v>53522437</v>
      </c>
      <c r="AA44" s="390">
        <v>5352</v>
      </c>
      <c r="AB44" s="390">
        <v>5031164</v>
      </c>
      <c r="AC44" s="390">
        <v>503</v>
      </c>
      <c r="AD44" s="390">
        <v>12367880</v>
      </c>
      <c r="AE44" s="390">
        <v>1237</v>
      </c>
      <c r="AF44" s="390">
        <v>726372091</v>
      </c>
      <c r="AG44" s="390">
        <v>72637</v>
      </c>
      <c r="AH44" s="390">
        <v>723688420</v>
      </c>
      <c r="AI44" s="390">
        <v>72369</v>
      </c>
      <c r="AJ44" s="390">
        <v>245</v>
      </c>
      <c r="AK44" s="390">
        <v>0</v>
      </c>
      <c r="AL44" s="390">
        <v>245</v>
      </c>
      <c r="AM44" s="390">
        <v>2683671</v>
      </c>
      <c r="AN44" s="390">
        <v>0</v>
      </c>
      <c r="AO44" s="390">
        <v>2683671</v>
      </c>
      <c r="AP44" s="390">
        <v>268</v>
      </c>
      <c r="AQ44" s="390">
        <v>644802681</v>
      </c>
      <c r="AR44" s="390">
        <v>64480</v>
      </c>
      <c r="AS44" s="390">
        <v>81569410</v>
      </c>
      <c r="AT44" s="390">
        <v>8157</v>
      </c>
      <c r="AU44" s="390">
        <v>0</v>
      </c>
      <c r="AV44" s="390">
        <v>0</v>
      </c>
      <c r="AW44" s="390"/>
      <c r="AX44" s="390"/>
      <c r="AY44" s="390"/>
      <c r="AZ44" s="390"/>
      <c r="BA44" s="390"/>
      <c r="BB44" s="390"/>
      <c r="BC44" s="390"/>
      <c r="BD44" s="390"/>
    </row>
    <row r="45" spans="1:56" s="295" customFormat="1" ht="18" customHeight="1">
      <c r="A45" s="372"/>
      <c r="B45" s="373" t="s">
        <v>287</v>
      </c>
      <c r="C45" s="361" t="s">
        <v>39</v>
      </c>
      <c r="D45" s="361" t="s">
        <v>39</v>
      </c>
      <c r="E45" s="361" t="s">
        <v>39</v>
      </c>
      <c r="F45" s="361" t="s">
        <v>39</v>
      </c>
      <c r="G45" s="361" t="s">
        <v>39</v>
      </c>
      <c r="H45" s="361" t="s">
        <v>39</v>
      </c>
      <c r="I45" s="361" t="s">
        <v>39</v>
      </c>
      <c r="J45" s="361" t="s">
        <v>39</v>
      </c>
      <c r="K45" s="361" t="s">
        <v>39</v>
      </c>
      <c r="L45" s="361" t="s">
        <v>39</v>
      </c>
      <c r="M45" s="374" t="s">
        <v>288</v>
      </c>
      <c r="R45" s="390"/>
      <c r="S45" s="390"/>
      <c r="T45" s="390"/>
      <c r="U45" s="390"/>
      <c r="V45" s="390"/>
      <c r="W45" s="390"/>
      <c r="X45" s="390"/>
      <c r="Y45" s="390"/>
      <c r="Z45" s="390"/>
      <c r="AA45" s="390"/>
      <c r="AB45" s="390"/>
      <c r="AC45" s="390"/>
      <c r="AD45" s="390"/>
      <c r="AE45" s="390"/>
      <c r="AF45" s="390"/>
      <c r="AG45" s="390"/>
      <c r="AH45" s="390"/>
      <c r="AI45" s="390"/>
      <c r="AJ45" s="390"/>
      <c r="AK45" s="390">
        <v>0</v>
      </c>
      <c r="AL45" s="390">
        <v>272</v>
      </c>
      <c r="AM45" s="390">
        <v>3450063</v>
      </c>
      <c r="AN45" s="390">
        <v>0</v>
      </c>
      <c r="AO45" s="390">
        <v>3450063</v>
      </c>
      <c r="AP45" s="390">
        <v>345</v>
      </c>
      <c r="AQ45" s="390">
        <v>802047623</v>
      </c>
      <c r="AW45" s="390"/>
      <c r="AX45" s="390"/>
      <c r="AY45" s="390"/>
      <c r="AZ45" s="390"/>
      <c r="BA45" s="390"/>
      <c r="BB45" s="390"/>
      <c r="BC45" s="390"/>
      <c r="BD45" s="390"/>
    </row>
    <row r="46" spans="1:56" s="295" customFormat="1" ht="18" customHeight="1" thickBot="1">
      <c r="A46" s="379"/>
      <c r="B46" s="380" t="s">
        <v>289</v>
      </c>
      <c r="C46" s="382" t="s">
        <v>39</v>
      </c>
      <c r="D46" s="382" t="s">
        <v>39</v>
      </c>
      <c r="E46" s="382" t="s">
        <v>39</v>
      </c>
      <c r="F46" s="382" t="s">
        <v>39</v>
      </c>
      <c r="G46" s="382" t="s">
        <v>39</v>
      </c>
      <c r="H46" s="382" t="s">
        <v>39</v>
      </c>
      <c r="I46" s="382" t="s">
        <v>39</v>
      </c>
      <c r="J46" s="382" t="s">
        <v>39</v>
      </c>
      <c r="K46" s="382" t="s">
        <v>39</v>
      </c>
      <c r="L46" s="382" t="s">
        <v>39</v>
      </c>
      <c r="M46" s="385" t="s">
        <v>290</v>
      </c>
      <c r="O46" s="295">
        <v>223</v>
      </c>
      <c r="P46" s="295">
        <v>0</v>
      </c>
      <c r="Q46" s="295">
        <v>223</v>
      </c>
      <c r="R46" s="390">
        <v>2023247</v>
      </c>
      <c r="S46" s="390">
        <v>0</v>
      </c>
      <c r="T46" s="390">
        <v>2023247</v>
      </c>
      <c r="U46" s="390">
        <v>202</v>
      </c>
      <c r="V46" s="390">
        <v>234339710</v>
      </c>
      <c r="W46" s="390">
        <v>23434</v>
      </c>
      <c r="X46" s="390">
        <v>174737365</v>
      </c>
      <c r="Y46" s="390">
        <v>17474</v>
      </c>
      <c r="Z46" s="390">
        <v>57402150</v>
      </c>
      <c r="AA46" s="390">
        <v>5740</v>
      </c>
      <c r="AB46" s="390">
        <v>2200195</v>
      </c>
      <c r="AC46" s="390">
        <v>220</v>
      </c>
      <c r="AD46" s="390">
        <v>12524856</v>
      </c>
      <c r="AE46" s="390">
        <v>1252</v>
      </c>
      <c r="AF46" s="390">
        <v>902863813</v>
      </c>
      <c r="AG46" s="390">
        <v>90286</v>
      </c>
      <c r="AH46" s="390">
        <v>899413750</v>
      </c>
      <c r="AI46" s="390">
        <v>89941</v>
      </c>
      <c r="AJ46" s="390">
        <v>272</v>
      </c>
      <c r="AK46" s="390"/>
      <c r="AL46" s="390"/>
      <c r="AM46" s="390"/>
      <c r="AN46" s="390"/>
      <c r="AO46" s="390"/>
      <c r="AP46" s="390"/>
      <c r="AQ46" s="390"/>
      <c r="AR46" s="390">
        <v>80205</v>
      </c>
      <c r="AS46" s="390">
        <v>100816190</v>
      </c>
      <c r="AT46" s="390">
        <v>10082</v>
      </c>
      <c r="AU46" s="390">
        <v>0</v>
      </c>
      <c r="AV46" s="390">
        <v>0</v>
      </c>
      <c r="AW46" s="390"/>
      <c r="AX46" s="390"/>
      <c r="AY46" s="390"/>
      <c r="AZ46" s="390"/>
      <c r="BA46" s="390"/>
      <c r="BB46" s="390"/>
      <c r="BC46" s="390"/>
      <c r="BD46" s="390"/>
    </row>
    <row r="47" spans="1:56" s="295" customFormat="1" ht="13.5" customHeight="1">
      <c r="A47" s="386"/>
      <c r="C47" s="316"/>
      <c r="D47" s="316"/>
      <c r="E47" s="316"/>
      <c r="F47" s="316"/>
      <c r="G47" s="313"/>
      <c r="H47" s="316"/>
      <c r="I47" s="316"/>
      <c r="J47" s="316"/>
      <c r="K47" s="313"/>
      <c r="L47" s="313"/>
      <c r="O47" s="295">
        <v>92</v>
      </c>
      <c r="P47" s="295">
        <v>0</v>
      </c>
      <c r="Q47" s="295">
        <v>92</v>
      </c>
      <c r="R47" s="390">
        <v>1024674</v>
      </c>
      <c r="S47" s="390">
        <v>0</v>
      </c>
      <c r="T47" s="390">
        <v>1024674</v>
      </c>
      <c r="U47" s="390">
        <v>102</v>
      </c>
      <c r="V47" s="390">
        <v>189080914</v>
      </c>
      <c r="W47" s="390">
        <v>18908</v>
      </c>
      <c r="X47" s="390">
        <v>141115101</v>
      </c>
      <c r="Y47" s="390">
        <v>14112</v>
      </c>
      <c r="Z47" s="390">
        <v>47650443</v>
      </c>
      <c r="AA47" s="390">
        <v>4765</v>
      </c>
      <c r="AB47" s="390">
        <v>315370</v>
      </c>
      <c r="AC47" s="390">
        <v>32</v>
      </c>
      <c r="AD47" s="390">
        <v>7100091</v>
      </c>
      <c r="AE47" s="390">
        <v>710</v>
      </c>
      <c r="AF47" s="390">
        <v>1153215247</v>
      </c>
      <c r="AG47" s="390">
        <v>115322</v>
      </c>
      <c r="AH47" s="390">
        <v>1151574460</v>
      </c>
      <c r="AI47" s="390">
        <v>115157</v>
      </c>
      <c r="AJ47" s="390">
        <v>140</v>
      </c>
      <c r="AK47" s="390">
        <v>0</v>
      </c>
      <c r="AL47" s="390">
        <v>140</v>
      </c>
      <c r="AM47" s="390">
        <v>1640787</v>
      </c>
      <c r="AN47" s="390">
        <v>0</v>
      </c>
      <c r="AO47" s="390">
        <v>1640787</v>
      </c>
      <c r="AP47" s="390">
        <v>164</v>
      </c>
      <c r="AQ47" s="390">
        <v>1024182364</v>
      </c>
      <c r="AR47" s="390">
        <v>102418</v>
      </c>
      <c r="AS47" s="390">
        <v>129032883</v>
      </c>
      <c r="AT47" s="390">
        <v>12903</v>
      </c>
      <c r="AU47" s="390">
        <v>0</v>
      </c>
      <c r="AV47" s="390">
        <v>0</v>
      </c>
      <c r="AW47" s="390"/>
      <c r="AX47" s="390"/>
      <c r="AY47" s="390"/>
      <c r="AZ47" s="390"/>
      <c r="BA47" s="390"/>
      <c r="BB47" s="390"/>
      <c r="BC47" s="390"/>
      <c r="BD47" s="390"/>
    </row>
    <row r="48" spans="1:56" s="295" customFormat="1" ht="13.5" customHeight="1">
      <c r="A48" s="387"/>
      <c r="C48" s="322"/>
      <c r="D48" s="322"/>
      <c r="E48" s="322"/>
      <c r="F48" s="322"/>
      <c r="G48" s="317"/>
      <c r="H48" s="322"/>
      <c r="I48" s="322"/>
      <c r="J48" s="322"/>
      <c r="K48" s="317"/>
      <c r="L48" s="317"/>
      <c r="O48" s="295">
        <v>83</v>
      </c>
      <c r="P48" s="295">
        <v>0</v>
      </c>
      <c r="Q48" s="295">
        <v>83</v>
      </c>
      <c r="R48" s="390">
        <v>729111</v>
      </c>
      <c r="S48" s="390">
        <v>0</v>
      </c>
      <c r="T48" s="390">
        <v>729111</v>
      </c>
      <c r="U48" s="390">
        <v>73</v>
      </c>
      <c r="V48" s="390">
        <v>167559541</v>
      </c>
      <c r="W48" s="390">
        <v>16756</v>
      </c>
      <c r="X48" s="390">
        <v>124924462</v>
      </c>
      <c r="Y48" s="390">
        <v>12492</v>
      </c>
      <c r="Z48" s="390">
        <v>40648826</v>
      </c>
      <c r="AA48" s="390">
        <v>4065</v>
      </c>
      <c r="AB48" s="390">
        <v>1986253</v>
      </c>
      <c r="AC48" s="390">
        <v>199</v>
      </c>
      <c r="AD48" s="390">
        <v>10247857</v>
      </c>
      <c r="AE48" s="390">
        <v>1025</v>
      </c>
      <c r="AF48" s="390">
        <v>1012226404</v>
      </c>
      <c r="AG48" s="390">
        <v>101223</v>
      </c>
      <c r="AH48" s="390">
        <v>1008752942</v>
      </c>
      <c r="AI48" s="390">
        <v>100875</v>
      </c>
      <c r="AJ48" s="390">
        <v>285</v>
      </c>
      <c r="AK48" s="390">
        <v>0</v>
      </c>
      <c r="AL48" s="390">
        <v>285</v>
      </c>
      <c r="AM48" s="390">
        <v>3473462</v>
      </c>
      <c r="AN48" s="390">
        <v>0</v>
      </c>
      <c r="AO48" s="390">
        <v>3473462</v>
      </c>
      <c r="AP48" s="390">
        <v>347</v>
      </c>
      <c r="AQ48" s="390">
        <v>894282220</v>
      </c>
      <c r="AR48" s="390">
        <v>89428</v>
      </c>
      <c r="AS48" s="390">
        <v>117944184</v>
      </c>
      <c r="AT48" s="390">
        <v>11794</v>
      </c>
      <c r="AU48" s="390">
        <v>0</v>
      </c>
      <c r="AV48" s="390">
        <v>0</v>
      </c>
      <c r="AW48" s="390"/>
      <c r="AX48" s="390"/>
      <c r="AY48" s="390"/>
      <c r="AZ48" s="390"/>
      <c r="BA48" s="390"/>
      <c r="BB48" s="390"/>
      <c r="BC48" s="390"/>
      <c r="BD48" s="390"/>
    </row>
    <row r="49" spans="3:48" ht="13.5" customHeight="1">
      <c r="C49" s="316"/>
      <c r="D49" s="316"/>
      <c r="E49" s="316"/>
      <c r="F49" s="316"/>
      <c r="G49" s="313"/>
      <c r="H49" s="316"/>
      <c r="I49" s="316"/>
      <c r="J49" s="316"/>
      <c r="K49" s="313"/>
      <c r="L49" s="313"/>
      <c r="O49" s="344">
        <v>257</v>
      </c>
      <c r="P49" s="344">
        <v>0</v>
      </c>
      <c r="Q49" s="344">
        <v>257</v>
      </c>
      <c r="R49" s="398">
        <v>3246705</v>
      </c>
      <c r="S49" s="398">
        <v>0</v>
      </c>
      <c r="T49" s="398">
        <v>3246705</v>
      </c>
      <c r="U49" s="398">
        <v>325</v>
      </c>
      <c r="V49" s="398">
        <v>467023905</v>
      </c>
      <c r="W49" s="398">
        <v>46702</v>
      </c>
      <c r="X49" s="398">
        <v>341195696</v>
      </c>
      <c r="Y49" s="398">
        <v>34120</v>
      </c>
      <c r="Z49" s="398">
        <v>119013710</v>
      </c>
      <c r="AA49" s="398">
        <v>11901</v>
      </c>
      <c r="AB49" s="398">
        <v>6814499</v>
      </c>
      <c r="AC49" s="398">
        <v>681</v>
      </c>
      <c r="AD49" s="398">
        <v>35454837</v>
      </c>
      <c r="AE49" s="398">
        <v>3545</v>
      </c>
      <c r="AF49" s="398">
        <v>2624539838</v>
      </c>
      <c r="AG49" s="398">
        <v>262454</v>
      </c>
      <c r="AH49" s="398">
        <v>2611958146</v>
      </c>
      <c r="AI49" s="398">
        <v>261196</v>
      </c>
      <c r="AJ49" s="398">
        <v>791</v>
      </c>
      <c r="AK49" s="398">
        <v>0</v>
      </c>
      <c r="AL49" s="398">
        <v>791</v>
      </c>
      <c r="AM49" s="398">
        <v>12581692</v>
      </c>
      <c r="AN49" s="398">
        <v>0</v>
      </c>
      <c r="AO49" s="398">
        <v>12581692</v>
      </c>
      <c r="AP49" s="398">
        <v>1258</v>
      </c>
      <c r="AQ49" s="398">
        <v>2331558546</v>
      </c>
      <c r="AR49" s="398">
        <v>233156</v>
      </c>
      <c r="AS49" s="398">
        <v>292981292</v>
      </c>
      <c r="AT49" s="398">
        <v>29298</v>
      </c>
      <c r="AU49" s="398">
        <v>0</v>
      </c>
      <c r="AV49" s="398">
        <v>0</v>
      </c>
    </row>
    <row r="50" spans="3:48" ht="14.25" customHeight="1">
      <c r="C50" s="317"/>
      <c r="D50" s="317"/>
      <c r="E50" s="317"/>
      <c r="F50" s="317"/>
      <c r="G50" s="317"/>
      <c r="H50" s="317"/>
      <c r="I50" s="317"/>
      <c r="J50" s="317"/>
      <c r="K50" s="317"/>
      <c r="L50" s="317"/>
    </row>
    <row r="51" spans="3:48">
      <c r="C51" s="313"/>
      <c r="D51" s="313"/>
      <c r="E51" s="313"/>
      <c r="F51" s="313"/>
      <c r="G51" s="313"/>
      <c r="H51" s="313"/>
      <c r="I51" s="313"/>
      <c r="J51" s="313"/>
      <c r="K51" s="313"/>
      <c r="L51" s="313"/>
    </row>
    <row r="52" spans="3:48">
      <c r="C52" s="313"/>
      <c r="D52" s="313"/>
      <c r="E52" s="313"/>
      <c r="F52" s="313"/>
      <c r="G52" s="313"/>
      <c r="H52" s="313"/>
      <c r="I52" s="313"/>
      <c r="J52" s="313"/>
      <c r="K52" s="313"/>
      <c r="L52" s="313"/>
    </row>
    <row r="53" spans="3:48">
      <c r="C53" s="313"/>
      <c r="D53" s="313"/>
      <c r="E53" s="313"/>
      <c r="F53" s="313"/>
      <c r="G53" s="313"/>
      <c r="H53" s="313"/>
      <c r="I53" s="313"/>
      <c r="J53" s="313"/>
      <c r="K53" s="313"/>
      <c r="L53" s="313"/>
    </row>
  </sheetData>
  <mergeCells count="11">
    <mergeCell ref="M4:M6"/>
    <mergeCell ref="A4:B6"/>
    <mergeCell ref="C4:D5"/>
    <mergeCell ref="E4:H5"/>
    <mergeCell ref="I4:J5"/>
    <mergeCell ref="K4:L5"/>
    <mergeCell ref="A8:B8"/>
    <mergeCell ref="A9:B9"/>
    <mergeCell ref="A10:B10"/>
    <mergeCell ref="A11:B11"/>
    <mergeCell ref="A12:B12"/>
  </mergeCells>
  <phoneticPr fontId="7"/>
  <printOptions horizontalCentered="1" gridLinesSet="0"/>
  <pageMargins left="0.39370078740157483" right="0.39370078740157483" top="0.59055118110236227" bottom="0.39370078740157483" header="0.39370078740157483" footer="0.31496062992125984"/>
  <pageSetup paperSize="8" scale="9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A1758-7FB2-43F9-B14D-9B88EAC8A5A6}">
  <sheetPr>
    <tabColor rgb="FF92D050"/>
  </sheetPr>
  <dimension ref="A1:AI48"/>
  <sheetViews>
    <sheetView showGridLines="0" view="pageBreakPreview" topLeftCell="A22" zoomScaleNormal="130" zoomScaleSheetLayoutView="100" workbookViewId="0">
      <selection activeCell="V9" sqref="V9"/>
    </sheetView>
  </sheetViews>
  <sheetFormatPr defaultColWidth="8.875" defaultRowHeight="12"/>
  <cols>
    <col min="1" max="1" width="3.125" style="489" customWidth="1"/>
    <col min="2" max="2" width="9.375" style="489" customWidth="1"/>
    <col min="3" max="7" width="12.5" style="489" customWidth="1"/>
    <col min="8" max="8" width="10" style="489" customWidth="1"/>
    <col min="9" max="9" width="12.375" style="489" customWidth="1"/>
    <col min="10" max="10" width="10.125" style="489" customWidth="1"/>
    <col min="11" max="11" width="12.25" style="489" customWidth="1"/>
    <col min="12" max="12" width="10" style="489" customWidth="1"/>
    <col min="13" max="13" width="12.25" style="489" customWidth="1"/>
    <col min="14" max="14" width="10" style="489" customWidth="1"/>
    <col min="15" max="15" width="12.25" style="489" customWidth="1"/>
    <col min="16" max="16" width="10" style="489" customWidth="1"/>
    <col min="17" max="17" width="12.25" style="489" customWidth="1"/>
    <col min="18" max="18" width="8.125" style="490" customWidth="1"/>
    <col min="19" max="19" width="2.875" style="486" customWidth="1"/>
    <col min="20" max="20" width="5" style="486" customWidth="1"/>
    <col min="21" max="22" width="8.375" style="486" customWidth="1"/>
    <col min="23" max="16384" width="8.875" style="486"/>
  </cols>
  <sheetData>
    <row r="1" spans="1:35" s="407" customFormat="1" ht="18.75" customHeight="1">
      <c r="A1" s="399"/>
      <c r="B1" s="400"/>
      <c r="C1" s="401"/>
      <c r="D1" s="401"/>
      <c r="E1" s="401"/>
      <c r="F1" s="401"/>
      <c r="G1" s="402"/>
      <c r="H1" s="401"/>
      <c r="I1" s="403" t="s">
        <v>383</v>
      </c>
      <c r="J1" s="404" t="s">
        <v>384</v>
      </c>
      <c r="K1" s="405"/>
      <c r="L1" s="405"/>
      <c r="M1" s="405"/>
      <c r="N1" s="405"/>
      <c r="O1" s="405"/>
      <c r="P1" s="405"/>
      <c r="Q1" s="405"/>
      <c r="R1" s="406"/>
    </row>
    <row r="2" spans="1:35" s="408" customFormat="1" ht="37.5" customHeight="1" thickBot="1">
      <c r="A2" s="408" t="s">
        <v>385</v>
      </c>
      <c r="G2" s="409"/>
      <c r="H2" s="407" t="s">
        <v>386</v>
      </c>
      <c r="Q2" s="1004" t="s">
        <v>387</v>
      </c>
      <c r="R2" s="1004"/>
    </row>
    <row r="3" spans="1:35" s="408" customFormat="1" ht="15" customHeight="1">
      <c r="A3" s="1005" t="s">
        <v>388</v>
      </c>
      <c r="B3" s="1006"/>
      <c r="C3" s="1009" t="s">
        <v>389</v>
      </c>
      <c r="D3" s="1010"/>
      <c r="E3" s="1010"/>
      <c r="F3" s="1010"/>
      <c r="G3" s="1011"/>
      <c r="H3" s="1012" t="s">
        <v>390</v>
      </c>
      <c r="I3" s="857"/>
      <c r="J3" s="1009" t="s">
        <v>391</v>
      </c>
      <c r="K3" s="857"/>
      <c r="L3" s="1009" t="s">
        <v>392</v>
      </c>
      <c r="M3" s="857"/>
      <c r="N3" s="1009" t="s">
        <v>393</v>
      </c>
      <c r="O3" s="857"/>
      <c r="P3" s="1009" t="s">
        <v>394</v>
      </c>
      <c r="Q3" s="857"/>
      <c r="R3" s="1013" t="s">
        <v>220</v>
      </c>
    </row>
    <row r="4" spans="1:35" s="408" customFormat="1" ht="22.5" customHeight="1">
      <c r="A4" s="1007"/>
      <c r="B4" s="1008"/>
      <c r="C4" s="410" t="s">
        <v>138</v>
      </c>
      <c r="D4" s="411" t="s">
        <v>395</v>
      </c>
      <c r="E4" s="412" t="s">
        <v>396</v>
      </c>
      <c r="F4" s="411" t="s">
        <v>397</v>
      </c>
      <c r="G4" s="413" t="s">
        <v>398</v>
      </c>
      <c r="H4" s="414" t="s">
        <v>32</v>
      </c>
      <c r="I4" s="414" t="s">
        <v>124</v>
      </c>
      <c r="J4" s="414" t="s">
        <v>32</v>
      </c>
      <c r="K4" s="414" t="s">
        <v>124</v>
      </c>
      <c r="L4" s="414" t="s">
        <v>32</v>
      </c>
      <c r="M4" s="414" t="s">
        <v>124</v>
      </c>
      <c r="N4" s="414" t="s">
        <v>32</v>
      </c>
      <c r="O4" s="414" t="s">
        <v>124</v>
      </c>
      <c r="P4" s="414" t="s">
        <v>32</v>
      </c>
      <c r="Q4" s="414" t="s">
        <v>124</v>
      </c>
      <c r="R4" s="1014"/>
    </row>
    <row r="5" spans="1:35" s="408" customFormat="1" ht="18.75" hidden="1" customHeight="1">
      <c r="A5" s="415"/>
      <c r="B5" s="27"/>
      <c r="C5" s="416"/>
      <c r="D5" s="417"/>
      <c r="E5" s="418"/>
      <c r="F5" s="417"/>
      <c r="G5" s="419"/>
      <c r="H5" s="416"/>
      <c r="I5" s="416"/>
      <c r="J5" s="416"/>
      <c r="K5" s="416"/>
      <c r="L5" s="416"/>
      <c r="M5" s="416"/>
      <c r="N5" s="416"/>
      <c r="O5" s="416"/>
      <c r="P5" s="416"/>
      <c r="Q5" s="416"/>
      <c r="R5" s="420"/>
      <c r="U5" s="416"/>
      <c r="V5" s="417"/>
      <c r="W5" s="418"/>
      <c r="X5" s="417"/>
      <c r="Y5" s="419"/>
      <c r="Z5" s="416"/>
      <c r="AA5" s="416"/>
      <c r="AB5" s="416"/>
      <c r="AC5" s="416"/>
      <c r="AD5" s="416"/>
      <c r="AE5" s="416"/>
      <c r="AF5" s="416"/>
      <c r="AG5" s="416"/>
      <c r="AH5" s="416"/>
      <c r="AI5" s="416"/>
    </row>
    <row r="6" spans="1:35" s="408" customFormat="1" ht="18.600000000000001" customHeight="1">
      <c r="A6" s="998" t="s">
        <v>399</v>
      </c>
      <c r="B6" s="999"/>
      <c r="C6" s="421">
        <v>144383</v>
      </c>
      <c r="D6" s="421">
        <v>95535</v>
      </c>
      <c r="E6" s="421">
        <v>888</v>
      </c>
      <c r="F6" s="421">
        <v>47960</v>
      </c>
      <c r="G6" s="421">
        <v>44285</v>
      </c>
      <c r="H6" s="421">
        <v>13651</v>
      </c>
      <c r="I6" s="421">
        <v>5640390</v>
      </c>
      <c r="J6" s="421">
        <v>8093</v>
      </c>
      <c r="K6" s="421">
        <v>3966459</v>
      </c>
      <c r="L6" s="421">
        <v>132</v>
      </c>
      <c r="M6" s="421">
        <v>53249</v>
      </c>
      <c r="N6" s="421">
        <v>4591</v>
      </c>
      <c r="O6" s="421">
        <v>1013734</v>
      </c>
      <c r="P6" s="421">
        <v>549</v>
      </c>
      <c r="Q6" s="421">
        <v>473521</v>
      </c>
      <c r="R6" s="422" t="s">
        <v>400</v>
      </c>
    </row>
    <row r="7" spans="1:35" s="408" customFormat="1" ht="18.600000000000001" customHeight="1">
      <c r="A7" s="1000" t="s">
        <v>210</v>
      </c>
      <c r="B7" s="1001"/>
      <c r="C7" s="421">
        <v>137833</v>
      </c>
      <c r="D7" s="421">
        <v>90674</v>
      </c>
      <c r="E7" s="421">
        <v>774</v>
      </c>
      <c r="F7" s="421">
        <v>46385</v>
      </c>
      <c r="G7" s="421">
        <v>42022</v>
      </c>
      <c r="H7" s="421">
        <v>11550</v>
      </c>
      <c r="I7" s="421">
        <v>4774339</v>
      </c>
      <c r="J7" s="421">
        <v>6665</v>
      </c>
      <c r="K7" s="421">
        <v>3281170</v>
      </c>
      <c r="L7" s="421">
        <v>126</v>
      </c>
      <c r="M7" s="421">
        <v>50778</v>
      </c>
      <c r="N7" s="421">
        <v>3988</v>
      </c>
      <c r="O7" s="421">
        <v>884184</v>
      </c>
      <c r="P7" s="421">
        <v>507</v>
      </c>
      <c r="Q7" s="421">
        <v>436981</v>
      </c>
      <c r="R7" s="423" t="s">
        <v>238</v>
      </c>
    </row>
    <row r="8" spans="1:35" s="408" customFormat="1" ht="18.600000000000001" customHeight="1">
      <c r="A8" s="998">
        <v>30</v>
      </c>
      <c r="B8" s="999"/>
      <c r="C8" s="421">
        <v>133099</v>
      </c>
      <c r="D8" s="421">
        <v>87572</v>
      </c>
      <c r="E8" s="421">
        <v>759</v>
      </c>
      <c r="F8" s="421">
        <v>44768</v>
      </c>
      <c r="G8" s="421">
        <v>41156</v>
      </c>
      <c r="H8" s="424">
        <v>9751</v>
      </c>
      <c r="I8" s="424">
        <v>4042305</v>
      </c>
      <c r="J8" s="421">
        <v>5526</v>
      </c>
      <c r="K8" s="421">
        <v>2719331</v>
      </c>
      <c r="L8" s="421">
        <v>124</v>
      </c>
      <c r="M8" s="421">
        <v>49972</v>
      </c>
      <c r="N8" s="421">
        <v>3387</v>
      </c>
      <c r="O8" s="421">
        <v>757014</v>
      </c>
      <c r="P8" s="421">
        <v>467</v>
      </c>
      <c r="Q8" s="421">
        <v>403279</v>
      </c>
      <c r="R8" s="423" t="s">
        <v>244</v>
      </c>
    </row>
    <row r="9" spans="1:35" s="408" customFormat="1" ht="18.600000000000001" customHeight="1">
      <c r="A9" s="998" t="s">
        <v>401</v>
      </c>
      <c r="B9" s="999"/>
      <c r="C9" s="421">
        <v>129145</v>
      </c>
      <c r="D9" s="421">
        <v>85404</v>
      </c>
      <c r="E9" s="421">
        <v>715</v>
      </c>
      <c r="F9" s="421">
        <v>43026</v>
      </c>
      <c r="G9" s="421">
        <v>41467</v>
      </c>
      <c r="H9" s="424">
        <v>8152</v>
      </c>
      <c r="I9" s="424">
        <v>3385261</v>
      </c>
      <c r="J9" s="421">
        <v>4504</v>
      </c>
      <c r="K9" s="421">
        <v>2219214</v>
      </c>
      <c r="L9" s="421">
        <v>121</v>
      </c>
      <c r="M9" s="421">
        <v>48804</v>
      </c>
      <c r="N9" s="421">
        <v>2867</v>
      </c>
      <c r="O9" s="421">
        <v>639836</v>
      </c>
      <c r="P9" s="421">
        <v>433</v>
      </c>
      <c r="Q9" s="421">
        <v>374827</v>
      </c>
      <c r="R9" s="423" t="s">
        <v>402</v>
      </c>
    </row>
    <row r="10" spans="1:35" s="428" customFormat="1" ht="18.600000000000001" customHeight="1">
      <c r="A10" s="1002" t="s">
        <v>49</v>
      </c>
      <c r="B10" s="1003"/>
      <c r="C10" s="425">
        <v>125817</v>
      </c>
      <c r="D10" s="425">
        <v>84003</v>
      </c>
      <c r="E10" s="425">
        <v>695</v>
      </c>
      <c r="F10" s="425">
        <v>41119</v>
      </c>
      <c r="G10" s="425">
        <v>40487</v>
      </c>
      <c r="H10" s="426">
        <v>6732</v>
      </c>
      <c r="I10" s="426">
        <v>2817252</v>
      </c>
      <c r="J10" s="425">
        <v>3671</v>
      </c>
      <c r="K10" s="425">
        <v>1810131</v>
      </c>
      <c r="L10" s="425">
        <v>119</v>
      </c>
      <c r="M10" s="425">
        <v>48099</v>
      </c>
      <c r="N10" s="425">
        <v>2341</v>
      </c>
      <c r="O10" s="425">
        <v>524054</v>
      </c>
      <c r="P10" s="425">
        <v>397</v>
      </c>
      <c r="Q10" s="425">
        <v>344143</v>
      </c>
      <c r="R10" s="427" t="s">
        <v>324</v>
      </c>
      <c r="Z10" s="429"/>
      <c r="AA10" s="429"/>
    </row>
    <row r="11" spans="1:35" s="428" customFormat="1" ht="11.25" customHeight="1">
      <c r="A11" s="425"/>
      <c r="B11" s="430"/>
      <c r="C11" s="425"/>
      <c r="D11" s="425"/>
      <c r="E11" s="425"/>
      <c r="F11" s="425"/>
      <c r="G11" s="425"/>
      <c r="H11" s="425"/>
      <c r="I11" s="425"/>
      <c r="J11" s="425"/>
      <c r="K11" s="425"/>
      <c r="L11" s="425"/>
      <c r="M11" s="425"/>
      <c r="N11" s="425"/>
      <c r="O11" s="425"/>
      <c r="P11" s="425"/>
      <c r="Q11" s="425"/>
      <c r="R11" s="431"/>
    </row>
    <row r="12" spans="1:35" s="428" customFormat="1" ht="18.600000000000001" customHeight="1">
      <c r="A12" s="425"/>
      <c r="B12" s="432" t="s">
        <v>247</v>
      </c>
      <c r="C12" s="425">
        <v>105261</v>
      </c>
      <c r="D12" s="425">
        <v>70230</v>
      </c>
      <c r="E12" s="433">
        <v>593</v>
      </c>
      <c r="F12" s="433">
        <v>34438</v>
      </c>
      <c r="G12" s="425">
        <v>34301</v>
      </c>
      <c r="H12" s="426">
        <v>5531</v>
      </c>
      <c r="I12" s="426">
        <v>2317553</v>
      </c>
      <c r="J12" s="426">
        <v>3037</v>
      </c>
      <c r="K12" s="426">
        <v>1498830</v>
      </c>
      <c r="L12" s="425">
        <v>110</v>
      </c>
      <c r="M12" s="425">
        <v>44462</v>
      </c>
      <c r="N12" s="425">
        <v>1908</v>
      </c>
      <c r="O12" s="425">
        <v>430496</v>
      </c>
      <c r="P12" s="425">
        <v>314</v>
      </c>
      <c r="Q12" s="425">
        <v>271836</v>
      </c>
      <c r="R12" s="434" t="s">
        <v>325</v>
      </c>
      <c r="Z12" s="429"/>
      <c r="AA12" s="429"/>
      <c r="AB12" s="429"/>
      <c r="AC12" s="429"/>
    </row>
    <row r="13" spans="1:35" s="428" customFormat="1" ht="18.600000000000001" customHeight="1">
      <c r="A13" s="425"/>
      <c r="B13" s="432" t="s">
        <v>249</v>
      </c>
      <c r="C13" s="425">
        <v>20556</v>
      </c>
      <c r="D13" s="425">
        <v>13773</v>
      </c>
      <c r="E13" s="433">
        <v>102</v>
      </c>
      <c r="F13" s="433">
        <v>6681</v>
      </c>
      <c r="G13" s="425">
        <v>6186</v>
      </c>
      <c r="H13" s="426">
        <v>1201</v>
      </c>
      <c r="I13" s="426">
        <v>499698</v>
      </c>
      <c r="J13" s="426">
        <v>634</v>
      </c>
      <c r="K13" s="426">
        <v>311300</v>
      </c>
      <c r="L13" s="425">
        <v>9</v>
      </c>
      <c r="M13" s="425">
        <v>3637</v>
      </c>
      <c r="N13" s="425">
        <v>433</v>
      </c>
      <c r="O13" s="425">
        <v>93558</v>
      </c>
      <c r="P13" s="425">
        <v>83</v>
      </c>
      <c r="Q13" s="425">
        <v>72307</v>
      </c>
      <c r="R13" s="434" t="s">
        <v>403</v>
      </c>
      <c r="Z13" s="429"/>
      <c r="AA13" s="429"/>
      <c r="AB13" s="429"/>
      <c r="AC13" s="429"/>
    </row>
    <row r="14" spans="1:35" s="408" customFormat="1" ht="11.25" customHeight="1">
      <c r="A14" s="421"/>
      <c r="B14" s="435"/>
      <c r="C14" s="436"/>
      <c r="D14" s="436"/>
      <c r="E14" s="437"/>
      <c r="F14" s="437"/>
      <c r="G14" s="436"/>
      <c r="H14" s="436"/>
      <c r="I14" s="436"/>
      <c r="J14" s="436"/>
      <c r="K14" s="436"/>
      <c r="L14" s="436"/>
      <c r="M14" s="436"/>
      <c r="N14" s="436"/>
      <c r="O14" s="436"/>
      <c r="P14" s="436"/>
      <c r="Q14" s="438"/>
      <c r="R14" s="439"/>
      <c r="U14" s="440"/>
      <c r="V14" s="440"/>
      <c r="W14" s="440"/>
      <c r="X14" s="440"/>
      <c r="Y14" s="440"/>
      <c r="Z14" s="440"/>
      <c r="AA14" s="440"/>
      <c r="AB14" s="440"/>
      <c r="AC14" s="440"/>
      <c r="AD14" s="440"/>
      <c r="AE14" s="440"/>
      <c r="AF14" s="440"/>
      <c r="AG14" s="440"/>
      <c r="AH14" s="440"/>
      <c r="AI14" s="440"/>
    </row>
    <row r="15" spans="1:35" s="408" customFormat="1" ht="18.600000000000001" customHeight="1">
      <c r="A15" s="441">
        <v>1</v>
      </c>
      <c r="B15" s="435" t="s">
        <v>327</v>
      </c>
      <c r="C15" s="442">
        <v>39588</v>
      </c>
      <c r="D15" s="443">
        <v>26316</v>
      </c>
      <c r="E15" s="444">
        <v>270</v>
      </c>
      <c r="F15" s="444">
        <v>13002</v>
      </c>
      <c r="G15" s="444">
        <v>12995</v>
      </c>
      <c r="H15" s="444">
        <v>1590</v>
      </c>
      <c r="I15" s="444">
        <v>675986</v>
      </c>
      <c r="J15" s="444">
        <v>894</v>
      </c>
      <c r="K15" s="444">
        <v>438697</v>
      </c>
      <c r="L15" s="444">
        <v>44</v>
      </c>
      <c r="M15" s="444">
        <v>17784</v>
      </c>
      <c r="N15" s="444">
        <v>528</v>
      </c>
      <c r="O15" s="444">
        <v>129662</v>
      </c>
      <c r="P15" s="444">
        <v>84</v>
      </c>
      <c r="Q15" s="444">
        <v>72698</v>
      </c>
      <c r="R15" s="445">
        <v>1</v>
      </c>
      <c r="V15" s="443"/>
      <c r="W15" s="444"/>
      <c r="X15" s="444"/>
      <c r="Y15" s="444"/>
      <c r="Z15" s="444"/>
      <c r="AA15" s="444"/>
      <c r="AB15" s="444"/>
      <c r="AC15" s="444"/>
      <c r="AD15" s="444"/>
      <c r="AE15" s="444"/>
      <c r="AF15" s="444"/>
      <c r="AG15" s="444"/>
      <c r="AH15" s="444"/>
      <c r="AI15" s="444"/>
    </row>
    <row r="16" spans="1:35" s="408" customFormat="1" ht="18.600000000000001" customHeight="1">
      <c r="A16" s="441">
        <v>2</v>
      </c>
      <c r="B16" s="435" t="s">
        <v>328</v>
      </c>
      <c r="C16" s="421">
        <v>18029</v>
      </c>
      <c r="D16" s="443">
        <v>12562</v>
      </c>
      <c r="E16" s="444">
        <v>95</v>
      </c>
      <c r="F16" s="444">
        <v>5372</v>
      </c>
      <c r="G16" s="444">
        <v>6051</v>
      </c>
      <c r="H16" s="444">
        <v>1048</v>
      </c>
      <c r="I16" s="444">
        <v>463947</v>
      </c>
      <c r="J16" s="444">
        <v>585</v>
      </c>
      <c r="K16" s="444">
        <v>303576</v>
      </c>
      <c r="L16" s="444">
        <v>17</v>
      </c>
      <c r="M16" s="444">
        <v>6871</v>
      </c>
      <c r="N16" s="444">
        <v>332</v>
      </c>
      <c r="O16" s="444">
        <v>73065</v>
      </c>
      <c r="P16" s="444">
        <v>69</v>
      </c>
      <c r="Q16" s="444">
        <v>59409</v>
      </c>
      <c r="R16" s="445">
        <v>2</v>
      </c>
      <c r="V16" s="443"/>
      <c r="W16" s="444"/>
      <c r="X16" s="444"/>
      <c r="Y16" s="444"/>
      <c r="Z16" s="444"/>
      <c r="AA16" s="444"/>
      <c r="AB16" s="444"/>
      <c r="AC16" s="444"/>
      <c r="AD16" s="444"/>
      <c r="AE16" s="444"/>
      <c r="AF16" s="444"/>
      <c r="AG16" s="444"/>
      <c r="AH16" s="444"/>
      <c r="AI16" s="444"/>
    </row>
    <row r="17" spans="1:35" s="408" customFormat="1" ht="18.600000000000001" customHeight="1">
      <c r="A17" s="441">
        <v>3</v>
      </c>
      <c r="B17" s="435" t="s">
        <v>329</v>
      </c>
      <c r="C17" s="421">
        <v>12599</v>
      </c>
      <c r="D17" s="443">
        <v>7104</v>
      </c>
      <c r="E17" s="444">
        <v>47</v>
      </c>
      <c r="F17" s="444">
        <v>5448</v>
      </c>
      <c r="G17" s="444">
        <v>3757</v>
      </c>
      <c r="H17" s="444">
        <v>300</v>
      </c>
      <c r="I17" s="444">
        <v>111181</v>
      </c>
      <c r="J17" s="444">
        <v>115</v>
      </c>
      <c r="K17" s="444">
        <v>58405</v>
      </c>
      <c r="L17" s="444">
        <v>9</v>
      </c>
      <c r="M17" s="444">
        <v>3637</v>
      </c>
      <c r="N17" s="444">
        <v>156</v>
      </c>
      <c r="O17" s="444">
        <v>33661</v>
      </c>
      <c r="P17" s="444">
        <v>16</v>
      </c>
      <c r="Q17" s="444">
        <v>13679</v>
      </c>
      <c r="R17" s="445">
        <v>3</v>
      </c>
      <c r="V17" s="443"/>
      <c r="W17" s="444"/>
      <c r="X17" s="444"/>
      <c r="Y17" s="444"/>
      <c r="Z17" s="444"/>
      <c r="AA17" s="444"/>
      <c r="AB17" s="444"/>
      <c r="AC17" s="444"/>
      <c r="AD17" s="444"/>
      <c r="AE17" s="444"/>
      <c r="AF17" s="444"/>
      <c r="AG17" s="444"/>
      <c r="AH17" s="444"/>
      <c r="AI17" s="444"/>
    </row>
    <row r="18" spans="1:35" s="408" customFormat="1" ht="18.600000000000001" customHeight="1">
      <c r="A18" s="441">
        <v>4</v>
      </c>
      <c r="B18" s="435" t="s">
        <v>331</v>
      </c>
      <c r="C18" s="421">
        <v>2514</v>
      </c>
      <c r="D18" s="443">
        <v>1838</v>
      </c>
      <c r="E18" s="444">
        <v>5</v>
      </c>
      <c r="F18" s="444">
        <v>671</v>
      </c>
      <c r="G18" s="444">
        <v>974</v>
      </c>
      <c r="H18" s="444">
        <v>202</v>
      </c>
      <c r="I18" s="444">
        <v>87822</v>
      </c>
      <c r="J18" s="444">
        <v>111</v>
      </c>
      <c r="K18" s="444">
        <v>57582</v>
      </c>
      <c r="L18" s="444">
        <v>1</v>
      </c>
      <c r="M18" s="444">
        <v>404</v>
      </c>
      <c r="N18" s="444">
        <v>75</v>
      </c>
      <c r="O18" s="444">
        <v>17773</v>
      </c>
      <c r="P18" s="444">
        <v>11</v>
      </c>
      <c r="Q18" s="444">
        <v>9966</v>
      </c>
      <c r="R18" s="445">
        <v>4</v>
      </c>
      <c r="V18" s="443"/>
      <c r="W18" s="444"/>
      <c r="X18" s="444"/>
      <c r="Y18" s="444"/>
      <c r="Z18" s="444"/>
      <c r="AA18" s="444"/>
      <c r="AB18" s="444"/>
      <c r="AC18" s="444"/>
      <c r="AD18" s="444"/>
      <c r="AE18" s="444"/>
      <c r="AF18" s="444"/>
      <c r="AG18" s="444"/>
      <c r="AH18" s="444"/>
      <c r="AI18" s="444"/>
    </row>
    <row r="19" spans="1:35" s="408" customFormat="1" ht="18.600000000000001" customHeight="1">
      <c r="A19" s="441">
        <v>5</v>
      </c>
      <c r="B19" s="435" t="s">
        <v>333</v>
      </c>
      <c r="C19" s="421">
        <v>6841</v>
      </c>
      <c r="D19" s="443">
        <v>4734</v>
      </c>
      <c r="E19" s="444">
        <v>44</v>
      </c>
      <c r="F19" s="444">
        <v>2063</v>
      </c>
      <c r="G19" s="444">
        <v>2386</v>
      </c>
      <c r="H19" s="444">
        <v>856</v>
      </c>
      <c r="I19" s="444">
        <v>331355</v>
      </c>
      <c r="J19" s="444">
        <v>497</v>
      </c>
      <c r="K19" s="444">
        <v>231999</v>
      </c>
      <c r="L19" s="444">
        <v>28</v>
      </c>
      <c r="M19" s="444">
        <v>11317</v>
      </c>
      <c r="N19" s="444">
        <v>291</v>
      </c>
      <c r="O19" s="444">
        <v>59139</v>
      </c>
      <c r="P19" s="444">
        <v>25</v>
      </c>
      <c r="Q19" s="444">
        <v>22278</v>
      </c>
      <c r="R19" s="445">
        <v>5</v>
      </c>
      <c r="V19" s="443"/>
      <c r="W19" s="444"/>
      <c r="X19" s="444"/>
      <c r="Y19" s="444"/>
      <c r="Z19" s="444"/>
      <c r="AA19" s="444"/>
      <c r="AB19" s="444"/>
      <c r="AC19" s="444"/>
      <c r="AD19" s="444"/>
      <c r="AE19" s="444"/>
      <c r="AF19" s="444"/>
      <c r="AG19" s="444"/>
      <c r="AH19" s="444"/>
      <c r="AI19" s="444"/>
    </row>
    <row r="20" spans="1:35" s="408" customFormat="1" ht="18.600000000000001" customHeight="1">
      <c r="A20" s="441">
        <v>6</v>
      </c>
      <c r="B20" s="435" t="s">
        <v>334</v>
      </c>
      <c r="C20" s="421">
        <v>6623</v>
      </c>
      <c r="D20" s="443">
        <v>4495</v>
      </c>
      <c r="E20" s="444">
        <v>25</v>
      </c>
      <c r="F20" s="444">
        <v>2103</v>
      </c>
      <c r="G20" s="444">
        <v>2144</v>
      </c>
      <c r="H20" s="444">
        <v>448</v>
      </c>
      <c r="I20" s="444">
        <v>174803</v>
      </c>
      <c r="J20" s="444">
        <v>226</v>
      </c>
      <c r="K20" s="444">
        <v>108026</v>
      </c>
      <c r="L20" s="444">
        <v>3</v>
      </c>
      <c r="M20" s="446">
        <v>1212</v>
      </c>
      <c r="N20" s="444">
        <v>180</v>
      </c>
      <c r="O20" s="444">
        <v>39194</v>
      </c>
      <c r="P20" s="444">
        <v>24</v>
      </c>
      <c r="Q20" s="444">
        <v>19737</v>
      </c>
      <c r="R20" s="445">
        <v>6</v>
      </c>
      <c r="V20" s="443"/>
      <c r="W20" s="444"/>
      <c r="X20" s="444"/>
      <c r="Y20" s="444"/>
      <c r="Z20" s="444"/>
      <c r="AA20" s="444"/>
      <c r="AB20" s="444"/>
      <c r="AC20" s="444"/>
      <c r="AD20" s="444"/>
      <c r="AE20" s="444"/>
      <c r="AF20" s="444"/>
      <c r="AG20" s="444"/>
      <c r="AH20" s="444"/>
      <c r="AI20" s="444"/>
    </row>
    <row r="21" spans="1:35" s="408" customFormat="1" ht="18.600000000000001" customHeight="1">
      <c r="A21" s="441">
        <v>7</v>
      </c>
      <c r="B21" s="435" t="s">
        <v>335</v>
      </c>
      <c r="C21" s="421">
        <v>4133</v>
      </c>
      <c r="D21" s="443">
        <v>3102</v>
      </c>
      <c r="E21" s="444">
        <v>18</v>
      </c>
      <c r="F21" s="444">
        <v>1013</v>
      </c>
      <c r="G21" s="444">
        <v>1335</v>
      </c>
      <c r="H21" s="444">
        <v>280</v>
      </c>
      <c r="I21" s="444">
        <v>124254</v>
      </c>
      <c r="J21" s="444">
        <v>166</v>
      </c>
      <c r="K21" s="444">
        <v>83355</v>
      </c>
      <c r="L21" s="444">
        <v>4</v>
      </c>
      <c r="M21" s="447">
        <v>1616</v>
      </c>
      <c r="N21" s="444">
        <v>80</v>
      </c>
      <c r="O21" s="444">
        <v>16466</v>
      </c>
      <c r="P21" s="444">
        <v>21</v>
      </c>
      <c r="Q21" s="444">
        <v>18565</v>
      </c>
      <c r="R21" s="445">
        <v>7</v>
      </c>
      <c r="V21" s="443"/>
      <c r="W21" s="444"/>
      <c r="X21" s="444"/>
      <c r="Y21" s="444"/>
      <c r="Z21" s="444"/>
      <c r="AA21" s="444"/>
      <c r="AB21" s="444"/>
      <c r="AC21" s="444"/>
      <c r="AD21" s="444"/>
      <c r="AE21" s="444"/>
      <c r="AF21" s="444"/>
      <c r="AG21" s="444"/>
      <c r="AH21" s="444"/>
      <c r="AI21" s="444"/>
    </row>
    <row r="22" spans="1:35" s="408" customFormat="1" ht="18.600000000000001" customHeight="1">
      <c r="A22" s="441">
        <v>8</v>
      </c>
      <c r="B22" s="448" t="s">
        <v>404</v>
      </c>
      <c r="C22" s="442">
        <v>6874</v>
      </c>
      <c r="D22" s="421">
        <v>4434</v>
      </c>
      <c r="E22" s="449">
        <v>45</v>
      </c>
      <c r="F22" s="449">
        <v>2395</v>
      </c>
      <c r="G22" s="444">
        <v>2029</v>
      </c>
      <c r="H22" s="444">
        <v>316</v>
      </c>
      <c r="I22" s="444">
        <v>137737</v>
      </c>
      <c r="J22" s="444">
        <v>187</v>
      </c>
      <c r="K22" s="444">
        <v>93669</v>
      </c>
      <c r="L22" s="444">
        <v>1</v>
      </c>
      <c r="M22" s="443">
        <v>404</v>
      </c>
      <c r="N22" s="444">
        <v>95</v>
      </c>
      <c r="O22" s="444">
        <v>19793</v>
      </c>
      <c r="P22" s="444">
        <v>23</v>
      </c>
      <c r="Q22" s="444">
        <v>20128</v>
      </c>
      <c r="R22" s="445">
        <v>8</v>
      </c>
      <c r="S22" s="409"/>
      <c r="Y22" s="444"/>
      <c r="Z22" s="444"/>
      <c r="AA22" s="444"/>
      <c r="AB22" s="444"/>
      <c r="AC22" s="444"/>
      <c r="AD22" s="444"/>
      <c r="AE22" s="444"/>
      <c r="AF22" s="444"/>
      <c r="AG22" s="444"/>
      <c r="AH22" s="444"/>
      <c r="AI22" s="444"/>
    </row>
    <row r="23" spans="1:35" s="408" customFormat="1" ht="18.600000000000001" customHeight="1">
      <c r="A23" s="441">
        <v>9</v>
      </c>
      <c r="B23" s="450" t="s">
        <v>405</v>
      </c>
      <c r="C23" s="442">
        <v>3492</v>
      </c>
      <c r="D23" s="421">
        <v>2571</v>
      </c>
      <c r="E23" s="449">
        <v>16</v>
      </c>
      <c r="F23" s="449">
        <v>905</v>
      </c>
      <c r="G23" s="444">
        <v>1711</v>
      </c>
      <c r="H23" s="444">
        <v>258</v>
      </c>
      <c r="I23" s="444">
        <v>111018</v>
      </c>
      <c r="J23" s="444">
        <v>134</v>
      </c>
      <c r="K23" s="444">
        <v>62086</v>
      </c>
      <c r="L23" s="451" t="s">
        <v>48</v>
      </c>
      <c r="M23" s="451" t="s">
        <v>48</v>
      </c>
      <c r="N23" s="444">
        <v>84</v>
      </c>
      <c r="O23" s="444">
        <v>20329</v>
      </c>
      <c r="P23" s="444">
        <v>26</v>
      </c>
      <c r="Q23" s="444">
        <v>22473</v>
      </c>
      <c r="R23" s="445">
        <v>9</v>
      </c>
      <c r="Y23" s="444"/>
      <c r="Z23" s="444"/>
      <c r="AA23" s="444"/>
      <c r="AB23" s="444"/>
      <c r="AC23" s="444"/>
      <c r="AD23" s="444"/>
      <c r="AE23" s="444"/>
      <c r="AF23" s="444"/>
      <c r="AG23" s="444"/>
      <c r="AH23" s="444"/>
      <c r="AI23" s="444"/>
    </row>
    <row r="24" spans="1:35" s="408" customFormat="1" ht="18.600000000000001" customHeight="1">
      <c r="A24" s="441">
        <v>10</v>
      </c>
      <c r="B24" s="450" t="s">
        <v>260</v>
      </c>
      <c r="C24" s="442">
        <v>4568</v>
      </c>
      <c r="D24" s="421">
        <v>3074</v>
      </c>
      <c r="E24" s="449">
        <v>28</v>
      </c>
      <c r="F24" s="449">
        <v>1466</v>
      </c>
      <c r="G24" s="444">
        <v>1459</v>
      </c>
      <c r="H24" s="444">
        <v>233</v>
      </c>
      <c r="I24" s="444">
        <v>99446</v>
      </c>
      <c r="J24" s="444">
        <v>122</v>
      </c>
      <c r="K24" s="444">
        <v>61432</v>
      </c>
      <c r="L24" s="452">
        <v>3</v>
      </c>
      <c r="M24" s="447">
        <v>1212</v>
      </c>
      <c r="N24" s="444">
        <v>87</v>
      </c>
      <c r="O24" s="444">
        <v>21448</v>
      </c>
      <c r="P24" s="444">
        <v>15</v>
      </c>
      <c r="Q24" s="444">
        <v>12898</v>
      </c>
      <c r="R24" s="445">
        <v>10</v>
      </c>
      <c r="Y24" s="444"/>
      <c r="Z24" s="444"/>
      <c r="AA24" s="444"/>
      <c r="AB24" s="444"/>
      <c r="AC24" s="444"/>
      <c r="AD24" s="444"/>
      <c r="AE24" s="444"/>
      <c r="AF24" s="444"/>
      <c r="AG24" s="444"/>
      <c r="AH24" s="444"/>
      <c r="AI24" s="444"/>
    </row>
    <row r="25" spans="1:35" s="428" customFormat="1" ht="18.600000000000001" customHeight="1">
      <c r="A25" s="453"/>
      <c r="B25" s="454" t="s">
        <v>406</v>
      </c>
      <c r="C25" s="455">
        <v>2411</v>
      </c>
      <c r="D25" s="425">
        <v>1373</v>
      </c>
      <c r="E25" s="433">
        <v>14</v>
      </c>
      <c r="F25" s="433">
        <v>1024</v>
      </c>
      <c r="G25" s="425">
        <v>681</v>
      </c>
      <c r="H25" s="425">
        <v>66</v>
      </c>
      <c r="I25" s="425">
        <v>26319</v>
      </c>
      <c r="J25" s="425">
        <v>28</v>
      </c>
      <c r="K25" s="425">
        <v>14119</v>
      </c>
      <c r="L25" s="456" t="s">
        <v>48</v>
      </c>
      <c r="M25" s="456" t="s">
        <v>48</v>
      </c>
      <c r="N25" s="425">
        <v>32</v>
      </c>
      <c r="O25" s="425">
        <v>7881</v>
      </c>
      <c r="P25" s="425">
        <v>4</v>
      </c>
      <c r="Q25" s="425">
        <v>3312</v>
      </c>
      <c r="R25" s="434" t="s">
        <v>407</v>
      </c>
      <c r="S25" s="457"/>
      <c r="AD25" s="458"/>
      <c r="AE25" s="458"/>
    </row>
    <row r="26" spans="1:35" s="408" customFormat="1" ht="18.600000000000001" customHeight="1">
      <c r="A26" s="441" t="s">
        <v>408</v>
      </c>
      <c r="B26" s="450" t="s">
        <v>409</v>
      </c>
      <c r="C26" s="442">
        <v>2411</v>
      </c>
      <c r="D26" s="421">
        <v>1373</v>
      </c>
      <c r="E26" s="449">
        <v>14</v>
      </c>
      <c r="F26" s="449">
        <v>1024</v>
      </c>
      <c r="G26" s="444">
        <v>681</v>
      </c>
      <c r="H26" s="444">
        <v>66</v>
      </c>
      <c r="I26" s="444">
        <v>26319</v>
      </c>
      <c r="J26" s="444">
        <v>28</v>
      </c>
      <c r="K26" s="444">
        <v>14119</v>
      </c>
      <c r="L26" s="451" t="s">
        <v>48</v>
      </c>
      <c r="M26" s="451" t="s">
        <v>48</v>
      </c>
      <c r="N26" s="444">
        <v>32</v>
      </c>
      <c r="O26" s="444">
        <v>7881</v>
      </c>
      <c r="P26" s="444">
        <v>4</v>
      </c>
      <c r="Q26" s="444">
        <v>3312</v>
      </c>
      <c r="R26" s="420">
        <v>11</v>
      </c>
      <c r="Y26" s="444"/>
      <c r="Z26" s="444"/>
      <c r="AA26" s="444"/>
      <c r="AB26" s="444"/>
      <c r="AC26" s="444"/>
      <c r="AD26" s="446"/>
      <c r="AE26" s="446"/>
      <c r="AF26" s="444"/>
      <c r="AG26" s="444"/>
      <c r="AH26" s="444"/>
      <c r="AI26" s="444"/>
    </row>
    <row r="27" spans="1:35" s="428" customFormat="1" ht="18.600000000000001" customHeight="1">
      <c r="A27" s="453"/>
      <c r="B27" s="454" t="s">
        <v>410</v>
      </c>
      <c r="C27" s="455">
        <v>7807</v>
      </c>
      <c r="D27" s="425">
        <v>4678</v>
      </c>
      <c r="E27" s="433">
        <v>44</v>
      </c>
      <c r="F27" s="433">
        <v>3085</v>
      </c>
      <c r="G27" s="425">
        <v>2247</v>
      </c>
      <c r="H27" s="425">
        <v>344</v>
      </c>
      <c r="I27" s="425">
        <v>139771</v>
      </c>
      <c r="J27" s="425">
        <v>156</v>
      </c>
      <c r="K27" s="425">
        <v>80014</v>
      </c>
      <c r="L27" s="459">
        <v>4</v>
      </c>
      <c r="M27" s="460">
        <v>1616</v>
      </c>
      <c r="N27" s="425">
        <v>152</v>
      </c>
      <c r="O27" s="425">
        <v>33956</v>
      </c>
      <c r="P27" s="425">
        <v>22</v>
      </c>
      <c r="Q27" s="425">
        <v>19347</v>
      </c>
      <c r="R27" s="434" t="s">
        <v>411</v>
      </c>
      <c r="S27" s="457"/>
    </row>
    <row r="28" spans="1:35" s="408" customFormat="1" ht="18.600000000000001" customHeight="1">
      <c r="A28" s="441" t="s">
        <v>412</v>
      </c>
      <c r="B28" s="435" t="s">
        <v>266</v>
      </c>
      <c r="C28" s="421">
        <v>2594</v>
      </c>
      <c r="D28" s="444">
        <v>1517</v>
      </c>
      <c r="E28" s="444">
        <v>22</v>
      </c>
      <c r="F28" s="444">
        <v>1055</v>
      </c>
      <c r="G28" s="444">
        <v>687</v>
      </c>
      <c r="H28" s="444">
        <v>108</v>
      </c>
      <c r="I28" s="444">
        <v>41149</v>
      </c>
      <c r="J28" s="444">
        <v>46</v>
      </c>
      <c r="K28" s="444">
        <v>24695</v>
      </c>
      <c r="L28" s="452">
        <v>1</v>
      </c>
      <c r="M28" s="452">
        <v>404</v>
      </c>
      <c r="N28" s="444">
        <v>56</v>
      </c>
      <c r="O28" s="444">
        <v>12330</v>
      </c>
      <c r="P28" s="444">
        <v>4</v>
      </c>
      <c r="Q28" s="444">
        <v>3322</v>
      </c>
      <c r="R28" s="461" t="s">
        <v>412</v>
      </c>
      <c r="S28" s="409"/>
      <c r="V28" s="444"/>
      <c r="W28" s="444"/>
      <c r="X28" s="444"/>
      <c r="Y28" s="444"/>
      <c r="Z28" s="444"/>
      <c r="AA28" s="444"/>
      <c r="AB28" s="444"/>
      <c r="AC28" s="444"/>
      <c r="AD28" s="444"/>
      <c r="AE28" s="444"/>
      <c r="AF28" s="444"/>
      <c r="AG28" s="444"/>
      <c r="AH28" s="444"/>
      <c r="AI28" s="444"/>
    </row>
    <row r="29" spans="1:35" s="408" customFormat="1" ht="18.600000000000001" customHeight="1">
      <c r="A29" s="441" t="s">
        <v>413</v>
      </c>
      <c r="B29" s="435" t="s">
        <v>267</v>
      </c>
      <c r="C29" s="421">
        <v>1560</v>
      </c>
      <c r="D29" s="444">
        <v>859</v>
      </c>
      <c r="E29" s="444">
        <v>5</v>
      </c>
      <c r="F29" s="444">
        <v>696</v>
      </c>
      <c r="G29" s="444">
        <v>463</v>
      </c>
      <c r="H29" s="444">
        <v>52</v>
      </c>
      <c r="I29" s="444">
        <v>21877</v>
      </c>
      <c r="J29" s="444">
        <v>20</v>
      </c>
      <c r="K29" s="444">
        <v>9354</v>
      </c>
      <c r="L29" s="452">
        <v>1</v>
      </c>
      <c r="M29" s="452">
        <v>404</v>
      </c>
      <c r="N29" s="444">
        <v>22</v>
      </c>
      <c r="O29" s="444">
        <v>5276</v>
      </c>
      <c r="P29" s="444">
        <v>6</v>
      </c>
      <c r="Q29" s="444">
        <v>5471</v>
      </c>
      <c r="R29" s="461" t="s">
        <v>413</v>
      </c>
      <c r="S29" s="409"/>
      <c r="V29" s="444"/>
      <c r="W29" s="444"/>
      <c r="X29" s="444"/>
      <c r="Y29" s="444"/>
      <c r="Z29" s="444"/>
      <c r="AA29" s="444"/>
      <c r="AB29" s="444"/>
      <c r="AC29" s="444"/>
      <c r="AD29" s="444"/>
      <c r="AE29" s="444"/>
      <c r="AF29" s="444"/>
      <c r="AG29" s="444"/>
      <c r="AH29" s="444"/>
      <c r="AI29" s="444"/>
    </row>
    <row r="30" spans="1:35" s="408" customFormat="1" ht="18.600000000000001" customHeight="1">
      <c r="A30" s="441" t="s">
        <v>414</v>
      </c>
      <c r="B30" s="435" t="s">
        <v>415</v>
      </c>
      <c r="C30" s="421">
        <v>3653</v>
      </c>
      <c r="D30" s="421">
        <v>2302</v>
      </c>
      <c r="E30" s="449">
        <v>17</v>
      </c>
      <c r="F30" s="449">
        <v>1334</v>
      </c>
      <c r="G30" s="444">
        <v>1097</v>
      </c>
      <c r="H30" s="444">
        <v>184</v>
      </c>
      <c r="I30" s="444">
        <v>76744</v>
      </c>
      <c r="J30" s="444">
        <v>90</v>
      </c>
      <c r="K30" s="444">
        <v>45963</v>
      </c>
      <c r="L30" s="452">
        <v>2</v>
      </c>
      <c r="M30" s="452">
        <v>808</v>
      </c>
      <c r="N30" s="444">
        <v>74</v>
      </c>
      <c r="O30" s="444">
        <v>16349</v>
      </c>
      <c r="P30" s="444">
        <v>12</v>
      </c>
      <c r="Q30" s="444">
        <v>10552</v>
      </c>
      <c r="R30" s="461" t="s">
        <v>414</v>
      </c>
      <c r="S30" s="409"/>
      <c r="Y30" s="444"/>
      <c r="Z30" s="444"/>
      <c r="AA30" s="444"/>
      <c r="AB30" s="444"/>
      <c r="AC30" s="444"/>
      <c r="AD30" s="444"/>
      <c r="AE30" s="444"/>
      <c r="AF30" s="444"/>
      <c r="AG30" s="444"/>
      <c r="AH30" s="444"/>
      <c r="AI30" s="444"/>
    </row>
    <row r="31" spans="1:35" s="428" customFormat="1" ht="18.600000000000001" customHeight="1">
      <c r="A31" s="453"/>
      <c r="B31" s="432" t="s">
        <v>416</v>
      </c>
      <c r="C31" s="425">
        <v>789</v>
      </c>
      <c r="D31" s="425">
        <v>656</v>
      </c>
      <c r="E31" s="462" t="s">
        <v>48</v>
      </c>
      <c r="F31" s="433">
        <v>133</v>
      </c>
      <c r="G31" s="425">
        <v>218</v>
      </c>
      <c r="H31" s="425">
        <v>59</v>
      </c>
      <c r="I31" s="425">
        <v>26868</v>
      </c>
      <c r="J31" s="425">
        <v>36</v>
      </c>
      <c r="K31" s="425">
        <v>18117</v>
      </c>
      <c r="L31" s="463">
        <v>1</v>
      </c>
      <c r="M31" s="459">
        <v>404</v>
      </c>
      <c r="N31" s="425">
        <v>16</v>
      </c>
      <c r="O31" s="425">
        <v>3069</v>
      </c>
      <c r="P31" s="425">
        <v>6</v>
      </c>
      <c r="Q31" s="425">
        <v>5276</v>
      </c>
      <c r="R31" s="434" t="s">
        <v>417</v>
      </c>
      <c r="S31" s="457"/>
    </row>
    <row r="32" spans="1:35" s="408" customFormat="1" ht="18.600000000000001" customHeight="1">
      <c r="A32" s="441" t="s">
        <v>65</v>
      </c>
      <c r="B32" s="435" t="s">
        <v>271</v>
      </c>
      <c r="C32" s="421">
        <v>789</v>
      </c>
      <c r="D32" s="444">
        <v>656</v>
      </c>
      <c r="E32" s="464" t="s">
        <v>48</v>
      </c>
      <c r="F32" s="444">
        <v>133</v>
      </c>
      <c r="G32" s="444">
        <v>218</v>
      </c>
      <c r="H32" s="444">
        <v>59</v>
      </c>
      <c r="I32" s="444">
        <v>26868</v>
      </c>
      <c r="J32" s="444">
        <v>36</v>
      </c>
      <c r="K32" s="444">
        <v>18117</v>
      </c>
      <c r="L32" s="452">
        <v>1</v>
      </c>
      <c r="M32" s="452">
        <v>404</v>
      </c>
      <c r="N32" s="444">
        <v>16</v>
      </c>
      <c r="O32" s="444">
        <v>3069</v>
      </c>
      <c r="P32" s="444">
        <v>6</v>
      </c>
      <c r="Q32" s="444">
        <v>5276</v>
      </c>
      <c r="R32" s="461" t="s">
        <v>65</v>
      </c>
      <c r="S32" s="409"/>
      <c r="V32" s="444"/>
      <c r="W32" s="444"/>
      <c r="X32" s="444"/>
      <c r="Y32" s="444"/>
      <c r="Z32" s="444"/>
      <c r="AA32" s="444"/>
      <c r="AB32" s="444"/>
      <c r="AC32" s="444"/>
      <c r="AD32" s="444"/>
      <c r="AE32" s="444"/>
      <c r="AF32" s="444"/>
      <c r="AG32" s="444"/>
      <c r="AH32" s="444"/>
      <c r="AI32" s="444"/>
    </row>
    <row r="33" spans="1:35" s="428" customFormat="1" ht="18.600000000000001" customHeight="1">
      <c r="A33" s="453"/>
      <c r="B33" s="432" t="s">
        <v>418</v>
      </c>
      <c r="C33" s="425">
        <v>2564</v>
      </c>
      <c r="D33" s="425">
        <v>1843</v>
      </c>
      <c r="E33" s="433">
        <v>19</v>
      </c>
      <c r="F33" s="433">
        <v>702</v>
      </c>
      <c r="G33" s="425">
        <v>969</v>
      </c>
      <c r="H33" s="425">
        <v>184</v>
      </c>
      <c r="I33" s="425">
        <v>63848</v>
      </c>
      <c r="J33" s="425">
        <v>72</v>
      </c>
      <c r="K33" s="425">
        <v>35714</v>
      </c>
      <c r="L33" s="456" t="s">
        <v>48</v>
      </c>
      <c r="M33" s="465" t="s">
        <v>48</v>
      </c>
      <c r="N33" s="425">
        <v>98</v>
      </c>
      <c r="O33" s="425">
        <v>18551</v>
      </c>
      <c r="P33" s="425">
        <v>8</v>
      </c>
      <c r="Q33" s="425">
        <v>7035</v>
      </c>
      <c r="R33" s="434" t="s">
        <v>419</v>
      </c>
      <c r="S33" s="457"/>
    </row>
    <row r="34" spans="1:35" s="408" customFormat="1" ht="18.600000000000001" customHeight="1">
      <c r="A34" s="441" t="s">
        <v>420</v>
      </c>
      <c r="B34" s="435" t="s">
        <v>274</v>
      </c>
      <c r="C34" s="421">
        <v>2564</v>
      </c>
      <c r="D34" s="444">
        <v>1843</v>
      </c>
      <c r="E34" s="444">
        <v>19</v>
      </c>
      <c r="F34" s="444">
        <v>702</v>
      </c>
      <c r="G34" s="444">
        <v>969</v>
      </c>
      <c r="H34" s="444">
        <v>184</v>
      </c>
      <c r="I34" s="444">
        <v>63848</v>
      </c>
      <c r="J34" s="444">
        <v>72</v>
      </c>
      <c r="K34" s="444">
        <v>35714</v>
      </c>
      <c r="L34" s="451" t="s">
        <v>48</v>
      </c>
      <c r="M34" s="466" t="s">
        <v>48</v>
      </c>
      <c r="N34" s="444">
        <v>98</v>
      </c>
      <c r="O34" s="444">
        <v>18551</v>
      </c>
      <c r="P34" s="444">
        <v>8</v>
      </c>
      <c r="Q34" s="444">
        <v>7035</v>
      </c>
      <c r="R34" s="461" t="s">
        <v>420</v>
      </c>
      <c r="S34" s="409"/>
      <c r="V34" s="444"/>
      <c r="W34" s="444"/>
      <c r="X34" s="444"/>
      <c r="Y34" s="444"/>
      <c r="Z34" s="444"/>
      <c r="AA34" s="444"/>
      <c r="AB34" s="444"/>
      <c r="AC34" s="444"/>
      <c r="AD34" s="444"/>
      <c r="AE34" s="444"/>
      <c r="AF34" s="444"/>
      <c r="AG34" s="444"/>
      <c r="AH34" s="444"/>
      <c r="AI34" s="444"/>
    </row>
    <row r="35" spans="1:35" s="428" customFormat="1" ht="18.600000000000001" customHeight="1">
      <c r="A35" s="453"/>
      <c r="B35" s="432" t="s">
        <v>421</v>
      </c>
      <c r="C35" s="425">
        <v>5648</v>
      </c>
      <c r="D35" s="425">
        <v>4130</v>
      </c>
      <c r="E35" s="433">
        <v>21</v>
      </c>
      <c r="F35" s="433">
        <v>1497</v>
      </c>
      <c r="G35" s="425">
        <v>1655</v>
      </c>
      <c r="H35" s="425">
        <v>432</v>
      </c>
      <c r="I35" s="425">
        <v>183967</v>
      </c>
      <c r="J35" s="425">
        <v>270</v>
      </c>
      <c r="K35" s="425">
        <v>127715</v>
      </c>
      <c r="L35" s="463">
        <v>2</v>
      </c>
      <c r="M35" s="467">
        <v>808</v>
      </c>
      <c r="N35" s="425">
        <v>120</v>
      </c>
      <c r="O35" s="425">
        <v>26193</v>
      </c>
      <c r="P35" s="425">
        <v>27</v>
      </c>
      <c r="Q35" s="425">
        <v>23646</v>
      </c>
      <c r="R35" s="434" t="s">
        <v>422</v>
      </c>
      <c r="S35" s="457"/>
    </row>
    <row r="36" spans="1:35" s="408" customFormat="1" ht="18.600000000000001" customHeight="1">
      <c r="A36" s="441" t="s">
        <v>423</v>
      </c>
      <c r="B36" s="435" t="s">
        <v>277</v>
      </c>
      <c r="C36" s="421">
        <v>835</v>
      </c>
      <c r="D36" s="444">
        <v>590</v>
      </c>
      <c r="E36" s="444">
        <v>5</v>
      </c>
      <c r="F36" s="444">
        <v>240</v>
      </c>
      <c r="G36" s="444">
        <v>296</v>
      </c>
      <c r="H36" s="444">
        <v>82</v>
      </c>
      <c r="I36" s="444">
        <v>30610</v>
      </c>
      <c r="J36" s="444">
        <v>32</v>
      </c>
      <c r="K36" s="444">
        <v>17700</v>
      </c>
      <c r="L36" s="451" t="s">
        <v>48</v>
      </c>
      <c r="M36" s="468" t="s">
        <v>48</v>
      </c>
      <c r="N36" s="444">
        <v>46</v>
      </c>
      <c r="O36" s="444">
        <v>10158</v>
      </c>
      <c r="P36" s="444">
        <v>3</v>
      </c>
      <c r="Q36" s="444">
        <v>2345</v>
      </c>
      <c r="R36" s="461" t="s">
        <v>423</v>
      </c>
      <c r="S36" s="409"/>
      <c r="V36" s="444"/>
      <c r="W36" s="444"/>
      <c r="X36" s="444"/>
      <c r="Y36" s="444"/>
      <c r="Z36" s="444"/>
      <c r="AA36" s="444"/>
      <c r="AB36" s="444"/>
      <c r="AC36" s="444"/>
      <c r="AD36" s="444"/>
      <c r="AE36" s="444"/>
      <c r="AF36" s="444"/>
      <c r="AG36" s="444"/>
      <c r="AH36" s="444"/>
      <c r="AI36" s="444"/>
    </row>
    <row r="37" spans="1:35" s="408" customFormat="1" ht="18.600000000000001" customHeight="1">
      <c r="A37" s="441" t="s">
        <v>424</v>
      </c>
      <c r="B37" s="435" t="s">
        <v>278</v>
      </c>
      <c r="C37" s="421">
        <v>1351</v>
      </c>
      <c r="D37" s="444">
        <v>852</v>
      </c>
      <c r="E37" s="444">
        <v>5</v>
      </c>
      <c r="F37" s="444">
        <v>494</v>
      </c>
      <c r="G37" s="444">
        <v>378</v>
      </c>
      <c r="H37" s="444">
        <v>87</v>
      </c>
      <c r="I37" s="444">
        <v>41330</v>
      </c>
      <c r="J37" s="444">
        <v>54</v>
      </c>
      <c r="K37" s="444">
        <v>27692</v>
      </c>
      <c r="L37" s="444">
        <v>1</v>
      </c>
      <c r="M37" s="452">
        <v>404</v>
      </c>
      <c r="N37" s="444">
        <v>24</v>
      </c>
      <c r="O37" s="444">
        <v>6003</v>
      </c>
      <c r="P37" s="444">
        <v>8</v>
      </c>
      <c r="Q37" s="444">
        <v>7230</v>
      </c>
      <c r="R37" s="461" t="s">
        <v>424</v>
      </c>
      <c r="S37" s="409"/>
      <c r="V37" s="444"/>
      <c r="W37" s="444"/>
      <c r="X37" s="444"/>
      <c r="Y37" s="444"/>
      <c r="Z37" s="444"/>
      <c r="AA37" s="444"/>
      <c r="AB37" s="444"/>
      <c r="AC37" s="444"/>
      <c r="AD37" s="444"/>
      <c r="AE37" s="444"/>
      <c r="AF37" s="444"/>
      <c r="AG37" s="444"/>
      <c r="AH37" s="444"/>
      <c r="AI37" s="444"/>
    </row>
    <row r="38" spans="1:35" s="408" customFormat="1" ht="18.600000000000001" customHeight="1">
      <c r="A38" s="441" t="s">
        <v>425</v>
      </c>
      <c r="B38" s="435" t="s">
        <v>279</v>
      </c>
      <c r="C38" s="421">
        <v>3462</v>
      </c>
      <c r="D38" s="444">
        <v>2688</v>
      </c>
      <c r="E38" s="444">
        <v>11</v>
      </c>
      <c r="F38" s="444">
        <v>763</v>
      </c>
      <c r="G38" s="444">
        <v>981</v>
      </c>
      <c r="H38" s="444">
        <v>263</v>
      </c>
      <c r="I38" s="444">
        <v>112026</v>
      </c>
      <c r="J38" s="444">
        <v>184</v>
      </c>
      <c r="K38" s="444">
        <v>82322</v>
      </c>
      <c r="L38" s="444">
        <v>1</v>
      </c>
      <c r="M38" s="452">
        <v>404</v>
      </c>
      <c r="N38" s="444">
        <v>50</v>
      </c>
      <c r="O38" s="444">
        <v>10031</v>
      </c>
      <c r="P38" s="444">
        <v>16</v>
      </c>
      <c r="Q38" s="444">
        <v>14070</v>
      </c>
      <c r="R38" s="461" t="s">
        <v>425</v>
      </c>
      <c r="S38" s="409"/>
      <c r="V38" s="444"/>
      <c r="W38" s="444"/>
      <c r="X38" s="444"/>
      <c r="Y38" s="444"/>
      <c r="Z38" s="444"/>
      <c r="AA38" s="444"/>
      <c r="AB38" s="444"/>
      <c r="AC38" s="444"/>
      <c r="AD38" s="444"/>
      <c r="AE38" s="444"/>
      <c r="AF38" s="444"/>
      <c r="AG38" s="444"/>
      <c r="AH38" s="444"/>
      <c r="AI38" s="444"/>
    </row>
    <row r="39" spans="1:35" s="428" customFormat="1" ht="18.600000000000001" customHeight="1">
      <c r="A39" s="453"/>
      <c r="B39" s="432" t="s">
        <v>426</v>
      </c>
      <c r="C39" s="425">
        <v>1337</v>
      </c>
      <c r="D39" s="425">
        <v>1093</v>
      </c>
      <c r="E39" s="433">
        <v>4</v>
      </c>
      <c r="F39" s="433">
        <v>240</v>
      </c>
      <c r="G39" s="425">
        <v>416</v>
      </c>
      <c r="H39" s="425">
        <v>116</v>
      </c>
      <c r="I39" s="425">
        <v>58923</v>
      </c>
      <c r="J39" s="425">
        <v>72</v>
      </c>
      <c r="K39" s="425">
        <v>35619</v>
      </c>
      <c r="L39" s="425">
        <v>2</v>
      </c>
      <c r="M39" s="463">
        <v>808</v>
      </c>
      <c r="N39" s="425">
        <v>15</v>
      </c>
      <c r="O39" s="425">
        <v>3905</v>
      </c>
      <c r="P39" s="425">
        <v>16</v>
      </c>
      <c r="Q39" s="425">
        <v>13679</v>
      </c>
      <c r="R39" s="434" t="s">
        <v>427</v>
      </c>
      <c r="S39" s="457"/>
    </row>
    <row r="40" spans="1:35" s="408" customFormat="1" ht="18.600000000000001" customHeight="1" thickBot="1">
      <c r="A40" s="469" t="s">
        <v>428</v>
      </c>
      <c r="B40" s="470" t="s">
        <v>282</v>
      </c>
      <c r="C40" s="471">
        <v>1337</v>
      </c>
      <c r="D40" s="472">
        <v>1093</v>
      </c>
      <c r="E40" s="472">
        <v>4</v>
      </c>
      <c r="F40" s="472">
        <v>240</v>
      </c>
      <c r="G40" s="472">
        <v>416</v>
      </c>
      <c r="H40" s="472">
        <v>116</v>
      </c>
      <c r="I40" s="472">
        <v>58923</v>
      </c>
      <c r="J40" s="472">
        <v>72</v>
      </c>
      <c r="K40" s="472">
        <v>35619</v>
      </c>
      <c r="L40" s="472">
        <v>2</v>
      </c>
      <c r="M40" s="473">
        <v>808</v>
      </c>
      <c r="N40" s="472">
        <v>15</v>
      </c>
      <c r="O40" s="472">
        <v>3905</v>
      </c>
      <c r="P40" s="472">
        <v>16</v>
      </c>
      <c r="Q40" s="472">
        <v>13679</v>
      </c>
      <c r="R40" s="474" t="s">
        <v>428</v>
      </c>
      <c r="S40" s="409"/>
      <c r="V40" s="444"/>
      <c r="W40" s="444"/>
      <c r="X40" s="444"/>
      <c r="Y40" s="444"/>
      <c r="Z40" s="444"/>
      <c r="AA40" s="444"/>
      <c r="AB40" s="444"/>
      <c r="AC40" s="444"/>
      <c r="AD40" s="444"/>
      <c r="AE40" s="444"/>
      <c r="AF40" s="444"/>
      <c r="AG40" s="444"/>
      <c r="AH40" s="444"/>
      <c r="AI40" s="444"/>
    </row>
    <row r="41" spans="1:35" s="408" customFormat="1" ht="18.75" hidden="1" customHeight="1" thickBot="1">
      <c r="A41" s="475"/>
      <c r="B41" s="476"/>
      <c r="C41" s="477"/>
      <c r="D41" s="472"/>
      <c r="E41" s="472"/>
      <c r="F41" s="472"/>
      <c r="G41" s="472"/>
      <c r="H41" s="472"/>
      <c r="I41" s="472"/>
      <c r="J41" s="472"/>
      <c r="K41" s="472"/>
      <c r="L41" s="472"/>
      <c r="M41" s="472"/>
      <c r="N41" s="472"/>
      <c r="O41" s="472"/>
      <c r="P41" s="472"/>
      <c r="Q41" s="472"/>
      <c r="R41" s="478"/>
      <c r="S41" s="409"/>
    </row>
    <row r="42" spans="1:35" s="479" customFormat="1" ht="15" customHeight="1">
      <c r="A42" s="449" t="s">
        <v>429</v>
      </c>
      <c r="B42" s="449"/>
      <c r="C42" s="449"/>
      <c r="D42" s="449"/>
      <c r="E42" s="449"/>
      <c r="F42" s="449"/>
      <c r="G42" s="449"/>
      <c r="H42" s="449"/>
      <c r="I42" s="449"/>
      <c r="J42" s="449" t="s">
        <v>430</v>
      </c>
      <c r="R42" s="480"/>
    </row>
    <row r="43" spans="1:35" s="421" customFormat="1" ht="13.5" customHeight="1">
      <c r="A43" s="481" t="s">
        <v>431</v>
      </c>
      <c r="B43" s="481"/>
      <c r="I43" s="482"/>
      <c r="J43" s="481" t="s">
        <v>432</v>
      </c>
      <c r="R43" s="483"/>
    </row>
    <row r="44" spans="1:35" s="421" customFormat="1" ht="13.5" customHeight="1">
      <c r="A44" s="481" t="s">
        <v>433</v>
      </c>
      <c r="B44" s="481"/>
      <c r="R44" s="483"/>
    </row>
    <row r="45" spans="1:35" s="421" customFormat="1" ht="13.5" customHeight="1">
      <c r="A45" s="481" t="s">
        <v>434</v>
      </c>
      <c r="B45" s="481"/>
      <c r="M45" s="484"/>
      <c r="R45" s="483"/>
    </row>
    <row r="46" spans="1:35" s="421" customFormat="1" ht="13.5" customHeight="1">
      <c r="A46" s="481" t="s">
        <v>435</v>
      </c>
      <c r="B46" s="481"/>
      <c r="M46" s="484"/>
      <c r="R46" s="483"/>
    </row>
    <row r="47" spans="1:35" ht="13.5" customHeight="1">
      <c r="A47" s="481" t="s">
        <v>436</v>
      </c>
      <c r="B47" s="485"/>
      <c r="C47" s="486"/>
      <c r="D47" s="486"/>
      <c r="E47" s="486"/>
      <c r="F47" s="486"/>
      <c r="G47" s="486"/>
      <c r="H47" s="486"/>
      <c r="I47" s="486"/>
      <c r="J47" s="486"/>
      <c r="K47" s="486"/>
      <c r="L47" s="486"/>
      <c r="M47" s="486"/>
      <c r="N47" s="486"/>
      <c r="O47" s="486"/>
      <c r="P47" s="486"/>
      <c r="Q47" s="486"/>
      <c r="R47" s="487"/>
    </row>
    <row r="48" spans="1:35" s="489" customFormat="1">
      <c r="A48" s="488"/>
      <c r="R48" s="490"/>
    </row>
  </sheetData>
  <mergeCells count="14">
    <mergeCell ref="Q2:R2"/>
    <mergeCell ref="A3:B4"/>
    <mergeCell ref="C3:G3"/>
    <mergeCell ref="H3:I3"/>
    <mergeCell ref="J3:K3"/>
    <mergeCell ref="L3:M3"/>
    <mergeCell ref="N3:O3"/>
    <mergeCell ref="P3:Q3"/>
    <mergeCell ref="R3:R4"/>
    <mergeCell ref="A6:B6"/>
    <mergeCell ref="A7:B7"/>
    <mergeCell ref="A8:B8"/>
    <mergeCell ref="A9:B9"/>
    <mergeCell ref="A10:B10"/>
  </mergeCells>
  <phoneticPr fontId="7"/>
  <printOptions horizontalCentered="1" gridLinesSet="0"/>
  <pageMargins left="0.39370078740157483" right="0.39370078740157483" top="0.59055118110236227" bottom="0.39370078740157483" header="0.39370078740157483" footer="0.19685039370078741"/>
  <pageSetup paperSize="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0D212-9291-4B80-B3B5-7FAA819066A9}">
  <sheetPr>
    <tabColor rgb="FF92D050"/>
  </sheetPr>
  <dimension ref="A1:Q80"/>
  <sheetViews>
    <sheetView showGridLines="0" view="pageBreakPreview" topLeftCell="A23" zoomScaleNormal="110" zoomScaleSheetLayoutView="100" workbookViewId="0">
      <selection activeCell="S11" sqref="S11"/>
    </sheetView>
  </sheetViews>
  <sheetFormatPr defaultColWidth="8.875" defaultRowHeight="12"/>
  <cols>
    <col min="1" max="1" width="3.125" style="490" customWidth="1"/>
    <col min="2" max="2" width="9.375" style="490" customWidth="1"/>
    <col min="3" max="3" width="12.5" style="490" customWidth="1"/>
    <col min="4" max="4" width="15.75" style="490" customWidth="1"/>
    <col min="5" max="5" width="12.5" style="490" customWidth="1"/>
    <col min="6" max="6" width="15.75" style="490" customWidth="1"/>
    <col min="7" max="7" width="12.5" style="490" customWidth="1"/>
    <col min="8" max="8" width="15.875" style="490" customWidth="1"/>
    <col min="9" max="9" width="8.875" style="490" customWidth="1"/>
    <col min="10" max="10" width="13.375" style="490" customWidth="1"/>
    <col min="11" max="11" width="8.75" style="490" customWidth="1"/>
    <col min="12" max="12" width="13.375" style="490" customWidth="1"/>
    <col min="13" max="13" width="8.75" style="490" customWidth="1"/>
    <col min="14" max="14" width="13.375" style="490" customWidth="1"/>
    <col min="15" max="15" width="8.75" style="490" customWidth="1"/>
    <col min="16" max="16" width="13.375" style="490" customWidth="1"/>
    <col min="17" max="17" width="8.125" style="490" customWidth="1"/>
    <col min="18" max="16384" width="8.875" style="487"/>
  </cols>
  <sheetData>
    <row r="1" spans="1:17" s="497" customFormat="1" ht="18.75" customHeight="1">
      <c r="A1" s="491"/>
      <c r="B1" s="492"/>
      <c r="C1" s="492"/>
      <c r="D1" s="492"/>
      <c r="E1" s="492"/>
      <c r="F1" s="492"/>
      <c r="G1" s="492"/>
      <c r="H1" s="403" t="s">
        <v>383</v>
      </c>
      <c r="I1" s="404" t="s">
        <v>437</v>
      </c>
      <c r="J1" s="493"/>
      <c r="K1" s="494"/>
      <c r="L1" s="495"/>
      <c r="M1" s="496"/>
      <c r="N1" s="496"/>
      <c r="O1" s="496"/>
      <c r="P1" s="496"/>
      <c r="Q1" s="492"/>
    </row>
    <row r="2" spans="1:17" s="497" customFormat="1" ht="18.75" customHeight="1">
      <c r="A2" s="498" t="s">
        <v>438</v>
      </c>
      <c r="I2" s="497" t="s">
        <v>439</v>
      </c>
    </row>
    <row r="3" spans="1:17" s="497" customFormat="1" ht="12.75" customHeight="1" thickBot="1">
      <c r="A3" s="499" t="s">
        <v>440</v>
      </c>
      <c r="C3" s="500"/>
      <c r="I3" s="499" t="s">
        <v>441</v>
      </c>
      <c r="P3" s="501"/>
      <c r="Q3" s="502" t="s">
        <v>5</v>
      </c>
    </row>
    <row r="4" spans="1:17" s="503" customFormat="1" ht="12.75" customHeight="1">
      <c r="A4" s="1025" t="s">
        <v>442</v>
      </c>
      <c r="B4" s="1026"/>
      <c r="C4" s="1031" t="s">
        <v>443</v>
      </c>
      <c r="D4" s="1032"/>
      <c r="E4" s="1031" t="s">
        <v>444</v>
      </c>
      <c r="F4" s="1032"/>
      <c r="G4" s="1031" t="s">
        <v>445</v>
      </c>
      <c r="H4" s="1035"/>
      <c r="I4" s="1031" t="s">
        <v>446</v>
      </c>
      <c r="J4" s="1032"/>
      <c r="K4" s="1031" t="s">
        <v>447</v>
      </c>
      <c r="L4" s="1032"/>
      <c r="M4" s="1015" t="s">
        <v>448</v>
      </c>
      <c r="N4" s="1016"/>
      <c r="O4" s="1016"/>
      <c r="P4" s="1017"/>
      <c r="Q4" s="1018" t="s">
        <v>449</v>
      </c>
    </row>
    <row r="5" spans="1:17" s="503" customFormat="1" ht="18.75" customHeight="1">
      <c r="A5" s="1027"/>
      <c r="B5" s="1028"/>
      <c r="C5" s="1033"/>
      <c r="D5" s="1034"/>
      <c r="E5" s="1033"/>
      <c r="F5" s="1034"/>
      <c r="G5" s="1033"/>
      <c r="H5" s="1036"/>
      <c r="I5" s="1033"/>
      <c r="J5" s="1034"/>
      <c r="K5" s="1033"/>
      <c r="L5" s="1034"/>
      <c r="M5" s="1021" t="s">
        <v>193</v>
      </c>
      <c r="N5" s="1022"/>
      <c r="O5" s="1023" t="s">
        <v>450</v>
      </c>
      <c r="P5" s="1024"/>
      <c r="Q5" s="1019"/>
    </row>
    <row r="6" spans="1:17" s="503" customFormat="1" ht="12.75" customHeight="1">
      <c r="A6" s="1029"/>
      <c r="B6" s="1030"/>
      <c r="C6" s="504" t="s">
        <v>32</v>
      </c>
      <c r="D6" s="505" t="s">
        <v>124</v>
      </c>
      <c r="E6" s="504" t="s">
        <v>32</v>
      </c>
      <c r="F6" s="505" t="s">
        <v>124</v>
      </c>
      <c r="G6" s="504" t="s">
        <v>32</v>
      </c>
      <c r="H6" s="505" t="s">
        <v>124</v>
      </c>
      <c r="I6" s="504" t="s">
        <v>32</v>
      </c>
      <c r="J6" s="505" t="s">
        <v>124</v>
      </c>
      <c r="K6" s="504" t="s">
        <v>32</v>
      </c>
      <c r="L6" s="505" t="s">
        <v>124</v>
      </c>
      <c r="M6" s="504" t="s">
        <v>32</v>
      </c>
      <c r="N6" s="505" t="s">
        <v>124</v>
      </c>
      <c r="O6" s="504" t="s">
        <v>32</v>
      </c>
      <c r="P6" s="505" t="s">
        <v>124</v>
      </c>
      <c r="Q6" s="1020"/>
    </row>
    <row r="7" spans="1:17" s="499" customFormat="1" ht="18.75" hidden="1" customHeight="1">
      <c r="A7" s="506"/>
      <c r="B7" s="507"/>
      <c r="C7" s="508"/>
      <c r="D7" s="508"/>
      <c r="E7" s="508"/>
      <c r="F7" s="508"/>
      <c r="G7" s="508"/>
      <c r="H7" s="508"/>
      <c r="I7" s="508"/>
      <c r="J7" s="508"/>
      <c r="K7" s="508"/>
      <c r="L7" s="508"/>
      <c r="M7" s="508"/>
      <c r="N7" s="508"/>
      <c r="O7" s="508"/>
      <c r="P7" s="508"/>
      <c r="Q7" s="509"/>
    </row>
    <row r="8" spans="1:17" s="499" customFormat="1" ht="18.75" customHeight="1">
      <c r="A8" s="998" t="s">
        <v>399</v>
      </c>
      <c r="B8" s="999"/>
      <c r="C8" s="510">
        <v>1</v>
      </c>
      <c r="D8" s="510">
        <v>1005</v>
      </c>
      <c r="E8" s="511" t="s">
        <v>39</v>
      </c>
      <c r="F8" s="511" t="s">
        <v>39</v>
      </c>
      <c r="G8" s="512">
        <v>285</v>
      </c>
      <c r="H8" s="512">
        <v>132422</v>
      </c>
      <c r="I8" s="513">
        <v>232583</v>
      </c>
      <c r="J8" s="513">
        <v>163765794</v>
      </c>
      <c r="K8" s="513">
        <v>214293</v>
      </c>
      <c r="L8" s="513">
        <v>148177478</v>
      </c>
      <c r="M8" s="512">
        <v>16341</v>
      </c>
      <c r="N8" s="514">
        <v>14107870</v>
      </c>
      <c r="O8" s="514">
        <v>7235</v>
      </c>
      <c r="P8" s="514">
        <v>6124760</v>
      </c>
      <c r="Q8" s="422" t="s">
        <v>400</v>
      </c>
    </row>
    <row r="9" spans="1:17" s="499" customFormat="1" ht="18.75" customHeight="1">
      <c r="A9" s="1000" t="s">
        <v>210</v>
      </c>
      <c r="B9" s="1001"/>
      <c r="C9" s="511" t="s">
        <v>39</v>
      </c>
      <c r="D9" s="515" t="s">
        <v>39</v>
      </c>
      <c r="E9" s="511" t="s">
        <v>39</v>
      </c>
      <c r="F9" s="511" t="s">
        <v>39</v>
      </c>
      <c r="G9" s="516">
        <v>264</v>
      </c>
      <c r="H9" s="512">
        <v>121226</v>
      </c>
      <c r="I9" s="512">
        <v>238186</v>
      </c>
      <c r="J9" s="512">
        <v>167790857</v>
      </c>
      <c r="K9" s="517">
        <v>219847</v>
      </c>
      <c r="L9" s="517">
        <v>152187205</v>
      </c>
      <c r="M9" s="517">
        <v>16467</v>
      </c>
      <c r="N9" s="518">
        <v>14179576</v>
      </c>
      <c r="O9" s="514">
        <v>7332</v>
      </c>
      <c r="P9" s="514">
        <v>6191363</v>
      </c>
      <c r="Q9" s="423" t="s">
        <v>238</v>
      </c>
    </row>
    <row r="10" spans="1:17" s="499" customFormat="1" ht="18.75" customHeight="1">
      <c r="A10" s="998">
        <v>30</v>
      </c>
      <c r="B10" s="999"/>
      <c r="C10" s="511" t="s">
        <v>39</v>
      </c>
      <c r="D10" s="515" t="s">
        <v>39</v>
      </c>
      <c r="E10" s="511" t="s">
        <v>39</v>
      </c>
      <c r="F10" s="511" t="s">
        <v>39</v>
      </c>
      <c r="G10" s="516">
        <v>247</v>
      </c>
      <c r="H10" s="512">
        <v>112709</v>
      </c>
      <c r="I10" s="512">
        <v>243333</v>
      </c>
      <c r="J10" s="512">
        <v>171657246</v>
      </c>
      <c r="K10" s="517">
        <v>224771</v>
      </c>
      <c r="L10" s="517">
        <v>155876344</v>
      </c>
      <c r="M10" s="517">
        <v>16701</v>
      </c>
      <c r="N10" s="518">
        <v>14359065</v>
      </c>
      <c r="O10" s="514">
        <v>7450</v>
      </c>
      <c r="P10" s="514">
        <v>6282128</v>
      </c>
      <c r="Q10" s="423" t="s">
        <v>244</v>
      </c>
    </row>
    <row r="11" spans="1:17" s="499" customFormat="1" ht="18.75" customHeight="1">
      <c r="A11" s="998" t="s">
        <v>401</v>
      </c>
      <c r="B11" s="999"/>
      <c r="C11" s="510" t="s">
        <v>48</v>
      </c>
      <c r="D11" s="510" t="s">
        <v>48</v>
      </c>
      <c r="E11" s="511" t="s">
        <v>48</v>
      </c>
      <c r="F11" s="511" t="s">
        <v>48</v>
      </c>
      <c r="G11" s="510">
        <v>227</v>
      </c>
      <c r="H11" s="513">
        <v>102580</v>
      </c>
      <c r="I11" s="513">
        <v>250014</v>
      </c>
      <c r="J11" s="513">
        <v>175382030</v>
      </c>
      <c r="K11" s="513">
        <v>231431</v>
      </c>
      <c r="L11" s="513">
        <v>159579595</v>
      </c>
      <c r="M11" s="513">
        <v>16831</v>
      </c>
      <c r="N11" s="449">
        <v>14461416</v>
      </c>
      <c r="O11" s="449">
        <v>7511</v>
      </c>
      <c r="P11" s="449">
        <v>6332422</v>
      </c>
      <c r="Q11" s="423" t="s">
        <v>402</v>
      </c>
    </row>
    <row r="12" spans="1:17" s="522" customFormat="1" ht="18.75" customHeight="1">
      <c r="A12" s="1002" t="s">
        <v>49</v>
      </c>
      <c r="B12" s="1003"/>
      <c r="C12" s="519" t="s">
        <v>48</v>
      </c>
      <c r="D12" s="519" t="s">
        <v>48</v>
      </c>
      <c r="E12" s="520" t="s">
        <v>48</v>
      </c>
      <c r="F12" s="520" t="s">
        <v>48</v>
      </c>
      <c r="G12" s="521">
        <v>204</v>
      </c>
      <c r="H12" s="521">
        <v>90822</v>
      </c>
      <c r="I12" s="521">
        <v>254160</v>
      </c>
      <c r="J12" s="521">
        <v>178803505</v>
      </c>
      <c r="K12" s="521">
        <v>235321</v>
      </c>
      <c r="L12" s="521">
        <v>162768855</v>
      </c>
      <c r="M12" s="521">
        <v>17142</v>
      </c>
      <c r="N12" s="521">
        <v>14731154</v>
      </c>
      <c r="O12" s="521">
        <v>7654</v>
      </c>
      <c r="P12" s="433">
        <v>6457611</v>
      </c>
      <c r="Q12" s="427" t="s">
        <v>324</v>
      </c>
    </row>
    <row r="13" spans="1:17" s="522" customFormat="1" ht="11.25" customHeight="1">
      <c r="A13" s="523"/>
      <c r="B13" s="524"/>
      <c r="D13" s="521"/>
      <c r="E13" s="520"/>
      <c r="F13" s="520"/>
      <c r="G13" s="521"/>
      <c r="H13" s="525"/>
      <c r="I13" s="525"/>
      <c r="J13" s="525"/>
      <c r="K13" s="525"/>
      <c r="L13" s="525"/>
      <c r="M13" s="526"/>
      <c r="N13" s="525"/>
      <c r="O13" s="526"/>
      <c r="P13" s="426"/>
      <c r="Q13" s="527"/>
    </row>
    <row r="14" spans="1:17" s="522" customFormat="1" ht="18.75" customHeight="1">
      <c r="A14" s="425"/>
      <c r="B14" s="432" t="s">
        <v>247</v>
      </c>
      <c r="C14" s="519" t="s">
        <v>48</v>
      </c>
      <c r="D14" s="528" t="s">
        <v>48</v>
      </c>
      <c r="E14" s="520" t="s">
        <v>48</v>
      </c>
      <c r="F14" s="520" t="s">
        <v>48</v>
      </c>
      <c r="G14" s="521">
        <v>162</v>
      </c>
      <c r="H14" s="525">
        <v>71928</v>
      </c>
      <c r="I14" s="526">
        <v>207378</v>
      </c>
      <c r="J14" s="526">
        <v>145388683</v>
      </c>
      <c r="K14" s="529">
        <v>191731</v>
      </c>
      <c r="L14" s="529">
        <v>132054195</v>
      </c>
      <c r="M14" s="526">
        <v>14216</v>
      </c>
      <c r="N14" s="529">
        <v>12228480</v>
      </c>
      <c r="O14" s="526">
        <v>6353</v>
      </c>
      <c r="P14" s="426">
        <v>5363249</v>
      </c>
      <c r="Q14" s="530" t="s">
        <v>325</v>
      </c>
    </row>
    <row r="15" spans="1:17" s="522" customFormat="1" ht="18.75" customHeight="1">
      <c r="A15" s="425"/>
      <c r="B15" s="432" t="s">
        <v>249</v>
      </c>
      <c r="C15" s="520" t="s">
        <v>48</v>
      </c>
      <c r="D15" s="520" t="s">
        <v>48</v>
      </c>
      <c r="E15" s="520" t="s">
        <v>48</v>
      </c>
      <c r="F15" s="520" t="s">
        <v>48</v>
      </c>
      <c r="G15" s="519">
        <v>42</v>
      </c>
      <c r="H15" s="519">
        <v>18893</v>
      </c>
      <c r="I15" s="526">
        <v>46782</v>
      </c>
      <c r="J15" s="526">
        <v>33414821</v>
      </c>
      <c r="K15" s="519">
        <v>43590</v>
      </c>
      <c r="L15" s="519">
        <v>30714660</v>
      </c>
      <c r="M15" s="526">
        <v>2926</v>
      </c>
      <c r="N15" s="519">
        <v>2502674</v>
      </c>
      <c r="O15" s="526">
        <v>1301</v>
      </c>
      <c r="P15" s="456">
        <v>1094361</v>
      </c>
      <c r="Q15" s="530" t="s">
        <v>403</v>
      </c>
    </row>
    <row r="16" spans="1:17" s="499" customFormat="1" ht="11.25" customHeight="1">
      <c r="A16" s="421"/>
      <c r="B16" s="435"/>
      <c r="C16" s="531"/>
      <c r="D16" s="531"/>
      <c r="E16" s="511"/>
      <c r="F16" s="511"/>
      <c r="G16" s="532"/>
      <c r="H16" s="533"/>
      <c r="I16" s="533"/>
      <c r="J16" s="533"/>
      <c r="K16" s="533"/>
      <c r="L16" s="533"/>
      <c r="M16" s="534"/>
      <c r="N16" s="533"/>
      <c r="O16" s="534"/>
      <c r="P16" s="436"/>
      <c r="Q16" s="535"/>
    </row>
    <row r="17" spans="1:17" s="499" customFormat="1" ht="18.75" customHeight="1">
      <c r="A17" s="441">
        <v>1</v>
      </c>
      <c r="B17" s="435" t="s">
        <v>327</v>
      </c>
      <c r="C17" s="468" t="s">
        <v>48</v>
      </c>
      <c r="D17" s="468" t="s">
        <v>48</v>
      </c>
      <c r="E17" s="468" t="s">
        <v>48</v>
      </c>
      <c r="F17" s="468" t="s">
        <v>48</v>
      </c>
      <c r="G17" s="464">
        <v>40</v>
      </c>
      <c r="H17" s="536">
        <v>17183</v>
      </c>
      <c r="I17" s="514">
        <v>67521</v>
      </c>
      <c r="J17" s="514">
        <v>47137998</v>
      </c>
      <c r="K17" s="464">
        <v>62079</v>
      </c>
      <c r="L17" s="451">
        <v>42479772</v>
      </c>
      <c r="M17" s="514">
        <v>4966</v>
      </c>
      <c r="N17" s="451">
        <v>4286502</v>
      </c>
      <c r="O17" s="514">
        <v>2105</v>
      </c>
      <c r="P17" s="514">
        <v>1776201</v>
      </c>
      <c r="Q17" s="535">
        <v>1</v>
      </c>
    </row>
    <row r="18" spans="1:17" s="499" customFormat="1" ht="18.75" customHeight="1">
      <c r="A18" s="441">
        <v>2</v>
      </c>
      <c r="B18" s="435" t="s">
        <v>328</v>
      </c>
      <c r="C18" s="464" t="s">
        <v>48</v>
      </c>
      <c r="D18" s="464" t="s">
        <v>48</v>
      </c>
      <c r="E18" s="468" t="s">
        <v>48</v>
      </c>
      <c r="F18" s="468" t="s">
        <v>48</v>
      </c>
      <c r="G18" s="449">
        <v>45</v>
      </c>
      <c r="H18" s="421">
        <v>21024</v>
      </c>
      <c r="I18" s="514">
        <v>39497</v>
      </c>
      <c r="J18" s="514">
        <v>27199946</v>
      </c>
      <c r="K18" s="464">
        <v>36880</v>
      </c>
      <c r="L18" s="451">
        <v>24974340</v>
      </c>
      <c r="M18" s="514">
        <v>2343</v>
      </c>
      <c r="N18" s="451">
        <v>2016603</v>
      </c>
      <c r="O18" s="514">
        <v>1128</v>
      </c>
      <c r="P18" s="514">
        <v>952410</v>
      </c>
      <c r="Q18" s="535">
        <v>2</v>
      </c>
    </row>
    <row r="19" spans="1:17" s="499" customFormat="1" ht="18.75" customHeight="1">
      <c r="A19" s="441">
        <v>3</v>
      </c>
      <c r="B19" s="435" t="s">
        <v>329</v>
      </c>
      <c r="C19" s="468" t="s">
        <v>48</v>
      </c>
      <c r="D19" s="468" t="s">
        <v>48</v>
      </c>
      <c r="E19" s="468" t="s">
        <v>48</v>
      </c>
      <c r="F19" s="468" t="s">
        <v>48</v>
      </c>
      <c r="G19" s="449">
        <v>4</v>
      </c>
      <c r="H19" s="421">
        <v>1797</v>
      </c>
      <c r="I19" s="514">
        <v>18181</v>
      </c>
      <c r="J19" s="514">
        <v>12707209</v>
      </c>
      <c r="K19" s="464">
        <v>16606</v>
      </c>
      <c r="L19" s="451">
        <v>11361281</v>
      </c>
      <c r="M19" s="514">
        <v>1401</v>
      </c>
      <c r="N19" s="451">
        <v>1209801</v>
      </c>
      <c r="O19" s="514">
        <v>559</v>
      </c>
      <c r="P19" s="449">
        <v>473340</v>
      </c>
      <c r="Q19" s="535">
        <v>3</v>
      </c>
    </row>
    <row r="20" spans="1:17" s="499" customFormat="1" ht="18.75" customHeight="1">
      <c r="A20" s="441">
        <v>4</v>
      </c>
      <c r="B20" s="435" t="s">
        <v>331</v>
      </c>
      <c r="C20" s="468" t="s">
        <v>48</v>
      </c>
      <c r="D20" s="468" t="s">
        <v>48</v>
      </c>
      <c r="E20" s="468" t="s">
        <v>48</v>
      </c>
      <c r="F20" s="468" t="s">
        <v>48</v>
      </c>
      <c r="G20" s="449">
        <v>4</v>
      </c>
      <c r="H20" s="421">
        <v>2094</v>
      </c>
      <c r="I20" s="514">
        <v>6960</v>
      </c>
      <c r="J20" s="514">
        <v>4944494</v>
      </c>
      <c r="K20" s="464">
        <v>6397</v>
      </c>
      <c r="L20" s="451">
        <v>4466330</v>
      </c>
      <c r="M20" s="514">
        <v>545</v>
      </c>
      <c r="N20" s="451">
        <v>463182</v>
      </c>
      <c r="O20" s="514">
        <v>221</v>
      </c>
      <c r="P20" s="449">
        <v>186184</v>
      </c>
      <c r="Q20" s="535">
        <v>4</v>
      </c>
    </row>
    <row r="21" spans="1:17" s="499" customFormat="1" ht="18.75" customHeight="1">
      <c r="A21" s="441">
        <v>5</v>
      </c>
      <c r="B21" s="435" t="s">
        <v>333</v>
      </c>
      <c r="C21" s="468" t="s">
        <v>48</v>
      </c>
      <c r="D21" s="468" t="s">
        <v>48</v>
      </c>
      <c r="E21" s="468" t="s">
        <v>48</v>
      </c>
      <c r="F21" s="468" t="s">
        <v>48</v>
      </c>
      <c r="G21" s="449">
        <v>15</v>
      </c>
      <c r="H21" s="421">
        <v>6619</v>
      </c>
      <c r="I21" s="514">
        <v>17765</v>
      </c>
      <c r="J21" s="514">
        <v>12365070</v>
      </c>
      <c r="K21" s="464">
        <v>16424</v>
      </c>
      <c r="L21" s="451">
        <v>11221882</v>
      </c>
      <c r="M21" s="514">
        <v>1207</v>
      </c>
      <c r="N21" s="451">
        <v>1038137</v>
      </c>
      <c r="O21" s="514">
        <v>613</v>
      </c>
      <c r="P21" s="449">
        <v>512746</v>
      </c>
      <c r="Q21" s="535">
        <v>5</v>
      </c>
    </row>
    <row r="22" spans="1:17" s="499" customFormat="1" ht="18.75" customHeight="1">
      <c r="A22" s="441">
        <v>6</v>
      </c>
      <c r="B22" s="435" t="s">
        <v>334</v>
      </c>
      <c r="C22" s="468" t="s">
        <v>48</v>
      </c>
      <c r="D22" s="468" t="s">
        <v>48</v>
      </c>
      <c r="E22" s="468" t="s">
        <v>48</v>
      </c>
      <c r="F22" s="468" t="s">
        <v>48</v>
      </c>
      <c r="G22" s="449">
        <v>15</v>
      </c>
      <c r="H22" s="421">
        <v>6632</v>
      </c>
      <c r="I22" s="514">
        <v>15541</v>
      </c>
      <c r="J22" s="514">
        <v>11137237</v>
      </c>
      <c r="K22" s="464">
        <v>14381</v>
      </c>
      <c r="L22" s="451">
        <v>10159792</v>
      </c>
      <c r="M22" s="514">
        <v>1060</v>
      </c>
      <c r="N22" s="451">
        <v>902388</v>
      </c>
      <c r="O22" s="514">
        <v>495</v>
      </c>
      <c r="P22" s="449">
        <v>415886</v>
      </c>
      <c r="Q22" s="535">
        <v>6</v>
      </c>
    </row>
    <row r="23" spans="1:17" s="499" customFormat="1" ht="18.75" customHeight="1">
      <c r="A23" s="441">
        <v>7</v>
      </c>
      <c r="B23" s="435" t="s">
        <v>335</v>
      </c>
      <c r="C23" s="468" t="s">
        <v>48</v>
      </c>
      <c r="D23" s="468" t="s">
        <v>48</v>
      </c>
      <c r="E23" s="468" t="s">
        <v>48</v>
      </c>
      <c r="F23" s="468" t="s">
        <v>48</v>
      </c>
      <c r="G23" s="449">
        <v>9</v>
      </c>
      <c r="H23" s="421">
        <v>4251</v>
      </c>
      <c r="I23" s="514">
        <v>9532</v>
      </c>
      <c r="J23" s="514">
        <v>6765556</v>
      </c>
      <c r="K23" s="464">
        <v>8911</v>
      </c>
      <c r="L23" s="451">
        <v>6238508</v>
      </c>
      <c r="M23" s="514">
        <v>578</v>
      </c>
      <c r="N23" s="451">
        <v>495617</v>
      </c>
      <c r="O23" s="514">
        <v>263</v>
      </c>
      <c r="P23" s="449">
        <v>223007</v>
      </c>
      <c r="Q23" s="535">
        <v>7</v>
      </c>
    </row>
    <row r="24" spans="1:17" s="499" customFormat="1" ht="18.75" customHeight="1">
      <c r="A24" s="441">
        <v>8</v>
      </c>
      <c r="B24" s="435" t="s">
        <v>451</v>
      </c>
      <c r="C24" s="468" t="s">
        <v>48</v>
      </c>
      <c r="D24" s="468" t="s">
        <v>48</v>
      </c>
      <c r="E24" s="468" t="s">
        <v>48</v>
      </c>
      <c r="F24" s="468" t="s">
        <v>48</v>
      </c>
      <c r="G24" s="449">
        <v>10</v>
      </c>
      <c r="H24" s="421">
        <v>3741</v>
      </c>
      <c r="I24" s="514">
        <v>13262</v>
      </c>
      <c r="J24" s="514">
        <v>9450677</v>
      </c>
      <c r="K24" s="421">
        <v>12347</v>
      </c>
      <c r="L24" s="424">
        <v>8675013</v>
      </c>
      <c r="M24" s="514">
        <v>819</v>
      </c>
      <c r="N24" s="424">
        <v>703049</v>
      </c>
      <c r="O24" s="514">
        <v>380</v>
      </c>
      <c r="P24" s="421">
        <v>318854</v>
      </c>
      <c r="Q24" s="535">
        <v>8</v>
      </c>
    </row>
    <row r="25" spans="1:17" s="499" customFormat="1" ht="18.75" customHeight="1">
      <c r="A25" s="441">
        <v>9</v>
      </c>
      <c r="B25" s="537" t="s">
        <v>405</v>
      </c>
      <c r="C25" s="468" t="s">
        <v>48</v>
      </c>
      <c r="D25" s="468" t="s">
        <v>48</v>
      </c>
      <c r="E25" s="468" t="s">
        <v>48</v>
      </c>
      <c r="F25" s="468" t="s">
        <v>48</v>
      </c>
      <c r="G25" s="449">
        <v>14</v>
      </c>
      <c r="H25" s="449">
        <v>6128</v>
      </c>
      <c r="I25" s="514">
        <v>9160</v>
      </c>
      <c r="J25" s="514">
        <v>6471882</v>
      </c>
      <c r="K25" s="449">
        <v>8401</v>
      </c>
      <c r="L25" s="514">
        <v>5822071</v>
      </c>
      <c r="M25" s="514">
        <v>702</v>
      </c>
      <c r="N25" s="514">
        <v>606006</v>
      </c>
      <c r="O25" s="514">
        <v>317</v>
      </c>
      <c r="P25" s="538">
        <v>269098</v>
      </c>
      <c r="Q25" s="535">
        <v>9</v>
      </c>
    </row>
    <row r="26" spans="1:17" s="499" customFormat="1" ht="18.75" customHeight="1">
      <c r="A26" s="441">
        <v>10</v>
      </c>
      <c r="B26" s="537" t="s">
        <v>260</v>
      </c>
      <c r="C26" s="468" t="s">
        <v>48</v>
      </c>
      <c r="D26" s="468" t="s">
        <v>48</v>
      </c>
      <c r="E26" s="468" t="s">
        <v>48</v>
      </c>
      <c r="F26" s="468" t="s">
        <v>48</v>
      </c>
      <c r="G26" s="449">
        <v>6</v>
      </c>
      <c r="H26" s="449">
        <v>2455</v>
      </c>
      <c r="I26" s="514">
        <v>9959</v>
      </c>
      <c r="J26" s="514">
        <v>7208611</v>
      </c>
      <c r="K26" s="449">
        <v>9305</v>
      </c>
      <c r="L26" s="514">
        <v>6655203</v>
      </c>
      <c r="M26" s="514">
        <v>595</v>
      </c>
      <c r="N26" s="514">
        <v>507190</v>
      </c>
      <c r="O26" s="514">
        <v>272</v>
      </c>
      <c r="P26" s="538">
        <v>226519</v>
      </c>
      <c r="Q26" s="535">
        <v>10</v>
      </c>
    </row>
    <row r="27" spans="1:17" s="522" customFormat="1" ht="18.75" customHeight="1">
      <c r="A27" s="453"/>
      <c r="B27" s="432" t="s">
        <v>406</v>
      </c>
      <c r="C27" s="539" t="s">
        <v>48</v>
      </c>
      <c r="D27" s="539" t="s">
        <v>48</v>
      </c>
      <c r="E27" s="539" t="s">
        <v>48</v>
      </c>
      <c r="F27" s="539" t="s">
        <v>48</v>
      </c>
      <c r="G27" s="433">
        <v>2</v>
      </c>
      <c r="H27" s="425">
        <v>995</v>
      </c>
      <c r="I27" s="540">
        <v>4178</v>
      </c>
      <c r="J27" s="540">
        <v>3006463</v>
      </c>
      <c r="K27" s="426">
        <v>3876</v>
      </c>
      <c r="L27" s="426">
        <v>2746852</v>
      </c>
      <c r="M27" s="540">
        <v>271</v>
      </c>
      <c r="N27" s="426">
        <v>236684</v>
      </c>
      <c r="O27" s="540">
        <v>126</v>
      </c>
      <c r="P27" s="425">
        <v>106525</v>
      </c>
      <c r="Q27" s="530" t="s">
        <v>407</v>
      </c>
    </row>
    <row r="28" spans="1:17" s="499" customFormat="1" ht="18.75" customHeight="1">
      <c r="A28" s="503">
        <v>11</v>
      </c>
      <c r="B28" s="537" t="s">
        <v>409</v>
      </c>
      <c r="C28" s="468" t="s">
        <v>48</v>
      </c>
      <c r="D28" s="468" t="s">
        <v>48</v>
      </c>
      <c r="E28" s="468" t="s">
        <v>48</v>
      </c>
      <c r="F28" s="468" t="s">
        <v>48</v>
      </c>
      <c r="G28" s="449">
        <v>2</v>
      </c>
      <c r="H28" s="449">
        <v>995</v>
      </c>
      <c r="I28" s="514">
        <v>4178</v>
      </c>
      <c r="J28" s="514">
        <v>3006463</v>
      </c>
      <c r="K28" s="449">
        <v>3876</v>
      </c>
      <c r="L28" s="514">
        <v>2746852</v>
      </c>
      <c r="M28" s="514">
        <v>271</v>
      </c>
      <c r="N28" s="514">
        <v>236684</v>
      </c>
      <c r="O28" s="514">
        <v>126</v>
      </c>
      <c r="P28" s="538">
        <v>106525</v>
      </c>
      <c r="Q28" s="508">
        <v>11</v>
      </c>
    </row>
    <row r="29" spans="1:17" s="522" customFormat="1" ht="18.75" customHeight="1">
      <c r="A29" s="453"/>
      <c r="B29" s="432" t="s">
        <v>410</v>
      </c>
      <c r="C29" s="539" t="s">
        <v>48</v>
      </c>
      <c r="D29" s="539" t="s">
        <v>48</v>
      </c>
      <c r="E29" s="539" t="s">
        <v>48</v>
      </c>
      <c r="F29" s="539" t="s">
        <v>48</v>
      </c>
      <c r="G29" s="433">
        <v>10</v>
      </c>
      <c r="H29" s="425">
        <v>4837</v>
      </c>
      <c r="I29" s="540">
        <v>17081</v>
      </c>
      <c r="J29" s="540">
        <v>12215706</v>
      </c>
      <c r="K29" s="426">
        <v>15971</v>
      </c>
      <c r="L29" s="426">
        <v>11279220</v>
      </c>
      <c r="M29" s="540">
        <v>1005</v>
      </c>
      <c r="N29" s="426">
        <v>857971</v>
      </c>
      <c r="O29" s="540">
        <v>461</v>
      </c>
      <c r="P29" s="425">
        <v>384966</v>
      </c>
      <c r="Q29" s="530" t="s">
        <v>411</v>
      </c>
    </row>
    <row r="30" spans="1:17" s="499" customFormat="1" ht="18.75" customHeight="1">
      <c r="A30" s="441" t="s">
        <v>452</v>
      </c>
      <c r="B30" s="435" t="s">
        <v>266</v>
      </c>
      <c r="C30" s="468" t="s">
        <v>48</v>
      </c>
      <c r="D30" s="468" t="s">
        <v>48</v>
      </c>
      <c r="E30" s="468" t="s">
        <v>48</v>
      </c>
      <c r="F30" s="468" t="s">
        <v>48</v>
      </c>
      <c r="G30" s="449">
        <v>1</v>
      </c>
      <c r="H30" s="421">
        <v>396</v>
      </c>
      <c r="I30" s="514">
        <v>5531</v>
      </c>
      <c r="J30" s="514">
        <v>3983130</v>
      </c>
      <c r="K30" s="421">
        <v>5204</v>
      </c>
      <c r="L30" s="424">
        <v>3708334</v>
      </c>
      <c r="M30" s="514">
        <v>292</v>
      </c>
      <c r="N30" s="424">
        <v>248324</v>
      </c>
      <c r="O30" s="514">
        <v>137</v>
      </c>
      <c r="P30" s="421">
        <v>115336</v>
      </c>
      <c r="Q30" s="535">
        <v>12</v>
      </c>
    </row>
    <row r="31" spans="1:17" s="499" customFormat="1" ht="18.75" customHeight="1">
      <c r="A31" s="441" t="s">
        <v>453</v>
      </c>
      <c r="B31" s="435" t="s">
        <v>267</v>
      </c>
      <c r="C31" s="468" t="s">
        <v>48</v>
      </c>
      <c r="D31" s="468" t="s">
        <v>48</v>
      </c>
      <c r="E31" s="468" t="s">
        <v>48</v>
      </c>
      <c r="F31" s="468" t="s">
        <v>48</v>
      </c>
      <c r="G31" s="464">
        <v>3</v>
      </c>
      <c r="H31" s="464">
        <v>1370</v>
      </c>
      <c r="I31" s="514">
        <v>2533</v>
      </c>
      <c r="J31" s="514">
        <v>1801899</v>
      </c>
      <c r="K31" s="421">
        <v>2363</v>
      </c>
      <c r="L31" s="424">
        <v>1659292</v>
      </c>
      <c r="M31" s="514">
        <v>158</v>
      </c>
      <c r="N31" s="424">
        <v>133622</v>
      </c>
      <c r="O31" s="514">
        <v>84</v>
      </c>
      <c r="P31" s="421">
        <v>69659</v>
      </c>
      <c r="Q31" s="535">
        <v>13</v>
      </c>
    </row>
    <row r="32" spans="1:17" s="499" customFormat="1" ht="18.75" customHeight="1">
      <c r="A32" s="441" t="s">
        <v>454</v>
      </c>
      <c r="B32" s="435" t="s">
        <v>455</v>
      </c>
      <c r="C32" s="468" t="s">
        <v>48</v>
      </c>
      <c r="D32" s="468" t="s">
        <v>48</v>
      </c>
      <c r="E32" s="468" t="s">
        <v>48</v>
      </c>
      <c r="F32" s="468" t="s">
        <v>48</v>
      </c>
      <c r="G32" s="464">
        <v>6</v>
      </c>
      <c r="H32" s="464">
        <v>3070</v>
      </c>
      <c r="I32" s="514">
        <v>9017</v>
      </c>
      <c r="J32" s="514">
        <v>6430676</v>
      </c>
      <c r="K32" s="464">
        <v>8404</v>
      </c>
      <c r="L32" s="451">
        <v>5911593</v>
      </c>
      <c r="M32" s="514">
        <v>555</v>
      </c>
      <c r="N32" s="451">
        <v>476024</v>
      </c>
      <c r="O32" s="514">
        <v>240</v>
      </c>
      <c r="P32" s="464">
        <v>199971</v>
      </c>
      <c r="Q32" s="535">
        <v>14</v>
      </c>
    </row>
    <row r="33" spans="1:17" s="522" customFormat="1" ht="18.75" customHeight="1">
      <c r="A33" s="453"/>
      <c r="B33" s="432" t="s">
        <v>416</v>
      </c>
      <c r="C33" s="539" t="s">
        <v>48</v>
      </c>
      <c r="D33" s="539" t="s">
        <v>48</v>
      </c>
      <c r="E33" s="539" t="s">
        <v>48</v>
      </c>
      <c r="F33" s="539" t="s">
        <v>48</v>
      </c>
      <c r="G33" s="462" t="s">
        <v>48</v>
      </c>
      <c r="H33" s="467" t="s">
        <v>48</v>
      </c>
      <c r="I33" s="540">
        <v>1866</v>
      </c>
      <c r="J33" s="540">
        <v>1324385</v>
      </c>
      <c r="K33" s="425">
        <v>1765</v>
      </c>
      <c r="L33" s="425">
        <v>1237083</v>
      </c>
      <c r="M33" s="540">
        <v>92</v>
      </c>
      <c r="N33" s="425">
        <v>80255</v>
      </c>
      <c r="O33" s="540">
        <v>41</v>
      </c>
      <c r="P33" s="425">
        <v>35069</v>
      </c>
      <c r="Q33" s="530" t="s">
        <v>417</v>
      </c>
    </row>
    <row r="34" spans="1:17" s="499" customFormat="1" ht="18.75" customHeight="1">
      <c r="A34" s="441" t="s">
        <v>456</v>
      </c>
      <c r="B34" s="435" t="s">
        <v>271</v>
      </c>
      <c r="C34" s="468" t="s">
        <v>48</v>
      </c>
      <c r="D34" s="468" t="s">
        <v>48</v>
      </c>
      <c r="E34" s="468" t="s">
        <v>48</v>
      </c>
      <c r="F34" s="468" t="s">
        <v>48</v>
      </c>
      <c r="G34" s="464" t="s">
        <v>48</v>
      </c>
      <c r="H34" s="536" t="s">
        <v>48</v>
      </c>
      <c r="I34" s="514">
        <v>1866</v>
      </c>
      <c r="J34" s="514">
        <v>1324385</v>
      </c>
      <c r="K34" s="421">
        <v>1765</v>
      </c>
      <c r="L34" s="421">
        <v>1237083</v>
      </c>
      <c r="M34" s="514">
        <v>92</v>
      </c>
      <c r="N34" s="421">
        <v>80255</v>
      </c>
      <c r="O34" s="514">
        <v>41</v>
      </c>
      <c r="P34" s="421">
        <v>35069</v>
      </c>
      <c r="Q34" s="535">
        <v>15</v>
      </c>
    </row>
    <row r="35" spans="1:17" s="522" customFormat="1" ht="18.75" customHeight="1">
      <c r="A35" s="453"/>
      <c r="B35" s="432" t="s">
        <v>418</v>
      </c>
      <c r="C35" s="539" t="s">
        <v>48</v>
      </c>
      <c r="D35" s="539" t="s">
        <v>48</v>
      </c>
      <c r="E35" s="539" t="s">
        <v>48</v>
      </c>
      <c r="F35" s="539" t="s">
        <v>48</v>
      </c>
      <c r="G35" s="433">
        <v>6</v>
      </c>
      <c r="H35" s="425">
        <v>2547</v>
      </c>
      <c r="I35" s="540">
        <v>6958</v>
      </c>
      <c r="J35" s="540">
        <v>5016652</v>
      </c>
      <c r="K35" s="426">
        <v>6427</v>
      </c>
      <c r="L35" s="426">
        <v>4562150</v>
      </c>
      <c r="M35" s="540">
        <v>483</v>
      </c>
      <c r="N35" s="426">
        <v>418510</v>
      </c>
      <c r="O35" s="540">
        <v>171</v>
      </c>
      <c r="P35" s="425">
        <v>146031</v>
      </c>
      <c r="Q35" s="530" t="s">
        <v>419</v>
      </c>
    </row>
    <row r="36" spans="1:17" s="499" customFormat="1" ht="18.75" customHeight="1">
      <c r="A36" s="441" t="s">
        <v>457</v>
      </c>
      <c r="B36" s="435" t="s">
        <v>274</v>
      </c>
      <c r="C36" s="468" t="s">
        <v>48</v>
      </c>
      <c r="D36" s="468" t="s">
        <v>48</v>
      </c>
      <c r="E36" s="468" t="s">
        <v>48</v>
      </c>
      <c r="F36" s="468" t="s">
        <v>48</v>
      </c>
      <c r="G36" s="449">
        <v>6</v>
      </c>
      <c r="H36" s="421">
        <v>2547</v>
      </c>
      <c r="I36" s="514">
        <v>6958</v>
      </c>
      <c r="J36" s="514">
        <v>5016652</v>
      </c>
      <c r="K36" s="421">
        <v>6427</v>
      </c>
      <c r="L36" s="424">
        <v>4562150</v>
      </c>
      <c r="M36" s="514">
        <v>483</v>
      </c>
      <c r="N36" s="424">
        <v>418510</v>
      </c>
      <c r="O36" s="514">
        <v>171</v>
      </c>
      <c r="P36" s="421">
        <v>146031</v>
      </c>
      <c r="Q36" s="535">
        <v>16</v>
      </c>
    </row>
    <row r="37" spans="1:17" s="522" customFormat="1" ht="18.75" customHeight="1">
      <c r="A37" s="453"/>
      <c r="B37" s="432" t="s">
        <v>421</v>
      </c>
      <c r="C37" s="539" t="s">
        <v>48</v>
      </c>
      <c r="D37" s="539" t="s">
        <v>48</v>
      </c>
      <c r="E37" s="539" t="s">
        <v>48</v>
      </c>
      <c r="F37" s="539" t="s">
        <v>48</v>
      </c>
      <c r="G37" s="433">
        <v>13</v>
      </c>
      <c r="H37" s="425">
        <v>5603</v>
      </c>
      <c r="I37" s="540">
        <v>13321</v>
      </c>
      <c r="J37" s="540">
        <v>9472278</v>
      </c>
      <c r="K37" s="426">
        <v>12457</v>
      </c>
      <c r="L37" s="426">
        <v>8743846</v>
      </c>
      <c r="M37" s="540">
        <v>808</v>
      </c>
      <c r="N37" s="426">
        <v>687300</v>
      </c>
      <c r="O37" s="540">
        <v>397</v>
      </c>
      <c r="P37" s="425">
        <v>335138</v>
      </c>
      <c r="Q37" s="530" t="s">
        <v>422</v>
      </c>
    </row>
    <row r="38" spans="1:17" s="499" customFormat="1" ht="18.75" customHeight="1">
      <c r="A38" s="441" t="s">
        <v>458</v>
      </c>
      <c r="B38" s="435" t="s">
        <v>277</v>
      </c>
      <c r="C38" s="468" t="s">
        <v>48</v>
      </c>
      <c r="D38" s="468" t="s">
        <v>48</v>
      </c>
      <c r="E38" s="468" t="s">
        <v>48</v>
      </c>
      <c r="F38" s="468" t="s">
        <v>48</v>
      </c>
      <c r="G38" s="449">
        <v>1</v>
      </c>
      <c r="H38" s="421">
        <v>405</v>
      </c>
      <c r="I38" s="514">
        <v>2527</v>
      </c>
      <c r="J38" s="514">
        <v>1774629</v>
      </c>
      <c r="K38" s="421">
        <v>2340</v>
      </c>
      <c r="L38" s="424">
        <v>1614814</v>
      </c>
      <c r="M38" s="514">
        <v>182</v>
      </c>
      <c r="N38" s="424">
        <v>155510</v>
      </c>
      <c r="O38" s="514">
        <v>80</v>
      </c>
      <c r="P38" s="421">
        <v>68321</v>
      </c>
      <c r="Q38" s="535">
        <v>17</v>
      </c>
    </row>
    <row r="39" spans="1:17" s="499" customFormat="1" ht="18.75" customHeight="1">
      <c r="A39" s="441" t="s">
        <v>459</v>
      </c>
      <c r="B39" s="435" t="s">
        <v>278</v>
      </c>
      <c r="C39" s="468" t="s">
        <v>48</v>
      </c>
      <c r="D39" s="468" t="s">
        <v>48</v>
      </c>
      <c r="E39" s="468" t="s">
        <v>48</v>
      </c>
      <c r="F39" s="468" t="s">
        <v>48</v>
      </c>
      <c r="G39" s="468" t="s">
        <v>48</v>
      </c>
      <c r="H39" s="468" t="s">
        <v>48</v>
      </c>
      <c r="I39" s="514">
        <v>2794</v>
      </c>
      <c r="J39" s="514">
        <v>1987672</v>
      </c>
      <c r="K39" s="421">
        <v>2603</v>
      </c>
      <c r="L39" s="424">
        <v>1828866</v>
      </c>
      <c r="M39" s="514">
        <v>172</v>
      </c>
      <c r="N39" s="424">
        <v>146052</v>
      </c>
      <c r="O39" s="514">
        <v>77</v>
      </c>
      <c r="P39" s="421">
        <v>64471</v>
      </c>
      <c r="Q39" s="535">
        <v>18</v>
      </c>
    </row>
    <row r="40" spans="1:17" s="499" customFormat="1" ht="18.75" customHeight="1">
      <c r="A40" s="441" t="s">
        <v>460</v>
      </c>
      <c r="B40" s="435" t="s">
        <v>279</v>
      </c>
      <c r="C40" s="468" t="s">
        <v>48</v>
      </c>
      <c r="D40" s="468" t="s">
        <v>48</v>
      </c>
      <c r="E40" s="468" t="s">
        <v>48</v>
      </c>
      <c r="F40" s="468" t="s">
        <v>48</v>
      </c>
      <c r="G40" s="449">
        <v>12</v>
      </c>
      <c r="H40" s="421">
        <v>5197</v>
      </c>
      <c r="I40" s="514">
        <v>8000</v>
      </c>
      <c r="J40" s="514">
        <v>5709976</v>
      </c>
      <c r="K40" s="421">
        <v>7514</v>
      </c>
      <c r="L40" s="424">
        <v>5300165</v>
      </c>
      <c r="M40" s="514">
        <v>454</v>
      </c>
      <c r="N40" s="424">
        <v>385737</v>
      </c>
      <c r="O40" s="514">
        <v>240</v>
      </c>
      <c r="P40" s="421">
        <v>202345</v>
      </c>
      <c r="Q40" s="535">
        <v>19</v>
      </c>
    </row>
    <row r="41" spans="1:17" s="522" customFormat="1" ht="18.75" customHeight="1">
      <c r="A41" s="453"/>
      <c r="B41" s="432" t="s">
        <v>426</v>
      </c>
      <c r="C41" s="539" t="s">
        <v>48</v>
      </c>
      <c r="D41" s="539" t="s">
        <v>48</v>
      </c>
      <c r="E41" s="539" t="s">
        <v>48</v>
      </c>
      <c r="F41" s="539" t="s">
        <v>48</v>
      </c>
      <c r="G41" s="433">
        <v>11</v>
      </c>
      <c r="H41" s="425">
        <v>4910</v>
      </c>
      <c r="I41" s="540">
        <v>3378</v>
      </c>
      <c r="J41" s="540">
        <v>2379334</v>
      </c>
      <c r="K41" s="426">
        <v>3094</v>
      </c>
      <c r="L41" s="426">
        <v>2145506</v>
      </c>
      <c r="M41" s="540">
        <v>267</v>
      </c>
      <c r="N41" s="426">
        <v>221952</v>
      </c>
      <c r="O41" s="540">
        <v>105</v>
      </c>
      <c r="P41" s="425">
        <v>86629</v>
      </c>
      <c r="Q41" s="530" t="s">
        <v>427</v>
      </c>
    </row>
    <row r="42" spans="1:17" s="499" customFormat="1" ht="18.75" customHeight="1" thickBot="1">
      <c r="A42" s="469" t="s">
        <v>461</v>
      </c>
      <c r="B42" s="541" t="s">
        <v>282</v>
      </c>
      <c r="C42" s="542" t="s">
        <v>48</v>
      </c>
      <c r="D42" s="542" t="s">
        <v>48</v>
      </c>
      <c r="E42" s="542" t="s">
        <v>48</v>
      </c>
      <c r="F42" s="542" t="s">
        <v>48</v>
      </c>
      <c r="G42" s="543">
        <v>11</v>
      </c>
      <c r="H42" s="544">
        <v>4910</v>
      </c>
      <c r="I42" s="545">
        <v>3378</v>
      </c>
      <c r="J42" s="545">
        <v>2379334</v>
      </c>
      <c r="K42" s="544">
        <v>3094</v>
      </c>
      <c r="L42" s="546">
        <v>2145506</v>
      </c>
      <c r="M42" s="545">
        <v>267</v>
      </c>
      <c r="N42" s="546">
        <v>221952</v>
      </c>
      <c r="O42" s="545">
        <v>105</v>
      </c>
      <c r="P42" s="544">
        <v>86629</v>
      </c>
      <c r="Q42" s="547">
        <v>20</v>
      </c>
    </row>
    <row r="43" spans="1:17" s="499" customFormat="1" ht="18.75" hidden="1" customHeight="1" thickBot="1">
      <c r="A43" s="475"/>
      <c r="B43" s="476"/>
      <c r="C43" s="548"/>
      <c r="D43" s="548"/>
      <c r="E43" s="548"/>
      <c r="F43" s="548"/>
      <c r="G43" s="549"/>
      <c r="H43" s="550"/>
      <c r="I43" s="550"/>
      <c r="J43" s="550"/>
      <c r="K43" s="550"/>
      <c r="L43" s="550"/>
      <c r="M43" s="550"/>
      <c r="N43" s="477"/>
      <c r="O43" s="477"/>
      <c r="P43" s="477"/>
      <c r="Q43" s="551"/>
    </row>
    <row r="44" spans="1:17" s="503" customFormat="1" ht="12.75" customHeight="1">
      <c r="I44" s="449" t="s">
        <v>429</v>
      </c>
    </row>
    <row r="45" spans="1:17" s="552" customFormat="1">
      <c r="A45" s="481"/>
      <c r="B45" s="503"/>
      <c r="C45" s="503"/>
      <c r="D45" s="503"/>
      <c r="E45" s="503"/>
      <c r="F45" s="503"/>
      <c r="G45" s="503"/>
      <c r="H45" s="503"/>
      <c r="I45" s="481" t="s">
        <v>462</v>
      </c>
    </row>
    <row r="46" spans="1:17">
      <c r="A46" s="421"/>
      <c r="B46" s="503"/>
      <c r="C46" s="464"/>
      <c r="D46" s="464"/>
      <c r="E46" s="464"/>
      <c r="F46" s="464"/>
      <c r="G46" s="464"/>
      <c r="H46" s="464"/>
      <c r="I46" s="481" t="s">
        <v>463</v>
      </c>
      <c r="J46" s="464"/>
      <c r="K46" s="464"/>
      <c r="L46" s="464"/>
      <c r="M46" s="464"/>
      <c r="N46" s="464"/>
      <c r="O46" s="464"/>
      <c r="P46" s="464"/>
      <c r="Q46" s="487"/>
    </row>
    <row r="47" spans="1:17">
      <c r="A47" s="553"/>
      <c r="B47" s="499"/>
      <c r="C47" s="554"/>
      <c r="D47" s="554"/>
      <c r="E47" s="554"/>
      <c r="F47" s="554"/>
      <c r="G47" s="554"/>
      <c r="H47" s="554"/>
      <c r="I47" s="554"/>
      <c r="J47" s="554"/>
      <c r="K47" s="554"/>
      <c r="L47" s="554"/>
      <c r="M47" s="554"/>
      <c r="N47" s="554"/>
      <c r="O47" s="554"/>
      <c r="P47" s="554"/>
    </row>
    <row r="48" spans="1:17" s="490" customFormat="1">
      <c r="C48" s="555"/>
      <c r="D48" s="555"/>
      <c r="E48" s="554"/>
      <c r="F48" s="554"/>
      <c r="G48" s="556"/>
      <c r="H48" s="556"/>
      <c r="I48" s="555"/>
      <c r="J48" s="555"/>
      <c r="K48" s="555"/>
      <c r="L48" s="555"/>
      <c r="M48" s="556"/>
      <c r="N48" s="556"/>
      <c r="O48" s="556"/>
      <c r="P48" s="556"/>
    </row>
    <row r="49" spans="3:16" s="490" customFormat="1">
      <c r="C49" s="499"/>
      <c r="D49" s="556"/>
      <c r="E49" s="557"/>
      <c r="F49" s="557"/>
      <c r="G49" s="499"/>
      <c r="H49" s="556"/>
      <c r="I49" s="556"/>
      <c r="J49" s="556"/>
      <c r="K49" s="558"/>
      <c r="L49" s="558"/>
      <c r="M49" s="558"/>
      <c r="N49" s="558"/>
      <c r="O49" s="556"/>
      <c r="P49" s="556"/>
    </row>
    <row r="50" spans="3:16" s="490" customFormat="1">
      <c r="C50" s="559"/>
      <c r="D50" s="560"/>
      <c r="E50" s="522"/>
      <c r="F50" s="522"/>
      <c r="G50" s="522"/>
      <c r="H50" s="560"/>
      <c r="I50" s="561"/>
      <c r="J50" s="561"/>
      <c r="K50" s="561"/>
      <c r="L50" s="561"/>
      <c r="M50" s="561"/>
      <c r="N50" s="561"/>
      <c r="O50" s="559"/>
      <c r="P50" s="561"/>
    </row>
    <row r="51" spans="3:16" s="490" customFormat="1">
      <c r="C51" s="428"/>
      <c r="D51" s="428"/>
      <c r="E51" s="562"/>
      <c r="F51" s="562"/>
      <c r="G51" s="428"/>
      <c r="H51" s="428"/>
      <c r="I51" s="428"/>
      <c r="J51" s="428"/>
      <c r="K51" s="428"/>
      <c r="L51" s="428"/>
      <c r="M51" s="561"/>
      <c r="N51" s="561"/>
      <c r="O51" s="428"/>
      <c r="P51" s="429"/>
    </row>
    <row r="52" spans="3:16" s="490" customFormat="1">
      <c r="C52" s="562"/>
      <c r="D52" s="563"/>
      <c r="E52" s="562"/>
      <c r="F52" s="562"/>
      <c r="G52" s="428"/>
      <c r="H52" s="428"/>
      <c r="I52" s="561"/>
      <c r="J52" s="561"/>
      <c r="K52" s="429"/>
      <c r="L52" s="429"/>
      <c r="M52" s="561"/>
      <c r="N52" s="561"/>
      <c r="O52" s="428"/>
      <c r="P52" s="429"/>
    </row>
    <row r="53" spans="3:16" s="490" customFormat="1">
      <c r="C53" s="562"/>
      <c r="D53" s="562"/>
      <c r="E53" s="562"/>
      <c r="F53" s="562"/>
      <c r="G53" s="562"/>
      <c r="H53" s="562"/>
      <c r="I53" s="561"/>
      <c r="J53" s="561"/>
      <c r="K53" s="562"/>
      <c r="L53" s="562"/>
      <c r="M53" s="561"/>
      <c r="N53" s="561"/>
      <c r="O53" s="562"/>
      <c r="P53" s="563"/>
    </row>
    <row r="54" spans="3:16" s="490" customFormat="1">
      <c r="C54" s="440"/>
      <c r="D54" s="440"/>
      <c r="E54" s="562"/>
      <c r="F54" s="562"/>
      <c r="G54" s="440"/>
      <c r="H54" s="440"/>
      <c r="I54" s="440"/>
      <c r="J54" s="440"/>
      <c r="K54" s="440"/>
      <c r="L54" s="440"/>
      <c r="M54" s="408"/>
      <c r="N54" s="408"/>
      <c r="O54" s="440"/>
      <c r="P54" s="440"/>
    </row>
    <row r="55" spans="3:16" s="490" customFormat="1">
      <c r="C55" s="554"/>
      <c r="D55" s="554"/>
      <c r="E55" s="554"/>
      <c r="F55" s="554"/>
      <c r="G55" s="564"/>
      <c r="H55" s="564"/>
      <c r="I55" s="561"/>
      <c r="J55" s="561"/>
      <c r="K55" s="554"/>
      <c r="L55" s="565"/>
      <c r="M55" s="561"/>
      <c r="N55" s="561"/>
      <c r="O55" s="554"/>
      <c r="P55" s="556"/>
    </row>
    <row r="56" spans="3:16" s="490" customFormat="1">
      <c r="C56" s="554"/>
      <c r="D56" s="554"/>
      <c r="E56" s="554"/>
      <c r="F56" s="554"/>
      <c r="G56" s="408"/>
      <c r="H56" s="408"/>
      <c r="I56" s="561"/>
      <c r="J56" s="561"/>
      <c r="K56" s="554"/>
      <c r="L56" s="565"/>
      <c r="M56" s="561"/>
      <c r="N56" s="561"/>
      <c r="O56" s="554"/>
      <c r="P56" s="556"/>
    </row>
    <row r="57" spans="3:16" s="490" customFormat="1">
      <c r="C57" s="554"/>
      <c r="D57" s="554"/>
      <c r="E57" s="554"/>
      <c r="F57" s="554"/>
      <c r="G57" s="408"/>
      <c r="H57" s="408"/>
      <c r="I57" s="561"/>
      <c r="J57" s="561"/>
      <c r="K57" s="554"/>
      <c r="L57" s="565"/>
      <c r="M57" s="561"/>
      <c r="N57" s="561"/>
      <c r="O57" s="554"/>
      <c r="P57" s="555"/>
    </row>
    <row r="58" spans="3:16" s="490" customFormat="1">
      <c r="C58" s="554"/>
      <c r="D58" s="554"/>
      <c r="E58" s="554"/>
      <c r="F58" s="554"/>
      <c r="G58" s="408"/>
      <c r="H58" s="408"/>
      <c r="I58" s="561"/>
      <c r="J58" s="561"/>
      <c r="K58" s="554"/>
      <c r="L58" s="565"/>
      <c r="M58" s="561"/>
      <c r="N58" s="561"/>
      <c r="O58" s="554"/>
      <c r="P58" s="555"/>
    </row>
    <row r="59" spans="3:16" s="490" customFormat="1">
      <c r="C59" s="554"/>
      <c r="D59" s="554"/>
      <c r="E59" s="554"/>
      <c r="F59" s="554"/>
      <c r="G59" s="408"/>
      <c r="H59" s="408"/>
      <c r="I59" s="561"/>
      <c r="J59" s="561"/>
      <c r="K59" s="554"/>
      <c r="L59" s="565"/>
      <c r="M59" s="561"/>
      <c r="N59" s="561"/>
      <c r="O59" s="554"/>
      <c r="P59" s="555"/>
    </row>
    <row r="60" spans="3:16" s="490" customFormat="1">
      <c r="C60" s="554"/>
      <c r="D60" s="554"/>
      <c r="E60" s="554"/>
      <c r="F60" s="554"/>
      <c r="G60" s="408"/>
      <c r="H60" s="408"/>
      <c r="I60" s="561"/>
      <c r="J60" s="561"/>
      <c r="K60" s="554"/>
      <c r="L60" s="565"/>
      <c r="M60" s="561"/>
      <c r="N60" s="561"/>
      <c r="O60" s="554"/>
      <c r="P60" s="555"/>
    </row>
    <row r="61" spans="3:16" s="490" customFormat="1">
      <c r="C61" s="554"/>
      <c r="D61" s="554"/>
      <c r="E61" s="554"/>
      <c r="F61" s="554"/>
      <c r="G61" s="408"/>
      <c r="H61" s="408"/>
      <c r="I61" s="561"/>
      <c r="J61" s="561"/>
      <c r="K61" s="554"/>
      <c r="L61" s="565"/>
      <c r="M61" s="561"/>
      <c r="N61" s="561"/>
      <c r="O61" s="554"/>
      <c r="P61" s="555"/>
    </row>
    <row r="62" spans="3:16" s="490" customFormat="1">
      <c r="C62" s="554"/>
      <c r="D62" s="554"/>
      <c r="E62" s="554"/>
      <c r="F62" s="554"/>
      <c r="G62" s="408"/>
      <c r="H62" s="408"/>
      <c r="I62" s="561"/>
      <c r="J62" s="561"/>
      <c r="K62" s="408"/>
      <c r="L62" s="566"/>
      <c r="M62" s="561"/>
      <c r="N62" s="561"/>
      <c r="O62" s="408"/>
      <c r="P62" s="408"/>
    </row>
    <row r="63" spans="3:16" s="490" customFormat="1">
      <c r="C63" s="554"/>
      <c r="D63" s="554"/>
      <c r="E63" s="554"/>
      <c r="F63" s="554"/>
      <c r="G63" s="555"/>
      <c r="H63" s="555"/>
      <c r="I63" s="561"/>
      <c r="J63" s="561"/>
      <c r="K63" s="555"/>
      <c r="L63" s="556"/>
      <c r="M63" s="561"/>
      <c r="N63" s="561"/>
      <c r="O63" s="555"/>
      <c r="P63" s="555"/>
    </row>
    <row r="64" spans="3:16" s="490" customFormat="1">
      <c r="C64" s="554"/>
      <c r="D64" s="554"/>
      <c r="E64" s="554"/>
      <c r="F64" s="554"/>
      <c r="G64" s="555"/>
      <c r="H64" s="555"/>
      <c r="I64" s="561"/>
      <c r="J64" s="561"/>
      <c r="K64" s="555"/>
      <c r="L64" s="556"/>
      <c r="M64" s="561"/>
      <c r="N64" s="561"/>
      <c r="O64" s="555"/>
      <c r="P64" s="555"/>
    </row>
    <row r="65" spans="3:16" s="490" customFormat="1">
      <c r="C65" s="562"/>
      <c r="D65" s="562"/>
      <c r="E65" s="562"/>
      <c r="F65" s="562"/>
      <c r="G65" s="428"/>
      <c r="H65" s="428"/>
      <c r="I65" s="561"/>
      <c r="J65" s="561"/>
      <c r="K65" s="429"/>
      <c r="L65" s="429"/>
      <c r="M65" s="561"/>
      <c r="N65" s="561"/>
      <c r="O65" s="428"/>
      <c r="P65" s="428"/>
    </row>
    <row r="66" spans="3:16" s="490" customFormat="1">
      <c r="C66" s="554"/>
      <c r="D66" s="554"/>
      <c r="E66" s="554"/>
      <c r="F66" s="554"/>
      <c r="G66" s="555"/>
      <c r="H66" s="555"/>
      <c r="I66" s="561"/>
      <c r="J66" s="561"/>
      <c r="K66" s="555"/>
      <c r="L66" s="556"/>
      <c r="M66" s="561"/>
      <c r="N66" s="561"/>
      <c r="O66" s="555"/>
      <c r="P66" s="555"/>
    </row>
    <row r="67" spans="3:16" s="490" customFormat="1">
      <c r="C67" s="562"/>
      <c r="D67" s="562"/>
      <c r="E67" s="562"/>
      <c r="F67" s="562"/>
      <c r="G67" s="428"/>
      <c r="H67" s="428"/>
      <c r="I67" s="561"/>
      <c r="J67" s="561"/>
      <c r="K67" s="429"/>
      <c r="L67" s="429"/>
      <c r="M67" s="561"/>
      <c r="N67" s="561"/>
      <c r="O67" s="428"/>
      <c r="P67" s="428"/>
    </row>
    <row r="68" spans="3:16" s="490" customFormat="1">
      <c r="C68" s="554"/>
      <c r="D68" s="554"/>
      <c r="E68" s="554"/>
      <c r="F68" s="554"/>
      <c r="G68" s="408"/>
      <c r="H68" s="408"/>
      <c r="I68" s="561"/>
      <c r="J68" s="561"/>
      <c r="K68" s="408"/>
      <c r="L68" s="566"/>
      <c r="M68" s="561"/>
      <c r="N68" s="561"/>
      <c r="O68" s="408"/>
      <c r="P68" s="408"/>
    </row>
    <row r="69" spans="3:16" s="490" customFormat="1">
      <c r="C69" s="554"/>
      <c r="D69" s="554"/>
      <c r="E69" s="554"/>
      <c r="F69" s="554"/>
      <c r="G69" s="554"/>
      <c r="H69" s="554"/>
      <c r="I69" s="561"/>
      <c r="J69" s="561"/>
      <c r="K69" s="408"/>
      <c r="L69" s="566"/>
      <c r="M69" s="561"/>
      <c r="N69" s="561"/>
      <c r="O69" s="408"/>
      <c r="P69" s="408"/>
    </row>
    <row r="70" spans="3:16" s="490" customFormat="1">
      <c r="C70" s="554"/>
      <c r="D70" s="554"/>
      <c r="E70" s="554"/>
      <c r="F70" s="554"/>
      <c r="G70" s="554"/>
      <c r="H70" s="554"/>
      <c r="I70" s="561"/>
      <c r="J70" s="561"/>
      <c r="K70" s="554"/>
      <c r="L70" s="565"/>
      <c r="M70" s="561"/>
      <c r="N70" s="561"/>
      <c r="O70" s="554"/>
      <c r="P70" s="554"/>
    </row>
    <row r="71" spans="3:16" s="490" customFormat="1">
      <c r="C71" s="562"/>
      <c r="D71" s="562"/>
      <c r="E71" s="562"/>
      <c r="F71" s="562"/>
      <c r="G71" s="428"/>
      <c r="H71" s="428"/>
      <c r="I71" s="561"/>
      <c r="J71" s="561"/>
      <c r="K71" s="428"/>
      <c r="L71" s="428"/>
      <c r="M71" s="561"/>
      <c r="N71" s="561"/>
      <c r="O71" s="428"/>
      <c r="P71" s="428"/>
    </row>
    <row r="72" spans="3:16" s="490" customFormat="1">
      <c r="C72" s="554"/>
      <c r="D72" s="554"/>
      <c r="E72" s="554"/>
      <c r="F72" s="554"/>
      <c r="G72" s="408"/>
      <c r="H72" s="408"/>
      <c r="I72" s="561"/>
      <c r="J72" s="561"/>
      <c r="K72" s="408"/>
      <c r="L72" s="408"/>
      <c r="M72" s="561"/>
      <c r="N72" s="561"/>
      <c r="O72" s="408"/>
      <c r="P72" s="408"/>
    </row>
    <row r="73" spans="3:16" s="490" customFormat="1">
      <c r="C73" s="562"/>
      <c r="D73" s="562"/>
      <c r="E73" s="562"/>
      <c r="F73" s="562"/>
      <c r="G73" s="428"/>
      <c r="H73" s="428"/>
      <c r="I73" s="561"/>
      <c r="J73" s="561"/>
      <c r="K73" s="429"/>
      <c r="L73" s="429"/>
      <c r="M73" s="561"/>
      <c r="N73" s="561"/>
      <c r="O73" s="428"/>
      <c r="P73" s="428"/>
    </row>
    <row r="74" spans="3:16" s="490" customFormat="1">
      <c r="C74" s="554"/>
      <c r="D74" s="554"/>
      <c r="E74" s="554"/>
      <c r="F74" s="554"/>
      <c r="G74" s="408"/>
      <c r="H74" s="408"/>
      <c r="I74" s="561"/>
      <c r="J74" s="561"/>
      <c r="K74" s="408"/>
      <c r="L74" s="566"/>
      <c r="M74" s="561"/>
      <c r="N74" s="561"/>
      <c r="O74" s="408"/>
      <c r="P74" s="408"/>
    </row>
    <row r="75" spans="3:16" s="490" customFormat="1">
      <c r="C75" s="562"/>
      <c r="D75" s="562"/>
      <c r="E75" s="562"/>
      <c r="F75" s="562"/>
      <c r="G75" s="428"/>
      <c r="H75" s="428"/>
      <c r="I75" s="561"/>
      <c r="J75" s="561"/>
      <c r="K75" s="429"/>
      <c r="L75" s="429"/>
      <c r="M75" s="561"/>
      <c r="N75" s="561"/>
      <c r="O75" s="428"/>
      <c r="P75" s="428"/>
    </row>
    <row r="76" spans="3:16" s="490" customFormat="1">
      <c r="C76" s="554"/>
      <c r="D76" s="554"/>
      <c r="E76" s="554"/>
      <c r="F76" s="554"/>
      <c r="G76" s="408"/>
      <c r="H76" s="408"/>
      <c r="I76" s="561"/>
      <c r="J76" s="561"/>
      <c r="K76" s="408"/>
      <c r="L76" s="566"/>
      <c r="M76" s="561"/>
      <c r="N76" s="561"/>
      <c r="O76" s="408"/>
      <c r="P76" s="408"/>
    </row>
    <row r="77" spans="3:16" s="490" customFormat="1">
      <c r="C77" s="554"/>
      <c r="D77" s="554"/>
      <c r="E77" s="554"/>
      <c r="F77" s="554"/>
      <c r="G77" s="408"/>
      <c r="H77" s="408"/>
      <c r="I77" s="561"/>
      <c r="J77" s="561"/>
      <c r="K77" s="408"/>
      <c r="L77" s="566"/>
      <c r="M77" s="561"/>
      <c r="N77" s="561"/>
      <c r="O77" s="408"/>
      <c r="P77" s="408"/>
    </row>
    <row r="78" spans="3:16" s="490" customFormat="1">
      <c r="C78" s="554"/>
      <c r="D78" s="554"/>
      <c r="E78" s="554"/>
      <c r="F78" s="554"/>
      <c r="G78" s="408"/>
      <c r="H78" s="408"/>
      <c r="I78" s="561"/>
      <c r="J78" s="561"/>
      <c r="K78" s="408"/>
      <c r="L78" s="566"/>
      <c r="M78" s="561"/>
      <c r="N78" s="561"/>
      <c r="O78" s="408"/>
      <c r="P78" s="408"/>
    </row>
    <row r="79" spans="3:16" s="490" customFormat="1">
      <c r="C79" s="562"/>
      <c r="D79" s="562"/>
      <c r="E79" s="562"/>
      <c r="F79" s="562"/>
      <c r="G79" s="428"/>
      <c r="H79" s="428"/>
      <c r="I79" s="561"/>
      <c r="J79" s="561"/>
      <c r="K79" s="429"/>
      <c r="L79" s="429"/>
      <c r="M79" s="561"/>
      <c r="N79" s="561"/>
      <c r="O79" s="428"/>
      <c r="P79" s="428"/>
    </row>
    <row r="80" spans="3:16" s="490" customFormat="1">
      <c r="C80" s="554"/>
      <c r="D80" s="554"/>
      <c r="E80" s="554"/>
      <c r="F80" s="554"/>
      <c r="G80" s="408"/>
      <c r="H80" s="408"/>
      <c r="I80" s="561"/>
      <c r="J80" s="561"/>
      <c r="K80" s="408"/>
      <c r="L80" s="566"/>
      <c r="M80" s="561"/>
      <c r="N80" s="561"/>
      <c r="O80" s="408"/>
      <c r="P80" s="408"/>
    </row>
  </sheetData>
  <mergeCells count="15">
    <mergeCell ref="A10:B10"/>
    <mergeCell ref="A11:B11"/>
    <mergeCell ref="A12:B12"/>
    <mergeCell ref="M4:P4"/>
    <mergeCell ref="Q4:Q6"/>
    <mergeCell ref="M5:N5"/>
    <mergeCell ref="O5:P5"/>
    <mergeCell ref="A8:B8"/>
    <mergeCell ref="A9:B9"/>
    <mergeCell ref="A4:B6"/>
    <mergeCell ref="C4:D5"/>
    <mergeCell ref="E4:F5"/>
    <mergeCell ref="G4:H5"/>
    <mergeCell ref="I4:J5"/>
    <mergeCell ref="K4:L5"/>
  </mergeCells>
  <phoneticPr fontId="7"/>
  <printOptions horizontalCentered="1" gridLinesSet="0"/>
  <pageMargins left="0.39370078740157483" right="0.39370078740157483" top="0.59055118110236227" bottom="0.39370078740157483" header="0.39370078740157483" footer="0.31496062992125984"/>
  <pageSetup paperSize="8"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FC35-4CFD-4FF3-8C76-65DE1AB056A4}">
  <sheetPr>
    <tabColor rgb="FF92D050"/>
  </sheetPr>
  <dimension ref="A1:S79"/>
  <sheetViews>
    <sheetView showGridLines="0" view="pageBreakPreview" topLeftCell="A23" zoomScaleNormal="110" zoomScaleSheetLayoutView="100" workbookViewId="0">
      <selection activeCell="K44" sqref="K44"/>
    </sheetView>
  </sheetViews>
  <sheetFormatPr defaultColWidth="8.875" defaultRowHeight="12"/>
  <cols>
    <col min="1" max="1" width="3.125" style="490" customWidth="1"/>
    <col min="2" max="2" width="8.75" style="490" customWidth="1"/>
    <col min="3" max="3" width="7.5" style="490" customWidth="1"/>
    <col min="4" max="4" width="12.5" style="490" customWidth="1"/>
    <col min="5" max="5" width="6.875" style="490" customWidth="1"/>
    <col min="6" max="6" width="10.625" style="490" customWidth="1"/>
    <col min="7" max="7" width="6.875" style="490" customWidth="1"/>
    <col min="8" max="8" width="10.625" style="490" customWidth="1"/>
    <col min="9" max="9" width="5.625" style="490" customWidth="1"/>
    <col min="10" max="10" width="8" style="490" customWidth="1"/>
    <col min="11" max="11" width="5.875" style="490" customWidth="1"/>
    <col min="12" max="12" width="10.625" style="490" customWidth="1"/>
    <col min="13" max="13" width="8.875" style="487" customWidth="1"/>
    <col min="14" max="14" width="15.125" style="487" customWidth="1"/>
    <col min="15" max="15" width="11.5" style="487" customWidth="1"/>
    <col min="16" max="16" width="12.875" style="487" customWidth="1"/>
    <col min="17" max="17" width="12.625" style="487" customWidth="1"/>
    <col min="18" max="16384" width="8.875" style="487"/>
  </cols>
  <sheetData>
    <row r="1" spans="1:16" s="490" customFormat="1" ht="18.75" customHeight="1">
      <c r="A1" s="491"/>
      <c r="B1" s="492"/>
      <c r="C1" s="492"/>
      <c r="D1" s="567"/>
      <c r="E1" s="403" t="s">
        <v>464</v>
      </c>
      <c r="F1" s="404" t="s">
        <v>465</v>
      </c>
      <c r="H1" s="492"/>
      <c r="I1" s="492"/>
      <c r="J1" s="492"/>
      <c r="K1" s="492"/>
      <c r="L1" s="492"/>
    </row>
    <row r="2" spans="1:16" s="553" customFormat="1" ht="18.75" customHeight="1">
      <c r="A2" s="568" t="s">
        <v>466</v>
      </c>
      <c r="B2" s="497"/>
      <c r="D2" s="499"/>
      <c r="E2" s="499"/>
      <c r="F2" s="499"/>
      <c r="G2" s="499"/>
      <c r="H2" s="499"/>
      <c r="I2" s="499"/>
      <c r="J2" s="499"/>
      <c r="K2" s="499"/>
      <c r="L2" s="569" t="s">
        <v>467</v>
      </c>
    </row>
    <row r="3" spans="1:16" s="553" customFormat="1" ht="12.75" thickBot="1">
      <c r="A3" s="499" t="s">
        <v>468</v>
      </c>
      <c r="B3" s="497"/>
      <c r="C3" s="570"/>
      <c r="D3" s="499"/>
      <c r="E3" s="499"/>
      <c r="F3" s="499"/>
      <c r="G3" s="499"/>
      <c r="H3" s="499"/>
      <c r="I3" s="499"/>
      <c r="J3" s="499"/>
      <c r="K3" s="570"/>
      <c r="L3" s="557" t="s">
        <v>5</v>
      </c>
    </row>
    <row r="4" spans="1:16" s="553" customFormat="1" ht="14.25" customHeight="1">
      <c r="A4" s="1025" t="s">
        <v>469</v>
      </c>
      <c r="B4" s="1025"/>
      <c r="C4" s="1043" t="s">
        <v>470</v>
      </c>
      <c r="D4" s="1044"/>
      <c r="E4" s="1015" t="s">
        <v>471</v>
      </c>
      <c r="F4" s="1016"/>
      <c r="G4" s="1016"/>
      <c r="H4" s="1016"/>
      <c r="I4" s="1016"/>
      <c r="J4" s="1017"/>
      <c r="K4" s="1045" t="s">
        <v>472</v>
      </c>
      <c r="L4" s="1046"/>
    </row>
    <row r="5" spans="1:16" s="553" customFormat="1" ht="14.25" customHeight="1">
      <c r="A5" s="1041"/>
      <c r="B5" s="1041"/>
      <c r="C5" s="571" t="s">
        <v>473</v>
      </c>
      <c r="D5" s="572"/>
      <c r="E5" s="573" t="s">
        <v>193</v>
      </c>
      <c r="F5" s="574"/>
      <c r="G5" s="1049" t="s">
        <v>474</v>
      </c>
      <c r="H5" s="1050"/>
      <c r="I5" s="1049" t="s">
        <v>475</v>
      </c>
      <c r="J5" s="1050"/>
      <c r="K5" s="1047"/>
      <c r="L5" s="1048"/>
    </row>
    <row r="6" spans="1:16" s="553" customFormat="1" ht="14.25" customHeight="1">
      <c r="A6" s="1042"/>
      <c r="B6" s="1042"/>
      <c r="C6" s="505" t="s">
        <v>32</v>
      </c>
      <c r="D6" s="505" t="s">
        <v>124</v>
      </c>
      <c r="E6" s="505" t="s">
        <v>32</v>
      </c>
      <c r="F6" s="505" t="s">
        <v>124</v>
      </c>
      <c r="G6" s="505" t="s">
        <v>32</v>
      </c>
      <c r="H6" s="505" t="s">
        <v>124</v>
      </c>
      <c r="I6" s="505" t="s">
        <v>32</v>
      </c>
      <c r="J6" s="505" t="s">
        <v>124</v>
      </c>
      <c r="K6" s="505" t="s">
        <v>32</v>
      </c>
      <c r="L6" s="575" t="s">
        <v>124</v>
      </c>
    </row>
    <row r="7" spans="1:16" s="553" customFormat="1" ht="18.75" hidden="1" customHeight="1">
      <c r="C7" s="576"/>
      <c r="D7" s="508"/>
      <c r="E7" s="508"/>
      <c r="F7" s="508"/>
      <c r="G7" s="508"/>
      <c r="H7" s="508"/>
      <c r="I7" s="577"/>
      <c r="J7" s="508"/>
      <c r="K7" s="508"/>
      <c r="L7" s="508"/>
    </row>
    <row r="8" spans="1:16" s="553" customFormat="1" ht="18.75" customHeight="1">
      <c r="A8" s="998" t="s">
        <v>399</v>
      </c>
      <c r="B8" s="999"/>
      <c r="C8" s="578">
        <v>9106</v>
      </c>
      <c r="D8" s="449">
        <v>7983111</v>
      </c>
      <c r="E8" s="449">
        <v>1949</v>
      </c>
      <c r="F8" s="464">
        <v>1480446</v>
      </c>
      <c r="G8" s="449">
        <v>1949</v>
      </c>
      <c r="H8" s="464">
        <v>1480446</v>
      </c>
      <c r="I8" s="468" t="s">
        <v>39</v>
      </c>
      <c r="J8" s="468" t="s">
        <v>39</v>
      </c>
      <c r="K8" s="468">
        <v>3</v>
      </c>
      <c r="L8" s="468">
        <v>400</v>
      </c>
      <c r="N8" s="579"/>
      <c r="P8" s="579"/>
    </row>
    <row r="9" spans="1:16" s="553" customFormat="1" ht="18.75" customHeight="1">
      <c r="A9" s="1037" t="s">
        <v>210</v>
      </c>
      <c r="B9" s="1038"/>
      <c r="C9" s="578">
        <v>9135</v>
      </c>
      <c r="D9" s="449">
        <v>7988210</v>
      </c>
      <c r="E9" s="449">
        <v>1872</v>
      </c>
      <c r="F9" s="449">
        <v>1424076</v>
      </c>
      <c r="G9" s="449">
        <v>1872</v>
      </c>
      <c r="H9" s="449">
        <v>1424076</v>
      </c>
      <c r="I9" s="468" t="s">
        <v>39</v>
      </c>
      <c r="J9" s="468" t="s">
        <v>39</v>
      </c>
      <c r="K9" s="468">
        <v>3</v>
      </c>
      <c r="L9" s="468">
        <v>399</v>
      </c>
      <c r="N9" s="579"/>
      <c r="P9" s="579"/>
    </row>
    <row r="10" spans="1:16" s="553" customFormat="1" ht="18.75" customHeight="1">
      <c r="A10" s="1037" t="s">
        <v>211</v>
      </c>
      <c r="B10" s="1038"/>
      <c r="C10" s="578">
        <v>9251</v>
      </c>
      <c r="D10" s="449">
        <v>8076925</v>
      </c>
      <c r="E10" s="449">
        <v>1861</v>
      </c>
      <c r="F10" s="449">
        <v>1421837</v>
      </c>
      <c r="G10" s="449">
        <v>1861</v>
      </c>
      <c r="H10" s="449">
        <v>1421837</v>
      </c>
      <c r="I10" s="468" t="s">
        <v>39</v>
      </c>
      <c r="J10" s="468" t="s">
        <v>39</v>
      </c>
      <c r="K10" s="468">
        <v>2</v>
      </c>
      <c r="L10" s="468" t="s">
        <v>39</v>
      </c>
      <c r="N10" s="579"/>
      <c r="P10" s="579"/>
    </row>
    <row r="11" spans="1:16" s="553" customFormat="1" ht="18.75" customHeight="1">
      <c r="A11" s="1037" t="s">
        <v>401</v>
      </c>
      <c r="B11" s="1038"/>
      <c r="C11" s="442">
        <v>9320</v>
      </c>
      <c r="D11" s="421">
        <v>8128983</v>
      </c>
      <c r="E11" s="421">
        <v>1752</v>
      </c>
      <c r="F11" s="580">
        <v>1341019</v>
      </c>
      <c r="G11" s="421">
        <v>1752</v>
      </c>
      <c r="H11" s="580">
        <v>1341019</v>
      </c>
      <c r="I11" s="468" t="s">
        <v>39</v>
      </c>
      <c r="J11" s="468" t="s">
        <v>39</v>
      </c>
      <c r="K11" s="468">
        <v>1</v>
      </c>
      <c r="L11" s="468" t="s">
        <v>39</v>
      </c>
    </row>
    <row r="12" spans="1:16" s="582" customFormat="1" ht="18.75" customHeight="1">
      <c r="A12" s="1039" t="s">
        <v>49</v>
      </c>
      <c r="B12" s="1040"/>
      <c r="C12" s="455">
        <v>9488</v>
      </c>
      <c r="D12" s="425">
        <v>8273543</v>
      </c>
      <c r="E12" s="425">
        <v>1697</v>
      </c>
      <c r="F12" s="581">
        <v>1303495</v>
      </c>
      <c r="G12" s="425">
        <v>1697</v>
      </c>
      <c r="H12" s="581">
        <v>1303495</v>
      </c>
      <c r="I12" s="539" t="s">
        <v>48</v>
      </c>
      <c r="J12" s="539" t="s">
        <v>48</v>
      </c>
      <c r="K12" s="539" t="s">
        <v>48</v>
      </c>
      <c r="L12" s="539" t="s">
        <v>48</v>
      </c>
      <c r="N12" s="583"/>
      <c r="P12" s="583"/>
    </row>
    <row r="13" spans="1:16" s="582" customFormat="1" ht="10.5" customHeight="1">
      <c r="A13" s="523"/>
      <c r="B13" s="584"/>
      <c r="C13" s="455"/>
      <c r="D13" s="425"/>
      <c r="E13" s="425"/>
      <c r="F13" s="581"/>
      <c r="G13" s="425"/>
      <c r="H13" s="581"/>
      <c r="I13" s="539"/>
      <c r="J13" s="539"/>
      <c r="K13" s="539"/>
      <c r="L13" s="539"/>
      <c r="N13" s="583"/>
      <c r="P13" s="583"/>
    </row>
    <row r="14" spans="1:16" s="582" customFormat="1" ht="18.75" customHeight="1">
      <c r="A14" s="425"/>
      <c r="B14" s="432" t="s">
        <v>247</v>
      </c>
      <c r="C14" s="585">
        <v>7863</v>
      </c>
      <c r="D14" s="426">
        <v>6865230</v>
      </c>
      <c r="E14" s="586">
        <v>1431</v>
      </c>
      <c r="F14" s="587">
        <v>1106008</v>
      </c>
      <c r="G14" s="586">
        <v>1431</v>
      </c>
      <c r="H14" s="587">
        <v>1106008</v>
      </c>
      <c r="I14" s="539" t="s">
        <v>39</v>
      </c>
      <c r="J14" s="539" t="s">
        <v>39</v>
      </c>
      <c r="K14" s="539" t="s">
        <v>39</v>
      </c>
      <c r="L14" s="539" t="s">
        <v>39</v>
      </c>
      <c r="N14" s="583"/>
      <c r="P14" s="583"/>
    </row>
    <row r="15" spans="1:16" s="582" customFormat="1" ht="18.75" customHeight="1">
      <c r="A15" s="425"/>
      <c r="B15" s="454" t="s">
        <v>249</v>
      </c>
      <c r="C15" s="585">
        <v>1625</v>
      </c>
      <c r="D15" s="426">
        <v>1408312</v>
      </c>
      <c r="E15" s="586">
        <v>266</v>
      </c>
      <c r="F15" s="586">
        <v>197487</v>
      </c>
      <c r="G15" s="586">
        <v>266</v>
      </c>
      <c r="H15" s="586">
        <v>197487</v>
      </c>
      <c r="I15" s="539" t="s">
        <v>39</v>
      </c>
      <c r="J15" s="539" t="s">
        <v>39</v>
      </c>
      <c r="K15" s="539" t="s">
        <v>48</v>
      </c>
      <c r="L15" s="539" t="s">
        <v>39</v>
      </c>
      <c r="N15" s="583"/>
      <c r="P15" s="583"/>
    </row>
    <row r="16" spans="1:16" s="553" customFormat="1" ht="10.5" customHeight="1">
      <c r="A16" s="421"/>
      <c r="B16" s="448"/>
      <c r="C16" s="588"/>
      <c r="D16" s="436">
        <v>0</v>
      </c>
      <c r="E16" s="436"/>
      <c r="F16" s="436"/>
      <c r="G16" s="436"/>
      <c r="H16" s="436"/>
      <c r="I16" s="468"/>
      <c r="J16" s="468"/>
      <c r="K16" s="539"/>
      <c r="L16" s="589"/>
      <c r="N16" s="579"/>
      <c r="P16" s="579"/>
    </row>
    <row r="17" spans="1:19" s="553" customFormat="1" ht="18.75" customHeight="1">
      <c r="A17" s="441">
        <v>1</v>
      </c>
      <c r="B17" s="448" t="s">
        <v>327</v>
      </c>
      <c r="C17" s="590">
        <v>2861</v>
      </c>
      <c r="D17" s="514">
        <v>2510300</v>
      </c>
      <c r="E17" s="591">
        <v>476</v>
      </c>
      <c r="F17" s="591">
        <v>371724</v>
      </c>
      <c r="G17" s="591">
        <v>476</v>
      </c>
      <c r="H17" s="591">
        <v>371724</v>
      </c>
      <c r="I17" s="468" t="s">
        <v>39</v>
      </c>
      <c r="J17" s="468" t="s">
        <v>39</v>
      </c>
      <c r="K17" s="539" t="s">
        <v>39</v>
      </c>
      <c r="L17" s="468" t="s">
        <v>39</v>
      </c>
      <c r="N17" s="579"/>
      <c r="P17" s="579"/>
    </row>
    <row r="18" spans="1:19" s="553" customFormat="1" ht="18.75" customHeight="1">
      <c r="A18" s="441">
        <v>2</v>
      </c>
      <c r="B18" s="448" t="s">
        <v>328</v>
      </c>
      <c r="C18" s="590">
        <v>1215</v>
      </c>
      <c r="D18" s="514">
        <v>1064193</v>
      </c>
      <c r="E18" s="591">
        <v>274</v>
      </c>
      <c r="F18" s="591">
        <v>209002</v>
      </c>
      <c r="G18" s="591">
        <v>274</v>
      </c>
      <c r="H18" s="591">
        <v>209002</v>
      </c>
      <c r="I18" s="468" t="s">
        <v>39</v>
      </c>
      <c r="J18" s="468" t="s">
        <v>39</v>
      </c>
      <c r="K18" s="539" t="s">
        <v>48</v>
      </c>
      <c r="L18" s="468" t="s">
        <v>39</v>
      </c>
      <c r="N18" s="579"/>
      <c r="P18" s="579"/>
    </row>
    <row r="19" spans="1:19" s="553" customFormat="1" ht="18.75" customHeight="1">
      <c r="A19" s="441">
        <v>3</v>
      </c>
      <c r="B19" s="448" t="s">
        <v>329</v>
      </c>
      <c r="C19" s="590">
        <v>842</v>
      </c>
      <c r="D19" s="449">
        <v>736461</v>
      </c>
      <c r="E19" s="591">
        <v>174</v>
      </c>
      <c r="F19" s="591">
        <v>136126</v>
      </c>
      <c r="G19" s="591">
        <v>174</v>
      </c>
      <c r="H19" s="591">
        <v>136126</v>
      </c>
      <c r="I19" s="468" t="s">
        <v>39</v>
      </c>
      <c r="J19" s="468" t="s">
        <v>39</v>
      </c>
      <c r="K19" s="539" t="s">
        <v>48</v>
      </c>
      <c r="L19" s="468" t="s">
        <v>39</v>
      </c>
      <c r="N19" s="579"/>
      <c r="O19" s="579"/>
      <c r="P19" s="579"/>
      <c r="Q19" s="579"/>
      <c r="R19" s="579"/>
      <c r="S19" s="579"/>
    </row>
    <row r="20" spans="1:19" s="553" customFormat="1" ht="18.75" customHeight="1">
      <c r="A20" s="441">
        <v>4</v>
      </c>
      <c r="B20" s="448" t="s">
        <v>331</v>
      </c>
      <c r="C20" s="590">
        <v>324</v>
      </c>
      <c r="D20" s="449">
        <v>276998</v>
      </c>
      <c r="E20" s="591">
        <v>18</v>
      </c>
      <c r="F20" s="514">
        <v>14981</v>
      </c>
      <c r="G20" s="591">
        <v>18</v>
      </c>
      <c r="H20" s="514">
        <v>14981</v>
      </c>
      <c r="I20" s="468" t="s">
        <v>39</v>
      </c>
      <c r="J20" s="468" t="s">
        <v>39</v>
      </c>
      <c r="K20" s="539" t="s">
        <v>48</v>
      </c>
      <c r="L20" s="468" t="s">
        <v>39</v>
      </c>
      <c r="N20" s="579"/>
      <c r="P20" s="579"/>
    </row>
    <row r="21" spans="1:19" s="553" customFormat="1" ht="18.75" customHeight="1">
      <c r="A21" s="441">
        <v>5</v>
      </c>
      <c r="B21" s="448" t="s">
        <v>333</v>
      </c>
      <c r="C21" s="590">
        <v>594</v>
      </c>
      <c r="D21" s="449">
        <v>516391</v>
      </c>
      <c r="E21" s="591">
        <v>134</v>
      </c>
      <c r="F21" s="591">
        <v>105050</v>
      </c>
      <c r="G21" s="591">
        <v>134</v>
      </c>
      <c r="H21" s="591">
        <v>105050</v>
      </c>
      <c r="I21" s="468" t="s">
        <v>39</v>
      </c>
      <c r="J21" s="468" t="s">
        <v>39</v>
      </c>
      <c r="K21" s="539" t="s">
        <v>48</v>
      </c>
      <c r="L21" s="468" t="s">
        <v>39</v>
      </c>
      <c r="N21" s="579"/>
      <c r="P21" s="579"/>
    </row>
    <row r="22" spans="1:19" s="553" customFormat="1" ht="18.75" customHeight="1">
      <c r="A22" s="441">
        <v>6</v>
      </c>
      <c r="B22" s="448" t="s">
        <v>334</v>
      </c>
      <c r="C22" s="590">
        <v>565</v>
      </c>
      <c r="D22" s="449">
        <v>486502</v>
      </c>
      <c r="E22" s="591">
        <v>100</v>
      </c>
      <c r="F22" s="591">
        <v>75056</v>
      </c>
      <c r="G22" s="591">
        <v>100</v>
      </c>
      <c r="H22" s="591">
        <v>75056</v>
      </c>
      <c r="I22" s="468" t="s">
        <v>39</v>
      </c>
      <c r="J22" s="468" t="s">
        <v>39</v>
      </c>
      <c r="K22" s="539" t="s">
        <v>48</v>
      </c>
      <c r="L22" s="468" t="s">
        <v>39</v>
      </c>
      <c r="N22" s="579"/>
      <c r="P22" s="579"/>
    </row>
    <row r="23" spans="1:19" s="553" customFormat="1" ht="18.75" customHeight="1">
      <c r="A23" s="441">
        <v>7</v>
      </c>
      <c r="B23" s="448" t="s">
        <v>335</v>
      </c>
      <c r="C23" s="590">
        <v>315</v>
      </c>
      <c r="D23" s="449">
        <v>272610</v>
      </c>
      <c r="E23" s="591">
        <v>43</v>
      </c>
      <c r="F23" s="591">
        <v>31429</v>
      </c>
      <c r="G23" s="591">
        <v>43</v>
      </c>
      <c r="H23" s="591">
        <v>31429</v>
      </c>
      <c r="I23" s="468" t="s">
        <v>39</v>
      </c>
      <c r="J23" s="468" t="s">
        <v>39</v>
      </c>
      <c r="K23" s="539" t="s">
        <v>48</v>
      </c>
      <c r="L23" s="468" t="s">
        <v>39</v>
      </c>
      <c r="N23" s="579"/>
      <c r="P23" s="579"/>
    </row>
    <row r="24" spans="1:19" s="553" customFormat="1" ht="18.75" customHeight="1">
      <c r="A24" s="441">
        <v>8</v>
      </c>
      <c r="B24" s="448" t="s">
        <v>451</v>
      </c>
      <c r="C24" s="442">
        <v>439</v>
      </c>
      <c r="D24" s="421">
        <v>384195</v>
      </c>
      <c r="E24" s="591">
        <v>96</v>
      </c>
      <c r="F24" s="591">
        <v>72614</v>
      </c>
      <c r="G24" s="591">
        <v>96</v>
      </c>
      <c r="H24" s="591">
        <v>72614</v>
      </c>
      <c r="I24" s="468" t="s">
        <v>39</v>
      </c>
      <c r="J24" s="468" t="s">
        <v>39</v>
      </c>
      <c r="K24" s="539" t="s">
        <v>48</v>
      </c>
      <c r="L24" s="468" t="s">
        <v>39</v>
      </c>
      <c r="N24" s="579"/>
      <c r="P24" s="579"/>
    </row>
    <row r="25" spans="1:19" s="553" customFormat="1" ht="18.75" customHeight="1">
      <c r="A25" s="441">
        <v>9</v>
      </c>
      <c r="B25" s="450" t="s">
        <v>405</v>
      </c>
      <c r="C25" s="578">
        <v>385</v>
      </c>
      <c r="D25" s="464">
        <v>336907</v>
      </c>
      <c r="E25" s="591">
        <v>57</v>
      </c>
      <c r="F25" s="591">
        <v>43805</v>
      </c>
      <c r="G25" s="591">
        <v>57</v>
      </c>
      <c r="H25" s="591">
        <v>43805</v>
      </c>
      <c r="I25" s="468" t="s">
        <v>39</v>
      </c>
      <c r="J25" s="468" t="s">
        <v>39</v>
      </c>
      <c r="K25" s="539" t="s">
        <v>48</v>
      </c>
      <c r="L25" s="468" t="s">
        <v>39</v>
      </c>
      <c r="N25" s="579"/>
      <c r="P25" s="579"/>
    </row>
    <row r="26" spans="1:19" s="553" customFormat="1" ht="18.75" customHeight="1">
      <c r="A26" s="441">
        <v>10</v>
      </c>
      <c r="B26" s="450" t="s">
        <v>260</v>
      </c>
      <c r="C26" s="578">
        <v>323</v>
      </c>
      <c r="D26" s="449">
        <v>280670</v>
      </c>
      <c r="E26" s="591">
        <v>59</v>
      </c>
      <c r="F26" s="591">
        <v>46217</v>
      </c>
      <c r="G26" s="591">
        <v>59</v>
      </c>
      <c r="H26" s="591">
        <v>46217</v>
      </c>
      <c r="I26" s="468" t="s">
        <v>39</v>
      </c>
      <c r="J26" s="468" t="s">
        <v>39</v>
      </c>
      <c r="K26" s="539" t="s">
        <v>48</v>
      </c>
      <c r="L26" s="468" t="s">
        <v>39</v>
      </c>
      <c r="N26" s="579"/>
      <c r="P26" s="579"/>
    </row>
    <row r="27" spans="1:19" s="582" customFormat="1" ht="18.75" customHeight="1">
      <c r="A27" s="453"/>
      <c r="B27" s="454" t="s">
        <v>406</v>
      </c>
      <c r="C27" s="455">
        <v>145</v>
      </c>
      <c r="D27" s="425">
        <v>130158</v>
      </c>
      <c r="E27" s="586">
        <v>31</v>
      </c>
      <c r="F27" s="586">
        <v>22926</v>
      </c>
      <c r="G27" s="586">
        <v>31</v>
      </c>
      <c r="H27" s="586">
        <v>22926</v>
      </c>
      <c r="I27" s="539" t="s">
        <v>39</v>
      </c>
      <c r="J27" s="539" t="s">
        <v>39</v>
      </c>
      <c r="K27" s="539" t="s">
        <v>48</v>
      </c>
      <c r="L27" s="539" t="s">
        <v>39</v>
      </c>
      <c r="N27" s="583"/>
      <c r="P27" s="583"/>
    </row>
    <row r="28" spans="1:19" s="553" customFormat="1" ht="18.75" customHeight="1">
      <c r="A28" s="503">
        <v>11</v>
      </c>
      <c r="B28" s="592" t="s">
        <v>409</v>
      </c>
      <c r="C28" s="578">
        <v>145</v>
      </c>
      <c r="D28" s="449">
        <v>130158</v>
      </c>
      <c r="E28" s="591">
        <v>31</v>
      </c>
      <c r="F28" s="591">
        <v>22926</v>
      </c>
      <c r="G28" s="591">
        <v>31</v>
      </c>
      <c r="H28" s="591">
        <v>22926</v>
      </c>
      <c r="I28" s="468" t="s">
        <v>39</v>
      </c>
      <c r="J28" s="468" t="s">
        <v>39</v>
      </c>
      <c r="K28" s="539" t="s">
        <v>48</v>
      </c>
      <c r="L28" s="468" t="s">
        <v>39</v>
      </c>
      <c r="N28" s="579"/>
      <c r="P28" s="579"/>
    </row>
    <row r="29" spans="1:19" s="582" customFormat="1" ht="18.75" customHeight="1">
      <c r="A29" s="453"/>
      <c r="B29" s="454" t="s">
        <v>410</v>
      </c>
      <c r="C29" s="455">
        <v>544</v>
      </c>
      <c r="D29" s="425">
        <v>473004</v>
      </c>
      <c r="E29" s="586">
        <v>105</v>
      </c>
      <c r="F29" s="586">
        <v>78515</v>
      </c>
      <c r="G29" s="586">
        <v>105</v>
      </c>
      <c r="H29" s="586">
        <v>78515</v>
      </c>
      <c r="I29" s="539" t="s">
        <v>39</v>
      </c>
      <c r="J29" s="539" t="s">
        <v>39</v>
      </c>
      <c r="K29" s="539" t="s">
        <v>48</v>
      </c>
      <c r="L29" s="539" t="s">
        <v>39</v>
      </c>
      <c r="N29" s="583"/>
      <c r="P29" s="583"/>
    </row>
    <row r="30" spans="1:19" s="553" customFormat="1" ht="18.75" customHeight="1">
      <c r="A30" s="441" t="s">
        <v>452</v>
      </c>
      <c r="B30" s="448" t="s">
        <v>266</v>
      </c>
      <c r="C30" s="442">
        <v>155</v>
      </c>
      <c r="D30" s="421">
        <v>132988</v>
      </c>
      <c r="E30" s="591">
        <v>35</v>
      </c>
      <c r="F30" s="591">
        <v>26471</v>
      </c>
      <c r="G30" s="591">
        <v>35</v>
      </c>
      <c r="H30" s="591">
        <v>26471</v>
      </c>
      <c r="I30" s="468" t="s">
        <v>39</v>
      </c>
      <c r="J30" s="468" t="s">
        <v>39</v>
      </c>
      <c r="K30" s="468" t="s">
        <v>39</v>
      </c>
      <c r="L30" s="468" t="s">
        <v>39</v>
      </c>
      <c r="N30" s="579"/>
      <c r="P30" s="579"/>
    </row>
    <row r="31" spans="1:19" s="553" customFormat="1" ht="18.75" customHeight="1">
      <c r="A31" s="441" t="s">
        <v>453</v>
      </c>
      <c r="B31" s="448" t="s">
        <v>267</v>
      </c>
      <c r="C31" s="442">
        <v>74</v>
      </c>
      <c r="D31" s="421">
        <v>63962</v>
      </c>
      <c r="E31" s="591">
        <v>12</v>
      </c>
      <c r="F31" s="591">
        <v>8984</v>
      </c>
      <c r="G31" s="591">
        <v>12</v>
      </c>
      <c r="H31" s="591">
        <v>8984</v>
      </c>
      <c r="I31" s="468" t="s">
        <v>39</v>
      </c>
      <c r="J31" s="468" t="s">
        <v>39</v>
      </c>
      <c r="K31" s="468" t="s">
        <v>39</v>
      </c>
      <c r="L31" s="468" t="s">
        <v>39</v>
      </c>
      <c r="M31" s="554"/>
      <c r="N31" s="579"/>
      <c r="P31" s="579"/>
    </row>
    <row r="32" spans="1:19" s="553" customFormat="1" ht="18.75" customHeight="1">
      <c r="A32" s="441" t="s">
        <v>476</v>
      </c>
      <c r="B32" s="448" t="s">
        <v>455</v>
      </c>
      <c r="C32" s="442">
        <v>315</v>
      </c>
      <c r="D32" s="421">
        <v>276052</v>
      </c>
      <c r="E32" s="591">
        <v>58</v>
      </c>
      <c r="F32" s="591">
        <v>43059</v>
      </c>
      <c r="G32" s="591">
        <v>58</v>
      </c>
      <c r="H32" s="591">
        <v>43059</v>
      </c>
      <c r="I32" s="468" t="s">
        <v>39</v>
      </c>
      <c r="J32" s="468" t="s">
        <v>39</v>
      </c>
      <c r="K32" s="468" t="s">
        <v>39</v>
      </c>
      <c r="L32" s="468" t="s">
        <v>39</v>
      </c>
      <c r="M32" s="554"/>
      <c r="N32" s="579"/>
      <c r="P32" s="579"/>
    </row>
    <row r="33" spans="1:16" s="582" customFormat="1" ht="18.75" customHeight="1">
      <c r="A33" s="453"/>
      <c r="B33" s="454" t="s">
        <v>416</v>
      </c>
      <c r="C33" s="455">
        <v>51</v>
      </c>
      <c r="D33" s="425">
        <v>45186</v>
      </c>
      <c r="E33" s="586">
        <v>9</v>
      </c>
      <c r="F33" s="586">
        <v>7046</v>
      </c>
      <c r="G33" s="586">
        <v>9</v>
      </c>
      <c r="H33" s="586">
        <v>7046</v>
      </c>
      <c r="I33" s="539" t="s">
        <v>39</v>
      </c>
      <c r="J33" s="539" t="s">
        <v>39</v>
      </c>
      <c r="K33" s="539" t="s">
        <v>39</v>
      </c>
      <c r="L33" s="539" t="s">
        <v>39</v>
      </c>
      <c r="N33" s="583"/>
      <c r="P33" s="583"/>
    </row>
    <row r="34" spans="1:16" s="553" customFormat="1" ht="18.75" customHeight="1">
      <c r="A34" s="441" t="s">
        <v>456</v>
      </c>
      <c r="B34" s="448" t="s">
        <v>271</v>
      </c>
      <c r="C34" s="442">
        <v>51</v>
      </c>
      <c r="D34" s="421">
        <v>45186</v>
      </c>
      <c r="E34" s="591">
        <v>9</v>
      </c>
      <c r="F34" s="591">
        <v>7046</v>
      </c>
      <c r="G34" s="591">
        <v>9</v>
      </c>
      <c r="H34" s="591">
        <v>7046</v>
      </c>
      <c r="I34" s="468" t="s">
        <v>39</v>
      </c>
      <c r="J34" s="468" t="s">
        <v>39</v>
      </c>
      <c r="K34" s="468" t="s">
        <v>39</v>
      </c>
      <c r="L34" s="468" t="s">
        <v>39</v>
      </c>
      <c r="N34" s="579"/>
      <c r="P34" s="579"/>
    </row>
    <row r="35" spans="1:16" s="582" customFormat="1" ht="18.75" customHeight="1">
      <c r="A35" s="453"/>
      <c r="B35" s="454" t="s">
        <v>418</v>
      </c>
      <c r="C35" s="455">
        <v>312</v>
      </c>
      <c r="D35" s="425">
        <v>272478</v>
      </c>
      <c r="E35" s="586">
        <v>48</v>
      </c>
      <c r="F35" s="586">
        <v>35991</v>
      </c>
      <c r="G35" s="586">
        <v>48</v>
      </c>
      <c r="H35" s="586">
        <v>35991</v>
      </c>
      <c r="I35" s="539" t="s">
        <v>39</v>
      </c>
      <c r="J35" s="539" t="s">
        <v>39</v>
      </c>
      <c r="K35" s="539" t="s">
        <v>39</v>
      </c>
      <c r="L35" s="539" t="s">
        <v>39</v>
      </c>
      <c r="N35" s="583"/>
      <c r="P35" s="583"/>
    </row>
    <row r="36" spans="1:16" s="553" customFormat="1" ht="18.75" customHeight="1">
      <c r="A36" s="441" t="s">
        <v>457</v>
      </c>
      <c r="B36" s="448" t="s">
        <v>274</v>
      </c>
      <c r="C36" s="442">
        <v>312</v>
      </c>
      <c r="D36" s="421">
        <v>272478</v>
      </c>
      <c r="E36" s="591">
        <v>48</v>
      </c>
      <c r="F36" s="591">
        <v>35991</v>
      </c>
      <c r="G36" s="591">
        <v>48</v>
      </c>
      <c r="H36" s="591">
        <v>35991</v>
      </c>
      <c r="I36" s="468" t="s">
        <v>39</v>
      </c>
      <c r="J36" s="468" t="s">
        <v>39</v>
      </c>
      <c r="K36" s="468" t="s">
        <v>39</v>
      </c>
      <c r="L36" s="468" t="s">
        <v>39</v>
      </c>
      <c r="N36" s="579"/>
      <c r="P36" s="579"/>
    </row>
    <row r="37" spans="1:16" s="582" customFormat="1" ht="18.75" customHeight="1">
      <c r="A37" s="453"/>
      <c r="B37" s="454" t="s">
        <v>421</v>
      </c>
      <c r="C37" s="455">
        <v>411</v>
      </c>
      <c r="D37" s="425">
        <v>352161</v>
      </c>
      <c r="E37" s="586">
        <v>56</v>
      </c>
      <c r="F37" s="586">
        <v>41131</v>
      </c>
      <c r="G37" s="586">
        <v>56</v>
      </c>
      <c r="H37" s="586">
        <v>41131</v>
      </c>
      <c r="I37" s="539" t="s">
        <v>39</v>
      </c>
      <c r="J37" s="539" t="s">
        <v>39</v>
      </c>
      <c r="K37" s="539" t="s">
        <v>39</v>
      </c>
      <c r="L37" s="539" t="s">
        <v>39</v>
      </c>
      <c r="N37" s="583"/>
      <c r="P37" s="583"/>
    </row>
    <row r="38" spans="1:16" s="553" customFormat="1" ht="18.75" customHeight="1">
      <c r="A38" s="441" t="s">
        <v>458</v>
      </c>
      <c r="B38" s="448" t="s">
        <v>277</v>
      </c>
      <c r="C38" s="442">
        <v>102</v>
      </c>
      <c r="D38" s="421">
        <v>87189</v>
      </c>
      <c r="E38" s="591">
        <v>5</v>
      </c>
      <c r="F38" s="591">
        <v>4304</v>
      </c>
      <c r="G38" s="591">
        <v>5</v>
      </c>
      <c r="H38" s="591">
        <v>4304</v>
      </c>
      <c r="I38" s="468" t="s">
        <v>39</v>
      </c>
      <c r="J38" s="468" t="s">
        <v>39</v>
      </c>
      <c r="K38" s="468" t="s">
        <v>39</v>
      </c>
      <c r="L38" s="468" t="s">
        <v>39</v>
      </c>
      <c r="N38" s="579"/>
      <c r="P38" s="579"/>
    </row>
    <row r="39" spans="1:16" s="553" customFormat="1" ht="18.75" customHeight="1">
      <c r="A39" s="441" t="s">
        <v>459</v>
      </c>
      <c r="B39" s="448" t="s">
        <v>278</v>
      </c>
      <c r="C39" s="442">
        <v>95</v>
      </c>
      <c r="D39" s="421">
        <v>81580</v>
      </c>
      <c r="E39" s="591">
        <v>19</v>
      </c>
      <c r="F39" s="591">
        <v>12754</v>
      </c>
      <c r="G39" s="591">
        <v>19</v>
      </c>
      <c r="H39" s="591">
        <v>12754</v>
      </c>
      <c r="I39" s="468" t="s">
        <v>39</v>
      </c>
      <c r="J39" s="468" t="s">
        <v>39</v>
      </c>
      <c r="K39" s="468" t="s">
        <v>39</v>
      </c>
      <c r="L39" s="468" t="s">
        <v>39</v>
      </c>
      <c r="N39" s="579"/>
      <c r="P39" s="579"/>
    </row>
    <row r="40" spans="1:16" s="553" customFormat="1" ht="18.75" customHeight="1">
      <c r="A40" s="441" t="s">
        <v>460</v>
      </c>
      <c r="B40" s="448" t="s">
        <v>279</v>
      </c>
      <c r="C40" s="442">
        <v>214</v>
      </c>
      <c r="D40" s="421">
        <v>183392</v>
      </c>
      <c r="E40" s="591">
        <v>32</v>
      </c>
      <c r="F40" s="591">
        <v>24072</v>
      </c>
      <c r="G40" s="591">
        <v>32</v>
      </c>
      <c r="H40" s="591">
        <v>24072</v>
      </c>
      <c r="I40" s="468" t="s">
        <v>39</v>
      </c>
      <c r="J40" s="468" t="s">
        <v>39</v>
      </c>
      <c r="K40" s="468" t="s">
        <v>39</v>
      </c>
      <c r="L40" s="468" t="s">
        <v>39</v>
      </c>
      <c r="N40" s="579"/>
      <c r="P40" s="579"/>
    </row>
    <row r="41" spans="1:16" s="582" customFormat="1" ht="18.75" customHeight="1">
      <c r="A41" s="453"/>
      <c r="B41" s="454" t="s">
        <v>426</v>
      </c>
      <c r="C41" s="455">
        <v>162</v>
      </c>
      <c r="D41" s="425">
        <v>135322</v>
      </c>
      <c r="E41" s="586">
        <v>17</v>
      </c>
      <c r="F41" s="586">
        <v>11875</v>
      </c>
      <c r="G41" s="586">
        <v>17</v>
      </c>
      <c r="H41" s="586">
        <v>11875</v>
      </c>
      <c r="I41" s="539" t="s">
        <v>39</v>
      </c>
      <c r="J41" s="539" t="s">
        <v>39</v>
      </c>
      <c r="K41" s="539" t="s">
        <v>39</v>
      </c>
      <c r="L41" s="539" t="s">
        <v>39</v>
      </c>
      <c r="N41" s="583"/>
      <c r="P41" s="583"/>
    </row>
    <row r="42" spans="1:16" s="553" customFormat="1" ht="18.75" customHeight="1" thickBot="1">
      <c r="A42" s="469" t="s">
        <v>461</v>
      </c>
      <c r="B42" s="470" t="s">
        <v>282</v>
      </c>
      <c r="C42" s="471">
        <v>162</v>
      </c>
      <c r="D42" s="544">
        <v>135322</v>
      </c>
      <c r="E42" s="593">
        <v>17</v>
      </c>
      <c r="F42" s="593">
        <v>11875</v>
      </c>
      <c r="G42" s="593">
        <v>17</v>
      </c>
      <c r="H42" s="593">
        <v>11875</v>
      </c>
      <c r="I42" s="542" t="s">
        <v>39</v>
      </c>
      <c r="J42" s="542" t="s">
        <v>39</v>
      </c>
      <c r="K42" s="542" t="s">
        <v>39</v>
      </c>
      <c r="L42" s="542" t="s">
        <v>39</v>
      </c>
      <c r="N42" s="579"/>
      <c r="P42" s="579"/>
    </row>
    <row r="43" spans="1:16" s="480" customFormat="1" ht="15" customHeight="1">
      <c r="A43" s="503"/>
      <c r="B43" s="503"/>
      <c r="C43" s="503"/>
      <c r="D43" s="503"/>
      <c r="E43" s="503"/>
      <c r="F43" s="503"/>
      <c r="G43" s="503"/>
      <c r="H43" s="503"/>
      <c r="I43" s="503"/>
      <c r="J43" s="503"/>
      <c r="K43" s="503" t="s">
        <v>477</v>
      </c>
      <c r="L43" s="503"/>
      <c r="N43" s="594"/>
      <c r="P43" s="594"/>
    </row>
    <row r="44" spans="1:16" s="480" customFormat="1" ht="14.25" customHeight="1">
      <c r="A44" s="481"/>
      <c r="C44" s="552"/>
      <c r="D44" s="552"/>
      <c r="E44" s="552"/>
      <c r="F44" s="552"/>
      <c r="G44" s="552"/>
      <c r="H44" s="552"/>
      <c r="I44" s="552"/>
      <c r="J44" s="552"/>
      <c r="K44" s="481" t="s">
        <v>478</v>
      </c>
      <c r="L44" s="552"/>
      <c r="N44" s="594"/>
      <c r="P44" s="594"/>
    </row>
    <row r="45" spans="1:16">
      <c r="C45" s="554"/>
      <c r="D45" s="554"/>
      <c r="E45" s="554"/>
      <c r="F45" s="565"/>
      <c r="G45" s="554"/>
      <c r="H45" s="565"/>
      <c r="I45" s="554"/>
      <c r="J45" s="554"/>
      <c r="K45" s="554"/>
      <c r="L45" s="554"/>
    </row>
    <row r="46" spans="1:16">
      <c r="C46" s="554"/>
      <c r="D46" s="554"/>
      <c r="E46" s="554"/>
      <c r="F46" s="554"/>
      <c r="G46" s="554"/>
      <c r="H46" s="565"/>
      <c r="I46" s="554"/>
      <c r="J46" s="554"/>
      <c r="K46" s="554"/>
      <c r="L46" s="554"/>
    </row>
    <row r="47" spans="1:16">
      <c r="C47" s="555"/>
      <c r="D47" s="556"/>
      <c r="E47" s="556"/>
      <c r="F47" s="556"/>
      <c r="G47" s="556"/>
      <c r="H47" s="556"/>
      <c r="I47" s="554"/>
      <c r="J47" s="554"/>
      <c r="K47" s="554"/>
      <c r="L47" s="554"/>
    </row>
    <row r="48" spans="1:16">
      <c r="C48" s="558"/>
      <c r="D48" s="558"/>
      <c r="E48" s="558"/>
      <c r="F48" s="558"/>
      <c r="G48" s="558"/>
      <c r="H48" s="558"/>
      <c r="I48" s="554"/>
      <c r="J48" s="554"/>
      <c r="K48" s="556"/>
      <c r="L48" s="556"/>
    </row>
    <row r="49" spans="3:12">
      <c r="C49" s="559"/>
      <c r="D49" s="561"/>
      <c r="E49" s="595"/>
      <c r="F49" s="596"/>
      <c r="G49" s="596"/>
      <c r="H49" s="596"/>
      <c r="I49" s="595"/>
      <c r="J49" s="595"/>
      <c r="K49" s="595"/>
      <c r="L49" s="595"/>
    </row>
    <row r="50" spans="3:12">
      <c r="C50" s="428"/>
      <c r="D50" s="428"/>
      <c r="E50" s="428"/>
      <c r="F50" s="597"/>
      <c r="G50" s="596"/>
      <c r="H50" s="596"/>
      <c r="I50" s="562"/>
      <c r="J50" s="562"/>
      <c r="K50" s="428"/>
      <c r="L50" s="428"/>
    </row>
    <row r="51" spans="3:12">
      <c r="C51" s="429"/>
      <c r="D51" s="429"/>
      <c r="E51" s="595"/>
      <c r="F51" s="596"/>
      <c r="G51" s="596"/>
      <c r="H51" s="596"/>
      <c r="I51" s="595"/>
      <c r="J51" s="595"/>
      <c r="K51" s="595"/>
      <c r="L51" s="595"/>
    </row>
    <row r="52" spans="3:12">
      <c r="C52" s="429"/>
      <c r="D52" s="429"/>
      <c r="E52" s="595"/>
      <c r="F52" s="595"/>
      <c r="G52" s="595"/>
      <c r="H52" s="595"/>
      <c r="I52" s="595"/>
      <c r="J52" s="595"/>
      <c r="K52" s="595"/>
      <c r="L52" s="595"/>
    </row>
    <row r="53" spans="3:12">
      <c r="C53" s="440"/>
      <c r="D53" s="440"/>
      <c r="E53" s="440"/>
      <c r="F53" s="440"/>
      <c r="G53" s="440"/>
      <c r="H53" s="440"/>
      <c r="I53" s="554"/>
      <c r="J53" s="554"/>
      <c r="K53" s="440"/>
      <c r="L53" s="440"/>
    </row>
    <row r="54" spans="3:12">
      <c r="C54" s="554"/>
      <c r="D54" s="556"/>
      <c r="E54" s="595"/>
      <c r="F54" s="595"/>
      <c r="G54" s="554"/>
      <c r="H54" s="556"/>
      <c r="I54" s="554"/>
      <c r="J54" s="554"/>
      <c r="K54" s="554"/>
      <c r="L54" s="555"/>
    </row>
    <row r="55" spans="3:12">
      <c r="C55" s="554"/>
      <c r="D55" s="556"/>
      <c r="E55" s="595"/>
      <c r="F55" s="595"/>
      <c r="G55" s="554"/>
      <c r="H55" s="556"/>
      <c r="I55" s="554"/>
      <c r="J55" s="554"/>
      <c r="K55" s="554"/>
      <c r="L55" s="555"/>
    </row>
    <row r="56" spans="3:12">
      <c r="C56" s="554"/>
      <c r="D56" s="555"/>
      <c r="E56" s="595"/>
      <c r="F56" s="595"/>
      <c r="G56" s="554"/>
      <c r="H56" s="556"/>
      <c r="I56" s="554"/>
      <c r="J56" s="554"/>
      <c r="K56" s="554"/>
      <c r="L56" s="555"/>
    </row>
    <row r="57" spans="3:12">
      <c r="C57" s="554"/>
      <c r="D57" s="555"/>
      <c r="E57" s="595"/>
      <c r="F57" s="595"/>
      <c r="G57" s="554"/>
      <c r="H57" s="556"/>
      <c r="I57" s="554"/>
      <c r="J57" s="554"/>
      <c r="K57" s="554"/>
      <c r="L57" s="555"/>
    </row>
    <row r="58" spans="3:12">
      <c r="C58" s="554"/>
      <c r="D58" s="555"/>
      <c r="E58" s="595"/>
      <c r="F58" s="595"/>
      <c r="G58" s="554"/>
      <c r="H58" s="556"/>
      <c r="I58" s="554"/>
      <c r="J58" s="554"/>
      <c r="K58" s="554"/>
      <c r="L58" s="555"/>
    </row>
    <row r="59" spans="3:12">
      <c r="C59" s="554"/>
      <c r="D59" s="555"/>
      <c r="E59" s="595"/>
      <c r="F59" s="595"/>
      <c r="G59" s="554"/>
      <c r="H59" s="556"/>
      <c r="I59" s="554"/>
      <c r="J59" s="554"/>
      <c r="K59" s="554"/>
      <c r="L59" s="555"/>
    </row>
    <row r="60" spans="3:12">
      <c r="C60" s="554"/>
      <c r="D60" s="555"/>
      <c r="E60" s="595"/>
      <c r="F60" s="595"/>
      <c r="G60" s="554"/>
      <c r="H60" s="556"/>
      <c r="I60" s="554"/>
      <c r="J60" s="554"/>
      <c r="K60" s="554"/>
      <c r="L60" s="555"/>
    </row>
    <row r="61" spans="3:12">
      <c r="C61" s="408"/>
      <c r="D61" s="408"/>
      <c r="E61" s="595"/>
      <c r="F61" s="595"/>
      <c r="G61" s="408"/>
      <c r="H61" s="566"/>
      <c r="I61" s="554"/>
      <c r="J61" s="554"/>
      <c r="K61" s="554"/>
      <c r="L61" s="554"/>
    </row>
    <row r="62" spans="3:12">
      <c r="C62" s="555"/>
      <c r="D62" s="554"/>
      <c r="E62" s="595"/>
      <c r="F62" s="595"/>
      <c r="G62" s="555"/>
      <c r="H62" s="565"/>
      <c r="I62" s="554"/>
      <c r="J62" s="554"/>
      <c r="K62" s="598"/>
      <c r="L62" s="554"/>
    </row>
    <row r="63" spans="3:12">
      <c r="C63" s="555"/>
      <c r="D63" s="555"/>
      <c r="E63" s="595"/>
      <c r="F63" s="595"/>
      <c r="G63" s="555"/>
      <c r="H63" s="565"/>
      <c r="I63" s="554"/>
      <c r="J63" s="554"/>
      <c r="K63" s="598"/>
      <c r="L63" s="554"/>
    </row>
    <row r="64" spans="3:12">
      <c r="C64" s="428"/>
      <c r="D64" s="428"/>
      <c r="E64" s="595"/>
      <c r="F64" s="595"/>
      <c r="G64" s="428"/>
      <c r="H64" s="428"/>
      <c r="I64" s="428"/>
      <c r="J64" s="428"/>
      <c r="K64" s="428"/>
      <c r="L64" s="428"/>
    </row>
    <row r="65" spans="3:12">
      <c r="C65" s="555"/>
      <c r="D65" s="555"/>
      <c r="E65" s="595"/>
      <c r="F65" s="595"/>
      <c r="G65" s="555"/>
      <c r="H65" s="565"/>
      <c r="I65" s="554"/>
      <c r="J65" s="554"/>
      <c r="K65" s="554"/>
      <c r="L65" s="554"/>
    </row>
    <row r="66" spans="3:12">
      <c r="C66" s="428"/>
      <c r="D66" s="428"/>
      <c r="E66" s="595"/>
      <c r="F66" s="595"/>
      <c r="G66" s="428"/>
      <c r="H66" s="428"/>
      <c r="I66" s="428"/>
      <c r="J66" s="428"/>
      <c r="K66" s="428"/>
      <c r="L66" s="428"/>
    </row>
    <row r="67" spans="3:12">
      <c r="C67" s="408"/>
      <c r="D67" s="408"/>
      <c r="E67" s="595"/>
      <c r="F67" s="595"/>
      <c r="G67" s="408"/>
      <c r="H67" s="566"/>
      <c r="I67" s="554"/>
      <c r="J67" s="554"/>
      <c r="K67" s="554"/>
      <c r="L67" s="554"/>
    </row>
    <row r="68" spans="3:12">
      <c r="C68" s="408"/>
      <c r="D68" s="408"/>
      <c r="E68" s="595"/>
      <c r="F68" s="595"/>
      <c r="G68" s="408"/>
      <c r="H68" s="566"/>
      <c r="I68" s="554"/>
      <c r="J68" s="554"/>
      <c r="K68" s="554"/>
      <c r="L68" s="554"/>
    </row>
    <row r="69" spans="3:12">
      <c r="C69" s="408"/>
      <c r="D69" s="408"/>
      <c r="E69" s="595"/>
      <c r="F69" s="595"/>
      <c r="G69" s="408"/>
      <c r="H69" s="566"/>
      <c r="I69" s="554"/>
      <c r="J69" s="554"/>
      <c r="K69" s="554"/>
      <c r="L69" s="554"/>
    </row>
    <row r="70" spans="3:12">
      <c r="C70" s="428"/>
      <c r="D70" s="428"/>
      <c r="E70" s="595"/>
      <c r="F70" s="595"/>
      <c r="G70" s="428"/>
      <c r="H70" s="428"/>
      <c r="I70" s="428"/>
      <c r="J70" s="428"/>
      <c r="K70" s="428"/>
      <c r="L70" s="428"/>
    </row>
    <row r="71" spans="3:12">
      <c r="C71" s="408"/>
      <c r="D71" s="408"/>
      <c r="E71" s="595"/>
      <c r="F71" s="595"/>
      <c r="G71" s="408"/>
      <c r="H71" s="566"/>
      <c r="I71" s="554"/>
      <c r="J71" s="554"/>
      <c r="K71" s="554"/>
      <c r="L71" s="554"/>
    </row>
    <row r="72" spans="3:12">
      <c r="C72" s="428"/>
      <c r="D72" s="428"/>
      <c r="E72" s="595"/>
      <c r="F72" s="595"/>
      <c r="G72" s="428"/>
      <c r="H72" s="428"/>
      <c r="I72" s="428"/>
      <c r="J72" s="428"/>
      <c r="K72" s="428"/>
      <c r="L72" s="428"/>
    </row>
    <row r="73" spans="3:12">
      <c r="C73" s="408"/>
      <c r="D73" s="408"/>
      <c r="E73" s="595"/>
      <c r="F73" s="595"/>
      <c r="G73" s="408"/>
      <c r="H73" s="566"/>
      <c r="I73" s="554"/>
      <c r="J73" s="554"/>
      <c r="K73" s="408"/>
      <c r="L73" s="408"/>
    </row>
    <row r="74" spans="3:12">
      <c r="C74" s="428"/>
      <c r="D74" s="428"/>
      <c r="E74" s="595"/>
      <c r="F74" s="595"/>
      <c r="G74" s="428"/>
      <c r="H74" s="428"/>
      <c r="I74" s="428"/>
      <c r="J74" s="428"/>
      <c r="K74" s="428"/>
      <c r="L74" s="428"/>
    </row>
    <row r="75" spans="3:12">
      <c r="C75" s="408"/>
      <c r="D75" s="408"/>
      <c r="E75" s="595"/>
      <c r="F75" s="595"/>
      <c r="G75" s="408"/>
      <c r="H75" s="566"/>
      <c r="I75" s="554"/>
      <c r="J75" s="554"/>
      <c r="K75" s="408"/>
      <c r="L75" s="408"/>
    </row>
    <row r="76" spans="3:12">
      <c r="C76" s="408"/>
      <c r="D76" s="408"/>
      <c r="E76" s="595"/>
      <c r="F76" s="595"/>
      <c r="G76" s="408"/>
      <c r="H76" s="566"/>
      <c r="I76" s="554"/>
      <c r="J76" s="554"/>
      <c r="K76" s="408"/>
      <c r="L76" s="408"/>
    </row>
    <row r="77" spans="3:12">
      <c r="C77" s="408"/>
      <c r="D77" s="408"/>
      <c r="E77" s="595"/>
      <c r="F77" s="595"/>
      <c r="G77" s="408"/>
      <c r="H77" s="566"/>
      <c r="I77" s="554"/>
      <c r="J77" s="554"/>
      <c r="K77" s="408"/>
      <c r="L77" s="408"/>
    </row>
    <row r="78" spans="3:12">
      <c r="C78" s="428"/>
      <c r="D78" s="428"/>
      <c r="E78" s="595"/>
      <c r="F78" s="595"/>
      <c r="G78" s="428"/>
      <c r="H78" s="428"/>
      <c r="I78" s="428"/>
      <c r="J78" s="428"/>
      <c r="K78" s="428"/>
      <c r="L78" s="428"/>
    </row>
    <row r="79" spans="3:12">
      <c r="C79" s="408"/>
      <c r="D79" s="408"/>
      <c r="E79" s="595"/>
      <c r="F79" s="595"/>
      <c r="G79" s="408"/>
      <c r="H79" s="566"/>
      <c r="I79" s="554"/>
      <c r="J79" s="554"/>
      <c r="K79" s="554"/>
      <c r="L79" s="554"/>
    </row>
  </sheetData>
  <mergeCells count="11">
    <mergeCell ref="A4:B6"/>
    <mergeCell ref="C4:D4"/>
    <mergeCell ref="E4:J4"/>
    <mergeCell ref="K4:L5"/>
    <mergeCell ref="G5:H5"/>
    <mergeCell ref="I5:J5"/>
    <mergeCell ref="A8:B8"/>
    <mergeCell ref="A9:B9"/>
    <mergeCell ref="A10:B10"/>
    <mergeCell ref="A11:B11"/>
    <mergeCell ref="A12:B12"/>
  </mergeCells>
  <phoneticPr fontId="7"/>
  <printOptions horizontalCentered="1" gridLinesSet="0"/>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3B6E0-86E2-4DF0-86AD-A821930E5A2D}">
  <sheetPr>
    <tabColor rgb="FF92D050"/>
  </sheetPr>
  <dimension ref="A1:Q90"/>
  <sheetViews>
    <sheetView showGridLines="0" view="pageBreakPreview" zoomScaleNormal="110" zoomScaleSheetLayoutView="100" workbookViewId="0">
      <selection activeCell="T9" sqref="T9"/>
    </sheetView>
  </sheetViews>
  <sheetFormatPr defaultColWidth="8.5" defaultRowHeight="12"/>
  <cols>
    <col min="1" max="1" width="2.5" style="607" customWidth="1"/>
    <col min="2" max="2" width="23.375" style="607" customWidth="1"/>
    <col min="3" max="3" width="5.625" style="607" customWidth="1"/>
    <col min="4" max="4" width="6.25" style="607" customWidth="1"/>
    <col min="5" max="5" width="5.625" style="607" customWidth="1"/>
    <col min="6" max="6" width="8.5" style="607" customWidth="1"/>
    <col min="7" max="7" width="6.625" style="607" customWidth="1"/>
    <col min="8" max="8" width="10" style="607" customWidth="1"/>
    <col min="9" max="9" width="8.5" style="607" customWidth="1"/>
    <col min="10" max="10" width="6.625" style="607" customWidth="1"/>
    <col min="11" max="11" width="8.5" style="607" customWidth="1"/>
    <col min="12" max="14" width="6.125" style="607" customWidth="1"/>
    <col min="15" max="16384" width="8.5" style="603"/>
  </cols>
  <sheetData>
    <row r="1" spans="1:14" s="601" customFormat="1" ht="18.75" customHeight="1">
      <c r="A1" s="599" t="s">
        <v>479</v>
      </c>
      <c r="B1" s="600"/>
      <c r="C1" s="600"/>
      <c r="D1" s="600"/>
      <c r="E1" s="600"/>
      <c r="F1" s="600"/>
      <c r="G1" s="600"/>
      <c r="H1" s="600"/>
      <c r="I1" s="600"/>
      <c r="J1" s="600"/>
      <c r="K1" s="600"/>
      <c r="L1" s="600"/>
      <c r="M1" s="600"/>
      <c r="N1" s="600"/>
    </row>
    <row r="2" spans="1:14" ht="12.75" customHeight="1">
      <c r="A2" s="600"/>
      <c r="B2" s="602"/>
      <c r="C2" s="602"/>
      <c r="D2" s="602"/>
      <c r="E2" s="602"/>
      <c r="F2" s="602"/>
      <c r="G2" s="602"/>
      <c r="H2" s="602"/>
      <c r="I2" s="602"/>
      <c r="J2" s="602"/>
      <c r="K2" s="602"/>
      <c r="L2" s="602"/>
      <c r="M2" s="602"/>
      <c r="N2" s="602"/>
    </row>
    <row r="3" spans="1:14" ht="12.75" customHeight="1">
      <c r="A3" s="604" t="s">
        <v>480</v>
      </c>
      <c r="B3" s="602"/>
      <c r="C3" s="602"/>
      <c r="D3" s="602"/>
      <c r="E3" s="602"/>
      <c r="F3" s="605"/>
      <c r="G3" s="602"/>
      <c r="H3" s="602"/>
      <c r="I3" s="602"/>
      <c r="J3" s="602"/>
      <c r="K3" s="602"/>
      <c r="L3" s="602"/>
      <c r="M3" s="602"/>
      <c r="N3" s="602"/>
    </row>
    <row r="4" spans="1:14" ht="12.75" thickBot="1">
      <c r="A4" s="606" t="s">
        <v>481</v>
      </c>
      <c r="B4" s="606"/>
      <c r="N4" s="608" t="s">
        <v>482</v>
      </c>
    </row>
    <row r="5" spans="1:14" s="609" customFormat="1" ht="18.75" customHeight="1">
      <c r="A5" s="1061" t="s">
        <v>483</v>
      </c>
      <c r="B5" s="1062"/>
      <c r="C5" s="1063" t="s">
        <v>484</v>
      </c>
      <c r="D5" s="856"/>
      <c r="E5" s="857"/>
      <c r="F5" s="1063" t="s">
        <v>485</v>
      </c>
      <c r="G5" s="856"/>
      <c r="H5" s="857"/>
      <c r="I5" s="1063" t="s">
        <v>486</v>
      </c>
      <c r="J5" s="856"/>
      <c r="K5" s="857"/>
      <c r="L5" s="1063" t="s">
        <v>487</v>
      </c>
      <c r="M5" s="856"/>
      <c r="N5" s="856"/>
    </row>
    <row r="6" spans="1:14" s="609" customFormat="1" ht="18.75" customHeight="1">
      <c r="A6" s="1064" t="s">
        <v>488</v>
      </c>
      <c r="B6" s="1065"/>
      <c r="C6" s="610" t="s">
        <v>489</v>
      </c>
      <c r="D6" s="610" t="s">
        <v>490</v>
      </c>
      <c r="E6" s="610" t="s">
        <v>491</v>
      </c>
      <c r="F6" s="610" t="s">
        <v>489</v>
      </c>
      <c r="G6" s="610" t="s">
        <v>490</v>
      </c>
      <c r="H6" s="610" t="s">
        <v>491</v>
      </c>
      <c r="I6" s="610" t="s">
        <v>489</v>
      </c>
      <c r="J6" s="610" t="s">
        <v>490</v>
      </c>
      <c r="K6" s="610" t="s">
        <v>491</v>
      </c>
      <c r="L6" s="610" t="s">
        <v>489</v>
      </c>
      <c r="M6" s="610" t="s">
        <v>490</v>
      </c>
      <c r="N6" s="611" t="s">
        <v>491</v>
      </c>
    </row>
    <row r="7" spans="1:14" ht="3.75" customHeight="1">
      <c r="A7" s="606"/>
      <c r="B7" s="612"/>
      <c r="C7" s="613"/>
      <c r="D7" s="613"/>
      <c r="E7" s="613"/>
      <c r="F7" s="613"/>
      <c r="G7" s="613"/>
      <c r="H7" s="613"/>
      <c r="I7" s="613"/>
      <c r="J7" s="613"/>
      <c r="K7" s="613"/>
      <c r="L7" s="613"/>
      <c r="M7" s="613"/>
      <c r="N7" s="613"/>
    </row>
    <row r="8" spans="1:14" ht="15" customHeight="1">
      <c r="A8" s="1057" t="s">
        <v>492</v>
      </c>
      <c r="B8" s="1058"/>
      <c r="C8" s="614">
        <v>1312</v>
      </c>
      <c r="D8" s="614">
        <v>138</v>
      </c>
      <c r="E8" s="614">
        <v>1174</v>
      </c>
      <c r="F8" s="614">
        <v>45154</v>
      </c>
      <c r="G8" s="614">
        <v>6298</v>
      </c>
      <c r="H8" s="614">
        <v>39151</v>
      </c>
      <c r="I8" s="614">
        <v>26127</v>
      </c>
      <c r="J8" s="614">
        <v>4250</v>
      </c>
      <c r="K8" s="614">
        <v>21877</v>
      </c>
      <c r="L8" s="614">
        <v>840</v>
      </c>
      <c r="M8" s="614">
        <v>137</v>
      </c>
      <c r="N8" s="614">
        <v>703</v>
      </c>
    </row>
    <row r="9" spans="1:14" ht="15" customHeight="1">
      <c r="A9" s="1057" t="s">
        <v>493</v>
      </c>
      <c r="B9" s="1058"/>
      <c r="C9" s="614">
        <v>1377</v>
      </c>
      <c r="D9" s="614">
        <v>134</v>
      </c>
      <c r="E9" s="614">
        <v>1243</v>
      </c>
      <c r="F9" s="614">
        <v>51004</v>
      </c>
      <c r="G9" s="614">
        <v>5817</v>
      </c>
      <c r="H9" s="614">
        <v>45187</v>
      </c>
      <c r="I9" s="614">
        <v>26158</v>
      </c>
      <c r="J9" s="614">
        <v>3868</v>
      </c>
      <c r="K9" s="614">
        <v>22290</v>
      </c>
      <c r="L9" s="614">
        <v>885</v>
      </c>
      <c r="M9" s="614">
        <v>132</v>
      </c>
      <c r="N9" s="614">
        <v>753</v>
      </c>
    </row>
    <row r="10" spans="1:14" ht="15" customHeight="1">
      <c r="A10" s="1057" t="s">
        <v>494</v>
      </c>
      <c r="B10" s="1058"/>
      <c r="C10" s="615">
        <v>1473</v>
      </c>
      <c r="D10" s="615">
        <v>128</v>
      </c>
      <c r="E10" s="615">
        <v>1345</v>
      </c>
      <c r="F10" s="615">
        <v>47745</v>
      </c>
      <c r="G10" s="615">
        <v>4709</v>
      </c>
      <c r="H10" s="615">
        <v>43036</v>
      </c>
      <c r="I10" s="615">
        <v>26553</v>
      </c>
      <c r="J10" s="615">
        <v>3554</v>
      </c>
      <c r="K10" s="615">
        <v>22999</v>
      </c>
      <c r="L10" s="615">
        <v>883</v>
      </c>
      <c r="M10" s="615">
        <v>120</v>
      </c>
      <c r="N10" s="615">
        <v>763</v>
      </c>
    </row>
    <row r="11" spans="1:14" ht="15" customHeight="1">
      <c r="A11" s="1057" t="s">
        <v>47</v>
      </c>
      <c r="B11" s="1058"/>
      <c r="C11" s="615">
        <v>1566</v>
      </c>
      <c r="D11" s="615">
        <v>122</v>
      </c>
      <c r="E11" s="615">
        <v>1444</v>
      </c>
      <c r="F11" s="615">
        <v>48976</v>
      </c>
      <c r="G11" s="615">
        <v>4374</v>
      </c>
      <c r="H11" s="615">
        <v>44599</v>
      </c>
      <c r="I11" s="615">
        <v>26402</v>
      </c>
      <c r="J11" s="615">
        <v>3161</v>
      </c>
      <c r="K11" s="615">
        <v>23241</v>
      </c>
      <c r="L11" s="615">
        <v>896</v>
      </c>
      <c r="M11" s="615">
        <v>122</v>
      </c>
      <c r="N11" s="615">
        <v>774</v>
      </c>
    </row>
    <row r="12" spans="1:14" s="617" customFormat="1" ht="15" customHeight="1">
      <c r="A12" s="1059" t="s">
        <v>495</v>
      </c>
      <c r="B12" s="1060"/>
      <c r="C12" s="616">
        <f>C14+C22+C27+C29+C35+C41+C42+C43+C44+C45+C46+C62+C64</f>
        <v>1646</v>
      </c>
      <c r="D12" s="616">
        <f>D22+D27+D29+D35+D43+D44+D46+D62+D64</f>
        <v>125</v>
      </c>
      <c r="E12" s="616">
        <f>E14+E22+E27+E29+E35+E41+E42+E45+E46+E64</f>
        <v>1521</v>
      </c>
      <c r="F12" s="616">
        <f>F14+F22+F27+F29+F35+F41+F42+F45+F46+F64</f>
        <v>50591</v>
      </c>
      <c r="G12" s="616">
        <f>G22+G27+G29+G35+G46+G64</f>
        <v>4302</v>
      </c>
      <c r="H12" s="616">
        <f>H14+H22+H27+H29+H35+H41+H42+H45+H46+H64</f>
        <v>46289</v>
      </c>
      <c r="I12" s="616">
        <f>I14+I22+I45+I46</f>
        <v>26197</v>
      </c>
      <c r="J12" s="616">
        <f>J22+J46</f>
        <v>2973</v>
      </c>
      <c r="K12" s="616">
        <f>K14+K22+K45+K46</f>
        <v>23224</v>
      </c>
      <c r="L12" s="616">
        <f>L14+L43+L44+L45+L46+L62+L64</f>
        <v>901</v>
      </c>
      <c r="M12" s="616">
        <f>M43+M44+M46+M62+M64</f>
        <v>115</v>
      </c>
      <c r="N12" s="616">
        <f>N14+N45+N46</f>
        <v>786</v>
      </c>
    </row>
    <row r="13" spans="1:14" s="617" customFormat="1" ht="3.75" customHeight="1">
      <c r="A13" s="618"/>
      <c r="B13" s="619"/>
      <c r="C13" s="620"/>
      <c r="D13" s="620"/>
      <c r="E13" s="620"/>
      <c r="F13" s="620"/>
      <c r="G13" s="620"/>
      <c r="H13" s="620"/>
      <c r="I13" s="620"/>
      <c r="J13" s="620"/>
      <c r="K13" s="620"/>
      <c r="L13" s="620"/>
      <c r="M13" s="620"/>
      <c r="N13" s="620"/>
    </row>
    <row r="14" spans="1:14" s="617" customFormat="1" ht="12.75" customHeight="1">
      <c r="A14" s="1051" t="s">
        <v>496</v>
      </c>
      <c r="B14" s="1052"/>
      <c r="C14" s="621">
        <v>3</v>
      </c>
      <c r="D14" s="621" t="s">
        <v>48</v>
      </c>
      <c r="E14" s="621">
        <v>3</v>
      </c>
      <c r="F14" s="621">
        <v>373</v>
      </c>
      <c r="G14" s="621" t="s">
        <v>48</v>
      </c>
      <c r="H14" s="621">
        <v>373</v>
      </c>
      <c r="I14" s="621">
        <v>337</v>
      </c>
      <c r="J14" s="621" t="s">
        <v>48</v>
      </c>
      <c r="K14" s="621">
        <v>337</v>
      </c>
      <c r="L14" s="621">
        <v>566</v>
      </c>
      <c r="M14" s="621" t="s">
        <v>48</v>
      </c>
      <c r="N14" s="621">
        <v>566</v>
      </c>
    </row>
    <row r="15" spans="1:14" ht="12.75" customHeight="1">
      <c r="A15" s="606"/>
      <c r="B15" s="622" t="s">
        <v>497</v>
      </c>
      <c r="C15" s="623">
        <v>2</v>
      </c>
      <c r="D15" s="623" t="s">
        <v>48</v>
      </c>
      <c r="E15" s="614">
        <v>2</v>
      </c>
      <c r="F15" s="614">
        <v>180</v>
      </c>
      <c r="G15" s="623" t="s">
        <v>48</v>
      </c>
      <c r="H15" s="614">
        <v>180</v>
      </c>
      <c r="I15" s="614">
        <v>190</v>
      </c>
      <c r="J15" s="623" t="s">
        <v>48</v>
      </c>
      <c r="K15" s="614">
        <v>190</v>
      </c>
      <c r="L15" s="614">
        <v>68</v>
      </c>
      <c r="M15" s="623" t="s">
        <v>48</v>
      </c>
      <c r="N15" s="614">
        <v>68</v>
      </c>
    </row>
    <row r="16" spans="1:14" ht="12.75" customHeight="1">
      <c r="A16" s="606"/>
      <c r="B16" s="622" t="s">
        <v>498</v>
      </c>
      <c r="C16" s="614">
        <v>1</v>
      </c>
      <c r="D16" s="623" t="s">
        <v>48</v>
      </c>
      <c r="E16" s="614">
        <v>1</v>
      </c>
      <c r="F16" s="614">
        <v>193</v>
      </c>
      <c r="G16" s="623" t="s">
        <v>48</v>
      </c>
      <c r="H16" s="614">
        <v>193</v>
      </c>
      <c r="I16" s="614">
        <v>147</v>
      </c>
      <c r="J16" s="623" t="s">
        <v>48</v>
      </c>
      <c r="K16" s="614">
        <v>147</v>
      </c>
      <c r="L16" s="614">
        <v>498</v>
      </c>
      <c r="M16" s="623" t="s">
        <v>48</v>
      </c>
      <c r="N16" s="614">
        <v>498</v>
      </c>
    </row>
    <row r="17" spans="1:17" s="617" customFormat="1" ht="12.6" hidden="1" customHeight="1">
      <c r="A17" s="1051" t="s">
        <v>499</v>
      </c>
      <c r="B17" s="1052"/>
      <c r="C17" s="624"/>
      <c r="D17" s="625"/>
      <c r="E17" s="624"/>
      <c r="F17" s="624"/>
      <c r="G17" s="623"/>
      <c r="H17" s="624"/>
      <c r="I17" s="624"/>
      <c r="J17" s="624"/>
      <c r="K17" s="624"/>
      <c r="L17" s="624"/>
      <c r="M17" s="625"/>
      <c r="N17" s="624"/>
    </row>
    <row r="18" spans="1:17" ht="12.6" hidden="1" customHeight="1">
      <c r="A18" s="606"/>
      <c r="B18" s="622" t="s">
        <v>500</v>
      </c>
      <c r="C18" s="625"/>
      <c r="D18" s="625"/>
      <c r="E18" s="625"/>
      <c r="F18" s="625"/>
      <c r="G18" s="623"/>
      <c r="H18" s="625"/>
      <c r="I18" s="625"/>
      <c r="J18" s="625"/>
      <c r="K18" s="625"/>
      <c r="L18" s="625"/>
      <c r="M18" s="625"/>
      <c r="N18" s="625"/>
    </row>
    <row r="19" spans="1:17" ht="12.6" hidden="1" customHeight="1">
      <c r="A19" s="606"/>
      <c r="B19" s="622" t="s">
        <v>501</v>
      </c>
      <c r="C19" s="625"/>
      <c r="D19" s="625"/>
      <c r="E19" s="625"/>
      <c r="F19" s="625"/>
      <c r="G19" s="623"/>
      <c r="H19" s="625"/>
      <c r="I19" s="625"/>
      <c r="J19" s="625"/>
      <c r="K19" s="625"/>
      <c r="L19" s="625"/>
      <c r="M19" s="625"/>
      <c r="N19" s="625"/>
    </row>
    <row r="20" spans="1:17" ht="12.6" hidden="1" customHeight="1">
      <c r="A20" s="606"/>
      <c r="B20" s="622" t="s">
        <v>502</v>
      </c>
      <c r="C20" s="625"/>
      <c r="D20" s="625"/>
      <c r="E20" s="625"/>
      <c r="F20" s="625"/>
      <c r="G20" s="623"/>
      <c r="H20" s="625"/>
      <c r="I20" s="625"/>
      <c r="J20" s="625"/>
      <c r="K20" s="625"/>
      <c r="L20" s="625"/>
      <c r="M20" s="625"/>
      <c r="N20" s="625"/>
    </row>
    <row r="21" spans="1:17" ht="12.6" hidden="1" customHeight="1">
      <c r="A21" s="606"/>
      <c r="B21" s="622" t="s">
        <v>503</v>
      </c>
      <c r="C21" s="625"/>
      <c r="D21" s="625"/>
      <c r="E21" s="625"/>
      <c r="F21" s="625"/>
      <c r="G21" s="623"/>
      <c r="H21" s="625"/>
      <c r="I21" s="625"/>
      <c r="J21" s="625"/>
      <c r="K21" s="625"/>
      <c r="L21" s="625"/>
      <c r="M21" s="625"/>
      <c r="N21" s="625"/>
    </row>
    <row r="22" spans="1:17" s="617" customFormat="1" ht="12.75" customHeight="1">
      <c r="A22" s="1051" t="s">
        <v>499</v>
      </c>
      <c r="B22" s="1052"/>
      <c r="C22" s="621">
        <v>116</v>
      </c>
      <c r="D22" s="621">
        <v>24</v>
      </c>
      <c r="E22" s="621">
        <v>92</v>
      </c>
      <c r="F22" s="621">
        <v>5376</v>
      </c>
      <c r="G22" s="621">
        <v>322</v>
      </c>
      <c r="H22" s="621">
        <v>5054</v>
      </c>
      <c r="I22" s="621">
        <v>1594</v>
      </c>
      <c r="J22" s="621">
        <v>127</v>
      </c>
      <c r="K22" s="621">
        <v>1467</v>
      </c>
      <c r="L22" s="621" t="s">
        <v>39</v>
      </c>
      <c r="M22" s="621" t="s">
        <v>39</v>
      </c>
      <c r="N22" s="621" t="s">
        <v>39</v>
      </c>
    </row>
    <row r="23" spans="1:17" ht="12.75" customHeight="1">
      <c r="A23" s="606"/>
      <c r="B23" s="622" t="s">
        <v>500</v>
      </c>
      <c r="C23" s="623">
        <v>12</v>
      </c>
      <c r="D23" s="623">
        <v>2</v>
      </c>
      <c r="E23" s="623">
        <v>10</v>
      </c>
      <c r="F23" s="623">
        <v>883</v>
      </c>
      <c r="G23" s="623">
        <v>140</v>
      </c>
      <c r="H23" s="623">
        <v>743</v>
      </c>
      <c r="I23" s="623">
        <v>729</v>
      </c>
      <c r="J23" s="623">
        <v>127</v>
      </c>
      <c r="K23" s="623">
        <v>602</v>
      </c>
      <c r="L23" s="623" t="s">
        <v>39</v>
      </c>
      <c r="M23" s="623" t="s">
        <v>39</v>
      </c>
      <c r="N23" s="623" t="s">
        <v>39</v>
      </c>
    </row>
    <row r="24" spans="1:17" ht="12.75" customHeight="1">
      <c r="A24" s="606"/>
      <c r="B24" s="622" t="s">
        <v>501</v>
      </c>
      <c r="C24" s="623">
        <v>26</v>
      </c>
      <c r="D24" s="623" t="s">
        <v>39</v>
      </c>
      <c r="E24" s="623">
        <v>26</v>
      </c>
      <c r="F24" s="623">
        <v>915</v>
      </c>
      <c r="G24" s="623" t="s">
        <v>39</v>
      </c>
      <c r="H24" s="623">
        <v>915</v>
      </c>
      <c r="I24" s="623">
        <v>865</v>
      </c>
      <c r="J24" s="623" t="s">
        <v>39</v>
      </c>
      <c r="K24" s="623">
        <v>865</v>
      </c>
      <c r="L24" s="623" t="s">
        <v>39</v>
      </c>
      <c r="M24" s="623" t="s">
        <v>39</v>
      </c>
      <c r="N24" s="623" t="s">
        <v>39</v>
      </c>
    </row>
    <row r="25" spans="1:17" ht="12.75" customHeight="1">
      <c r="A25" s="606"/>
      <c r="B25" s="622" t="s">
        <v>502</v>
      </c>
      <c r="C25" s="623">
        <v>20</v>
      </c>
      <c r="D25" s="623">
        <v>20</v>
      </c>
      <c r="E25" s="623" t="s">
        <v>39</v>
      </c>
      <c r="F25" s="623" t="s">
        <v>39</v>
      </c>
      <c r="G25" s="623" t="s">
        <v>39</v>
      </c>
      <c r="H25" s="623" t="s">
        <v>39</v>
      </c>
      <c r="I25" s="623" t="s">
        <v>39</v>
      </c>
      <c r="J25" s="623" t="s">
        <v>39</v>
      </c>
      <c r="K25" s="623" t="s">
        <v>39</v>
      </c>
      <c r="L25" s="623" t="s">
        <v>39</v>
      </c>
      <c r="M25" s="623" t="s">
        <v>39</v>
      </c>
      <c r="N25" s="623" t="s">
        <v>39</v>
      </c>
    </row>
    <row r="26" spans="1:17" ht="12.75" customHeight="1">
      <c r="A26" s="606"/>
      <c r="B26" s="622" t="s">
        <v>503</v>
      </c>
      <c r="C26" s="623">
        <v>58</v>
      </c>
      <c r="D26" s="623">
        <v>2</v>
      </c>
      <c r="E26" s="623">
        <v>56</v>
      </c>
      <c r="F26" s="623">
        <v>3578</v>
      </c>
      <c r="G26" s="623">
        <v>182</v>
      </c>
      <c r="H26" s="623">
        <v>3396</v>
      </c>
      <c r="I26" s="623" t="s">
        <v>39</v>
      </c>
      <c r="J26" s="623" t="s">
        <v>39</v>
      </c>
      <c r="K26" s="623" t="s">
        <v>39</v>
      </c>
      <c r="L26" s="623" t="s">
        <v>39</v>
      </c>
      <c r="M26" s="623" t="s">
        <v>39</v>
      </c>
      <c r="N26" s="623" t="s">
        <v>39</v>
      </c>
    </row>
    <row r="27" spans="1:17" s="617" customFormat="1" ht="12.75" customHeight="1">
      <c r="A27" s="1055" t="s">
        <v>504</v>
      </c>
      <c r="B27" s="1056"/>
      <c r="C27" s="620">
        <v>22</v>
      </c>
      <c r="D27" s="620">
        <v>1</v>
      </c>
      <c r="E27" s="620">
        <v>21</v>
      </c>
      <c r="F27" s="620">
        <v>1363</v>
      </c>
      <c r="G27" s="620">
        <v>69</v>
      </c>
      <c r="H27" s="620">
        <v>1294</v>
      </c>
      <c r="I27" s="621" t="s">
        <v>128</v>
      </c>
      <c r="J27" s="621" t="s">
        <v>128</v>
      </c>
      <c r="K27" s="621" t="s">
        <v>128</v>
      </c>
      <c r="L27" s="621" t="s">
        <v>128</v>
      </c>
      <c r="M27" s="621" t="s">
        <v>128</v>
      </c>
      <c r="N27" s="621" t="s">
        <v>128</v>
      </c>
    </row>
    <row r="28" spans="1:17" ht="12.75" customHeight="1">
      <c r="A28" s="606"/>
      <c r="B28" s="622" t="s">
        <v>505</v>
      </c>
      <c r="C28" s="614">
        <v>22</v>
      </c>
      <c r="D28" s="614">
        <v>1</v>
      </c>
      <c r="E28" s="614">
        <v>21</v>
      </c>
      <c r="F28" s="614">
        <v>1363</v>
      </c>
      <c r="G28" s="614">
        <v>69</v>
      </c>
      <c r="H28" s="614">
        <v>1294</v>
      </c>
      <c r="I28" s="623" t="s">
        <v>128</v>
      </c>
      <c r="J28" s="623" t="s">
        <v>128</v>
      </c>
      <c r="K28" s="623" t="s">
        <v>128</v>
      </c>
      <c r="L28" s="623" t="s">
        <v>128</v>
      </c>
      <c r="M28" s="623" t="s">
        <v>128</v>
      </c>
      <c r="N28" s="623" t="s">
        <v>128</v>
      </c>
    </row>
    <row r="29" spans="1:17" s="617" customFormat="1" ht="12.75" customHeight="1">
      <c r="A29" s="1051" t="s">
        <v>506</v>
      </c>
      <c r="B29" s="1052"/>
      <c r="C29" s="620">
        <v>290</v>
      </c>
      <c r="D29" s="620">
        <v>3</v>
      </c>
      <c r="E29" s="620">
        <v>287</v>
      </c>
      <c r="F29" s="620">
        <v>5179</v>
      </c>
      <c r="G29" s="620">
        <v>20</v>
      </c>
      <c r="H29" s="620">
        <v>5159</v>
      </c>
      <c r="I29" s="621" t="s">
        <v>128</v>
      </c>
      <c r="J29" s="621" t="s">
        <v>128</v>
      </c>
      <c r="K29" s="621" t="s">
        <v>128</v>
      </c>
      <c r="L29" s="621" t="s">
        <v>128</v>
      </c>
      <c r="M29" s="621" t="s">
        <v>128</v>
      </c>
      <c r="N29" s="621" t="s">
        <v>128</v>
      </c>
    </row>
    <row r="30" spans="1:17" ht="12.75" customHeight="1">
      <c r="A30" s="606"/>
      <c r="B30" s="622" t="s">
        <v>507</v>
      </c>
      <c r="C30" s="614">
        <v>52</v>
      </c>
      <c r="D30" s="623" t="s">
        <v>39</v>
      </c>
      <c r="E30" s="614">
        <v>52</v>
      </c>
      <c r="F30" s="614">
        <v>905</v>
      </c>
      <c r="G30" s="623" t="s">
        <v>39</v>
      </c>
      <c r="H30" s="623">
        <v>905</v>
      </c>
      <c r="I30" s="623" t="s">
        <v>128</v>
      </c>
      <c r="J30" s="623" t="s">
        <v>39</v>
      </c>
      <c r="K30" s="623" t="s">
        <v>128</v>
      </c>
      <c r="L30" s="623" t="s">
        <v>128</v>
      </c>
      <c r="M30" s="623" t="s">
        <v>39</v>
      </c>
      <c r="N30" s="623" t="s">
        <v>128</v>
      </c>
      <c r="Q30" s="626"/>
    </row>
    <row r="31" spans="1:17" ht="12.75" customHeight="1">
      <c r="A31" s="606"/>
      <c r="B31" s="622" t="s">
        <v>508</v>
      </c>
      <c r="C31" s="614">
        <v>12</v>
      </c>
      <c r="D31" s="614">
        <v>2</v>
      </c>
      <c r="E31" s="614">
        <v>10</v>
      </c>
      <c r="F31" s="614">
        <v>120</v>
      </c>
      <c r="G31" s="614">
        <v>20</v>
      </c>
      <c r="H31" s="614">
        <v>100</v>
      </c>
      <c r="I31" s="623" t="s">
        <v>128</v>
      </c>
      <c r="J31" s="623" t="s">
        <v>128</v>
      </c>
      <c r="K31" s="623" t="s">
        <v>128</v>
      </c>
      <c r="L31" s="623" t="s">
        <v>128</v>
      </c>
      <c r="M31" s="623" t="s">
        <v>128</v>
      </c>
      <c r="N31" s="623" t="s">
        <v>128</v>
      </c>
    </row>
    <row r="32" spans="1:17" ht="12.75" customHeight="1">
      <c r="A32" s="606"/>
      <c r="B32" s="622" t="s">
        <v>509</v>
      </c>
      <c r="C32" s="614">
        <v>19</v>
      </c>
      <c r="D32" s="623" t="s">
        <v>39</v>
      </c>
      <c r="E32" s="614">
        <v>19</v>
      </c>
      <c r="F32" s="614">
        <v>159</v>
      </c>
      <c r="G32" s="623" t="s">
        <v>39</v>
      </c>
      <c r="H32" s="614">
        <v>159</v>
      </c>
      <c r="I32" s="623" t="s">
        <v>128</v>
      </c>
      <c r="J32" s="623" t="s">
        <v>39</v>
      </c>
      <c r="K32" s="623" t="s">
        <v>128</v>
      </c>
      <c r="L32" s="623" t="s">
        <v>128</v>
      </c>
      <c r="M32" s="623" t="s">
        <v>39</v>
      </c>
      <c r="N32" s="623" t="s">
        <v>128</v>
      </c>
    </row>
    <row r="33" spans="1:14" ht="12.75" customHeight="1">
      <c r="A33" s="606"/>
      <c r="B33" s="622" t="s">
        <v>510</v>
      </c>
      <c r="C33" s="614">
        <v>198</v>
      </c>
      <c r="D33" s="623" t="s">
        <v>39</v>
      </c>
      <c r="E33" s="614">
        <v>198</v>
      </c>
      <c r="F33" s="614">
        <v>3995</v>
      </c>
      <c r="G33" s="623" t="s">
        <v>39</v>
      </c>
      <c r="H33" s="614">
        <v>3995</v>
      </c>
      <c r="I33" s="623" t="s">
        <v>128</v>
      </c>
      <c r="J33" s="623" t="s">
        <v>39</v>
      </c>
      <c r="K33" s="623" t="s">
        <v>128</v>
      </c>
      <c r="L33" s="623" t="s">
        <v>128</v>
      </c>
      <c r="M33" s="623" t="s">
        <v>39</v>
      </c>
      <c r="N33" s="623" t="s">
        <v>128</v>
      </c>
    </row>
    <row r="34" spans="1:14" ht="12.75" customHeight="1">
      <c r="A34" s="606"/>
      <c r="B34" s="622" t="s">
        <v>511</v>
      </c>
      <c r="C34" s="614">
        <v>9</v>
      </c>
      <c r="D34" s="623">
        <v>1</v>
      </c>
      <c r="E34" s="614">
        <v>8</v>
      </c>
      <c r="F34" s="623" t="s">
        <v>39</v>
      </c>
      <c r="G34" s="623" t="s">
        <v>39</v>
      </c>
      <c r="H34" s="623" t="s">
        <v>39</v>
      </c>
      <c r="I34" s="623" t="s">
        <v>128</v>
      </c>
      <c r="J34" s="623" t="s">
        <v>128</v>
      </c>
      <c r="K34" s="623" t="s">
        <v>128</v>
      </c>
      <c r="L34" s="623" t="s">
        <v>128</v>
      </c>
      <c r="M34" s="623" t="s">
        <v>128</v>
      </c>
      <c r="N34" s="623" t="s">
        <v>128</v>
      </c>
    </row>
    <row r="35" spans="1:14" s="617" customFormat="1" ht="12.75" customHeight="1">
      <c r="A35" s="1051" t="s">
        <v>512</v>
      </c>
      <c r="B35" s="1052"/>
      <c r="C35" s="620">
        <v>267</v>
      </c>
      <c r="D35" s="620">
        <v>7</v>
      </c>
      <c r="E35" s="620">
        <v>260</v>
      </c>
      <c r="F35" s="620">
        <v>2516</v>
      </c>
      <c r="G35" s="620">
        <v>60</v>
      </c>
      <c r="H35" s="620">
        <v>2456</v>
      </c>
      <c r="I35" s="621" t="s">
        <v>128</v>
      </c>
      <c r="J35" s="621" t="s">
        <v>128</v>
      </c>
      <c r="K35" s="621" t="s">
        <v>128</v>
      </c>
      <c r="L35" s="621" t="s">
        <v>128</v>
      </c>
      <c r="M35" s="621" t="s">
        <v>128</v>
      </c>
      <c r="N35" s="621" t="s">
        <v>128</v>
      </c>
    </row>
    <row r="36" spans="1:14" ht="12.75" customHeight="1">
      <c r="A36" s="627"/>
      <c r="B36" s="628" t="s">
        <v>513</v>
      </c>
      <c r="C36" s="614">
        <v>91</v>
      </c>
      <c r="D36" s="623">
        <v>5</v>
      </c>
      <c r="E36" s="614">
        <v>86</v>
      </c>
      <c r="F36" s="614">
        <v>880</v>
      </c>
      <c r="G36" s="623">
        <v>50</v>
      </c>
      <c r="H36" s="614">
        <v>830</v>
      </c>
      <c r="I36" s="623" t="s">
        <v>128</v>
      </c>
      <c r="J36" s="623" t="s">
        <v>128</v>
      </c>
      <c r="K36" s="623" t="s">
        <v>128</v>
      </c>
      <c r="L36" s="623" t="s">
        <v>128</v>
      </c>
      <c r="M36" s="623" t="s">
        <v>128</v>
      </c>
      <c r="N36" s="623" t="s">
        <v>128</v>
      </c>
    </row>
    <row r="37" spans="1:14" ht="12.75" customHeight="1">
      <c r="A37" s="606"/>
      <c r="B37" s="628" t="s">
        <v>514</v>
      </c>
      <c r="C37" s="623" t="s">
        <v>39</v>
      </c>
      <c r="D37" s="623" t="s">
        <v>39</v>
      </c>
      <c r="E37" s="623" t="s">
        <v>39</v>
      </c>
      <c r="F37" s="623" t="s">
        <v>39</v>
      </c>
      <c r="G37" s="623" t="s">
        <v>39</v>
      </c>
      <c r="H37" s="623" t="s">
        <v>39</v>
      </c>
      <c r="I37" s="623" t="s">
        <v>39</v>
      </c>
      <c r="J37" s="623" t="s">
        <v>39</v>
      </c>
      <c r="K37" s="623" t="s">
        <v>39</v>
      </c>
      <c r="L37" s="623" t="s">
        <v>39</v>
      </c>
      <c r="M37" s="623" t="s">
        <v>39</v>
      </c>
      <c r="N37" s="623" t="s">
        <v>39</v>
      </c>
    </row>
    <row r="38" spans="1:14" ht="12.75" customHeight="1">
      <c r="A38" s="606"/>
      <c r="B38" s="622" t="s">
        <v>515</v>
      </c>
      <c r="C38" s="614">
        <v>160</v>
      </c>
      <c r="D38" s="623">
        <v>1</v>
      </c>
      <c r="E38" s="614">
        <v>159</v>
      </c>
      <c r="F38" s="614">
        <v>1636</v>
      </c>
      <c r="G38" s="623">
        <v>10</v>
      </c>
      <c r="H38" s="614">
        <v>1626</v>
      </c>
      <c r="I38" s="623" t="s">
        <v>128</v>
      </c>
      <c r="J38" s="623" t="s">
        <v>128</v>
      </c>
      <c r="K38" s="623" t="s">
        <v>128</v>
      </c>
      <c r="L38" s="623" t="s">
        <v>128</v>
      </c>
      <c r="M38" s="623" t="s">
        <v>128</v>
      </c>
      <c r="N38" s="623" t="s">
        <v>128</v>
      </c>
    </row>
    <row r="39" spans="1:14" ht="12.75" customHeight="1">
      <c r="A39" s="606"/>
      <c r="B39" s="622" t="s">
        <v>516</v>
      </c>
      <c r="C39" s="614">
        <v>2</v>
      </c>
      <c r="D39" s="623" t="s">
        <v>39</v>
      </c>
      <c r="E39" s="614">
        <v>2</v>
      </c>
      <c r="F39" s="623" t="s">
        <v>39</v>
      </c>
      <c r="G39" s="623" t="s">
        <v>39</v>
      </c>
      <c r="H39" s="623" t="s">
        <v>39</v>
      </c>
      <c r="I39" s="623" t="s">
        <v>128</v>
      </c>
      <c r="J39" s="623" t="s">
        <v>39</v>
      </c>
      <c r="K39" s="623" t="s">
        <v>128</v>
      </c>
      <c r="L39" s="623" t="s">
        <v>128</v>
      </c>
      <c r="M39" s="623" t="s">
        <v>39</v>
      </c>
      <c r="N39" s="623" t="s">
        <v>128</v>
      </c>
    </row>
    <row r="40" spans="1:14" ht="12.75" customHeight="1">
      <c r="A40" s="606"/>
      <c r="B40" s="622" t="s">
        <v>517</v>
      </c>
      <c r="C40" s="614">
        <v>14</v>
      </c>
      <c r="D40" s="614">
        <v>1</v>
      </c>
      <c r="E40" s="614">
        <v>13</v>
      </c>
      <c r="F40" s="623" t="s">
        <v>39</v>
      </c>
      <c r="G40" s="623" t="s">
        <v>39</v>
      </c>
      <c r="H40" s="623" t="s">
        <v>39</v>
      </c>
      <c r="I40" s="623" t="s">
        <v>128</v>
      </c>
      <c r="J40" s="623" t="s">
        <v>128</v>
      </c>
      <c r="K40" s="623" t="s">
        <v>128</v>
      </c>
      <c r="L40" s="623" t="s">
        <v>128</v>
      </c>
      <c r="M40" s="623" t="s">
        <v>128</v>
      </c>
      <c r="N40" s="623" t="s">
        <v>128</v>
      </c>
    </row>
    <row r="41" spans="1:14" s="617" customFormat="1" ht="12.75" customHeight="1">
      <c r="A41" s="1051" t="s">
        <v>518</v>
      </c>
      <c r="B41" s="1052"/>
      <c r="C41" s="620">
        <v>300</v>
      </c>
      <c r="D41" s="621" t="s">
        <v>39</v>
      </c>
      <c r="E41" s="620">
        <v>300</v>
      </c>
      <c r="F41" s="620">
        <v>1946</v>
      </c>
      <c r="G41" s="621" t="s">
        <v>39</v>
      </c>
      <c r="H41" s="620">
        <v>1946</v>
      </c>
      <c r="I41" s="621" t="s">
        <v>128</v>
      </c>
      <c r="J41" s="621" t="s">
        <v>39</v>
      </c>
      <c r="K41" s="621" t="s">
        <v>128</v>
      </c>
      <c r="L41" s="621" t="s">
        <v>128</v>
      </c>
      <c r="M41" s="621" t="s">
        <v>39</v>
      </c>
      <c r="N41" s="621" t="s">
        <v>128</v>
      </c>
    </row>
    <row r="42" spans="1:14" s="617" customFormat="1" ht="12.75" customHeight="1">
      <c r="A42" s="1053" t="s">
        <v>519</v>
      </c>
      <c r="B42" s="1054"/>
      <c r="C42" s="620">
        <v>4</v>
      </c>
      <c r="D42" s="621" t="s">
        <v>39</v>
      </c>
      <c r="E42" s="620">
        <v>4</v>
      </c>
      <c r="F42" s="620">
        <v>37</v>
      </c>
      <c r="G42" s="621" t="s">
        <v>39</v>
      </c>
      <c r="H42" s="620">
        <v>37</v>
      </c>
      <c r="I42" s="621" t="s">
        <v>128</v>
      </c>
      <c r="J42" s="621" t="s">
        <v>39</v>
      </c>
      <c r="K42" s="621" t="s">
        <v>128</v>
      </c>
      <c r="L42" s="621" t="s">
        <v>128</v>
      </c>
      <c r="M42" s="621" t="s">
        <v>39</v>
      </c>
      <c r="N42" s="621" t="s">
        <v>128</v>
      </c>
    </row>
    <row r="43" spans="1:14" s="617" customFormat="1" ht="12.75" customHeight="1">
      <c r="A43" s="1053" t="s">
        <v>520</v>
      </c>
      <c r="B43" s="1054"/>
      <c r="C43" s="620">
        <v>1</v>
      </c>
      <c r="D43" s="620">
        <v>1</v>
      </c>
      <c r="E43" s="621" t="s">
        <v>39</v>
      </c>
      <c r="F43" s="621" t="s">
        <v>39</v>
      </c>
      <c r="G43" s="621" t="s">
        <v>39</v>
      </c>
      <c r="H43" s="621" t="s">
        <v>39</v>
      </c>
      <c r="I43" s="621" t="s">
        <v>128</v>
      </c>
      <c r="J43" s="621" t="s">
        <v>128</v>
      </c>
      <c r="K43" s="621" t="s">
        <v>39</v>
      </c>
      <c r="L43" s="620">
        <v>5</v>
      </c>
      <c r="M43" s="620">
        <v>5</v>
      </c>
      <c r="N43" s="621" t="s">
        <v>39</v>
      </c>
    </row>
    <row r="44" spans="1:14" s="617" customFormat="1" ht="12.75" customHeight="1">
      <c r="A44" s="1053" t="s">
        <v>521</v>
      </c>
      <c r="B44" s="1054"/>
      <c r="C44" s="620">
        <v>1</v>
      </c>
      <c r="D44" s="620">
        <v>1</v>
      </c>
      <c r="E44" s="621" t="s">
        <v>39</v>
      </c>
      <c r="F44" s="621" t="s">
        <v>39</v>
      </c>
      <c r="G44" s="621" t="s">
        <v>39</v>
      </c>
      <c r="H44" s="621" t="s">
        <v>39</v>
      </c>
      <c r="I44" s="621" t="s">
        <v>128</v>
      </c>
      <c r="J44" s="621" t="s">
        <v>128</v>
      </c>
      <c r="K44" s="621" t="s">
        <v>39</v>
      </c>
      <c r="L44" s="620">
        <v>5</v>
      </c>
      <c r="M44" s="620">
        <v>5</v>
      </c>
      <c r="N44" s="621" t="s">
        <v>39</v>
      </c>
    </row>
    <row r="45" spans="1:14" s="629" customFormat="1" ht="12.75" customHeight="1">
      <c r="A45" s="1051" t="s">
        <v>522</v>
      </c>
      <c r="B45" s="1052"/>
      <c r="C45" s="621">
        <v>1</v>
      </c>
      <c r="D45" s="621" t="s">
        <v>39</v>
      </c>
      <c r="E45" s="621">
        <v>1</v>
      </c>
      <c r="F45" s="621">
        <v>20</v>
      </c>
      <c r="G45" s="621" t="s">
        <v>39</v>
      </c>
      <c r="H45" s="621">
        <v>20</v>
      </c>
      <c r="I45" s="621">
        <v>1</v>
      </c>
      <c r="J45" s="621" t="s">
        <v>39</v>
      </c>
      <c r="K45" s="621">
        <v>1</v>
      </c>
      <c r="L45" s="621">
        <v>5</v>
      </c>
      <c r="M45" s="621" t="s">
        <v>39</v>
      </c>
      <c r="N45" s="621">
        <v>5</v>
      </c>
    </row>
    <row r="46" spans="1:14" s="629" customFormat="1" ht="12.75" customHeight="1">
      <c r="A46" s="1051" t="s">
        <v>523</v>
      </c>
      <c r="B46" s="1052"/>
      <c r="C46" s="630">
        <f>C47+C48+C49+C51+C52+C53+C54+C55+C56+C57+C58+C59+C60+C61</f>
        <v>311</v>
      </c>
      <c r="D46" s="630">
        <f>D48+D49+D53+D55+D56+D57+D58+D59+D60+D61</f>
        <v>64</v>
      </c>
      <c r="E46" s="630">
        <f>E47+E48+E49+E51+E52+E54+E55+E56+E57+E58</f>
        <v>247</v>
      </c>
      <c r="F46" s="630">
        <f>F47+F48+F49+F51+F52+F53+F54+F55+F56+F57</f>
        <v>25955</v>
      </c>
      <c r="G46" s="630">
        <f>G48+G49+G53+G55+G56+G57</f>
        <v>3806</v>
      </c>
      <c r="H46" s="630">
        <v>22149</v>
      </c>
      <c r="I46" s="630">
        <f>I47+I51+I53+I54+I55+I56+I57</f>
        <v>24265</v>
      </c>
      <c r="J46" s="630">
        <f>J53+J55+J56+J57</f>
        <v>2846</v>
      </c>
      <c r="K46" s="630">
        <v>21419</v>
      </c>
      <c r="L46" s="630">
        <f>L47+L51+L53+L54+L57+L59+L60</f>
        <v>296</v>
      </c>
      <c r="M46" s="630">
        <f>M53+M57+M59+M60</f>
        <v>81</v>
      </c>
      <c r="N46" s="630">
        <f>N47+N51+N54+N57</f>
        <v>215</v>
      </c>
    </row>
    <row r="47" spans="1:14" s="607" customFormat="1" ht="12.75" customHeight="1">
      <c r="A47" s="606"/>
      <c r="B47" s="631" t="s">
        <v>524</v>
      </c>
      <c r="C47" s="623">
        <v>5</v>
      </c>
      <c r="D47" s="623" t="s">
        <v>39</v>
      </c>
      <c r="E47" s="623">
        <v>5</v>
      </c>
      <c r="F47" s="623">
        <v>191</v>
      </c>
      <c r="G47" s="623" t="s">
        <v>39</v>
      </c>
      <c r="H47" s="623">
        <v>191</v>
      </c>
      <c r="I47" s="623">
        <v>136</v>
      </c>
      <c r="J47" s="623" t="s">
        <v>39</v>
      </c>
      <c r="K47" s="623">
        <v>136</v>
      </c>
      <c r="L47" s="623">
        <v>137</v>
      </c>
      <c r="M47" s="623" t="s">
        <v>39</v>
      </c>
      <c r="N47" s="623">
        <v>137</v>
      </c>
    </row>
    <row r="48" spans="1:14" s="607" customFormat="1" ht="12.75" customHeight="1">
      <c r="A48" s="606"/>
      <c r="B48" s="622" t="s">
        <v>525</v>
      </c>
      <c r="C48" s="632">
        <v>2</v>
      </c>
      <c r="D48" s="632">
        <v>1</v>
      </c>
      <c r="E48" s="632">
        <v>1</v>
      </c>
      <c r="F48" s="632">
        <v>70</v>
      </c>
      <c r="G48" s="632">
        <v>40</v>
      </c>
      <c r="H48" s="632">
        <v>30</v>
      </c>
      <c r="I48" s="623" t="s">
        <v>128</v>
      </c>
      <c r="J48" s="623" t="s">
        <v>128</v>
      </c>
      <c r="K48" s="623" t="s">
        <v>128</v>
      </c>
      <c r="L48" s="623" t="s">
        <v>128</v>
      </c>
      <c r="M48" s="623" t="s">
        <v>128</v>
      </c>
      <c r="N48" s="623" t="s">
        <v>128</v>
      </c>
    </row>
    <row r="49" spans="1:14" s="607" customFormat="1" ht="12.75" customHeight="1">
      <c r="A49" s="606"/>
      <c r="B49" s="622" t="s">
        <v>526</v>
      </c>
      <c r="C49" s="632">
        <v>7</v>
      </c>
      <c r="D49" s="632">
        <v>1</v>
      </c>
      <c r="E49" s="632">
        <v>6</v>
      </c>
      <c r="F49" s="632">
        <v>160</v>
      </c>
      <c r="G49" s="632">
        <v>30</v>
      </c>
      <c r="H49" s="632">
        <v>130</v>
      </c>
      <c r="I49" s="623" t="s">
        <v>128</v>
      </c>
      <c r="J49" s="623" t="s">
        <v>128</v>
      </c>
      <c r="K49" s="623" t="s">
        <v>128</v>
      </c>
      <c r="L49" s="623" t="s">
        <v>128</v>
      </c>
      <c r="M49" s="623" t="s">
        <v>128</v>
      </c>
      <c r="N49" s="623" t="s">
        <v>128</v>
      </c>
    </row>
    <row r="50" spans="1:14" s="607" customFormat="1" ht="12.75" customHeight="1">
      <c r="A50" s="606"/>
      <c r="B50" s="622" t="s">
        <v>527</v>
      </c>
      <c r="C50" s="623" t="s">
        <v>39</v>
      </c>
      <c r="D50" s="623" t="s">
        <v>39</v>
      </c>
      <c r="E50" s="623" t="s">
        <v>39</v>
      </c>
      <c r="F50" s="623" t="s">
        <v>39</v>
      </c>
      <c r="G50" s="623" t="s">
        <v>39</v>
      </c>
      <c r="H50" s="623" t="s">
        <v>39</v>
      </c>
      <c r="I50" s="623" t="s">
        <v>39</v>
      </c>
      <c r="J50" s="623" t="s">
        <v>39</v>
      </c>
      <c r="K50" s="623" t="s">
        <v>39</v>
      </c>
      <c r="L50" s="623" t="s">
        <v>39</v>
      </c>
      <c r="M50" s="623" t="s">
        <v>39</v>
      </c>
      <c r="N50" s="623" t="s">
        <v>39</v>
      </c>
    </row>
    <row r="51" spans="1:14" s="607" customFormat="1" ht="12.75" customHeight="1">
      <c r="A51" s="606"/>
      <c r="B51" s="622" t="s">
        <v>528</v>
      </c>
      <c r="C51" s="623">
        <v>1</v>
      </c>
      <c r="D51" s="623" t="s">
        <v>39</v>
      </c>
      <c r="E51" s="623">
        <v>1</v>
      </c>
      <c r="F51" s="623">
        <v>20</v>
      </c>
      <c r="G51" s="623" t="s">
        <v>39</v>
      </c>
      <c r="H51" s="623">
        <v>20</v>
      </c>
      <c r="I51" s="623">
        <v>20</v>
      </c>
      <c r="J51" s="623" t="s">
        <v>39</v>
      </c>
      <c r="K51" s="623">
        <v>20</v>
      </c>
      <c r="L51" s="623">
        <v>41</v>
      </c>
      <c r="M51" s="623" t="s">
        <v>39</v>
      </c>
      <c r="N51" s="623">
        <v>41</v>
      </c>
    </row>
    <row r="52" spans="1:14" s="607" customFormat="1" ht="12.75" customHeight="1">
      <c r="A52" s="606"/>
      <c r="B52" s="622" t="s">
        <v>529</v>
      </c>
      <c r="C52" s="614">
        <v>3</v>
      </c>
      <c r="D52" s="623" t="s">
        <v>39</v>
      </c>
      <c r="E52" s="614">
        <v>3</v>
      </c>
      <c r="F52" s="614">
        <v>304</v>
      </c>
      <c r="G52" s="623" t="s">
        <v>39</v>
      </c>
      <c r="H52" s="614">
        <v>304</v>
      </c>
      <c r="I52" s="623" t="s">
        <v>128</v>
      </c>
      <c r="J52" s="623" t="s">
        <v>39</v>
      </c>
      <c r="K52" s="623" t="s">
        <v>128</v>
      </c>
      <c r="L52" s="623" t="s">
        <v>128</v>
      </c>
      <c r="M52" s="623" t="s">
        <v>39</v>
      </c>
      <c r="N52" s="623" t="s">
        <v>128</v>
      </c>
    </row>
    <row r="53" spans="1:14" s="607" customFormat="1" ht="12.75" customHeight="1">
      <c r="A53" s="606"/>
      <c r="B53" s="631" t="s">
        <v>530</v>
      </c>
      <c r="C53" s="623">
        <v>1</v>
      </c>
      <c r="D53" s="623">
        <v>1</v>
      </c>
      <c r="E53" s="623" t="s">
        <v>39</v>
      </c>
      <c r="F53" s="623">
        <v>22</v>
      </c>
      <c r="G53" s="623">
        <v>22</v>
      </c>
      <c r="H53" s="623" t="s">
        <v>39</v>
      </c>
      <c r="I53" s="623">
        <v>9</v>
      </c>
      <c r="J53" s="623">
        <v>9</v>
      </c>
      <c r="K53" s="623" t="s">
        <v>39</v>
      </c>
      <c r="L53" s="623">
        <v>17</v>
      </c>
      <c r="M53" s="623">
        <v>17</v>
      </c>
      <c r="N53" s="623" t="s">
        <v>39</v>
      </c>
    </row>
    <row r="54" spans="1:14" s="607" customFormat="1" ht="27.75" customHeight="1">
      <c r="A54" s="606"/>
      <c r="B54" s="633" t="s">
        <v>531</v>
      </c>
      <c r="C54" s="634">
        <v>1</v>
      </c>
      <c r="D54" s="634" t="s">
        <v>39</v>
      </c>
      <c r="E54" s="634">
        <v>1</v>
      </c>
      <c r="F54" s="634">
        <v>40</v>
      </c>
      <c r="G54" s="634" t="s">
        <v>39</v>
      </c>
      <c r="H54" s="635" t="s">
        <v>532</v>
      </c>
      <c r="I54" s="634">
        <v>23</v>
      </c>
      <c r="J54" s="634" t="s">
        <v>39</v>
      </c>
      <c r="K54" s="635" t="s">
        <v>533</v>
      </c>
      <c r="L54" s="634">
        <v>27</v>
      </c>
      <c r="M54" s="634" t="s">
        <v>39</v>
      </c>
      <c r="N54" s="634">
        <v>27</v>
      </c>
    </row>
    <row r="55" spans="1:14" s="607" customFormat="1" ht="12.75" customHeight="1">
      <c r="A55" s="606"/>
      <c r="B55" s="622" t="s">
        <v>534</v>
      </c>
      <c r="C55" s="623">
        <v>187</v>
      </c>
      <c r="D55" s="623">
        <v>32</v>
      </c>
      <c r="E55" s="623">
        <v>155</v>
      </c>
      <c r="F55" s="623">
        <v>17501</v>
      </c>
      <c r="G55" s="623">
        <v>3634</v>
      </c>
      <c r="H55" s="623">
        <v>13867</v>
      </c>
      <c r="I55" s="623">
        <v>16609</v>
      </c>
      <c r="J55" s="623">
        <v>2804</v>
      </c>
      <c r="K55" s="623">
        <v>13805</v>
      </c>
      <c r="L55" s="623" t="s">
        <v>39</v>
      </c>
      <c r="M55" s="623" t="s">
        <v>39</v>
      </c>
      <c r="N55" s="623" t="s">
        <v>39</v>
      </c>
    </row>
    <row r="56" spans="1:14" s="607" customFormat="1" ht="12.75" customHeight="1">
      <c r="A56" s="606"/>
      <c r="B56" s="622" t="s">
        <v>535</v>
      </c>
      <c r="C56" s="623">
        <v>74</v>
      </c>
      <c r="D56" s="623">
        <v>1</v>
      </c>
      <c r="E56" s="623">
        <v>73</v>
      </c>
      <c r="F56" s="623">
        <v>7617</v>
      </c>
      <c r="G56" s="623">
        <v>70</v>
      </c>
      <c r="H56" s="623">
        <v>7547</v>
      </c>
      <c r="I56" s="623">
        <v>7445</v>
      </c>
      <c r="J56" s="623">
        <v>29</v>
      </c>
      <c r="K56" s="623">
        <v>7416</v>
      </c>
      <c r="L56" s="623" t="s">
        <v>39</v>
      </c>
      <c r="M56" s="623" t="s">
        <v>39</v>
      </c>
      <c r="N56" s="623" t="s">
        <v>39</v>
      </c>
    </row>
    <row r="57" spans="1:14" s="629" customFormat="1" ht="12.75" customHeight="1">
      <c r="A57" s="606"/>
      <c r="B57" s="631" t="s">
        <v>536</v>
      </c>
      <c r="C57" s="623">
        <v>2</v>
      </c>
      <c r="D57" s="623">
        <v>1</v>
      </c>
      <c r="E57" s="623">
        <v>1</v>
      </c>
      <c r="F57" s="623">
        <v>30</v>
      </c>
      <c r="G57" s="623">
        <v>10</v>
      </c>
      <c r="H57" s="623">
        <v>20</v>
      </c>
      <c r="I57" s="623">
        <v>23</v>
      </c>
      <c r="J57" s="623">
        <v>4</v>
      </c>
      <c r="K57" s="623">
        <v>19</v>
      </c>
      <c r="L57" s="623">
        <v>14</v>
      </c>
      <c r="M57" s="623">
        <v>4</v>
      </c>
      <c r="N57" s="623">
        <v>10</v>
      </c>
    </row>
    <row r="58" spans="1:14" s="607" customFormat="1" ht="12.75" customHeight="1">
      <c r="A58" s="606"/>
      <c r="B58" s="622" t="s">
        <v>537</v>
      </c>
      <c r="C58" s="623">
        <v>3</v>
      </c>
      <c r="D58" s="623">
        <v>2</v>
      </c>
      <c r="E58" s="623">
        <v>1</v>
      </c>
      <c r="F58" s="623" t="s">
        <v>39</v>
      </c>
      <c r="G58" s="623" t="s">
        <v>39</v>
      </c>
      <c r="H58" s="623" t="s">
        <v>39</v>
      </c>
      <c r="I58" s="623" t="s">
        <v>39</v>
      </c>
      <c r="J58" s="623" t="s">
        <v>39</v>
      </c>
      <c r="K58" s="623" t="s">
        <v>39</v>
      </c>
      <c r="L58" s="623" t="s">
        <v>39</v>
      </c>
      <c r="M58" s="623" t="s">
        <v>39</v>
      </c>
      <c r="N58" s="623" t="s">
        <v>39</v>
      </c>
    </row>
    <row r="59" spans="1:14" s="629" customFormat="1" ht="12.75" customHeight="1">
      <c r="A59" s="606"/>
      <c r="B59" s="622" t="s">
        <v>538</v>
      </c>
      <c r="C59" s="623">
        <v>7</v>
      </c>
      <c r="D59" s="623">
        <v>7</v>
      </c>
      <c r="E59" s="623" t="s">
        <v>39</v>
      </c>
      <c r="F59" s="623" t="s">
        <v>39</v>
      </c>
      <c r="G59" s="623" t="s">
        <v>39</v>
      </c>
      <c r="H59" s="623" t="s">
        <v>39</v>
      </c>
      <c r="I59" s="623" t="s">
        <v>39</v>
      </c>
      <c r="J59" s="623" t="s">
        <v>39</v>
      </c>
      <c r="K59" s="623" t="s">
        <v>39</v>
      </c>
      <c r="L59" s="623">
        <v>21</v>
      </c>
      <c r="M59" s="623">
        <v>21</v>
      </c>
      <c r="N59" s="623" t="s">
        <v>39</v>
      </c>
    </row>
    <row r="60" spans="1:14" s="607" customFormat="1" ht="12.75" customHeight="1">
      <c r="A60" s="606"/>
      <c r="B60" s="622" t="s">
        <v>539</v>
      </c>
      <c r="C60" s="623">
        <v>10</v>
      </c>
      <c r="D60" s="623">
        <v>10</v>
      </c>
      <c r="E60" s="623" t="s">
        <v>39</v>
      </c>
      <c r="F60" s="623" t="s">
        <v>39</v>
      </c>
      <c r="G60" s="623" t="s">
        <v>39</v>
      </c>
      <c r="H60" s="623" t="s">
        <v>39</v>
      </c>
      <c r="I60" s="623" t="s">
        <v>39</v>
      </c>
      <c r="J60" s="623" t="s">
        <v>39</v>
      </c>
      <c r="K60" s="623" t="s">
        <v>39</v>
      </c>
      <c r="L60" s="623">
        <v>39</v>
      </c>
      <c r="M60" s="623">
        <v>39</v>
      </c>
      <c r="N60" s="623" t="s">
        <v>39</v>
      </c>
    </row>
    <row r="61" spans="1:14" s="607" customFormat="1" ht="12.75" customHeight="1">
      <c r="A61" s="606"/>
      <c r="B61" s="622" t="s">
        <v>540</v>
      </c>
      <c r="C61" s="623">
        <v>8</v>
      </c>
      <c r="D61" s="623">
        <v>8</v>
      </c>
      <c r="E61" s="623" t="s">
        <v>39</v>
      </c>
      <c r="F61" s="623" t="s">
        <v>39</v>
      </c>
      <c r="G61" s="623" t="s">
        <v>39</v>
      </c>
      <c r="H61" s="623" t="s">
        <v>39</v>
      </c>
      <c r="I61" s="623" t="s">
        <v>39</v>
      </c>
      <c r="J61" s="623" t="s">
        <v>39</v>
      </c>
      <c r="K61" s="623" t="s">
        <v>39</v>
      </c>
      <c r="L61" s="623" t="s">
        <v>39</v>
      </c>
      <c r="M61" s="623" t="s">
        <v>39</v>
      </c>
      <c r="N61" s="623" t="s">
        <v>39</v>
      </c>
    </row>
    <row r="62" spans="1:14" s="607" customFormat="1" ht="12.75" customHeight="1">
      <c r="A62" s="1051" t="s">
        <v>541</v>
      </c>
      <c r="B62" s="1052"/>
      <c r="C62" s="621">
        <v>1</v>
      </c>
      <c r="D62" s="621">
        <v>1</v>
      </c>
      <c r="E62" s="621" t="s">
        <v>39</v>
      </c>
      <c r="F62" s="621" t="s">
        <v>39</v>
      </c>
      <c r="G62" s="621" t="s">
        <v>39</v>
      </c>
      <c r="H62" s="621" t="s">
        <v>39</v>
      </c>
      <c r="I62" s="621" t="s">
        <v>39</v>
      </c>
      <c r="J62" s="621" t="s">
        <v>39</v>
      </c>
      <c r="K62" s="621" t="s">
        <v>39</v>
      </c>
      <c r="L62" s="621">
        <v>6</v>
      </c>
      <c r="M62" s="621">
        <v>6</v>
      </c>
      <c r="N62" s="621" t="s">
        <v>39</v>
      </c>
    </row>
    <row r="63" spans="1:14" s="607" customFormat="1" ht="12.75" customHeight="1">
      <c r="A63" s="606"/>
      <c r="B63" s="622" t="s">
        <v>542</v>
      </c>
      <c r="C63" s="623">
        <v>1</v>
      </c>
      <c r="D63" s="623">
        <v>1</v>
      </c>
      <c r="E63" s="623" t="s">
        <v>39</v>
      </c>
      <c r="F63" s="623" t="s">
        <v>39</v>
      </c>
      <c r="G63" s="623" t="s">
        <v>39</v>
      </c>
      <c r="H63" s="623" t="s">
        <v>39</v>
      </c>
      <c r="I63" s="623" t="s">
        <v>39</v>
      </c>
      <c r="J63" s="623" t="s">
        <v>39</v>
      </c>
      <c r="K63" s="623" t="s">
        <v>39</v>
      </c>
      <c r="L63" s="623">
        <v>6</v>
      </c>
      <c r="M63" s="623">
        <v>6</v>
      </c>
      <c r="N63" s="623" t="s">
        <v>39</v>
      </c>
    </row>
    <row r="64" spans="1:14" s="607" customFormat="1" ht="12.75" customHeight="1">
      <c r="A64" s="1051" t="s">
        <v>543</v>
      </c>
      <c r="B64" s="1052"/>
      <c r="C64" s="620">
        <f>C66+C67+C68+C69</f>
        <v>329</v>
      </c>
      <c r="D64" s="620">
        <f>D66+D67+D68+D69</f>
        <v>23</v>
      </c>
      <c r="E64" s="620">
        <f>E66+E69</f>
        <v>306</v>
      </c>
      <c r="F64" s="620">
        <f>F66+F69</f>
        <v>7826</v>
      </c>
      <c r="G64" s="620">
        <v>25</v>
      </c>
      <c r="H64" s="620">
        <f>H66+H69</f>
        <v>7801</v>
      </c>
      <c r="I64" s="620" t="s">
        <v>48</v>
      </c>
      <c r="J64" s="620" t="s">
        <v>48</v>
      </c>
      <c r="K64" s="621" t="s">
        <v>48</v>
      </c>
      <c r="L64" s="620">
        <v>18</v>
      </c>
      <c r="M64" s="620">
        <v>18</v>
      </c>
      <c r="N64" s="621" t="s">
        <v>48</v>
      </c>
    </row>
    <row r="65" spans="1:14" s="607" customFormat="1" ht="12.75" customHeight="1">
      <c r="A65" s="606"/>
      <c r="B65" s="622" t="s">
        <v>544</v>
      </c>
      <c r="C65" s="623" t="s">
        <v>39</v>
      </c>
      <c r="D65" s="623" t="s">
        <v>39</v>
      </c>
      <c r="E65" s="623" t="s">
        <v>39</v>
      </c>
      <c r="F65" s="623" t="s">
        <v>39</v>
      </c>
      <c r="G65" s="623" t="s">
        <v>39</v>
      </c>
      <c r="H65" s="623" t="s">
        <v>39</v>
      </c>
      <c r="I65" s="623" t="s">
        <v>39</v>
      </c>
      <c r="J65" s="623" t="s">
        <v>39</v>
      </c>
      <c r="K65" s="623" t="s">
        <v>39</v>
      </c>
      <c r="L65" s="623" t="s">
        <v>39</v>
      </c>
      <c r="M65" s="623" t="s">
        <v>39</v>
      </c>
      <c r="N65" s="623" t="s">
        <v>39</v>
      </c>
    </row>
    <row r="66" spans="1:14" s="607" customFormat="1" ht="12.75" customHeight="1">
      <c r="A66" s="606"/>
      <c r="B66" s="622" t="s">
        <v>545</v>
      </c>
      <c r="C66" s="623">
        <v>291</v>
      </c>
      <c r="D66" s="623">
        <v>1</v>
      </c>
      <c r="E66" s="623">
        <v>290</v>
      </c>
      <c r="F66" s="623">
        <v>7582</v>
      </c>
      <c r="G66" s="623">
        <v>10</v>
      </c>
      <c r="H66" s="623">
        <v>7572</v>
      </c>
      <c r="I66" s="623" t="s">
        <v>39</v>
      </c>
      <c r="J66" s="623" t="s">
        <v>39</v>
      </c>
      <c r="K66" s="623" t="s">
        <v>39</v>
      </c>
      <c r="L66" s="623" t="s">
        <v>39</v>
      </c>
      <c r="M66" s="623" t="s">
        <v>39</v>
      </c>
      <c r="N66" s="623" t="s">
        <v>39</v>
      </c>
    </row>
    <row r="67" spans="1:14" s="607" customFormat="1" ht="12.75" customHeight="1">
      <c r="A67" s="606"/>
      <c r="B67" s="622" t="s">
        <v>546</v>
      </c>
      <c r="C67" s="623">
        <v>5</v>
      </c>
      <c r="D67" s="623">
        <v>5</v>
      </c>
      <c r="E67" s="623" t="s">
        <v>39</v>
      </c>
      <c r="F67" s="623" t="s">
        <v>39</v>
      </c>
      <c r="G67" s="623" t="s">
        <v>39</v>
      </c>
      <c r="H67" s="623" t="s">
        <v>39</v>
      </c>
      <c r="I67" s="623" t="s">
        <v>39</v>
      </c>
      <c r="J67" s="623" t="s">
        <v>39</v>
      </c>
      <c r="K67" s="623" t="s">
        <v>39</v>
      </c>
      <c r="L67" s="623">
        <v>18</v>
      </c>
      <c r="M67" s="623">
        <v>18</v>
      </c>
      <c r="N67" s="623" t="s">
        <v>39</v>
      </c>
    </row>
    <row r="68" spans="1:14" s="607" customFormat="1" ht="12.75" customHeight="1">
      <c r="A68" s="606"/>
      <c r="B68" s="631" t="s">
        <v>547</v>
      </c>
      <c r="C68" s="623">
        <v>16</v>
      </c>
      <c r="D68" s="623">
        <v>16</v>
      </c>
      <c r="E68" s="623" t="s">
        <v>39</v>
      </c>
      <c r="F68" s="623" t="s">
        <v>39</v>
      </c>
      <c r="G68" s="623" t="s">
        <v>39</v>
      </c>
      <c r="H68" s="623" t="s">
        <v>39</v>
      </c>
      <c r="I68" s="623" t="s">
        <v>39</v>
      </c>
      <c r="J68" s="623" t="s">
        <v>39</v>
      </c>
      <c r="K68" s="623" t="s">
        <v>39</v>
      </c>
      <c r="L68" s="623" t="s">
        <v>39</v>
      </c>
      <c r="M68" s="623" t="s">
        <v>39</v>
      </c>
      <c r="N68" s="623" t="s">
        <v>39</v>
      </c>
    </row>
    <row r="69" spans="1:14" s="607" customFormat="1" ht="12.75" customHeight="1">
      <c r="A69" s="606"/>
      <c r="B69" s="631" t="s">
        <v>548</v>
      </c>
      <c r="C69" s="614">
        <v>17</v>
      </c>
      <c r="D69" s="623">
        <v>1</v>
      </c>
      <c r="E69" s="614">
        <v>16</v>
      </c>
      <c r="F69" s="614">
        <v>244</v>
      </c>
      <c r="G69" s="623">
        <v>15</v>
      </c>
      <c r="H69" s="614">
        <v>229</v>
      </c>
      <c r="I69" s="623" t="s">
        <v>128</v>
      </c>
      <c r="J69" s="623" t="s">
        <v>128</v>
      </c>
      <c r="K69" s="623" t="s">
        <v>128</v>
      </c>
      <c r="L69" s="623" t="s">
        <v>128</v>
      </c>
      <c r="M69" s="623" t="s">
        <v>128</v>
      </c>
      <c r="N69" s="623" t="s">
        <v>128</v>
      </c>
    </row>
    <row r="70" spans="1:14" ht="3.75" customHeight="1" thickBot="1">
      <c r="A70" s="636"/>
      <c r="B70" s="637"/>
      <c r="C70" s="638"/>
      <c r="D70" s="638"/>
      <c r="E70" s="638"/>
      <c r="F70" s="638"/>
      <c r="G70" s="638"/>
      <c r="H70" s="638"/>
      <c r="I70" s="638"/>
      <c r="J70" s="638"/>
      <c r="K70" s="638"/>
      <c r="L70" s="638"/>
      <c r="M70" s="638"/>
      <c r="N70" s="638"/>
    </row>
    <row r="71" spans="1:14" ht="13.5">
      <c r="A71" s="639" t="s">
        <v>549</v>
      </c>
      <c r="B71" s="640"/>
    </row>
    <row r="72" spans="1:14" ht="12" customHeight="1">
      <c r="A72" s="606" t="s">
        <v>550</v>
      </c>
      <c r="B72" s="641"/>
      <c r="K72" s="641"/>
    </row>
    <row r="73" spans="1:14">
      <c r="A73" s="606" t="s">
        <v>551</v>
      </c>
    </row>
    <row r="74" spans="1:14" ht="12" customHeight="1">
      <c r="A74" s="606" t="s">
        <v>552</v>
      </c>
      <c r="B74" s="603"/>
      <c r="L74" s="642"/>
      <c r="M74" s="642"/>
      <c r="N74" s="642"/>
    </row>
    <row r="75" spans="1:14" ht="12" customHeight="1">
      <c r="A75" s="606" t="s">
        <v>553</v>
      </c>
      <c r="B75" s="603"/>
      <c r="C75" s="642"/>
      <c r="D75" s="642"/>
      <c r="E75" s="642"/>
      <c r="F75" s="642"/>
      <c r="G75" s="642"/>
      <c r="H75" s="642"/>
      <c r="I75" s="642"/>
      <c r="J75" s="642"/>
    </row>
    <row r="90" spans="2:14">
      <c r="B90" s="643"/>
      <c r="C90" s="614"/>
      <c r="D90" s="644"/>
      <c r="E90" s="614"/>
      <c r="F90" s="614"/>
      <c r="G90" s="614"/>
      <c r="H90" s="614"/>
      <c r="I90" s="644"/>
      <c r="J90" s="644"/>
      <c r="K90" s="644"/>
      <c r="L90" s="644"/>
      <c r="M90" s="644"/>
      <c r="N90" s="644"/>
    </row>
  </sheetData>
  <mergeCells count="25">
    <mergeCell ref="A6:B6"/>
    <mergeCell ref="A5:B5"/>
    <mergeCell ref="C5:E5"/>
    <mergeCell ref="F5:H5"/>
    <mergeCell ref="I5:K5"/>
    <mergeCell ref="L5:N5"/>
    <mergeCell ref="A41:B41"/>
    <mergeCell ref="A8:B8"/>
    <mergeCell ref="A9:B9"/>
    <mergeCell ref="A10:B10"/>
    <mergeCell ref="A11:B11"/>
    <mergeCell ref="A12:B12"/>
    <mergeCell ref="A14:B14"/>
    <mergeCell ref="A17:B17"/>
    <mergeCell ref="A22:B22"/>
    <mergeCell ref="A27:B27"/>
    <mergeCell ref="A29:B29"/>
    <mergeCell ref="A35:B35"/>
    <mergeCell ref="A64:B64"/>
    <mergeCell ref="A42:B42"/>
    <mergeCell ref="A43:B43"/>
    <mergeCell ref="A44:B44"/>
    <mergeCell ref="A45:B45"/>
    <mergeCell ref="A46:B46"/>
    <mergeCell ref="A62:B62"/>
  </mergeCells>
  <phoneticPr fontId="7"/>
  <printOptions horizontalCentered="1"/>
  <pageMargins left="0.39370078740157483" right="0.39370078740157483" top="0.59055118110236227" bottom="0.39370078740157483" header="0.39370078740157483" footer="0.19685039370078741"/>
  <pageSetup paperSize="9" scale="87"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0BBAE-9BD4-47F7-824F-E73C932E5A83}">
  <sheetPr>
    <tabColor rgb="FF92D050"/>
  </sheetPr>
  <dimension ref="A1:Z51"/>
  <sheetViews>
    <sheetView showGridLines="0" view="pageBreakPreview" zoomScaleNormal="100" zoomScaleSheetLayoutView="100" workbookViewId="0">
      <selection activeCell="Z9" sqref="Z9"/>
    </sheetView>
  </sheetViews>
  <sheetFormatPr defaultRowHeight="12"/>
  <cols>
    <col min="1" max="1" width="2.5" style="645" customWidth="1"/>
    <col min="2" max="2" width="8.75" style="645" customWidth="1"/>
    <col min="3" max="3" width="7.625" style="645" customWidth="1"/>
    <col min="4" max="4" width="7.25" style="646" customWidth="1"/>
    <col min="5" max="6" width="6.75" style="645" customWidth="1"/>
    <col min="7" max="8" width="7.5" style="645" customWidth="1"/>
    <col min="9" max="10" width="6.875" style="645" customWidth="1"/>
    <col min="11" max="11" width="8.125" style="645" customWidth="1"/>
    <col min="12" max="12" width="7" style="645" customWidth="1"/>
    <col min="13" max="14" width="6.875" style="645" customWidth="1"/>
    <col min="15" max="24" width="9" style="645"/>
    <col min="25" max="25" width="7.375" style="645" customWidth="1"/>
    <col min="26" max="16384" width="9" style="658"/>
  </cols>
  <sheetData>
    <row r="1" spans="1:25" s="645" customFormat="1" ht="18.75" customHeight="1">
      <c r="D1" s="646"/>
      <c r="E1" s="647"/>
      <c r="F1" s="647"/>
      <c r="G1" s="647"/>
      <c r="H1" s="647"/>
      <c r="I1" s="646"/>
      <c r="J1" s="646"/>
      <c r="K1" s="648"/>
      <c r="L1" s="649"/>
      <c r="M1" s="646"/>
      <c r="N1" s="650" t="s">
        <v>554</v>
      </c>
      <c r="O1" s="651" t="s">
        <v>555</v>
      </c>
      <c r="P1" s="652"/>
      <c r="Q1" s="653"/>
      <c r="R1" s="653"/>
      <c r="S1" s="653"/>
      <c r="T1" s="647"/>
      <c r="U1" s="647"/>
      <c r="V1" s="651"/>
      <c r="W1" s="647"/>
      <c r="X1" s="647"/>
    </row>
    <row r="2" spans="1:25" s="645" customFormat="1" ht="18.75" customHeight="1">
      <c r="A2" s="645" t="s">
        <v>556</v>
      </c>
      <c r="D2" s="646"/>
      <c r="E2" s="647"/>
      <c r="F2" s="647"/>
      <c r="G2" s="647"/>
      <c r="H2" s="647"/>
      <c r="I2" s="646"/>
      <c r="J2" s="646"/>
      <c r="K2" s="648"/>
      <c r="L2" s="649"/>
      <c r="M2" s="646"/>
      <c r="N2" s="650"/>
      <c r="O2" s="651"/>
      <c r="P2" s="652"/>
      <c r="Q2" s="653"/>
      <c r="R2" s="653"/>
      <c r="S2" s="653"/>
      <c r="T2" s="647"/>
      <c r="U2" s="647"/>
      <c r="V2" s="651"/>
      <c r="W2" s="647"/>
      <c r="X2" s="647"/>
    </row>
    <row r="3" spans="1:25" s="645" customFormat="1" ht="12.75" customHeight="1" thickBot="1">
      <c r="A3" s="654" t="s">
        <v>481</v>
      </c>
      <c r="B3" s="655"/>
      <c r="C3" s="655"/>
      <c r="D3" s="655"/>
      <c r="E3" s="655"/>
      <c r="F3" s="655"/>
      <c r="G3" s="655"/>
      <c r="H3" s="655"/>
      <c r="I3" s="655"/>
      <c r="J3" s="655"/>
      <c r="K3" s="655"/>
      <c r="L3" s="1086"/>
      <c r="M3" s="1086"/>
      <c r="N3" s="1086"/>
      <c r="O3" s="656"/>
      <c r="P3" s="656"/>
      <c r="Q3" s="655"/>
      <c r="R3" s="655"/>
      <c r="S3" s="655"/>
      <c r="T3" s="655"/>
      <c r="U3" s="655"/>
      <c r="V3" s="655"/>
      <c r="W3" s="655"/>
      <c r="X3" s="655"/>
      <c r="Y3" s="657" t="s">
        <v>557</v>
      </c>
    </row>
    <row r="4" spans="1:25" ht="13.5" customHeight="1">
      <c r="A4" s="1087" t="s">
        <v>558</v>
      </c>
      <c r="B4" s="1088"/>
      <c r="C4" s="1093" t="s">
        <v>559</v>
      </c>
      <c r="D4" s="1075" t="s">
        <v>560</v>
      </c>
      <c r="E4" s="1076"/>
      <c r="F4" s="1076"/>
      <c r="G4" s="1076"/>
      <c r="H4" s="1076"/>
      <c r="I4" s="1076"/>
      <c r="J4" s="1076"/>
      <c r="K4" s="1077"/>
      <c r="L4" s="1075" t="s">
        <v>561</v>
      </c>
      <c r="M4" s="1076"/>
      <c r="N4" s="1077"/>
      <c r="O4" s="1075" t="s">
        <v>562</v>
      </c>
      <c r="P4" s="1076"/>
      <c r="Q4" s="1076"/>
      <c r="R4" s="1076"/>
      <c r="S4" s="1077"/>
      <c r="T4" s="1075" t="s">
        <v>563</v>
      </c>
      <c r="U4" s="1076"/>
      <c r="V4" s="1076"/>
      <c r="W4" s="1077"/>
      <c r="X4" s="1078" t="s">
        <v>564</v>
      </c>
      <c r="Y4" s="1081" t="s">
        <v>565</v>
      </c>
    </row>
    <row r="5" spans="1:25" s="659" customFormat="1" ht="15" customHeight="1">
      <c r="A5" s="1089"/>
      <c r="B5" s="1090"/>
      <c r="C5" s="1094"/>
      <c r="D5" s="1073" t="s">
        <v>566</v>
      </c>
      <c r="E5" s="1073" t="s">
        <v>500</v>
      </c>
      <c r="F5" s="1073"/>
      <c r="G5" s="1084" t="s">
        <v>567</v>
      </c>
      <c r="H5" s="1085"/>
      <c r="I5" s="1072" t="s">
        <v>568</v>
      </c>
      <c r="J5" s="1072" t="s">
        <v>569</v>
      </c>
      <c r="K5" s="1072" t="s">
        <v>570</v>
      </c>
      <c r="L5" s="1073" t="s">
        <v>571</v>
      </c>
      <c r="M5" s="1072" t="s">
        <v>572</v>
      </c>
      <c r="N5" s="1096" t="s">
        <v>573</v>
      </c>
      <c r="O5" s="1073" t="s">
        <v>571</v>
      </c>
      <c r="P5" s="1072" t="s">
        <v>574</v>
      </c>
      <c r="Q5" s="1072"/>
      <c r="R5" s="1072" t="s">
        <v>575</v>
      </c>
      <c r="S5" s="1072" t="s">
        <v>576</v>
      </c>
      <c r="T5" s="1074" t="s">
        <v>193</v>
      </c>
      <c r="U5" s="1072" t="s">
        <v>577</v>
      </c>
      <c r="V5" s="1072" t="s">
        <v>578</v>
      </c>
      <c r="W5" s="1072" t="s">
        <v>579</v>
      </c>
      <c r="X5" s="1079"/>
      <c r="Y5" s="1082"/>
    </row>
    <row r="6" spans="1:25" s="659" customFormat="1" ht="28.5" customHeight="1">
      <c r="A6" s="1089"/>
      <c r="B6" s="1090"/>
      <c r="C6" s="1095"/>
      <c r="D6" s="1073"/>
      <c r="E6" s="1073"/>
      <c r="F6" s="1073"/>
      <c r="G6" s="660" t="s">
        <v>580</v>
      </c>
      <c r="H6" s="661" t="s">
        <v>581</v>
      </c>
      <c r="I6" s="1072"/>
      <c r="J6" s="1072"/>
      <c r="K6" s="1072"/>
      <c r="L6" s="1073"/>
      <c r="M6" s="1072"/>
      <c r="N6" s="1095"/>
      <c r="O6" s="1073"/>
      <c r="P6" s="1072"/>
      <c r="Q6" s="1072"/>
      <c r="R6" s="1072"/>
      <c r="S6" s="1073"/>
      <c r="T6" s="1074"/>
      <c r="U6" s="1072"/>
      <c r="V6" s="1072"/>
      <c r="W6" s="1072"/>
      <c r="X6" s="1080"/>
      <c r="Y6" s="1082"/>
    </row>
    <row r="7" spans="1:25" s="659" customFormat="1" ht="30" customHeight="1">
      <c r="A7" s="1091"/>
      <c r="B7" s="1092"/>
      <c r="C7" s="660" t="s">
        <v>582</v>
      </c>
      <c r="D7" s="662" t="s">
        <v>582</v>
      </c>
      <c r="E7" s="660" t="s">
        <v>582</v>
      </c>
      <c r="F7" s="660" t="s">
        <v>583</v>
      </c>
      <c r="G7" s="660" t="s">
        <v>582</v>
      </c>
      <c r="H7" s="660" t="s">
        <v>582</v>
      </c>
      <c r="I7" s="663" t="s">
        <v>582</v>
      </c>
      <c r="J7" s="663" t="s">
        <v>582</v>
      </c>
      <c r="K7" s="660" t="s">
        <v>582</v>
      </c>
      <c r="L7" s="660" t="s">
        <v>582</v>
      </c>
      <c r="M7" s="663" t="s">
        <v>582</v>
      </c>
      <c r="N7" s="660" t="s">
        <v>582</v>
      </c>
      <c r="O7" s="660" t="s">
        <v>582</v>
      </c>
      <c r="P7" s="660" t="s">
        <v>582</v>
      </c>
      <c r="Q7" s="660" t="s">
        <v>584</v>
      </c>
      <c r="R7" s="663" t="s">
        <v>582</v>
      </c>
      <c r="S7" s="663" t="s">
        <v>585</v>
      </c>
      <c r="T7" s="663" t="s">
        <v>586</v>
      </c>
      <c r="U7" s="663" t="s">
        <v>587</v>
      </c>
      <c r="V7" s="663" t="s">
        <v>586</v>
      </c>
      <c r="W7" s="663" t="s">
        <v>586</v>
      </c>
      <c r="X7" s="663" t="s">
        <v>586</v>
      </c>
      <c r="Y7" s="1083"/>
    </row>
    <row r="8" spans="1:25" s="659" customFormat="1" ht="18.75" customHeight="1">
      <c r="A8" s="1066" t="s">
        <v>588</v>
      </c>
      <c r="B8" s="1067"/>
      <c r="C8" s="664">
        <v>492</v>
      </c>
      <c r="D8" s="664">
        <v>138</v>
      </c>
      <c r="E8" s="664">
        <v>12</v>
      </c>
      <c r="F8" s="664">
        <v>782</v>
      </c>
      <c r="G8" s="664">
        <v>1</v>
      </c>
      <c r="H8" s="664">
        <v>25</v>
      </c>
      <c r="I8" s="664">
        <v>76</v>
      </c>
      <c r="J8" s="664">
        <v>20</v>
      </c>
      <c r="K8" s="664">
        <v>4</v>
      </c>
      <c r="L8" s="664">
        <v>235</v>
      </c>
      <c r="M8" s="664">
        <v>220</v>
      </c>
      <c r="N8" s="664">
        <v>15</v>
      </c>
      <c r="O8" s="664">
        <v>119</v>
      </c>
      <c r="P8" s="664">
        <v>57</v>
      </c>
      <c r="Q8" s="664">
        <v>3525</v>
      </c>
      <c r="R8" s="664">
        <v>41</v>
      </c>
      <c r="S8" s="664">
        <v>21</v>
      </c>
      <c r="T8" s="664">
        <v>746</v>
      </c>
      <c r="U8" s="664">
        <v>70</v>
      </c>
      <c r="V8" s="664">
        <v>283</v>
      </c>
      <c r="W8" s="664">
        <v>393</v>
      </c>
      <c r="X8" s="664">
        <v>267</v>
      </c>
      <c r="Y8" s="665" t="s">
        <v>589</v>
      </c>
    </row>
    <row r="9" spans="1:25" s="659" customFormat="1" ht="18.75" customHeight="1">
      <c r="A9" s="1068" t="s">
        <v>493</v>
      </c>
      <c r="B9" s="1069"/>
      <c r="C9" s="664">
        <v>519</v>
      </c>
      <c r="D9" s="664">
        <v>138</v>
      </c>
      <c r="E9" s="664">
        <v>12</v>
      </c>
      <c r="F9" s="664">
        <v>769</v>
      </c>
      <c r="G9" s="664">
        <v>1</v>
      </c>
      <c r="H9" s="664">
        <v>25</v>
      </c>
      <c r="I9" s="664">
        <v>76</v>
      </c>
      <c r="J9" s="664">
        <v>20</v>
      </c>
      <c r="K9" s="664">
        <v>4</v>
      </c>
      <c r="L9" s="664">
        <v>265</v>
      </c>
      <c r="M9" s="664">
        <v>250</v>
      </c>
      <c r="N9" s="664">
        <v>15</v>
      </c>
      <c r="O9" s="664">
        <v>116</v>
      </c>
      <c r="P9" s="664">
        <v>58</v>
      </c>
      <c r="Q9" s="664">
        <v>3531</v>
      </c>
      <c r="R9" s="664">
        <v>41</v>
      </c>
      <c r="S9" s="664">
        <v>17</v>
      </c>
      <c r="T9" s="664">
        <v>787</v>
      </c>
      <c r="U9" s="664">
        <v>75</v>
      </c>
      <c r="V9" s="664">
        <v>284</v>
      </c>
      <c r="W9" s="664">
        <v>428</v>
      </c>
      <c r="X9" s="664">
        <v>264</v>
      </c>
      <c r="Y9" s="665" t="s">
        <v>590</v>
      </c>
    </row>
    <row r="10" spans="1:25" s="659" customFormat="1" ht="18.75" customHeight="1">
      <c r="A10" s="1068" t="s">
        <v>591</v>
      </c>
      <c r="B10" s="1069"/>
      <c r="C10" s="664">
        <v>533</v>
      </c>
      <c r="D10" s="664">
        <v>138</v>
      </c>
      <c r="E10" s="664">
        <v>12</v>
      </c>
      <c r="F10" s="664">
        <v>769</v>
      </c>
      <c r="G10" s="664">
        <v>1</v>
      </c>
      <c r="H10" s="664">
        <v>25</v>
      </c>
      <c r="I10" s="664">
        <v>76</v>
      </c>
      <c r="J10" s="664">
        <v>20</v>
      </c>
      <c r="K10" s="664">
        <v>4</v>
      </c>
      <c r="L10" s="664">
        <v>282</v>
      </c>
      <c r="M10" s="664">
        <v>267</v>
      </c>
      <c r="N10" s="664">
        <v>15</v>
      </c>
      <c r="O10" s="664">
        <v>113</v>
      </c>
      <c r="P10" s="664">
        <v>58</v>
      </c>
      <c r="Q10" s="664">
        <v>3541</v>
      </c>
      <c r="R10" s="664">
        <v>41</v>
      </c>
      <c r="S10" s="664">
        <v>14</v>
      </c>
      <c r="T10" s="664">
        <v>764</v>
      </c>
      <c r="U10" s="664">
        <v>87</v>
      </c>
      <c r="V10" s="664">
        <v>290</v>
      </c>
      <c r="W10" s="664">
        <v>387</v>
      </c>
      <c r="X10" s="664">
        <v>262</v>
      </c>
      <c r="Y10" s="665" t="s">
        <v>592</v>
      </c>
    </row>
    <row r="11" spans="1:25" s="659" customFormat="1" ht="18.75" customHeight="1">
      <c r="A11" s="1068" t="s">
        <v>47</v>
      </c>
      <c r="B11" s="1069"/>
      <c r="C11" s="664">
        <v>538</v>
      </c>
      <c r="D11" s="664">
        <v>138</v>
      </c>
      <c r="E11" s="664">
        <v>12</v>
      </c>
      <c r="F11" s="664">
        <v>750</v>
      </c>
      <c r="G11" s="664">
        <v>1</v>
      </c>
      <c r="H11" s="664">
        <v>25</v>
      </c>
      <c r="I11" s="664">
        <v>76</v>
      </c>
      <c r="J11" s="664">
        <v>20</v>
      </c>
      <c r="K11" s="664">
        <v>4</v>
      </c>
      <c r="L11" s="664">
        <v>290</v>
      </c>
      <c r="M11" s="664">
        <v>275</v>
      </c>
      <c r="N11" s="664">
        <v>15</v>
      </c>
      <c r="O11" s="664">
        <v>110</v>
      </c>
      <c r="P11" s="664">
        <v>58</v>
      </c>
      <c r="Q11" s="664">
        <v>3578</v>
      </c>
      <c r="R11" s="664">
        <v>41</v>
      </c>
      <c r="S11" s="664">
        <v>11</v>
      </c>
      <c r="T11" s="664">
        <v>787</v>
      </c>
      <c r="U11" s="664">
        <v>98</v>
      </c>
      <c r="V11" s="664">
        <v>294</v>
      </c>
      <c r="W11" s="664">
        <v>395</v>
      </c>
      <c r="X11" s="664">
        <v>265</v>
      </c>
      <c r="Y11" s="665" t="s">
        <v>380</v>
      </c>
    </row>
    <row r="12" spans="1:25" s="668" customFormat="1" ht="18.75" customHeight="1">
      <c r="A12" s="1070" t="s">
        <v>593</v>
      </c>
      <c r="B12" s="1071"/>
      <c r="C12" s="666">
        <v>526.5</v>
      </c>
      <c r="D12" s="666">
        <v>111.5</v>
      </c>
      <c r="E12" s="666">
        <v>12</v>
      </c>
      <c r="F12" s="666">
        <v>729</v>
      </c>
      <c r="G12" s="666">
        <v>1</v>
      </c>
      <c r="H12" s="666">
        <v>25</v>
      </c>
      <c r="I12" s="666">
        <v>49.5</v>
      </c>
      <c r="J12" s="666">
        <v>20</v>
      </c>
      <c r="K12" s="666">
        <v>4</v>
      </c>
      <c r="L12" s="666">
        <v>307</v>
      </c>
      <c r="M12" s="666">
        <v>291</v>
      </c>
      <c r="N12" s="666">
        <v>16</v>
      </c>
      <c r="O12" s="666">
        <v>108</v>
      </c>
      <c r="P12" s="666">
        <v>58</v>
      </c>
      <c r="Q12" s="666">
        <v>3578</v>
      </c>
      <c r="R12" s="666">
        <v>41</v>
      </c>
      <c r="S12" s="666">
        <v>9</v>
      </c>
      <c r="T12" s="666">
        <v>801</v>
      </c>
      <c r="U12" s="666">
        <v>103</v>
      </c>
      <c r="V12" s="666">
        <v>293</v>
      </c>
      <c r="W12" s="666">
        <v>405</v>
      </c>
      <c r="X12" s="666">
        <v>266</v>
      </c>
      <c r="Y12" s="667" t="s">
        <v>594</v>
      </c>
    </row>
    <row r="13" spans="1:25" s="668" customFormat="1" ht="18.75" customHeight="1">
      <c r="B13" s="669"/>
      <c r="C13" s="670"/>
      <c r="D13" s="670"/>
      <c r="E13" s="670"/>
      <c r="F13" s="670"/>
      <c r="G13" s="670"/>
      <c r="H13" s="670"/>
      <c r="I13" s="670"/>
      <c r="J13" s="670"/>
      <c r="K13" s="670"/>
      <c r="L13" s="670"/>
      <c r="M13" s="670"/>
      <c r="N13" s="670"/>
      <c r="O13" s="670"/>
      <c r="P13" s="670"/>
      <c r="Q13" s="670"/>
      <c r="R13" s="670"/>
      <c r="S13" s="670"/>
      <c r="T13" s="670"/>
      <c r="U13" s="670"/>
      <c r="V13" s="670"/>
      <c r="W13" s="670"/>
      <c r="X13" s="670"/>
      <c r="Y13" s="667"/>
    </row>
    <row r="14" spans="1:25" s="668" customFormat="1" ht="18.75" customHeight="1">
      <c r="B14" s="671" t="s">
        <v>247</v>
      </c>
      <c r="C14" s="670">
        <v>449</v>
      </c>
      <c r="D14" s="670">
        <v>88</v>
      </c>
      <c r="E14" s="670">
        <v>10</v>
      </c>
      <c r="F14" s="670">
        <v>624</v>
      </c>
      <c r="G14" s="670">
        <v>1</v>
      </c>
      <c r="H14" s="670">
        <v>21</v>
      </c>
      <c r="I14" s="670">
        <v>38</v>
      </c>
      <c r="J14" s="670">
        <v>14</v>
      </c>
      <c r="K14" s="670">
        <v>4</v>
      </c>
      <c r="L14" s="670">
        <v>277</v>
      </c>
      <c r="M14" s="670">
        <v>263</v>
      </c>
      <c r="N14" s="670">
        <v>14</v>
      </c>
      <c r="O14" s="666">
        <v>84</v>
      </c>
      <c r="P14" s="666">
        <v>44</v>
      </c>
      <c r="Q14" s="666">
        <v>2710</v>
      </c>
      <c r="R14" s="666">
        <v>33</v>
      </c>
      <c r="S14" s="666">
        <v>7</v>
      </c>
      <c r="T14" s="666">
        <v>677</v>
      </c>
      <c r="U14" s="666">
        <v>87</v>
      </c>
      <c r="V14" s="666">
        <v>248</v>
      </c>
      <c r="W14" s="666">
        <v>342</v>
      </c>
      <c r="X14" s="666">
        <v>227</v>
      </c>
      <c r="Y14" s="672" t="s">
        <v>247</v>
      </c>
    </row>
    <row r="15" spans="1:25" s="668" customFormat="1" ht="18.75" customHeight="1">
      <c r="B15" s="671" t="s">
        <v>249</v>
      </c>
      <c r="C15" s="670">
        <v>77.5</v>
      </c>
      <c r="D15" s="670">
        <v>23.5</v>
      </c>
      <c r="E15" s="670">
        <v>2</v>
      </c>
      <c r="F15" s="670">
        <v>105</v>
      </c>
      <c r="G15" s="670">
        <v>0</v>
      </c>
      <c r="H15" s="670">
        <v>4</v>
      </c>
      <c r="I15" s="670">
        <v>11.5</v>
      </c>
      <c r="J15" s="670">
        <v>6</v>
      </c>
      <c r="K15" s="670">
        <v>0</v>
      </c>
      <c r="L15" s="670">
        <v>30</v>
      </c>
      <c r="M15" s="670">
        <v>28</v>
      </c>
      <c r="N15" s="670">
        <v>2</v>
      </c>
      <c r="O15" s="666">
        <v>24</v>
      </c>
      <c r="P15" s="666">
        <v>14</v>
      </c>
      <c r="Q15" s="666">
        <v>868</v>
      </c>
      <c r="R15" s="666">
        <v>8</v>
      </c>
      <c r="S15" s="666">
        <v>2</v>
      </c>
      <c r="T15" s="666">
        <v>124</v>
      </c>
      <c r="U15" s="666">
        <v>16</v>
      </c>
      <c r="V15" s="666">
        <v>45</v>
      </c>
      <c r="W15" s="666">
        <v>63</v>
      </c>
      <c r="X15" s="666">
        <v>39</v>
      </c>
      <c r="Y15" s="672" t="s">
        <v>249</v>
      </c>
    </row>
    <row r="16" spans="1:25" s="659" customFormat="1" ht="18.75" customHeight="1">
      <c r="B16" s="673"/>
      <c r="C16" s="664"/>
      <c r="D16" s="664"/>
      <c r="E16" s="664"/>
      <c r="F16" s="664"/>
      <c r="G16" s="664"/>
      <c r="H16" s="664"/>
      <c r="I16" s="664"/>
      <c r="J16" s="664"/>
      <c r="K16" s="664"/>
      <c r="L16" s="664"/>
      <c r="M16" s="664"/>
      <c r="N16" s="664"/>
      <c r="O16" s="674"/>
      <c r="P16" s="674"/>
      <c r="Q16" s="674"/>
      <c r="R16" s="674"/>
      <c r="S16" s="674"/>
      <c r="T16" s="674"/>
      <c r="U16" s="674"/>
      <c r="V16" s="674"/>
      <c r="W16" s="674"/>
      <c r="X16" s="674"/>
      <c r="Y16" s="675"/>
    </row>
    <row r="17" spans="1:26" s="659" customFormat="1" ht="18.75" customHeight="1">
      <c r="A17" s="659">
        <v>1</v>
      </c>
      <c r="B17" s="673" t="s">
        <v>327</v>
      </c>
      <c r="C17" s="664">
        <v>140</v>
      </c>
      <c r="D17" s="664">
        <v>12</v>
      </c>
      <c r="E17" s="674">
        <v>1</v>
      </c>
      <c r="F17" s="674">
        <v>79</v>
      </c>
      <c r="G17" s="674">
        <v>0</v>
      </c>
      <c r="H17" s="674">
        <v>5</v>
      </c>
      <c r="I17" s="674">
        <v>0</v>
      </c>
      <c r="J17" s="674">
        <v>5</v>
      </c>
      <c r="K17" s="674">
        <v>1</v>
      </c>
      <c r="L17" s="664">
        <v>102</v>
      </c>
      <c r="M17" s="664">
        <v>101</v>
      </c>
      <c r="N17" s="664">
        <v>1</v>
      </c>
      <c r="O17" s="674">
        <v>26</v>
      </c>
      <c r="P17" s="674">
        <v>13</v>
      </c>
      <c r="Q17" s="674">
        <v>786</v>
      </c>
      <c r="R17" s="674">
        <v>12</v>
      </c>
      <c r="S17" s="674">
        <v>1</v>
      </c>
      <c r="T17" s="674">
        <v>239</v>
      </c>
      <c r="U17" s="674">
        <v>34</v>
      </c>
      <c r="V17" s="674">
        <v>80</v>
      </c>
      <c r="W17" s="674">
        <v>125</v>
      </c>
      <c r="X17" s="676">
        <v>77</v>
      </c>
      <c r="Y17" s="677">
        <v>1</v>
      </c>
      <c r="Z17" s="678"/>
    </row>
    <row r="18" spans="1:26" s="659" customFormat="1" ht="18.75" customHeight="1">
      <c r="A18" s="659">
        <v>2</v>
      </c>
      <c r="B18" s="673" t="s">
        <v>595</v>
      </c>
      <c r="C18" s="664">
        <v>89</v>
      </c>
      <c r="D18" s="664">
        <v>23</v>
      </c>
      <c r="E18" s="664">
        <v>4</v>
      </c>
      <c r="F18" s="664">
        <v>243</v>
      </c>
      <c r="G18" s="664">
        <v>0</v>
      </c>
      <c r="H18" s="664">
        <v>3</v>
      </c>
      <c r="I18" s="664">
        <v>14</v>
      </c>
      <c r="J18" s="664">
        <v>0</v>
      </c>
      <c r="K18" s="664">
        <v>2</v>
      </c>
      <c r="L18" s="664">
        <v>49</v>
      </c>
      <c r="M18" s="664">
        <v>41</v>
      </c>
      <c r="N18" s="664">
        <v>8</v>
      </c>
      <c r="O18" s="674">
        <v>17</v>
      </c>
      <c r="P18" s="674">
        <v>10</v>
      </c>
      <c r="Q18" s="674">
        <v>612</v>
      </c>
      <c r="R18" s="674">
        <v>7</v>
      </c>
      <c r="S18" s="674">
        <v>0</v>
      </c>
      <c r="T18" s="674">
        <v>107</v>
      </c>
      <c r="U18" s="674">
        <v>10</v>
      </c>
      <c r="V18" s="674">
        <v>41</v>
      </c>
      <c r="W18" s="674">
        <v>56</v>
      </c>
      <c r="X18" s="674">
        <v>40</v>
      </c>
      <c r="Y18" s="677">
        <v>2</v>
      </c>
      <c r="Z18" s="678"/>
    </row>
    <row r="19" spans="1:26" s="659" customFormat="1" ht="18.75" customHeight="1">
      <c r="A19" s="659">
        <v>3</v>
      </c>
      <c r="B19" s="673" t="s">
        <v>329</v>
      </c>
      <c r="C19" s="664">
        <v>47</v>
      </c>
      <c r="D19" s="664">
        <v>11</v>
      </c>
      <c r="E19" s="664">
        <v>0</v>
      </c>
      <c r="F19" s="664">
        <v>0</v>
      </c>
      <c r="G19" s="664">
        <v>1</v>
      </c>
      <c r="H19" s="664">
        <v>2</v>
      </c>
      <c r="I19" s="664">
        <v>7</v>
      </c>
      <c r="J19" s="664">
        <v>1</v>
      </c>
      <c r="K19" s="664">
        <v>0</v>
      </c>
      <c r="L19" s="664">
        <v>30</v>
      </c>
      <c r="M19" s="664">
        <v>30</v>
      </c>
      <c r="N19" s="664">
        <v>0</v>
      </c>
      <c r="O19" s="674">
        <v>6</v>
      </c>
      <c r="P19" s="674">
        <v>3</v>
      </c>
      <c r="Q19" s="674">
        <v>289</v>
      </c>
      <c r="R19" s="674">
        <v>2</v>
      </c>
      <c r="S19" s="674">
        <v>1</v>
      </c>
      <c r="T19" s="674">
        <v>86</v>
      </c>
      <c r="U19" s="674">
        <v>15</v>
      </c>
      <c r="V19" s="674">
        <v>26</v>
      </c>
      <c r="W19" s="674">
        <v>45</v>
      </c>
      <c r="X19" s="676">
        <v>25</v>
      </c>
      <c r="Y19" s="677">
        <v>3</v>
      </c>
      <c r="Z19" s="678"/>
    </row>
    <row r="20" spans="1:26" s="659" customFormat="1" ht="18.75" customHeight="1">
      <c r="A20" s="659">
        <v>4</v>
      </c>
      <c r="B20" s="673" t="s">
        <v>331</v>
      </c>
      <c r="C20" s="664">
        <v>15</v>
      </c>
      <c r="D20" s="664">
        <v>5</v>
      </c>
      <c r="E20" s="664">
        <v>1</v>
      </c>
      <c r="F20" s="664">
        <v>58</v>
      </c>
      <c r="G20" s="664">
        <v>0</v>
      </c>
      <c r="H20" s="664">
        <v>1</v>
      </c>
      <c r="I20" s="664">
        <v>2</v>
      </c>
      <c r="J20" s="664">
        <v>1</v>
      </c>
      <c r="K20" s="664">
        <v>0</v>
      </c>
      <c r="L20" s="664">
        <v>6</v>
      </c>
      <c r="M20" s="664">
        <v>5</v>
      </c>
      <c r="N20" s="664">
        <v>1</v>
      </c>
      <c r="O20" s="674">
        <v>4</v>
      </c>
      <c r="P20" s="674">
        <v>1</v>
      </c>
      <c r="Q20" s="674">
        <v>79</v>
      </c>
      <c r="R20" s="674">
        <v>3</v>
      </c>
      <c r="S20" s="674">
        <v>0</v>
      </c>
      <c r="T20" s="674">
        <v>18</v>
      </c>
      <c r="U20" s="674">
        <v>3</v>
      </c>
      <c r="V20" s="674">
        <v>5</v>
      </c>
      <c r="W20" s="674">
        <v>10</v>
      </c>
      <c r="X20" s="676">
        <v>7</v>
      </c>
      <c r="Y20" s="677">
        <v>4</v>
      </c>
      <c r="Z20" s="678"/>
    </row>
    <row r="21" spans="1:26" s="659" customFormat="1" ht="18.75" customHeight="1">
      <c r="A21" s="659">
        <v>5</v>
      </c>
      <c r="B21" s="673" t="s">
        <v>333</v>
      </c>
      <c r="C21" s="664">
        <v>36</v>
      </c>
      <c r="D21" s="664">
        <v>8</v>
      </c>
      <c r="E21" s="664">
        <v>1</v>
      </c>
      <c r="F21" s="664">
        <v>80</v>
      </c>
      <c r="G21" s="664">
        <v>0</v>
      </c>
      <c r="H21" s="664">
        <v>1</v>
      </c>
      <c r="I21" s="664">
        <v>5</v>
      </c>
      <c r="J21" s="664">
        <v>1</v>
      </c>
      <c r="K21" s="664">
        <v>0</v>
      </c>
      <c r="L21" s="664">
        <v>18</v>
      </c>
      <c r="M21" s="664">
        <v>15</v>
      </c>
      <c r="N21" s="664">
        <v>3</v>
      </c>
      <c r="O21" s="674">
        <v>10</v>
      </c>
      <c r="P21" s="674">
        <v>3</v>
      </c>
      <c r="Q21" s="674">
        <v>170</v>
      </c>
      <c r="R21" s="674">
        <v>2</v>
      </c>
      <c r="S21" s="674">
        <v>5</v>
      </c>
      <c r="T21" s="674">
        <v>60</v>
      </c>
      <c r="U21" s="674">
        <v>7</v>
      </c>
      <c r="V21" s="674">
        <v>28</v>
      </c>
      <c r="W21" s="674">
        <v>25</v>
      </c>
      <c r="X21" s="676">
        <v>22</v>
      </c>
      <c r="Y21" s="677">
        <v>5</v>
      </c>
      <c r="Z21" s="678"/>
    </row>
    <row r="22" spans="1:26" s="659" customFormat="1" ht="18.75" customHeight="1">
      <c r="A22" s="659">
        <v>6</v>
      </c>
      <c r="B22" s="673" t="s">
        <v>596</v>
      </c>
      <c r="C22" s="664">
        <v>46</v>
      </c>
      <c r="D22" s="664">
        <v>12</v>
      </c>
      <c r="E22" s="664">
        <v>1</v>
      </c>
      <c r="F22" s="664">
        <v>52</v>
      </c>
      <c r="G22" s="664">
        <v>0</v>
      </c>
      <c r="H22" s="664">
        <v>2</v>
      </c>
      <c r="I22" s="664">
        <v>6</v>
      </c>
      <c r="J22" s="664">
        <v>3</v>
      </c>
      <c r="K22" s="664">
        <v>0</v>
      </c>
      <c r="L22" s="664">
        <v>28</v>
      </c>
      <c r="M22" s="664">
        <v>28</v>
      </c>
      <c r="N22" s="664">
        <v>0</v>
      </c>
      <c r="O22" s="674">
        <v>6</v>
      </c>
      <c r="P22" s="674">
        <v>4</v>
      </c>
      <c r="Q22" s="674">
        <v>190</v>
      </c>
      <c r="R22" s="674">
        <v>2</v>
      </c>
      <c r="S22" s="674">
        <v>0</v>
      </c>
      <c r="T22" s="674">
        <v>61</v>
      </c>
      <c r="U22" s="674">
        <v>10</v>
      </c>
      <c r="V22" s="674">
        <v>24</v>
      </c>
      <c r="W22" s="674">
        <v>27</v>
      </c>
      <c r="X22" s="674">
        <v>19</v>
      </c>
      <c r="Y22" s="677">
        <v>6</v>
      </c>
      <c r="Z22" s="678"/>
    </row>
    <row r="23" spans="1:26" s="659" customFormat="1" ht="18.75" customHeight="1">
      <c r="A23" s="659">
        <v>7</v>
      </c>
      <c r="B23" s="673" t="s">
        <v>335</v>
      </c>
      <c r="C23" s="664">
        <v>12</v>
      </c>
      <c r="D23" s="664">
        <v>1</v>
      </c>
      <c r="E23" s="664">
        <v>0</v>
      </c>
      <c r="F23" s="664">
        <v>0</v>
      </c>
      <c r="G23" s="664">
        <v>0</v>
      </c>
      <c r="H23" s="664">
        <v>0</v>
      </c>
      <c r="I23" s="664">
        <v>0</v>
      </c>
      <c r="J23" s="664">
        <v>1</v>
      </c>
      <c r="K23" s="664">
        <v>0</v>
      </c>
      <c r="L23" s="664">
        <v>9</v>
      </c>
      <c r="M23" s="664">
        <v>9</v>
      </c>
      <c r="N23" s="664">
        <v>0</v>
      </c>
      <c r="O23" s="674">
        <v>2</v>
      </c>
      <c r="P23" s="674">
        <v>1</v>
      </c>
      <c r="Q23" s="674">
        <v>107</v>
      </c>
      <c r="R23" s="674">
        <v>1</v>
      </c>
      <c r="S23" s="674">
        <v>0</v>
      </c>
      <c r="T23" s="674">
        <v>19</v>
      </c>
      <c r="U23" s="674">
        <v>1</v>
      </c>
      <c r="V23" s="674">
        <v>7</v>
      </c>
      <c r="W23" s="674">
        <v>11</v>
      </c>
      <c r="X23" s="676">
        <v>8</v>
      </c>
      <c r="Y23" s="677">
        <v>7</v>
      </c>
      <c r="Z23" s="678"/>
    </row>
    <row r="24" spans="1:26" s="659" customFormat="1" ht="18.75" customHeight="1">
      <c r="A24" s="659">
        <v>8</v>
      </c>
      <c r="B24" s="673" t="s">
        <v>597</v>
      </c>
      <c r="C24" s="664">
        <v>24</v>
      </c>
      <c r="D24" s="664">
        <v>5</v>
      </c>
      <c r="E24" s="664">
        <v>1</v>
      </c>
      <c r="F24" s="664">
        <v>40</v>
      </c>
      <c r="G24" s="664">
        <v>0</v>
      </c>
      <c r="H24" s="664">
        <v>2</v>
      </c>
      <c r="I24" s="664">
        <v>2</v>
      </c>
      <c r="J24" s="664">
        <v>0</v>
      </c>
      <c r="K24" s="679">
        <v>0</v>
      </c>
      <c r="L24" s="664">
        <v>14</v>
      </c>
      <c r="M24" s="664">
        <v>14</v>
      </c>
      <c r="N24" s="664">
        <v>0</v>
      </c>
      <c r="O24" s="674">
        <v>5</v>
      </c>
      <c r="P24" s="674">
        <v>3</v>
      </c>
      <c r="Q24" s="674">
        <v>177</v>
      </c>
      <c r="R24" s="674">
        <v>2</v>
      </c>
      <c r="S24" s="674">
        <v>0</v>
      </c>
      <c r="T24" s="674">
        <v>36</v>
      </c>
      <c r="U24" s="674">
        <v>4</v>
      </c>
      <c r="V24" s="674">
        <v>14</v>
      </c>
      <c r="W24" s="674">
        <v>18</v>
      </c>
      <c r="X24" s="676">
        <v>12</v>
      </c>
      <c r="Y24" s="677">
        <v>8</v>
      </c>
      <c r="Z24" s="678"/>
    </row>
    <row r="25" spans="1:26" s="659" customFormat="1" ht="18.75" customHeight="1">
      <c r="A25" s="659">
        <v>9</v>
      </c>
      <c r="B25" s="673" t="s">
        <v>598</v>
      </c>
      <c r="C25" s="664">
        <v>19</v>
      </c>
      <c r="D25" s="664">
        <v>7</v>
      </c>
      <c r="E25" s="664">
        <v>1</v>
      </c>
      <c r="F25" s="664">
        <v>72</v>
      </c>
      <c r="G25" s="664">
        <v>0</v>
      </c>
      <c r="H25" s="664">
        <v>2</v>
      </c>
      <c r="I25" s="664">
        <v>2</v>
      </c>
      <c r="J25" s="664">
        <v>2</v>
      </c>
      <c r="K25" s="664">
        <v>0</v>
      </c>
      <c r="L25" s="664">
        <v>8</v>
      </c>
      <c r="M25" s="664">
        <v>8</v>
      </c>
      <c r="N25" s="664">
        <v>0</v>
      </c>
      <c r="O25" s="674">
        <v>4</v>
      </c>
      <c r="P25" s="674">
        <v>3</v>
      </c>
      <c r="Q25" s="674">
        <v>150</v>
      </c>
      <c r="R25" s="674">
        <v>1</v>
      </c>
      <c r="S25" s="674">
        <v>0</v>
      </c>
      <c r="T25" s="674">
        <v>31</v>
      </c>
      <c r="U25" s="674">
        <v>1</v>
      </c>
      <c r="V25" s="674">
        <v>16</v>
      </c>
      <c r="W25" s="674">
        <v>14</v>
      </c>
      <c r="X25" s="674">
        <v>6</v>
      </c>
      <c r="Y25" s="677">
        <v>9</v>
      </c>
      <c r="Z25" s="678"/>
    </row>
    <row r="26" spans="1:26" s="659" customFormat="1" ht="18.75" customHeight="1">
      <c r="A26" s="659">
        <v>10</v>
      </c>
      <c r="B26" s="673" t="s">
        <v>599</v>
      </c>
      <c r="C26" s="664">
        <v>21</v>
      </c>
      <c r="D26" s="664">
        <v>4</v>
      </c>
      <c r="E26" s="664">
        <v>0</v>
      </c>
      <c r="F26" s="664">
        <v>0</v>
      </c>
      <c r="G26" s="664">
        <v>0</v>
      </c>
      <c r="H26" s="664">
        <v>3</v>
      </c>
      <c r="I26" s="664">
        <v>0</v>
      </c>
      <c r="J26" s="664">
        <v>0</v>
      </c>
      <c r="K26" s="664">
        <v>1</v>
      </c>
      <c r="L26" s="664">
        <v>13</v>
      </c>
      <c r="M26" s="664">
        <v>12</v>
      </c>
      <c r="N26" s="664">
        <v>1</v>
      </c>
      <c r="O26" s="674">
        <v>4</v>
      </c>
      <c r="P26" s="674">
        <v>3</v>
      </c>
      <c r="Q26" s="674">
        <v>150</v>
      </c>
      <c r="R26" s="674">
        <v>1</v>
      </c>
      <c r="S26" s="674">
        <v>0</v>
      </c>
      <c r="T26" s="674">
        <v>20</v>
      </c>
      <c r="U26" s="674">
        <v>2</v>
      </c>
      <c r="V26" s="674">
        <v>7</v>
      </c>
      <c r="W26" s="674">
        <v>11</v>
      </c>
      <c r="X26" s="674">
        <v>11</v>
      </c>
      <c r="Y26" s="677">
        <v>10</v>
      </c>
      <c r="Z26" s="678"/>
    </row>
    <row r="27" spans="1:26" s="668" customFormat="1" ht="18.75" customHeight="1">
      <c r="B27" s="671" t="s">
        <v>406</v>
      </c>
      <c r="C27" s="670">
        <v>1</v>
      </c>
      <c r="D27" s="670">
        <v>0</v>
      </c>
      <c r="E27" s="670">
        <v>0</v>
      </c>
      <c r="F27" s="670">
        <v>0</v>
      </c>
      <c r="G27" s="670">
        <v>0</v>
      </c>
      <c r="H27" s="670">
        <v>0</v>
      </c>
      <c r="I27" s="670">
        <v>0</v>
      </c>
      <c r="J27" s="670">
        <v>0</v>
      </c>
      <c r="K27" s="670">
        <v>0</v>
      </c>
      <c r="L27" s="670">
        <v>0</v>
      </c>
      <c r="M27" s="670">
        <v>0</v>
      </c>
      <c r="N27" s="670">
        <v>0</v>
      </c>
      <c r="O27" s="666">
        <v>1</v>
      </c>
      <c r="P27" s="666">
        <v>1</v>
      </c>
      <c r="Q27" s="666">
        <v>50</v>
      </c>
      <c r="R27" s="666">
        <v>0</v>
      </c>
      <c r="S27" s="666">
        <v>0</v>
      </c>
      <c r="T27" s="666">
        <v>8</v>
      </c>
      <c r="U27" s="666">
        <v>1</v>
      </c>
      <c r="V27" s="666">
        <v>4</v>
      </c>
      <c r="W27" s="666">
        <v>3</v>
      </c>
      <c r="X27" s="666">
        <v>5</v>
      </c>
      <c r="Y27" s="680" t="s">
        <v>600</v>
      </c>
      <c r="Z27" s="681"/>
    </row>
    <row r="28" spans="1:26" s="659" customFormat="1" ht="18.75" customHeight="1">
      <c r="A28" s="659">
        <v>11</v>
      </c>
      <c r="B28" s="682" t="s">
        <v>601</v>
      </c>
      <c r="C28" s="664">
        <v>1</v>
      </c>
      <c r="D28" s="664">
        <v>0</v>
      </c>
      <c r="E28" s="664">
        <v>0</v>
      </c>
      <c r="F28" s="664">
        <v>0</v>
      </c>
      <c r="G28" s="664">
        <v>0</v>
      </c>
      <c r="H28" s="664">
        <v>0</v>
      </c>
      <c r="I28" s="664">
        <v>0</v>
      </c>
      <c r="J28" s="664">
        <v>0</v>
      </c>
      <c r="K28" s="664">
        <v>0</v>
      </c>
      <c r="L28" s="664">
        <v>0</v>
      </c>
      <c r="M28" s="664">
        <v>0</v>
      </c>
      <c r="N28" s="664">
        <v>0</v>
      </c>
      <c r="O28" s="674">
        <v>1</v>
      </c>
      <c r="P28" s="674">
        <v>1</v>
      </c>
      <c r="Q28" s="674">
        <v>50</v>
      </c>
      <c r="R28" s="674">
        <v>0</v>
      </c>
      <c r="S28" s="674">
        <v>0</v>
      </c>
      <c r="T28" s="674">
        <v>8</v>
      </c>
      <c r="U28" s="674">
        <v>1</v>
      </c>
      <c r="V28" s="674">
        <v>4</v>
      </c>
      <c r="W28" s="674">
        <v>3</v>
      </c>
      <c r="X28" s="676">
        <v>5</v>
      </c>
      <c r="Y28" s="677">
        <v>11</v>
      </c>
      <c r="Z28" s="678"/>
    </row>
    <row r="29" spans="1:26" s="668" customFormat="1" ht="18.75" customHeight="1">
      <c r="B29" s="671" t="s">
        <v>410</v>
      </c>
      <c r="C29" s="670">
        <v>28</v>
      </c>
      <c r="D29" s="670">
        <v>9</v>
      </c>
      <c r="E29" s="670">
        <v>2</v>
      </c>
      <c r="F29" s="670">
        <v>105</v>
      </c>
      <c r="G29" s="670">
        <v>0</v>
      </c>
      <c r="H29" s="670">
        <v>1</v>
      </c>
      <c r="I29" s="670">
        <v>5</v>
      </c>
      <c r="J29" s="670">
        <v>1</v>
      </c>
      <c r="K29" s="670">
        <v>0</v>
      </c>
      <c r="L29" s="670">
        <v>13</v>
      </c>
      <c r="M29" s="670">
        <v>12</v>
      </c>
      <c r="N29" s="670">
        <v>1</v>
      </c>
      <c r="O29" s="666">
        <v>6</v>
      </c>
      <c r="P29" s="666">
        <v>4</v>
      </c>
      <c r="Q29" s="666">
        <v>249</v>
      </c>
      <c r="R29" s="666">
        <v>2</v>
      </c>
      <c r="S29" s="666">
        <v>0</v>
      </c>
      <c r="T29" s="666">
        <v>40</v>
      </c>
      <c r="U29" s="666">
        <v>7</v>
      </c>
      <c r="V29" s="666">
        <v>13</v>
      </c>
      <c r="W29" s="666">
        <v>20</v>
      </c>
      <c r="X29" s="666">
        <v>10</v>
      </c>
      <c r="Y29" s="680" t="s">
        <v>602</v>
      </c>
      <c r="Z29" s="681"/>
    </row>
    <row r="30" spans="1:26" s="659" customFormat="1" ht="18.75" customHeight="1">
      <c r="A30" s="659">
        <v>12</v>
      </c>
      <c r="B30" s="673" t="s">
        <v>266</v>
      </c>
      <c r="C30" s="664">
        <v>8</v>
      </c>
      <c r="D30" s="664">
        <v>2</v>
      </c>
      <c r="E30" s="664">
        <v>1</v>
      </c>
      <c r="F30" s="664">
        <v>41</v>
      </c>
      <c r="G30" s="664">
        <v>0</v>
      </c>
      <c r="H30" s="664">
        <v>1</v>
      </c>
      <c r="I30" s="664">
        <v>0</v>
      </c>
      <c r="J30" s="664">
        <v>0</v>
      </c>
      <c r="K30" s="664">
        <v>0</v>
      </c>
      <c r="L30" s="664">
        <v>5</v>
      </c>
      <c r="M30" s="664">
        <v>4</v>
      </c>
      <c r="N30" s="664">
        <v>1</v>
      </c>
      <c r="O30" s="674">
        <v>1</v>
      </c>
      <c r="P30" s="674">
        <v>0</v>
      </c>
      <c r="Q30" s="674">
        <v>0</v>
      </c>
      <c r="R30" s="674">
        <v>1</v>
      </c>
      <c r="S30" s="674">
        <v>0</v>
      </c>
      <c r="T30" s="674">
        <v>9</v>
      </c>
      <c r="U30" s="674">
        <v>1</v>
      </c>
      <c r="V30" s="674">
        <v>2</v>
      </c>
      <c r="W30" s="674">
        <v>6</v>
      </c>
      <c r="X30" s="676">
        <v>1</v>
      </c>
      <c r="Y30" s="677">
        <v>12</v>
      </c>
      <c r="Z30" s="678"/>
    </row>
    <row r="31" spans="1:26" s="659" customFormat="1" ht="18.75" customHeight="1">
      <c r="A31" s="659">
        <v>13</v>
      </c>
      <c r="B31" s="673" t="s">
        <v>267</v>
      </c>
      <c r="C31" s="664">
        <v>3</v>
      </c>
      <c r="D31" s="664" t="s">
        <v>39</v>
      </c>
      <c r="E31" s="664" t="s">
        <v>39</v>
      </c>
      <c r="F31" s="664" t="s">
        <v>39</v>
      </c>
      <c r="G31" s="664">
        <v>0</v>
      </c>
      <c r="H31" s="664">
        <v>0</v>
      </c>
      <c r="I31" s="664">
        <v>0</v>
      </c>
      <c r="J31" s="664">
        <v>1</v>
      </c>
      <c r="K31" s="664">
        <v>0</v>
      </c>
      <c r="L31" s="664">
        <v>2</v>
      </c>
      <c r="M31" s="664">
        <v>2</v>
      </c>
      <c r="N31" s="664">
        <v>0</v>
      </c>
      <c r="O31" s="674">
        <v>1</v>
      </c>
      <c r="P31" s="674">
        <v>1</v>
      </c>
      <c r="Q31" s="674">
        <v>99</v>
      </c>
      <c r="R31" s="674">
        <v>0</v>
      </c>
      <c r="S31" s="674">
        <v>0</v>
      </c>
      <c r="T31" s="674">
        <v>8</v>
      </c>
      <c r="U31" s="674">
        <v>1</v>
      </c>
      <c r="V31" s="674">
        <v>4</v>
      </c>
      <c r="W31" s="674">
        <v>3</v>
      </c>
      <c r="X31" s="676">
        <v>3</v>
      </c>
      <c r="Y31" s="677">
        <v>13</v>
      </c>
      <c r="Z31" s="678"/>
    </row>
    <row r="32" spans="1:26" s="659" customFormat="1" ht="18.75" customHeight="1">
      <c r="A32" s="659">
        <v>14</v>
      </c>
      <c r="B32" s="673" t="s">
        <v>603</v>
      </c>
      <c r="C32" s="664">
        <v>14</v>
      </c>
      <c r="D32" s="664">
        <v>4</v>
      </c>
      <c r="E32" s="664">
        <v>1</v>
      </c>
      <c r="F32" s="664">
        <v>64</v>
      </c>
      <c r="G32" s="664">
        <v>0</v>
      </c>
      <c r="H32" s="664">
        <v>0</v>
      </c>
      <c r="I32" s="664">
        <v>3</v>
      </c>
      <c r="J32" s="664">
        <v>0</v>
      </c>
      <c r="K32" s="664">
        <v>0</v>
      </c>
      <c r="L32" s="664">
        <v>6</v>
      </c>
      <c r="M32" s="664">
        <v>6</v>
      </c>
      <c r="N32" s="664">
        <v>0</v>
      </c>
      <c r="O32" s="674">
        <v>4</v>
      </c>
      <c r="P32" s="674">
        <v>3</v>
      </c>
      <c r="Q32" s="674">
        <v>150</v>
      </c>
      <c r="R32" s="674">
        <v>1</v>
      </c>
      <c r="S32" s="674">
        <v>0</v>
      </c>
      <c r="T32" s="674">
        <v>23</v>
      </c>
      <c r="U32" s="674">
        <v>5</v>
      </c>
      <c r="V32" s="674">
        <v>7</v>
      </c>
      <c r="W32" s="674">
        <v>11</v>
      </c>
      <c r="X32" s="676">
        <v>6</v>
      </c>
      <c r="Y32" s="677">
        <v>14</v>
      </c>
      <c r="Z32" s="678"/>
    </row>
    <row r="33" spans="1:26" s="668" customFormat="1" ht="18.75" customHeight="1">
      <c r="B33" s="671" t="s">
        <v>416</v>
      </c>
      <c r="C33" s="670">
        <v>3</v>
      </c>
      <c r="D33" s="670">
        <v>1</v>
      </c>
      <c r="E33" s="670">
        <v>0</v>
      </c>
      <c r="F33" s="670">
        <v>0</v>
      </c>
      <c r="G33" s="670">
        <v>0</v>
      </c>
      <c r="H33" s="670">
        <v>0</v>
      </c>
      <c r="I33" s="670">
        <v>1</v>
      </c>
      <c r="J33" s="670">
        <v>0</v>
      </c>
      <c r="K33" s="670">
        <v>0</v>
      </c>
      <c r="L33" s="670">
        <v>1</v>
      </c>
      <c r="M33" s="670">
        <v>1</v>
      </c>
      <c r="N33" s="670">
        <v>0</v>
      </c>
      <c r="O33" s="666">
        <v>1</v>
      </c>
      <c r="P33" s="666">
        <v>1</v>
      </c>
      <c r="Q33" s="666">
        <v>92</v>
      </c>
      <c r="R33" s="666">
        <v>0</v>
      </c>
      <c r="S33" s="666">
        <v>0</v>
      </c>
      <c r="T33" s="666">
        <v>3</v>
      </c>
      <c r="U33" s="666">
        <v>0</v>
      </c>
      <c r="V33" s="666">
        <v>1</v>
      </c>
      <c r="W33" s="666">
        <v>2</v>
      </c>
      <c r="X33" s="666">
        <v>2</v>
      </c>
      <c r="Y33" s="680" t="s">
        <v>604</v>
      </c>
      <c r="Z33" s="681"/>
    </row>
    <row r="34" spans="1:26" s="659" customFormat="1" ht="18.75" customHeight="1">
      <c r="A34" s="659">
        <v>15</v>
      </c>
      <c r="B34" s="673" t="s">
        <v>271</v>
      </c>
      <c r="C34" s="664">
        <v>3</v>
      </c>
      <c r="D34" s="664">
        <v>1</v>
      </c>
      <c r="E34" s="664">
        <v>0</v>
      </c>
      <c r="F34" s="664">
        <v>0</v>
      </c>
      <c r="G34" s="664">
        <v>0</v>
      </c>
      <c r="H34" s="664">
        <v>0</v>
      </c>
      <c r="I34" s="664">
        <v>1</v>
      </c>
      <c r="J34" s="664">
        <v>0</v>
      </c>
      <c r="K34" s="664">
        <v>0</v>
      </c>
      <c r="L34" s="664">
        <v>1</v>
      </c>
      <c r="M34" s="664">
        <v>1</v>
      </c>
      <c r="N34" s="664">
        <v>0</v>
      </c>
      <c r="O34" s="674">
        <v>1</v>
      </c>
      <c r="P34" s="674">
        <v>1</v>
      </c>
      <c r="Q34" s="674">
        <v>92</v>
      </c>
      <c r="R34" s="674">
        <v>0</v>
      </c>
      <c r="S34" s="674">
        <v>0</v>
      </c>
      <c r="T34" s="674">
        <v>3</v>
      </c>
      <c r="U34" s="674">
        <v>0</v>
      </c>
      <c r="V34" s="674">
        <v>1</v>
      </c>
      <c r="W34" s="674">
        <v>2</v>
      </c>
      <c r="X34" s="674">
        <v>2</v>
      </c>
      <c r="Y34" s="677">
        <v>15</v>
      </c>
      <c r="Z34" s="678"/>
    </row>
    <row r="35" spans="1:26" s="668" customFormat="1" ht="18.75" customHeight="1">
      <c r="B35" s="671" t="s">
        <v>418</v>
      </c>
      <c r="C35" s="670">
        <v>13</v>
      </c>
      <c r="D35" s="670">
        <v>5</v>
      </c>
      <c r="E35" s="670">
        <v>0</v>
      </c>
      <c r="F35" s="670">
        <v>0</v>
      </c>
      <c r="G35" s="670">
        <v>0</v>
      </c>
      <c r="H35" s="670">
        <v>0</v>
      </c>
      <c r="I35" s="670">
        <v>3</v>
      </c>
      <c r="J35" s="670">
        <v>2</v>
      </c>
      <c r="K35" s="670">
        <v>0</v>
      </c>
      <c r="L35" s="670">
        <v>4</v>
      </c>
      <c r="M35" s="670">
        <v>3</v>
      </c>
      <c r="N35" s="670">
        <v>1</v>
      </c>
      <c r="O35" s="666">
        <v>4</v>
      </c>
      <c r="P35" s="666">
        <v>3</v>
      </c>
      <c r="Q35" s="666">
        <v>175</v>
      </c>
      <c r="R35" s="666">
        <v>1</v>
      </c>
      <c r="S35" s="666">
        <v>0</v>
      </c>
      <c r="T35" s="666">
        <v>23</v>
      </c>
      <c r="U35" s="666">
        <v>2</v>
      </c>
      <c r="V35" s="666">
        <v>10</v>
      </c>
      <c r="W35" s="666">
        <v>11</v>
      </c>
      <c r="X35" s="666">
        <v>5</v>
      </c>
      <c r="Y35" s="680" t="s">
        <v>605</v>
      </c>
      <c r="Z35" s="681"/>
    </row>
    <row r="36" spans="1:26" s="659" customFormat="1" ht="18.75" customHeight="1">
      <c r="A36" s="659">
        <v>16</v>
      </c>
      <c r="B36" s="673" t="s">
        <v>274</v>
      </c>
      <c r="C36" s="664">
        <v>13</v>
      </c>
      <c r="D36" s="664">
        <v>5</v>
      </c>
      <c r="E36" s="664">
        <v>0</v>
      </c>
      <c r="F36" s="664">
        <v>0</v>
      </c>
      <c r="G36" s="664">
        <v>0</v>
      </c>
      <c r="H36" s="664">
        <v>0</v>
      </c>
      <c r="I36" s="664">
        <v>3</v>
      </c>
      <c r="J36" s="664">
        <v>2</v>
      </c>
      <c r="K36" s="664">
        <v>0</v>
      </c>
      <c r="L36" s="664">
        <v>4</v>
      </c>
      <c r="M36" s="664">
        <v>3</v>
      </c>
      <c r="N36" s="664">
        <v>1</v>
      </c>
      <c r="O36" s="674">
        <v>4</v>
      </c>
      <c r="P36" s="674">
        <v>3</v>
      </c>
      <c r="Q36" s="674">
        <v>175</v>
      </c>
      <c r="R36" s="674">
        <v>1</v>
      </c>
      <c r="S36" s="674">
        <v>0</v>
      </c>
      <c r="T36" s="674">
        <v>23</v>
      </c>
      <c r="U36" s="674">
        <v>2</v>
      </c>
      <c r="V36" s="674">
        <v>10</v>
      </c>
      <c r="W36" s="674">
        <v>11</v>
      </c>
      <c r="X36" s="674">
        <v>5</v>
      </c>
      <c r="Y36" s="677">
        <v>16</v>
      </c>
      <c r="Z36" s="678"/>
    </row>
    <row r="37" spans="1:26" s="668" customFormat="1" ht="18.75" customHeight="1">
      <c r="B37" s="671" t="s">
        <v>421</v>
      </c>
      <c r="C37" s="670">
        <v>32</v>
      </c>
      <c r="D37" s="670">
        <v>10</v>
      </c>
      <c r="E37" s="670">
        <v>0</v>
      </c>
      <c r="F37" s="670">
        <v>0</v>
      </c>
      <c r="G37" s="670">
        <v>0</v>
      </c>
      <c r="H37" s="670">
        <v>3</v>
      </c>
      <c r="I37" s="670">
        <v>4</v>
      </c>
      <c r="J37" s="670">
        <v>3</v>
      </c>
      <c r="K37" s="670">
        <v>0</v>
      </c>
      <c r="L37" s="670">
        <v>12</v>
      </c>
      <c r="M37" s="670">
        <v>12</v>
      </c>
      <c r="N37" s="670">
        <v>0</v>
      </c>
      <c r="O37" s="666">
        <v>10</v>
      </c>
      <c r="P37" s="666">
        <v>4</v>
      </c>
      <c r="Q37" s="666">
        <v>212</v>
      </c>
      <c r="R37" s="666">
        <v>4</v>
      </c>
      <c r="S37" s="666">
        <v>2</v>
      </c>
      <c r="T37" s="666">
        <v>43</v>
      </c>
      <c r="U37" s="666">
        <v>5</v>
      </c>
      <c r="V37" s="666">
        <v>15</v>
      </c>
      <c r="W37" s="666">
        <v>23</v>
      </c>
      <c r="X37" s="666">
        <v>14</v>
      </c>
      <c r="Y37" s="680" t="s">
        <v>606</v>
      </c>
      <c r="Z37" s="681"/>
    </row>
    <row r="38" spans="1:26" s="659" customFormat="1" ht="18.75" customHeight="1">
      <c r="A38" s="659">
        <v>17</v>
      </c>
      <c r="B38" s="673" t="s">
        <v>277</v>
      </c>
      <c r="C38" s="664">
        <v>7</v>
      </c>
      <c r="D38" s="664">
        <v>2</v>
      </c>
      <c r="E38" s="664">
        <v>0</v>
      </c>
      <c r="F38" s="664">
        <v>0</v>
      </c>
      <c r="G38" s="664">
        <v>0</v>
      </c>
      <c r="H38" s="664">
        <v>1</v>
      </c>
      <c r="I38" s="664">
        <v>0</v>
      </c>
      <c r="J38" s="664">
        <v>1</v>
      </c>
      <c r="K38" s="664">
        <v>0</v>
      </c>
      <c r="L38" s="664">
        <v>3</v>
      </c>
      <c r="M38" s="664">
        <v>3</v>
      </c>
      <c r="N38" s="664">
        <v>0</v>
      </c>
      <c r="O38" s="674">
        <v>2</v>
      </c>
      <c r="P38" s="674">
        <v>1</v>
      </c>
      <c r="Q38" s="674">
        <v>62</v>
      </c>
      <c r="R38" s="674">
        <v>1</v>
      </c>
      <c r="S38" s="674">
        <v>0</v>
      </c>
      <c r="T38" s="674">
        <v>6</v>
      </c>
      <c r="U38" s="674">
        <v>0</v>
      </c>
      <c r="V38" s="674">
        <v>4</v>
      </c>
      <c r="W38" s="674">
        <v>2</v>
      </c>
      <c r="X38" s="676">
        <v>2</v>
      </c>
      <c r="Y38" s="677">
        <v>17</v>
      </c>
      <c r="Z38" s="678"/>
    </row>
    <row r="39" spans="1:26" s="659" customFormat="1" ht="18.75" customHeight="1">
      <c r="A39" s="659">
        <v>18</v>
      </c>
      <c r="B39" s="673" t="s">
        <v>278</v>
      </c>
      <c r="C39" s="664">
        <v>8</v>
      </c>
      <c r="D39" s="664">
        <v>2</v>
      </c>
      <c r="E39" s="664">
        <v>0</v>
      </c>
      <c r="F39" s="664">
        <v>0</v>
      </c>
      <c r="G39" s="664">
        <v>0</v>
      </c>
      <c r="H39" s="664">
        <v>1</v>
      </c>
      <c r="I39" s="664">
        <v>0</v>
      </c>
      <c r="J39" s="664">
        <v>1</v>
      </c>
      <c r="K39" s="664">
        <v>0</v>
      </c>
      <c r="L39" s="664">
        <v>4</v>
      </c>
      <c r="M39" s="664">
        <v>4</v>
      </c>
      <c r="N39" s="664">
        <v>0</v>
      </c>
      <c r="O39" s="674">
        <v>2</v>
      </c>
      <c r="P39" s="674">
        <v>1</v>
      </c>
      <c r="Q39" s="674">
        <v>63</v>
      </c>
      <c r="R39" s="674">
        <v>1</v>
      </c>
      <c r="S39" s="674">
        <v>0</v>
      </c>
      <c r="T39" s="674">
        <v>15</v>
      </c>
      <c r="U39" s="674">
        <v>2</v>
      </c>
      <c r="V39" s="674">
        <v>4</v>
      </c>
      <c r="W39" s="674">
        <v>9</v>
      </c>
      <c r="X39" s="676">
        <v>4</v>
      </c>
      <c r="Y39" s="677">
        <v>18</v>
      </c>
      <c r="Z39" s="678"/>
    </row>
    <row r="40" spans="1:26" s="659" customFormat="1" ht="18.75" customHeight="1">
      <c r="A40" s="659">
        <v>19</v>
      </c>
      <c r="B40" s="673" t="s">
        <v>279</v>
      </c>
      <c r="C40" s="664">
        <v>16</v>
      </c>
      <c r="D40" s="664">
        <v>5</v>
      </c>
      <c r="E40" s="664">
        <v>0</v>
      </c>
      <c r="F40" s="664">
        <v>0</v>
      </c>
      <c r="G40" s="664">
        <v>0</v>
      </c>
      <c r="H40" s="664">
        <v>1</v>
      </c>
      <c r="I40" s="664">
        <v>3</v>
      </c>
      <c r="J40" s="664">
        <v>1</v>
      </c>
      <c r="K40" s="664">
        <v>0</v>
      </c>
      <c r="L40" s="664">
        <v>5</v>
      </c>
      <c r="M40" s="664">
        <v>5</v>
      </c>
      <c r="N40" s="664">
        <v>0</v>
      </c>
      <c r="O40" s="674">
        <v>6</v>
      </c>
      <c r="P40" s="674">
        <v>2</v>
      </c>
      <c r="Q40" s="674">
        <v>87</v>
      </c>
      <c r="R40" s="674">
        <v>2</v>
      </c>
      <c r="S40" s="674">
        <v>2</v>
      </c>
      <c r="T40" s="674">
        <v>22</v>
      </c>
      <c r="U40" s="674">
        <v>3</v>
      </c>
      <c r="V40" s="674">
        <v>7</v>
      </c>
      <c r="W40" s="674">
        <v>12</v>
      </c>
      <c r="X40" s="676">
        <v>8</v>
      </c>
      <c r="Y40" s="677">
        <v>19</v>
      </c>
      <c r="Z40" s="678"/>
    </row>
    <row r="41" spans="1:26" s="668" customFormat="1" ht="18.75" customHeight="1">
      <c r="B41" s="671" t="s">
        <v>426</v>
      </c>
      <c r="C41" s="670">
        <v>2</v>
      </c>
      <c r="D41" s="670">
        <v>0</v>
      </c>
      <c r="E41" s="670">
        <v>0</v>
      </c>
      <c r="F41" s="670">
        <v>0</v>
      </c>
      <c r="G41" s="670">
        <v>0</v>
      </c>
      <c r="H41" s="670">
        <v>0</v>
      </c>
      <c r="I41" s="670">
        <v>0</v>
      </c>
      <c r="J41" s="670">
        <v>0</v>
      </c>
      <c r="K41" s="670">
        <v>0</v>
      </c>
      <c r="L41" s="670">
        <v>0</v>
      </c>
      <c r="M41" s="670">
        <v>0</v>
      </c>
      <c r="N41" s="670">
        <v>0</v>
      </c>
      <c r="O41" s="666">
        <v>2</v>
      </c>
      <c r="P41" s="666">
        <v>1</v>
      </c>
      <c r="Q41" s="666">
        <v>90</v>
      </c>
      <c r="R41" s="666">
        <v>1</v>
      </c>
      <c r="S41" s="666">
        <v>0</v>
      </c>
      <c r="T41" s="666">
        <v>7</v>
      </c>
      <c r="U41" s="666">
        <v>1</v>
      </c>
      <c r="V41" s="666">
        <v>2</v>
      </c>
      <c r="W41" s="666">
        <v>4</v>
      </c>
      <c r="X41" s="666">
        <v>3</v>
      </c>
      <c r="Y41" s="680" t="s">
        <v>607</v>
      </c>
      <c r="Z41" s="681"/>
    </row>
    <row r="42" spans="1:26" s="659" customFormat="1" ht="18.75" customHeight="1">
      <c r="A42" s="659">
        <v>20</v>
      </c>
      <c r="B42" s="673" t="s">
        <v>282</v>
      </c>
      <c r="C42" s="664">
        <v>2</v>
      </c>
      <c r="D42" s="664">
        <v>0</v>
      </c>
      <c r="E42" s="664">
        <v>0</v>
      </c>
      <c r="F42" s="664">
        <v>0</v>
      </c>
      <c r="G42" s="664">
        <v>0</v>
      </c>
      <c r="H42" s="664">
        <v>0</v>
      </c>
      <c r="I42" s="664">
        <v>0</v>
      </c>
      <c r="J42" s="664">
        <v>0</v>
      </c>
      <c r="K42" s="664">
        <v>0</v>
      </c>
      <c r="L42" s="664">
        <v>0</v>
      </c>
      <c r="M42" s="664">
        <v>0</v>
      </c>
      <c r="N42" s="664">
        <v>0</v>
      </c>
      <c r="O42" s="674">
        <v>2</v>
      </c>
      <c r="P42" s="674">
        <v>1</v>
      </c>
      <c r="Q42" s="674">
        <v>90</v>
      </c>
      <c r="R42" s="674">
        <v>1</v>
      </c>
      <c r="S42" s="674">
        <v>0</v>
      </c>
      <c r="T42" s="674">
        <v>7</v>
      </c>
      <c r="U42" s="674">
        <v>1</v>
      </c>
      <c r="V42" s="674">
        <v>2</v>
      </c>
      <c r="W42" s="674">
        <v>4</v>
      </c>
      <c r="X42" s="676">
        <v>3</v>
      </c>
      <c r="Y42" s="677">
        <v>20</v>
      </c>
      <c r="Z42" s="678"/>
    </row>
    <row r="43" spans="1:26" s="659" customFormat="1" ht="18.75" customHeight="1" thickBot="1">
      <c r="A43" s="683"/>
      <c r="B43" s="684" t="s">
        <v>608</v>
      </c>
      <c r="C43" s="685">
        <v>0</v>
      </c>
      <c r="D43" s="686">
        <v>0</v>
      </c>
      <c r="E43" s="686">
        <v>0</v>
      </c>
      <c r="F43" s="686">
        <v>0</v>
      </c>
      <c r="G43" s="686">
        <v>0</v>
      </c>
      <c r="H43" s="686">
        <v>0</v>
      </c>
      <c r="I43" s="686">
        <v>0</v>
      </c>
      <c r="J43" s="686">
        <v>0</v>
      </c>
      <c r="K43" s="686">
        <v>0</v>
      </c>
      <c r="L43" s="686">
        <v>0</v>
      </c>
      <c r="M43" s="686">
        <v>0</v>
      </c>
      <c r="N43" s="686">
        <v>0</v>
      </c>
      <c r="O43" s="674">
        <v>0</v>
      </c>
      <c r="P43" s="687">
        <v>0</v>
      </c>
      <c r="Q43" s="687">
        <v>0</v>
      </c>
      <c r="R43" s="687">
        <v>0</v>
      </c>
      <c r="S43" s="687">
        <v>0</v>
      </c>
      <c r="T43" s="687">
        <v>0</v>
      </c>
      <c r="U43" s="687">
        <v>0</v>
      </c>
      <c r="V43" s="687">
        <v>0</v>
      </c>
      <c r="W43" s="687">
        <v>0</v>
      </c>
      <c r="X43" s="687">
        <v>0</v>
      </c>
      <c r="Y43" s="688" t="s">
        <v>608</v>
      </c>
      <c r="Z43" s="678"/>
    </row>
    <row r="44" spans="1:26" s="654" customFormat="1" ht="15" customHeight="1">
      <c r="A44" s="689" t="s">
        <v>609</v>
      </c>
      <c r="B44" s="690"/>
      <c r="C44" s="690"/>
      <c r="D44" s="349"/>
      <c r="E44" s="349"/>
      <c r="F44" s="349"/>
      <c r="G44" s="349"/>
      <c r="H44" s="349"/>
      <c r="I44" s="349"/>
      <c r="J44" s="349"/>
      <c r="K44" s="349"/>
      <c r="L44" s="349"/>
      <c r="M44" s="349"/>
      <c r="N44" s="349"/>
      <c r="O44" s="691"/>
      <c r="P44" s="692"/>
      <c r="Q44" s="349"/>
      <c r="R44" s="349"/>
      <c r="S44" s="349"/>
      <c r="T44" s="349"/>
      <c r="U44" s="349"/>
      <c r="V44" s="349"/>
      <c r="W44" s="349"/>
      <c r="X44" s="349"/>
      <c r="Y44" s="349"/>
    </row>
    <row r="45" spans="1:26" ht="15" customHeight="1">
      <c r="B45" s="655"/>
      <c r="C45" s="655"/>
      <c r="D45" s="655"/>
      <c r="E45" s="655"/>
      <c r="F45" s="655"/>
      <c r="G45" s="655"/>
      <c r="H45" s="655"/>
      <c r="I45" s="655"/>
      <c r="J45" s="655"/>
      <c r="K45" s="655"/>
      <c r="L45" s="655"/>
      <c r="M45" s="655"/>
      <c r="N45" s="655"/>
      <c r="O45" s="655"/>
      <c r="P45" s="655"/>
      <c r="Q45" s="692"/>
      <c r="R45" s="692"/>
      <c r="S45" s="692"/>
      <c r="T45" s="692"/>
      <c r="U45" s="692"/>
      <c r="V45" s="655"/>
      <c r="W45" s="692"/>
      <c r="X45" s="692"/>
      <c r="Y45" s="655"/>
      <c r="Z45" s="659"/>
    </row>
    <row r="46" spans="1:26">
      <c r="Q46" s="692"/>
      <c r="R46" s="692"/>
      <c r="S46" s="692"/>
      <c r="T46" s="692"/>
      <c r="U46" s="692"/>
      <c r="W46" s="692"/>
      <c r="X46" s="692"/>
      <c r="Z46" s="659"/>
    </row>
    <row r="49" spans="17:24">
      <c r="Q49" s="692"/>
      <c r="R49" s="692"/>
      <c r="S49" s="692"/>
      <c r="T49" s="692"/>
      <c r="U49" s="692"/>
      <c r="V49" s="692"/>
      <c r="W49" s="692"/>
      <c r="X49" s="692"/>
    </row>
    <row r="51" spans="17:24">
      <c r="Q51" s="692"/>
      <c r="R51" s="692"/>
      <c r="S51" s="692"/>
      <c r="T51" s="692"/>
      <c r="U51" s="692"/>
      <c r="V51" s="692"/>
      <c r="W51" s="692"/>
      <c r="X51" s="692"/>
    </row>
  </sheetData>
  <mergeCells count="31">
    <mergeCell ref="L3:N3"/>
    <mergeCell ref="A4:B7"/>
    <mergeCell ref="C4:C6"/>
    <mergeCell ref="D4:K4"/>
    <mergeCell ref="L4:N4"/>
    <mergeCell ref="M5:M6"/>
    <mergeCell ref="N5:N6"/>
    <mergeCell ref="W5:W6"/>
    <mergeCell ref="T4:W4"/>
    <mergeCell ref="X4:X6"/>
    <mergeCell ref="Y4:Y7"/>
    <mergeCell ref="D5:D6"/>
    <mergeCell ref="E5:F6"/>
    <mergeCell ref="G5:H5"/>
    <mergeCell ref="I5:I6"/>
    <mergeCell ref="J5:J6"/>
    <mergeCell ref="K5:K6"/>
    <mergeCell ref="L5:L6"/>
    <mergeCell ref="O4:S4"/>
    <mergeCell ref="O5:O6"/>
    <mergeCell ref="P5:Q6"/>
    <mergeCell ref="R5:R6"/>
    <mergeCell ref="S5:S6"/>
    <mergeCell ref="T5:T6"/>
    <mergeCell ref="U5:U6"/>
    <mergeCell ref="V5:V6"/>
    <mergeCell ref="A8:B8"/>
    <mergeCell ref="A9:B9"/>
    <mergeCell ref="A10:B10"/>
    <mergeCell ref="A11:B11"/>
    <mergeCell ref="A12:B12"/>
  </mergeCells>
  <phoneticPr fontId="7"/>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A277B-7ADA-4B3F-A876-52F2795DFFA7}">
  <sheetPr>
    <tabColor rgb="FF92D050"/>
  </sheetPr>
  <dimension ref="A1:L39"/>
  <sheetViews>
    <sheetView showGridLines="0" view="pageBreakPreview" zoomScaleNormal="100" zoomScaleSheetLayoutView="100" workbookViewId="0">
      <selection activeCell="S11" sqref="S11"/>
    </sheetView>
  </sheetViews>
  <sheetFormatPr defaultRowHeight="12"/>
  <cols>
    <col min="1" max="1" width="11.25" style="695" customWidth="1"/>
    <col min="2" max="2" width="7.625" style="695" customWidth="1"/>
    <col min="3" max="4" width="7.25" style="695" customWidth="1"/>
    <col min="5" max="6" width="7.625" style="695" customWidth="1"/>
    <col min="7" max="7" width="11.25" style="695" customWidth="1"/>
    <col min="8" max="8" width="7.625" style="695" customWidth="1"/>
    <col min="9" max="10" width="7.25" style="695" customWidth="1"/>
    <col min="11" max="12" width="7.625" style="695" customWidth="1"/>
    <col min="13" max="16384" width="9" style="699"/>
  </cols>
  <sheetData>
    <row r="1" spans="1:12" s="695" customFormat="1" ht="18.75" customHeight="1">
      <c r="A1" s="693" t="s">
        <v>610</v>
      </c>
      <c r="B1" s="694"/>
      <c r="C1" s="694"/>
      <c r="D1" s="694"/>
      <c r="E1" s="694"/>
      <c r="F1" s="694"/>
      <c r="G1" s="694"/>
      <c r="H1" s="694"/>
      <c r="I1" s="694"/>
      <c r="J1" s="694"/>
      <c r="K1" s="694"/>
      <c r="L1" s="694"/>
    </row>
    <row r="2" spans="1:12" s="695" customFormat="1" ht="15" customHeight="1">
      <c r="A2" s="696"/>
      <c r="B2" s="696"/>
      <c r="C2" s="696"/>
      <c r="D2" s="696"/>
      <c r="E2" s="696"/>
      <c r="F2" s="696"/>
      <c r="G2" s="696"/>
      <c r="H2" s="696"/>
      <c r="I2" s="696"/>
      <c r="J2" s="696"/>
      <c r="K2" s="696"/>
      <c r="L2" s="696"/>
    </row>
    <row r="3" spans="1:12" s="697" customFormat="1" ht="12.75" customHeight="1" thickBot="1">
      <c r="A3" s="697" t="s">
        <v>481</v>
      </c>
      <c r="L3" s="698" t="s">
        <v>611</v>
      </c>
    </row>
    <row r="4" spans="1:12" ht="18.75" customHeight="1">
      <c r="A4" s="1101" t="s">
        <v>558</v>
      </c>
      <c r="B4" s="1102" t="s">
        <v>612</v>
      </c>
      <c r="C4" s="854"/>
      <c r="D4" s="855"/>
      <c r="E4" s="1097" t="s">
        <v>613</v>
      </c>
      <c r="F4" s="1103" t="s">
        <v>614</v>
      </c>
      <c r="G4" s="1101" t="s">
        <v>615</v>
      </c>
      <c r="H4" s="1102" t="s">
        <v>612</v>
      </c>
      <c r="I4" s="854"/>
      <c r="J4" s="855"/>
      <c r="K4" s="1097" t="s">
        <v>613</v>
      </c>
      <c r="L4" s="1099" t="s">
        <v>614</v>
      </c>
    </row>
    <row r="5" spans="1:12" ht="18.75" customHeight="1">
      <c r="A5" s="922"/>
      <c r="B5" s="700" t="s">
        <v>489</v>
      </c>
      <c r="C5" s="700" t="s">
        <v>616</v>
      </c>
      <c r="D5" s="700" t="s">
        <v>617</v>
      </c>
      <c r="E5" s="1098"/>
      <c r="F5" s="1104"/>
      <c r="G5" s="922"/>
      <c r="H5" s="700" t="s">
        <v>489</v>
      </c>
      <c r="I5" s="700" t="s">
        <v>616</v>
      </c>
      <c r="J5" s="700" t="s">
        <v>617</v>
      </c>
      <c r="K5" s="1098"/>
      <c r="L5" s="1100"/>
    </row>
    <row r="6" spans="1:12" s="695" customFormat="1" ht="18.75" customHeight="1">
      <c r="A6" s="701" t="s">
        <v>492</v>
      </c>
      <c r="B6" s="702">
        <v>197</v>
      </c>
      <c r="C6" s="702">
        <v>44</v>
      </c>
      <c r="D6" s="702">
        <v>153</v>
      </c>
      <c r="E6" s="702">
        <v>19658</v>
      </c>
      <c r="F6" s="702">
        <v>18967</v>
      </c>
      <c r="G6" s="703" t="s">
        <v>406</v>
      </c>
      <c r="H6" s="704">
        <v>2</v>
      </c>
      <c r="I6" s="705">
        <v>1</v>
      </c>
      <c r="J6" s="705">
        <v>1</v>
      </c>
      <c r="K6" s="705">
        <v>290</v>
      </c>
      <c r="L6" s="705">
        <v>289</v>
      </c>
    </row>
    <row r="7" spans="1:12" s="695" customFormat="1" ht="18.75" customHeight="1">
      <c r="A7" s="706" t="s">
        <v>493</v>
      </c>
      <c r="B7" s="707">
        <v>192</v>
      </c>
      <c r="C7" s="707">
        <v>40</v>
      </c>
      <c r="D7" s="707">
        <v>152</v>
      </c>
      <c r="E7" s="707">
        <v>18490</v>
      </c>
      <c r="F7" s="707">
        <v>18180</v>
      </c>
      <c r="G7" s="708" t="s">
        <v>618</v>
      </c>
      <c r="H7" s="709">
        <v>2</v>
      </c>
      <c r="I7" s="702">
        <v>1</v>
      </c>
      <c r="J7" s="702">
        <v>1</v>
      </c>
      <c r="K7" s="702">
        <v>290</v>
      </c>
      <c r="L7" s="702">
        <v>289</v>
      </c>
    </row>
    <row r="8" spans="1:12" s="695" customFormat="1" ht="18.75" customHeight="1">
      <c r="A8" s="706" t="s">
        <v>619</v>
      </c>
      <c r="B8" s="697">
        <v>187</v>
      </c>
      <c r="C8" s="697">
        <v>36</v>
      </c>
      <c r="D8" s="697">
        <v>151</v>
      </c>
      <c r="E8" s="710">
        <v>18026</v>
      </c>
      <c r="F8" s="702" t="s">
        <v>620</v>
      </c>
      <c r="G8" s="711" t="s">
        <v>410</v>
      </c>
      <c r="H8" s="704">
        <v>5</v>
      </c>
      <c r="I8" s="705">
        <v>2</v>
      </c>
      <c r="J8" s="705">
        <v>3</v>
      </c>
      <c r="K8" s="705">
        <v>970</v>
      </c>
      <c r="L8" s="705">
        <v>973</v>
      </c>
    </row>
    <row r="9" spans="1:12" s="695" customFormat="1" ht="18.75" customHeight="1">
      <c r="A9" s="706" t="s">
        <v>621</v>
      </c>
      <c r="B9" s="707">
        <v>187</v>
      </c>
      <c r="C9" s="707">
        <v>33</v>
      </c>
      <c r="D9" s="707">
        <v>154</v>
      </c>
      <c r="E9" s="707">
        <v>17683</v>
      </c>
      <c r="F9" s="702">
        <v>16993</v>
      </c>
      <c r="G9" s="708" t="s">
        <v>266</v>
      </c>
      <c r="H9" s="709">
        <v>1</v>
      </c>
      <c r="I9" s="702">
        <v>1</v>
      </c>
      <c r="J9" s="702" t="s">
        <v>48</v>
      </c>
      <c r="K9" s="702">
        <v>230</v>
      </c>
      <c r="L9" s="702">
        <v>228</v>
      </c>
    </row>
    <row r="10" spans="1:12" s="695" customFormat="1" ht="18.75" customHeight="1">
      <c r="A10" s="712" t="s">
        <v>622</v>
      </c>
      <c r="B10" s="713">
        <v>187</v>
      </c>
      <c r="C10" s="713">
        <v>32</v>
      </c>
      <c r="D10" s="713">
        <v>155</v>
      </c>
      <c r="E10" s="713">
        <v>17501</v>
      </c>
      <c r="F10" s="713">
        <v>16609</v>
      </c>
      <c r="G10" s="708" t="s">
        <v>623</v>
      </c>
      <c r="H10" s="714" t="s">
        <v>48</v>
      </c>
      <c r="I10" s="715">
        <v>0</v>
      </c>
      <c r="J10" s="702" t="s">
        <v>48</v>
      </c>
      <c r="K10" s="702" t="s">
        <v>48</v>
      </c>
      <c r="L10" s="702">
        <v>11</v>
      </c>
    </row>
    <row r="11" spans="1:12" s="695" customFormat="1" ht="18.75" customHeight="1">
      <c r="A11" s="716"/>
      <c r="B11" s="717"/>
      <c r="G11" s="708" t="s">
        <v>624</v>
      </c>
      <c r="H11" s="709">
        <v>4</v>
      </c>
      <c r="I11" s="702">
        <v>1</v>
      </c>
      <c r="J11" s="702">
        <v>3</v>
      </c>
      <c r="K11" s="702">
        <v>740</v>
      </c>
      <c r="L11" s="702">
        <v>734</v>
      </c>
    </row>
    <row r="12" spans="1:12" s="695" customFormat="1" ht="18.75" customHeight="1">
      <c r="A12" s="718" t="s">
        <v>247</v>
      </c>
      <c r="B12" s="719">
        <v>158</v>
      </c>
      <c r="C12" s="705">
        <v>22</v>
      </c>
      <c r="D12" s="705">
        <v>136</v>
      </c>
      <c r="E12" s="705">
        <v>14132</v>
      </c>
      <c r="F12" s="705">
        <v>13517</v>
      </c>
      <c r="G12" s="711" t="s">
        <v>416</v>
      </c>
      <c r="H12" s="704">
        <v>2</v>
      </c>
      <c r="I12" s="705">
        <v>2</v>
      </c>
      <c r="J12" s="720">
        <v>0</v>
      </c>
      <c r="K12" s="705">
        <v>290</v>
      </c>
      <c r="L12" s="705">
        <v>175</v>
      </c>
    </row>
    <row r="13" spans="1:12" s="695" customFormat="1" ht="18.75" customHeight="1">
      <c r="A13" s="718" t="s">
        <v>249</v>
      </c>
      <c r="B13" s="719">
        <v>29</v>
      </c>
      <c r="C13" s="705">
        <v>10</v>
      </c>
      <c r="D13" s="705">
        <v>19</v>
      </c>
      <c r="E13" s="705">
        <v>3369</v>
      </c>
      <c r="F13" s="705">
        <v>3092</v>
      </c>
      <c r="G13" s="708" t="s">
        <v>271</v>
      </c>
      <c r="H13" s="709">
        <v>2</v>
      </c>
      <c r="I13" s="702">
        <v>2</v>
      </c>
      <c r="J13" s="715">
        <v>0</v>
      </c>
      <c r="K13" s="702">
        <v>290</v>
      </c>
      <c r="L13" s="702">
        <v>175</v>
      </c>
    </row>
    <row r="14" spans="1:12" s="695" customFormat="1" ht="18.75" customHeight="1">
      <c r="A14" s="716"/>
      <c r="B14" s="721"/>
      <c r="G14" s="711" t="s">
        <v>418</v>
      </c>
      <c r="H14" s="704">
        <v>5</v>
      </c>
      <c r="I14" s="705">
        <v>2</v>
      </c>
      <c r="J14" s="705">
        <v>3</v>
      </c>
      <c r="K14" s="705">
        <v>385</v>
      </c>
      <c r="L14" s="705">
        <v>343</v>
      </c>
    </row>
    <row r="15" spans="1:12" s="695" customFormat="1" ht="18.75" customHeight="1">
      <c r="A15" s="722" t="s">
        <v>327</v>
      </c>
      <c r="B15" s="709">
        <v>35</v>
      </c>
      <c r="C15" s="702">
        <v>4</v>
      </c>
      <c r="D15" s="702">
        <v>31</v>
      </c>
      <c r="E15" s="702">
        <v>3443</v>
      </c>
      <c r="F15" s="702">
        <v>3392</v>
      </c>
      <c r="G15" s="708" t="s">
        <v>274</v>
      </c>
      <c r="H15" s="709">
        <v>5</v>
      </c>
      <c r="I15" s="702">
        <v>2</v>
      </c>
      <c r="J15" s="702">
        <v>3</v>
      </c>
      <c r="K15" s="702">
        <v>385</v>
      </c>
      <c r="L15" s="702">
        <v>343</v>
      </c>
    </row>
    <row r="16" spans="1:12" s="695" customFormat="1" ht="18.75" customHeight="1">
      <c r="A16" s="722" t="s">
        <v>328</v>
      </c>
      <c r="B16" s="709">
        <v>33</v>
      </c>
      <c r="C16" s="702">
        <v>2</v>
      </c>
      <c r="D16" s="702">
        <v>31</v>
      </c>
      <c r="E16" s="702">
        <v>2940</v>
      </c>
      <c r="F16" s="702">
        <v>2869</v>
      </c>
      <c r="G16" s="711" t="s">
        <v>421</v>
      </c>
      <c r="H16" s="704">
        <v>12</v>
      </c>
      <c r="I16" s="705">
        <v>3</v>
      </c>
      <c r="J16" s="705">
        <v>9</v>
      </c>
      <c r="K16" s="705">
        <v>1204</v>
      </c>
      <c r="L16" s="705">
        <v>1113</v>
      </c>
    </row>
    <row r="17" spans="1:12" s="695" customFormat="1" ht="18.75" customHeight="1">
      <c r="A17" s="722" t="s">
        <v>329</v>
      </c>
      <c r="B17" s="709">
        <v>17</v>
      </c>
      <c r="C17" s="702">
        <v>4</v>
      </c>
      <c r="D17" s="702">
        <v>13</v>
      </c>
      <c r="E17" s="702">
        <v>1807</v>
      </c>
      <c r="F17" s="702">
        <v>1714</v>
      </c>
      <c r="G17" s="708" t="s">
        <v>277</v>
      </c>
      <c r="H17" s="709">
        <v>1</v>
      </c>
      <c r="I17" s="702">
        <v>1</v>
      </c>
      <c r="J17" s="715">
        <v>0</v>
      </c>
      <c r="K17" s="702">
        <v>202</v>
      </c>
      <c r="L17" s="702">
        <v>155</v>
      </c>
    </row>
    <row r="18" spans="1:12" s="695" customFormat="1" ht="18.75" customHeight="1">
      <c r="A18" s="722" t="s">
        <v>331</v>
      </c>
      <c r="B18" s="709">
        <v>9</v>
      </c>
      <c r="C18" s="715">
        <v>0</v>
      </c>
      <c r="D18" s="702">
        <v>9</v>
      </c>
      <c r="E18" s="702">
        <v>490</v>
      </c>
      <c r="F18" s="702">
        <v>386</v>
      </c>
      <c r="G18" s="708" t="s">
        <v>278</v>
      </c>
      <c r="H18" s="709">
        <v>3</v>
      </c>
      <c r="I18" s="702">
        <v>1</v>
      </c>
      <c r="J18" s="702">
        <v>2</v>
      </c>
      <c r="K18" s="702">
        <v>332</v>
      </c>
      <c r="L18" s="702">
        <v>373</v>
      </c>
    </row>
    <row r="19" spans="1:12" s="695" customFormat="1" ht="18.75" customHeight="1">
      <c r="A19" s="722" t="s">
        <v>333</v>
      </c>
      <c r="B19" s="709">
        <v>22</v>
      </c>
      <c r="C19" s="702">
        <v>6</v>
      </c>
      <c r="D19" s="702">
        <v>16</v>
      </c>
      <c r="E19" s="702">
        <v>1710</v>
      </c>
      <c r="F19" s="702">
        <v>1555</v>
      </c>
      <c r="G19" s="708" t="s">
        <v>279</v>
      </c>
      <c r="H19" s="709">
        <v>8</v>
      </c>
      <c r="I19" s="702">
        <v>1</v>
      </c>
      <c r="J19" s="702">
        <v>7</v>
      </c>
      <c r="K19" s="702">
        <v>670</v>
      </c>
      <c r="L19" s="702">
        <v>585</v>
      </c>
    </row>
    <row r="20" spans="1:12" s="695" customFormat="1" ht="18.75" customHeight="1">
      <c r="A20" s="722" t="s">
        <v>334</v>
      </c>
      <c r="B20" s="709">
        <v>7</v>
      </c>
      <c r="C20" s="715">
        <v>0</v>
      </c>
      <c r="D20" s="702">
        <v>7</v>
      </c>
      <c r="E20" s="702">
        <v>730</v>
      </c>
      <c r="F20" s="702">
        <v>752</v>
      </c>
      <c r="G20" s="711" t="s">
        <v>426</v>
      </c>
      <c r="H20" s="704">
        <v>3</v>
      </c>
      <c r="I20" s="705" t="s">
        <v>48</v>
      </c>
      <c r="J20" s="705">
        <v>3</v>
      </c>
      <c r="K20" s="705">
        <v>230</v>
      </c>
      <c r="L20" s="705">
        <v>199</v>
      </c>
    </row>
    <row r="21" spans="1:12" s="695" customFormat="1" ht="18.75" customHeight="1">
      <c r="A21" s="722" t="s">
        <v>335</v>
      </c>
      <c r="B21" s="709">
        <v>14</v>
      </c>
      <c r="C21" s="715">
        <v>0</v>
      </c>
      <c r="D21" s="702">
        <v>14</v>
      </c>
      <c r="E21" s="702">
        <v>1065</v>
      </c>
      <c r="F21" s="702">
        <v>995</v>
      </c>
      <c r="G21" s="708" t="s">
        <v>282</v>
      </c>
      <c r="H21" s="709">
        <v>3</v>
      </c>
      <c r="I21" s="715">
        <v>0</v>
      </c>
      <c r="J21" s="702">
        <v>3</v>
      </c>
      <c r="K21" s="702">
        <v>230</v>
      </c>
      <c r="L21" s="702">
        <v>199</v>
      </c>
    </row>
    <row r="22" spans="1:12" s="695" customFormat="1" ht="18.75" customHeight="1">
      <c r="A22" s="722" t="s">
        <v>625</v>
      </c>
      <c r="B22" s="709">
        <v>7</v>
      </c>
      <c r="C22" s="702">
        <v>2</v>
      </c>
      <c r="D22" s="702">
        <v>5</v>
      </c>
      <c r="E22" s="702">
        <v>782</v>
      </c>
      <c r="F22" s="702">
        <v>749</v>
      </c>
      <c r="G22" s="708"/>
      <c r="H22" s="702"/>
      <c r="I22" s="702"/>
      <c r="J22" s="702"/>
      <c r="K22" s="702"/>
      <c r="L22" s="702"/>
    </row>
    <row r="23" spans="1:12" s="695" customFormat="1" ht="18.75" customHeight="1">
      <c r="A23" s="722" t="s">
        <v>626</v>
      </c>
      <c r="B23" s="709">
        <v>8</v>
      </c>
      <c r="C23" s="715">
        <v>0</v>
      </c>
      <c r="D23" s="702">
        <v>8</v>
      </c>
      <c r="E23" s="702">
        <v>630</v>
      </c>
      <c r="F23" s="702">
        <v>611</v>
      </c>
      <c r="G23" s="708"/>
      <c r="H23" s="702"/>
      <c r="I23" s="702"/>
      <c r="J23" s="702"/>
      <c r="K23" s="702"/>
      <c r="L23" s="702"/>
    </row>
    <row r="24" spans="1:12" s="695" customFormat="1" ht="18.75" customHeight="1" thickBot="1">
      <c r="A24" s="723" t="s">
        <v>627</v>
      </c>
      <c r="B24" s="709">
        <v>6</v>
      </c>
      <c r="C24" s="724">
        <v>4</v>
      </c>
      <c r="D24" s="724">
        <v>2</v>
      </c>
      <c r="E24" s="724">
        <v>535</v>
      </c>
      <c r="F24" s="725">
        <v>494</v>
      </c>
      <c r="G24" s="726"/>
      <c r="H24" s="724"/>
      <c r="I24" s="724"/>
      <c r="J24" s="724"/>
      <c r="K24" s="724"/>
      <c r="L24" s="724"/>
    </row>
    <row r="25" spans="1:12" ht="15" customHeight="1">
      <c r="A25" s="727" t="s">
        <v>628</v>
      </c>
      <c r="B25" s="728"/>
      <c r="C25" s="727"/>
      <c r="D25" s="727"/>
      <c r="E25" s="727"/>
      <c r="F25" s="727"/>
      <c r="G25" s="729"/>
      <c r="H25" s="729"/>
      <c r="I25" s="729"/>
      <c r="J25" s="729"/>
      <c r="K25" s="729"/>
      <c r="L25" s="729"/>
    </row>
    <row r="39" ht="24.75" customHeight="1"/>
  </sheetData>
  <mergeCells count="8">
    <mergeCell ref="K4:K5"/>
    <mergeCell ref="L4:L5"/>
    <mergeCell ref="A4:A5"/>
    <mergeCell ref="B4:D4"/>
    <mergeCell ref="E4:E5"/>
    <mergeCell ref="F4:F5"/>
    <mergeCell ref="G4:G5"/>
    <mergeCell ref="H4:J4"/>
  </mergeCells>
  <phoneticPr fontId="7"/>
  <printOptions horizontalCentered="1" gridLinesSet="0"/>
  <pageMargins left="0.39370078740157483" right="0.39370078740157483" top="0.59055118110236227" bottom="0.39370078740157483" header="0.39370078740157483" footer="0.1574803149606299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3D865-740C-49D7-A78B-4CBB2BB9838D}">
  <sheetPr>
    <tabColor rgb="FF92D050"/>
    <pageSetUpPr fitToPage="1"/>
  </sheetPr>
  <dimension ref="A1:L26"/>
  <sheetViews>
    <sheetView showGridLines="0" view="pageBreakPreview" zoomScale="115" zoomScaleNormal="100" zoomScaleSheetLayoutView="115" workbookViewId="0">
      <selection activeCell="Q8" sqref="Q8"/>
    </sheetView>
  </sheetViews>
  <sheetFormatPr defaultRowHeight="12"/>
  <cols>
    <col min="1" max="1" width="8.875" style="731" customWidth="1"/>
    <col min="2" max="5" width="7" style="731" customWidth="1"/>
    <col min="6" max="6" width="10.5" style="731" customWidth="1"/>
    <col min="7" max="7" width="8.875" style="731" customWidth="1"/>
    <col min="8" max="11" width="7" style="731" customWidth="1"/>
    <col min="12" max="12" width="10.5" style="731" customWidth="1"/>
    <col min="13" max="16384" width="9" style="732"/>
  </cols>
  <sheetData>
    <row r="1" spans="1:12" s="730" customFormat="1" ht="18.75" customHeight="1">
      <c r="A1" s="693" t="s">
        <v>629</v>
      </c>
      <c r="B1" s="694"/>
      <c r="C1" s="694"/>
      <c r="D1" s="694"/>
      <c r="E1" s="694"/>
      <c r="F1" s="694"/>
      <c r="G1" s="694"/>
      <c r="H1" s="694"/>
      <c r="I1" s="694"/>
      <c r="J1" s="694"/>
      <c r="K1" s="694"/>
      <c r="L1" s="694"/>
    </row>
    <row r="2" spans="1:12" s="731" customFormat="1" ht="18.75" customHeight="1">
      <c r="A2" s="696"/>
      <c r="B2" s="696"/>
      <c r="C2" s="696"/>
      <c r="D2" s="696"/>
      <c r="E2" s="696"/>
      <c r="F2" s="696"/>
      <c r="G2" s="696"/>
      <c r="H2" s="696"/>
      <c r="I2" s="696"/>
      <c r="J2" s="696"/>
      <c r="K2" s="696"/>
      <c r="L2" s="696"/>
    </row>
    <row r="3" spans="1:12" ht="12.75" customHeight="1" thickBot="1">
      <c r="A3" s="697" t="s">
        <v>481</v>
      </c>
      <c r="B3" s="697"/>
      <c r="C3" s="697"/>
      <c r="D3" s="697"/>
      <c r="E3" s="697"/>
      <c r="F3" s="697"/>
      <c r="G3" s="697"/>
      <c r="H3" s="697"/>
      <c r="I3" s="697"/>
      <c r="J3" s="697"/>
      <c r="K3" s="697"/>
      <c r="L3" s="698" t="s">
        <v>611</v>
      </c>
    </row>
    <row r="4" spans="1:12" ht="19.5" customHeight="1">
      <c r="A4" s="1101" t="s">
        <v>558</v>
      </c>
      <c r="B4" s="1105" t="s">
        <v>630</v>
      </c>
      <c r="C4" s="856"/>
      <c r="D4" s="857"/>
      <c r="E4" s="1097" t="s">
        <v>631</v>
      </c>
      <c r="F4" s="1103" t="s">
        <v>632</v>
      </c>
      <c r="G4" s="1101" t="s">
        <v>615</v>
      </c>
      <c r="H4" s="1105" t="s">
        <v>630</v>
      </c>
      <c r="I4" s="856"/>
      <c r="J4" s="857"/>
      <c r="K4" s="1097" t="s">
        <v>613</v>
      </c>
      <c r="L4" s="1099" t="s">
        <v>632</v>
      </c>
    </row>
    <row r="5" spans="1:12" ht="19.5" customHeight="1">
      <c r="A5" s="922"/>
      <c r="B5" s="700" t="s">
        <v>489</v>
      </c>
      <c r="C5" s="700" t="s">
        <v>616</v>
      </c>
      <c r="D5" s="700" t="s">
        <v>617</v>
      </c>
      <c r="E5" s="1098"/>
      <c r="F5" s="1104"/>
      <c r="G5" s="922"/>
      <c r="H5" s="700" t="s">
        <v>489</v>
      </c>
      <c r="I5" s="700" t="s">
        <v>616</v>
      </c>
      <c r="J5" s="700" t="s">
        <v>617</v>
      </c>
      <c r="K5" s="1098"/>
      <c r="L5" s="1100"/>
    </row>
    <row r="6" spans="1:12" s="731" customFormat="1" ht="19.5" customHeight="1">
      <c r="A6" s="733" t="s">
        <v>492</v>
      </c>
      <c r="B6" s="734">
        <v>52</v>
      </c>
      <c r="C6" s="735" t="s">
        <v>39</v>
      </c>
      <c r="D6" s="735">
        <v>52</v>
      </c>
      <c r="E6" s="735">
        <v>4751</v>
      </c>
      <c r="F6" s="736">
        <v>4899</v>
      </c>
      <c r="G6" s="737" t="s">
        <v>406</v>
      </c>
      <c r="H6" s="738">
        <v>2</v>
      </c>
      <c r="I6" s="738" t="s">
        <v>39</v>
      </c>
      <c r="J6" s="738">
        <v>2</v>
      </c>
      <c r="K6" s="738">
        <v>185</v>
      </c>
      <c r="L6" s="738">
        <v>212</v>
      </c>
    </row>
    <row r="7" spans="1:12" s="731" customFormat="1" ht="19.5" customHeight="1">
      <c r="A7" s="733" t="s">
        <v>493</v>
      </c>
      <c r="B7" s="734">
        <v>60</v>
      </c>
      <c r="C7" s="735" t="s">
        <v>39</v>
      </c>
      <c r="D7" s="735">
        <v>60</v>
      </c>
      <c r="E7" s="735">
        <v>5702</v>
      </c>
      <c r="F7" s="739">
        <v>5719</v>
      </c>
      <c r="G7" s="740" t="s">
        <v>633</v>
      </c>
      <c r="H7" s="734">
        <v>2</v>
      </c>
      <c r="I7" s="735" t="s">
        <v>39</v>
      </c>
      <c r="J7" s="735">
        <v>2</v>
      </c>
      <c r="K7" s="735">
        <v>185</v>
      </c>
      <c r="L7" s="735">
        <v>212</v>
      </c>
    </row>
    <row r="8" spans="1:12" s="731" customFormat="1" ht="19.5" customHeight="1">
      <c r="A8" s="733" t="s">
        <v>634</v>
      </c>
      <c r="B8" s="741">
        <v>69</v>
      </c>
      <c r="C8" s="735" t="s">
        <v>39</v>
      </c>
      <c r="D8" s="742">
        <v>69</v>
      </c>
      <c r="E8" s="742">
        <v>6541</v>
      </c>
      <c r="F8" s="742">
        <v>6702</v>
      </c>
      <c r="G8" s="743" t="s">
        <v>635</v>
      </c>
      <c r="H8" s="744">
        <v>6</v>
      </c>
      <c r="I8" s="738" t="s">
        <v>39</v>
      </c>
      <c r="J8" s="738">
        <v>6</v>
      </c>
      <c r="K8" s="738">
        <v>570</v>
      </c>
      <c r="L8" s="738">
        <v>569</v>
      </c>
    </row>
    <row r="9" spans="1:12" s="746" customFormat="1" ht="19.5" customHeight="1">
      <c r="A9" s="733" t="s">
        <v>636</v>
      </c>
      <c r="B9" s="741">
        <v>71</v>
      </c>
      <c r="C9" s="735" t="s">
        <v>39</v>
      </c>
      <c r="D9" s="742">
        <v>71</v>
      </c>
      <c r="E9" s="742">
        <v>6940</v>
      </c>
      <c r="F9" s="735" t="s">
        <v>637</v>
      </c>
      <c r="G9" s="745" t="s">
        <v>266</v>
      </c>
      <c r="H9" s="735">
        <v>2</v>
      </c>
      <c r="I9" s="735" t="s">
        <v>39</v>
      </c>
      <c r="J9" s="735">
        <v>2</v>
      </c>
      <c r="K9" s="735">
        <v>282</v>
      </c>
      <c r="L9" s="735">
        <v>288</v>
      </c>
    </row>
    <row r="10" spans="1:12" s="731" customFormat="1" ht="19.5" customHeight="1">
      <c r="A10" s="712" t="s">
        <v>622</v>
      </c>
      <c r="B10" s="747">
        <v>74</v>
      </c>
      <c r="C10" s="735">
        <v>1</v>
      </c>
      <c r="D10" s="747">
        <v>73</v>
      </c>
      <c r="E10" s="748">
        <v>7617</v>
      </c>
      <c r="F10" s="748">
        <v>7445</v>
      </c>
      <c r="G10" s="745" t="s">
        <v>638</v>
      </c>
      <c r="H10" s="734">
        <v>3</v>
      </c>
      <c r="I10" s="735" t="s">
        <v>39</v>
      </c>
      <c r="J10" s="735">
        <v>3</v>
      </c>
      <c r="K10" s="735">
        <v>255</v>
      </c>
      <c r="L10" s="735">
        <v>238</v>
      </c>
    </row>
    <row r="11" spans="1:12" s="731" customFormat="1" ht="19.5" customHeight="1">
      <c r="A11" s="749"/>
      <c r="B11" s="750"/>
      <c r="C11" s="751"/>
      <c r="D11" s="751"/>
      <c r="E11" s="751"/>
      <c r="F11" s="752"/>
      <c r="G11" s="745" t="s">
        <v>639</v>
      </c>
      <c r="H11" s="735">
        <v>1</v>
      </c>
      <c r="I11" s="735" t="s">
        <v>39</v>
      </c>
      <c r="J11" s="735">
        <v>1</v>
      </c>
      <c r="K11" s="735">
        <v>33</v>
      </c>
      <c r="L11" s="735">
        <v>43</v>
      </c>
    </row>
    <row r="12" spans="1:12" s="731" customFormat="1" ht="19.5" customHeight="1">
      <c r="A12" s="718" t="s">
        <v>247</v>
      </c>
      <c r="B12" s="744">
        <v>61</v>
      </c>
      <c r="C12" s="738">
        <v>1</v>
      </c>
      <c r="D12" s="738">
        <v>60</v>
      </c>
      <c r="E12" s="738">
        <v>6520</v>
      </c>
      <c r="F12" s="753">
        <v>6247</v>
      </c>
      <c r="G12" s="743" t="s">
        <v>640</v>
      </c>
      <c r="H12" s="754" t="s">
        <v>39</v>
      </c>
      <c r="I12" s="735" t="s">
        <v>39</v>
      </c>
      <c r="J12" s="738" t="s">
        <v>39</v>
      </c>
      <c r="K12" s="738" t="s">
        <v>39</v>
      </c>
      <c r="L12" s="738">
        <v>3</v>
      </c>
    </row>
    <row r="13" spans="1:12" s="731" customFormat="1" ht="19.5" customHeight="1">
      <c r="A13" s="718" t="s">
        <v>249</v>
      </c>
      <c r="B13" s="744">
        <v>13</v>
      </c>
      <c r="C13" s="738" t="s">
        <v>39</v>
      </c>
      <c r="D13" s="738">
        <v>13</v>
      </c>
      <c r="E13" s="738">
        <v>1097</v>
      </c>
      <c r="F13" s="753">
        <v>1198</v>
      </c>
      <c r="G13" s="745" t="s">
        <v>271</v>
      </c>
      <c r="H13" s="735" t="s">
        <v>39</v>
      </c>
      <c r="I13" s="735" t="s">
        <v>39</v>
      </c>
      <c r="J13" s="735" t="s">
        <v>39</v>
      </c>
      <c r="K13" s="735" t="s">
        <v>39</v>
      </c>
      <c r="L13" s="735">
        <v>3</v>
      </c>
    </row>
    <row r="14" spans="1:12" s="731" customFormat="1" ht="19.5" customHeight="1">
      <c r="A14" s="697"/>
      <c r="B14" s="755"/>
      <c r="C14" s="756"/>
      <c r="D14" s="756"/>
      <c r="E14" s="756"/>
      <c r="F14" s="757"/>
      <c r="G14" s="743" t="s">
        <v>418</v>
      </c>
      <c r="H14" s="738">
        <v>3</v>
      </c>
      <c r="I14" s="738" t="s">
        <v>39</v>
      </c>
      <c r="J14" s="738">
        <v>3</v>
      </c>
      <c r="K14" s="738">
        <v>220</v>
      </c>
      <c r="L14" s="738">
        <v>237</v>
      </c>
    </row>
    <row r="15" spans="1:12" s="731" customFormat="1" ht="19.5" customHeight="1">
      <c r="A15" s="722" t="s">
        <v>327</v>
      </c>
      <c r="B15" s="741">
        <v>19</v>
      </c>
      <c r="C15" s="735" t="s">
        <v>39</v>
      </c>
      <c r="D15" s="735">
        <v>19</v>
      </c>
      <c r="E15" s="735">
        <v>2106</v>
      </c>
      <c r="F15" s="739">
        <v>2114</v>
      </c>
      <c r="G15" s="740" t="s">
        <v>274</v>
      </c>
      <c r="H15" s="734">
        <v>3</v>
      </c>
      <c r="I15" s="735" t="s">
        <v>39</v>
      </c>
      <c r="J15" s="735">
        <v>3</v>
      </c>
      <c r="K15" s="735">
        <v>220</v>
      </c>
      <c r="L15" s="735">
        <v>237</v>
      </c>
    </row>
    <row r="16" spans="1:12" s="731" customFormat="1" ht="19.5" customHeight="1">
      <c r="A16" s="722" t="s">
        <v>328</v>
      </c>
      <c r="B16" s="741">
        <v>11</v>
      </c>
      <c r="C16" s="735" t="s">
        <v>39</v>
      </c>
      <c r="D16" s="735">
        <v>11</v>
      </c>
      <c r="E16" s="735">
        <v>1130</v>
      </c>
      <c r="F16" s="739">
        <v>1206</v>
      </c>
      <c r="G16" s="737" t="s">
        <v>421</v>
      </c>
      <c r="H16" s="738">
        <v>1</v>
      </c>
      <c r="I16" s="738" t="s">
        <v>39</v>
      </c>
      <c r="J16" s="738">
        <v>1</v>
      </c>
      <c r="K16" s="738">
        <v>72</v>
      </c>
      <c r="L16" s="738">
        <v>108</v>
      </c>
    </row>
    <row r="17" spans="1:12" s="731" customFormat="1" ht="19.5" customHeight="1">
      <c r="A17" s="722" t="s">
        <v>329</v>
      </c>
      <c r="B17" s="741">
        <v>3</v>
      </c>
      <c r="C17" s="735" t="s">
        <v>39</v>
      </c>
      <c r="D17" s="735">
        <v>3</v>
      </c>
      <c r="E17" s="735">
        <v>495</v>
      </c>
      <c r="F17" s="739">
        <v>206</v>
      </c>
      <c r="G17" s="740" t="s">
        <v>277</v>
      </c>
      <c r="H17" s="735" t="s">
        <v>39</v>
      </c>
      <c r="I17" s="735" t="s">
        <v>39</v>
      </c>
      <c r="J17" s="735" t="s">
        <v>39</v>
      </c>
      <c r="K17" s="735" t="s">
        <v>39</v>
      </c>
      <c r="L17" s="735">
        <v>9</v>
      </c>
    </row>
    <row r="18" spans="1:12" s="731" customFormat="1" ht="19.5" customHeight="1">
      <c r="A18" s="722" t="s">
        <v>331</v>
      </c>
      <c r="B18" s="741">
        <v>4</v>
      </c>
      <c r="C18" s="735" t="s">
        <v>39</v>
      </c>
      <c r="D18" s="735">
        <v>4</v>
      </c>
      <c r="E18" s="735">
        <v>300</v>
      </c>
      <c r="F18" s="739">
        <v>188</v>
      </c>
      <c r="G18" s="740" t="s">
        <v>278</v>
      </c>
      <c r="H18" s="735" t="s">
        <v>39</v>
      </c>
      <c r="I18" s="735" t="s">
        <v>39</v>
      </c>
      <c r="J18" s="735" t="s">
        <v>39</v>
      </c>
      <c r="K18" s="735" t="s">
        <v>39</v>
      </c>
      <c r="L18" s="735">
        <v>9</v>
      </c>
    </row>
    <row r="19" spans="1:12" s="731" customFormat="1" ht="19.5" customHeight="1">
      <c r="A19" s="722" t="s">
        <v>333</v>
      </c>
      <c r="B19" s="741">
        <v>2</v>
      </c>
      <c r="C19" s="735" t="s">
        <v>39</v>
      </c>
      <c r="D19" s="735">
        <v>2</v>
      </c>
      <c r="E19" s="735">
        <v>329</v>
      </c>
      <c r="F19" s="739">
        <v>271</v>
      </c>
      <c r="G19" s="740" t="s">
        <v>279</v>
      </c>
      <c r="H19" s="734">
        <v>1</v>
      </c>
      <c r="I19" s="735" t="s">
        <v>39</v>
      </c>
      <c r="J19" s="735">
        <v>1</v>
      </c>
      <c r="K19" s="735">
        <v>72</v>
      </c>
      <c r="L19" s="735">
        <v>90</v>
      </c>
    </row>
    <row r="20" spans="1:12" s="731" customFormat="1" ht="19.5" customHeight="1">
      <c r="A20" s="722" t="s">
        <v>334</v>
      </c>
      <c r="B20" s="741">
        <v>8</v>
      </c>
      <c r="C20" s="735" t="s">
        <v>39</v>
      </c>
      <c r="D20" s="758">
        <v>8</v>
      </c>
      <c r="E20" s="758">
        <v>815</v>
      </c>
      <c r="F20" s="739">
        <v>875</v>
      </c>
      <c r="G20" s="743" t="s">
        <v>426</v>
      </c>
      <c r="H20" s="738">
        <v>1</v>
      </c>
      <c r="I20" s="738" t="s">
        <v>39</v>
      </c>
      <c r="J20" s="738">
        <v>1</v>
      </c>
      <c r="K20" s="738">
        <v>50</v>
      </c>
      <c r="L20" s="738">
        <v>69</v>
      </c>
    </row>
    <row r="21" spans="1:12" s="731" customFormat="1" ht="19.5" customHeight="1">
      <c r="A21" s="722" t="s">
        <v>335</v>
      </c>
      <c r="B21" s="741">
        <v>1</v>
      </c>
      <c r="C21" s="735" t="s">
        <v>39</v>
      </c>
      <c r="D21" s="735">
        <v>1</v>
      </c>
      <c r="E21" s="735">
        <v>95</v>
      </c>
      <c r="F21" s="739">
        <v>94</v>
      </c>
      <c r="G21" s="745" t="s">
        <v>282</v>
      </c>
      <c r="H21" s="734">
        <v>1</v>
      </c>
      <c r="I21" s="735" t="s">
        <v>39</v>
      </c>
      <c r="J21" s="735">
        <v>1</v>
      </c>
      <c r="K21" s="735">
        <v>50</v>
      </c>
      <c r="L21" s="735">
        <v>69</v>
      </c>
    </row>
    <row r="22" spans="1:12" s="731" customFormat="1" ht="19.5" customHeight="1">
      <c r="A22" s="722" t="s">
        <v>641</v>
      </c>
      <c r="B22" s="741">
        <v>6</v>
      </c>
      <c r="C22" s="735">
        <v>1</v>
      </c>
      <c r="D22" s="735">
        <v>5</v>
      </c>
      <c r="E22" s="735">
        <v>636</v>
      </c>
      <c r="F22" s="739">
        <v>676</v>
      </c>
      <c r="G22" s="745"/>
      <c r="H22" s="735"/>
      <c r="I22" s="735"/>
      <c r="J22" s="735"/>
      <c r="K22" s="735"/>
      <c r="L22" s="735"/>
    </row>
    <row r="23" spans="1:12" s="731" customFormat="1" ht="19.5" customHeight="1">
      <c r="A23" s="722" t="s">
        <v>642</v>
      </c>
      <c r="B23" s="734">
        <v>3</v>
      </c>
      <c r="C23" s="735" t="s">
        <v>39</v>
      </c>
      <c r="D23" s="758">
        <v>3</v>
      </c>
      <c r="E23" s="758">
        <v>229</v>
      </c>
      <c r="F23" s="739">
        <v>213</v>
      </c>
      <c r="G23" s="745"/>
      <c r="H23" s="735"/>
      <c r="I23" s="735"/>
      <c r="J23" s="735"/>
      <c r="K23" s="735"/>
      <c r="L23" s="735"/>
    </row>
    <row r="24" spans="1:12" s="731" customFormat="1" ht="19.5" customHeight="1" thickBot="1">
      <c r="A24" s="723" t="s">
        <v>643</v>
      </c>
      <c r="B24" s="741">
        <v>4</v>
      </c>
      <c r="C24" s="759" t="s">
        <v>39</v>
      </c>
      <c r="D24" s="759">
        <v>4</v>
      </c>
      <c r="E24" s="759">
        <v>385</v>
      </c>
      <c r="F24" s="760">
        <v>404</v>
      </c>
      <c r="G24" s="761"/>
      <c r="H24" s="759"/>
      <c r="I24" s="759"/>
      <c r="J24" s="759"/>
      <c r="K24" s="759"/>
      <c r="L24" s="759"/>
    </row>
    <row r="25" spans="1:12" ht="13.5">
      <c r="A25" s="727" t="s">
        <v>628</v>
      </c>
      <c r="B25" s="728"/>
      <c r="C25" s="727"/>
      <c r="D25" s="727"/>
      <c r="E25" s="762"/>
      <c r="F25" s="762"/>
      <c r="G25" s="729"/>
      <c r="H25" s="729"/>
      <c r="I25" s="729"/>
      <c r="J25" s="729"/>
      <c r="K25" s="729"/>
      <c r="L25" s="729"/>
    </row>
    <row r="26" spans="1:12">
      <c r="A26" s="763" t="s">
        <v>644</v>
      </c>
      <c r="B26" s="732"/>
      <c r="C26" s="732"/>
      <c r="D26" s="732"/>
      <c r="E26" s="732"/>
      <c r="F26" s="732"/>
      <c r="G26" s="732"/>
      <c r="H26" s="732"/>
      <c r="I26" s="732"/>
      <c r="J26" s="732"/>
      <c r="K26" s="732"/>
      <c r="L26" s="732"/>
    </row>
  </sheetData>
  <mergeCells count="8">
    <mergeCell ref="K4:K5"/>
    <mergeCell ref="L4:L5"/>
    <mergeCell ref="A4:A5"/>
    <mergeCell ref="B4:D4"/>
    <mergeCell ref="E4:E5"/>
    <mergeCell ref="F4:F5"/>
    <mergeCell ref="G4:G5"/>
    <mergeCell ref="H4:J4"/>
  </mergeCells>
  <phoneticPr fontId="7"/>
  <printOptions horizontalCentered="1" gridLinesSet="0"/>
  <pageMargins left="0.39370078740157483" right="0.39370078740157483" top="0.59055118110236227" bottom="0.39370078740157483" header="0.39370078740157483" footer="0.31496062992125984"/>
  <pageSetup paperSize="9"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CEAA6-1B48-40CD-9730-D344814B5CAF}">
  <sheetPr>
    <tabColor rgb="FF92D050"/>
  </sheetPr>
  <dimension ref="A1:H12"/>
  <sheetViews>
    <sheetView showGridLines="0" view="pageBreakPreview" zoomScaleNormal="100" zoomScaleSheetLayoutView="100" workbookViewId="0">
      <selection activeCell="K6" sqref="K6"/>
    </sheetView>
  </sheetViews>
  <sheetFormatPr defaultRowHeight="12"/>
  <cols>
    <col min="1" max="1" width="11.25" style="731" customWidth="1"/>
    <col min="2" max="3" width="12.375" style="731" customWidth="1"/>
    <col min="4" max="8" width="12.25" style="731" customWidth="1"/>
    <col min="9" max="16384" width="9" style="732"/>
  </cols>
  <sheetData>
    <row r="1" spans="1:8" s="730" customFormat="1" ht="18.75" customHeight="1">
      <c r="A1" s="778" t="s">
        <v>662</v>
      </c>
      <c r="B1" s="778"/>
      <c r="C1" s="778"/>
      <c r="D1" s="778"/>
      <c r="E1" s="778"/>
      <c r="F1" s="778"/>
      <c r="G1" s="778"/>
      <c r="H1" s="778"/>
    </row>
    <row r="2" spans="1:8" s="731" customFormat="1" ht="22.5" customHeight="1" thickBot="1">
      <c r="A2" s="777"/>
      <c r="B2" s="777"/>
      <c r="C2" s="777"/>
      <c r="D2" s="777"/>
      <c r="E2" s="777"/>
      <c r="F2" s="777"/>
      <c r="G2" s="777"/>
      <c r="H2" s="776" t="s">
        <v>661</v>
      </c>
    </row>
    <row r="3" spans="1:8" ht="18.75" customHeight="1">
      <c r="A3" s="775"/>
      <c r="B3" s="1106" t="s">
        <v>660</v>
      </c>
      <c r="C3" s="1109" t="s">
        <v>659</v>
      </c>
      <c r="D3" s="1110"/>
      <c r="E3" s="1110"/>
      <c r="F3" s="1110"/>
      <c r="G3" s="1110"/>
      <c r="H3" s="1110"/>
    </row>
    <row r="4" spans="1:8" ht="18.75" customHeight="1">
      <c r="A4" s="774" t="s">
        <v>114</v>
      </c>
      <c r="B4" s="1107"/>
      <c r="C4" s="1111" t="s">
        <v>115</v>
      </c>
      <c r="D4" s="1113" t="s">
        <v>658</v>
      </c>
      <c r="E4" s="773" t="s">
        <v>657</v>
      </c>
      <c r="F4" s="772" t="s">
        <v>656</v>
      </c>
      <c r="G4" s="1113" t="s">
        <v>655</v>
      </c>
      <c r="H4" s="1115" t="s">
        <v>654</v>
      </c>
    </row>
    <row r="5" spans="1:8" ht="18.75" customHeight="1">
      <c r="A5" s="771"/>
      <c r="B5" s="1108"/>
      <c r="C5" s="1112"/>
      <c r="D5" s="1114"/>
      <c r="E5" s="770" t="s">
        <v>653</v>
      </c>
      <c r="F5" s="769" t="s">
        <v>652</v>
      </c>
      <c r="G5" s="1114"/>
      <c r="H5" s="1116"/>
    </row>
    <row r="6" spans="1:8" s="731" customFormat="1" ht="18.75" customHeight="1">
      <c r="A6" s="701" t="s">
        <v>651</v>
      </c>
      <c r="B6" s="768">
        <v>2380</v>
      </c>
      <c r="C6" s="768">
        <v>43082</v>
      </c>
      <c r="D6" s="768">
        <v>2745</v>
      </c>
      <c r="E6" s="768">
        <v>3649</v>
      </c>
      <c r="F6" s="768">
        <v>390</v>
      </c>
      <c r="G6" s="768">
        <v>24237</v>
      </c>
      <c r="H6" s="768">
        <v>12061</v>
      </c>
    </row>
    <row r="7" spans="1:8" s="731" customFormat="1" ht="18.75" customHeight="1">
      <c r="A7" s="706" t="s">
        <v>650</v>
      </c>
      <c r="B7" s="768">
        <v>2125</v>
      </c>
      <c r="C7" s="768">
        <v>42601</v>
      </c>
      <c r="D7" s="768">
        <v>2633</v>
      </c>
      <c r="E7" s="768">
        <v>3621</v>
      </c>
      <c r="F7" s="768">
        <v>390</v>
      </c>
      <c r="G7" s="768">
        <v>23778</v>
      </c>
      <c r="H7" s="768">
        <v>12179</v>
      </c>
    </row>
    <row r="8" spans="1:8" s="731" customFormat="1" ht="18.75" customHeight="1">
      <c r="A8" s="706" t="s">
        <v>649</v>
      </c>
      <c r="B8" s="614">
        <v>2117</v>
      </c>
      <c r="C8" s="614">
        <v>42358</v>
      </c>
      <c r="D8" s="614">
        <v>2585</v>
      </c>
      <c r="E8" s="614">
        <v>3659</v>
      </c>
      <c r="F8" s="614">
        <v>400</v>
      </c>
      <c r="G8" s="614">
        <v>23463</v>
      </c>
      <c r="H8" s="614">
        <v>12251</v>
      </c>
    </row>
    <row r="9" spans="1:8" s="746" customFormat="1" ht="18.75" customHeight="1">
      <c r="A9" s="706" t="s">
        <v>648</v>
      </c>
      <c r="B9" s="614">
        <v>2020</v>
      </c>
      <c r="C9" s="614">
        <v>41343</v>
      </c>
      <c r="D9" s="614">
        <v>2465</v>
      </c>
      <c r="E9" s="614">
        <v>3629</v>
      </c>
      <c r="F9" s="614">
        <v>404</v>
      </c>
      <c r="G9" s="614">
        <v>22762</v>
      </c>
      <c r="H9" s="614">
        <v>12083</v>
      </c>
    </row>
    <row r="10" spans="1:8" s="746" customFormat="1" ht="18.75" customHeight="1" thickBot="1">
      <c r="A10" s="767" t="s">
        <v>647</v>
      </c>
      <c r="B10" s="620">
        <v>2096</v>
      </c>
      <c r="C10" s="620">
        <v>40975</v>
      </c>
      <c r="D10" s="620">
        <v>2433</v>
      </c>
      <c r="E10" s="620">
        <v>3653</v>
      </c>
      <c r="F10" s="620">
        <v>397</v>
      </c>
      <c r="G10" s="620">
        <v>22292</v>
      </c>
      <c r="H10" s="620">
        <v>12200</v>
      </c>
    </row>
    <row r="11" spans="1:8" ht="15" customHeight="1">
      <c r="A11" s="766" t="s">
        <v>646</v>
      </c>
      <c r="B11" s="766"/>
      <c r="C11" s="766"/>
      <c r="D11" s="766"/>
      <c r="E11" s="766"/>
      <c r="F11" s="766"/>
      <c r="G11" s="766"/>
      <c r="H11" s="766"/>
    </row>
    <row r="12" spans="1:8" ht="13.5">
      <c r="A12" s="765" t="s">
        <v>645</v>
      </c>
      <c r="B12" s="729"/>
      <c r="C12" s="764"/>
      <c r="D12" s="764"/>
      <c r="E12" s="764"/>
      <c r="F12" s="764"/>
      <c r="G12" s="764"/>
      <c r="H12" s="764"/>
    </row>
  </sheetData>
  <mergeCells count="6">
    <mergeCell ref="B3:B5"/>
    <mergeCell ref="C3:H3"/>
    <mergeCell ref="C4:C5"/>
    <mergeCell ref="D4:D5"/>
    <mergeCell ref="G4:G5"/>
    <mergeCell ref="H4:H5"/>
  </mergeCells>
  <phoneticPr fontId="7"/>
  <printOptions horizontalCentered="1" gridLinesSet="0"/>
  <pageMargins left="0.39370078740157483" right="0.39370078740157483" top="0.59055118110236227"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DF4FF-E8A2-4005-8025-EC878EF3C1B4}">
  <sheetPr>
    <tabColor rgb="FF92D050"/>
    <pageSetUpPr fitToPage="1"/>
  </sheetPr>
  <dimension ref="A1:Y13"/>
  <sheetViews>
    <sheetView showGridLines="0" view="pageBreakPreview" zoomScaleNormal="100" zoomScaleSheetLayoutView="100" workbookViewId="0">
      <selection activeCell="W31" sqref="W31"/>
    </sheetView>
  </sheetViews>
  <sheetFormatPr defaultColWidth="7.5" defaultRowHeight="13.5"/>
  <cols>
    <col min="1" max="1" width="7.5" style="8" customWidth="1"/>
    <col min="2" max="3" width="9.125" style="8" customWidth="1"/>
    <col min="4" max="11" width="8.625" style="8" customWidth="1"/>
    <col min="12" max="23" width="7" style="8" customWidth="1"/>
    <col min="24" max="24" width="6.25" style="8" customWidth="1"/>
    <col min="25" max="16384" width="7.5" style="74"/>
  </cols>
  <sheetData>
    <row r="1" spans="1:25" s="8" customFormat="1" ht="18.75" customHeight="1"/>
    <row r="2" spans="1:25" s="79" customFormat="1" ht="15" customHeight="1" thickBot="1">
      <c r="B2" s="80" t="s">
        <v>51</v>
      </c>
      <c r="C2" s="81"/>
      <c r="D2" s="82"/>
      <c r="X2" s="83"/>
    </row>
    <row r="3" spans="1:25" s="75" customFormat="1" ht="15" customHeight="1">
      <c r="A3" s="816" t="s">
        <v>52</v>
      </c>
      <c r="B3" s="827" t="s">
        <v>53</v>
      </c>
      <c r="C3" s="828"/>
      <c r="D3" s="828"/>
      <c r="E3" s="828"/>
      <c r="F3" s="828"/>
      <c r="G3" s="828"/>
      <c r="H3" s="828"/>
      <c r="I3" s="828"/>
      <c r="J3" s="828"/>
      <c r="K3" s="828"/>
      <c r="L3" s="828"/>
      <c r="M3" s="828"/>
      <c r="N3" s="828" t="s">
        <v>53</v>
      </c>
      <c r="O3" s="828"/>
      <c r="P3" s="828"/>
      <c r="Q3" s="828"/>
      <c r="R3" s="828"/>
      <c r="S3" s="828"/>
      <c r="T3" s="828"/>
      <c r="U3" s="828"/>
      <c r="V3" s="828"/>
      <c r="W3" s="829"/>
      <c r="X3" s="13"/>
    </row>
    <row r="4" spans="1:25" s="33" customFormat="1" ht="30.6" customHeight="1">
      <c r="A4" s="817"/>
      <c r="B4" s="810" t="s">
        <v>18</v>
      </c>
      <c r="C4" s="811"/>
      <c r="D4" s="832" t="s">
        <v>54</v>
      </c>
      <c r="E4" s="833"/>
      <c r="F4" s="832" t="s">
        <v>55</v>
      </c>
      <c r="G4" s="833"/>
      <c r="H4" s="810" t="s">
        <v>56</v>
      </c>
      <c r="I4" s="811"/>
      <c r="J4" s="815" t="s">
        <v>57</v>
      </c>
      <c r="K4" s="834"/>
      <c r="L4" s="835" t="s">
        <v>23</v>
      </c>
      <c r="M4" s="809"/>
      <c r="N4" s="808" t="s">
        <v>24</v>
      </c>
      <c r="O4" s="809"/>
      <c r="P4" s="810" t="s">
        <v>25</v>
      </c>
      <c r="Q4" s="811"/>
      <c r="R4" s="832" t="s">
        <v>58</v>
      </c>
      <c r="S4" s="833"/>
      <c r="T4" s="810" t="s">
        <v>59</v>
      </c>
      <c r="U4" s="811"/>
      <c r="V4" s="810" t="s">
        <v>60</v>
      </c>
      <c r="W4" s="811"/>
      <c r="X4" s="84" t="s">
        <v>61</v>
      </c>
    </row>
    <row r="5" spans="1:25" s="75" customFormat="1" ht="15" customHeight="1">
      <c r="A5" s="818"/>
      <c r="B5" s="24" t="s">
        <v>30</v>
      </c>
      <c r="C5" s="25" t="s">
        <v>31</v>
      </c>
      <c r="D5" s="85" t="s">
        <v>62</v>
      </c>
      <c r="E5" s="22" t="s">
        <v>31</v>
      </c>
      <c r="F5" s="22" t="s">
        <v>30</v>
      </c>
      <c r="G5" s="22" t="s">
        <v>31</v>
      </c>
      <c r="H5" s="22" t="s">
        <v>30</v>
      </c>
      <c r="I5" s="22" t="s">
        <v>31</v>
      </c>
      <c r="J5" s="22" t="s">
        <v>30</v>
      </c>
      <c r="K5" s="22" t="s">
        <v>31</v>
      </c>
      <c r="L5" s="22" t="s">
        <v>30</v>
      </c>
      <c r="M5" s="22" t="s">
        <v>31</v>
      </c>
      <c r="N5" s="22" t="s">
        <v>30</v>
      </c>
      <c r="O5" s="22" t="s">
        <v>31</v>
      </c>
      <c r="P5" s="22" t="s">
        <v>30</v>
      </c>
      <c r="Q5" s="22" t="s">
        <v>31</v>
      </c>
      <c r="R5" s="22" t="s">
        <v>30</v>
      </c>
      <c r="S5" s="22" t="s">
        <v>31</v>
      </c>
      <c r="T5" s="22" t="s">
        <v>30</v>
      </c>
      <c r="U5" s="22" t="s">
        <v>31</v>
      </c>
      <c r="V5" s="22" t="s">
        <v>32</v>
      </c>
      <c r="W5" s="25" t="s">
        <v>31</v>
      </c>
      <c r="X5" s="26"/>
    </row>
    <row r="6" spans="1:25" s="33" customFormat="1" ht="12" customHeight="1">
      <c r="A6" s="27" t="s">
        <v>33</v>
      </c>
      <c r="B6" s="75"/>
      <c r="C6" s="75"/>
      <c r="D6" s="75"/>
      <c r="E6" s="75"/>
      <c r="F6" s="75"/>
      <c r="G6" s="75"/>
      <c r="H6" s="75"/>
      <c r="I6" s="75"/>
      <c r="J6" s="75"/>
      <c r="K6" s="75"/>
      <c r="L6" s="75"/>
      <c r="M6" s="75"/>
      <c r="N6" s="75"/>
      <c r="O6" s="75"/>
      <c r="P6" s="75"/>
      <c r="Q6" s="75"/>
      <c r="R6" s="75"/>
      <c r="S6" s="75"/>
      <c r="T6" s="75"/>
      <c r="U6" s="75"/>
      <c r="V6" s="75"/>
      <c r="W6" s="75"/>
      <c r="X6" s="32" t="s">
        <v>33</v>
      </c>
    </row>
    <row r="7" spans="1:25" s="33" customFormat="1" ht="14.45" customHeight="1">
      <c r="A7" s="34" t="s">
        <v>38</v>
      </c>
      <c r="B7" s="35">
        <v>1643884</v>
      </c>
      <c r="C7" s="36">
        <v>19229989</v>
      </c>
      <c r="D7" s="36">
        <v>15444</v>
      </c>
      <c r="E7" s="36">
        <v>168745</v>
      </c>
      <c r="F7" s="36">
        <v>1626</v>
      </c>
      <c r="G7" s="36">
        <v>96517</v>
      </c>
      <c r="H7" s="36">
        <v>12</v>
      </c>
      <c r="I7" s="36">
        <v>284</v>
      </c>
      <c r="J7" s="36">
        <v>42839</v>
      </c>
      <c r="K7" s="36">
        <v>221271</v>
      </c>
      <c r="L7" s="36">
        <v>1080</v>
      </c>
      <c r="M7" s="36">
        <v>54966</v>
      </c>
      <c r="N7" s="86" t="s">
        <v>39</v>
      </c>
      <c r="O7" s="86" t="s">
        <v>39</v>
      </c>
      <c r="P7" s="86" t="s">
        <v>39</v>
      </c>
      <c r="Q7" s="86" t="s">
        <v>39</v>
      </c>
      <c r="R7" s="36">
        <v>177</v>
      </c>
      <c r="S7" s="36">
        <v>8850</v>
      </c>
      <c r="T7" s="36">
        <v>1776</v>
      </c>
      <c r="U7" s="36">
        <v>745360</v>
      </c>
      <c r="V7" s="87">
        <v>2</v>
      </c>
      <c r="W7" s="87">
        <v>30</v>
      </c>
      <c r="X7" s="39" t="s">
        <v>40</v>
      </c>
    </row>
    <row r="8" spans="1:25" s="33" customFormat="1" ht="14.45" customHeight="1">
      <c r="A8" s="34" t="s">
        <v>41</v>
      </c>
      <c r="B8" s="43">
        <v>1655408</v>
      </c>
      <c r="C8" s="43">
        <v>19292345</v>
      </c>
      <c r="D8" s="43">
        <v>15221</v>
      </c>
      <c r="E8" s="43">
        <v>163893</v>
      </c>
      <c r="F8" s="43">
        <v>2017</v>
      </c>
      <c r="G8" s="43">
        <v>113028</v>
      </c>
      <c r="H8" s="43">
        <v>9</v>
      </c>
      <c r="I8" s="43">
        <v>291</v>
      </c>
      <c r="J8" s="43">
        <v>42083</v>
      </c>
      <c r="K8" s="43">
        <v>218594</v>
      </c>
      <c r="L8" s="43">
        <v>773</v>
      </c>
      <c r="M8" s="43">
        <v>34725</v>
      </c>
      <c r="N8" s="88" t="s">
        <v>39</v>
      </c>
      <c r="O8" s="88" t="s">
        <v>39</v>
      </c>
      <c r="P8" s="88" t="s">
        <v>39</v>
      </c>
      <c r="Q8" s="88" t="s">
        <v>39</v>
      </c>
      <c r="R8" s="43">
        <v>170</v>
      </c>
      <c r="S8" s="43">
        <v>8500</v>
      </c>
      <c r="T8" s="43">
        <v>1570</v>
      </c>
      <c r="U8" s="43">
        <v>659399</v>
      </c>
      <c r="V8" s="87" t="s">
        <v>39</v>
      </c>
      <c r="W8" s="87" t="s">
        <v>39</v>
      </c>
      <c r="X8" s="39">
        <v>29</v>
      </c>
    </row>
    <row r="9" spans="1:25" s="33" customFormat="1" ht="14.45" customHeight="1">
      <c r="A9" s="34" t="s">
        <v>42</v>
      </c>
      <c r="B9" s="43">
        <v>1628612</v>
      </c>
      <c r="C9" s="43">
        <v>19036975</v>
      </c>
      <c r="D9" s="43">
        <v>14809</v>
      </c>
      <c r="E9" s="43">
        <v>118140</v>
      </c>
      <c r="F9" s="43">
        <v>2100</v>
      </c>
      <c r="G9" s="43">
        <v>118629</v>
      </c>
      <c r="H9" s="43">
        <v>17</v>
      </c>
      <c r="I9" s="43">
        <v>678</v>
      </c>
      <c r="J9" s="43">
        <v>40611</v>
      </c>
      <c r="K9" s="43">
        <v>218811</v>
      </c>
      <c r="L9" s="43">
        <v>659</v>
      </c>
      <c r="M9" s="43">
        <v>36732</v>
      </c>
      <c r="N9" s="88" t="s">
        <v>39</v>
      </c>
      <c r="O9" s="89" t="s">
        <v>39</v>
      </c>
      <c r="P9" s="88" t="s">
        <v>39</v>
      </c>
      <c r="Q9" s="88" t="s">
        <v>39</v>
      </c>
      <c r="R9" s="43">
        <v>162</v>
      </c>
      <c r="S9" s="43">
        <v>8100</v>
      </c>
      <c r="T9" s="43">
        <v>1475</v>
      </c>
      <c r="U9" s="43">
        <v>619148</v>
      </c>
      <c r="V9" s="43" t="s">
        <v>39</v>
      </c>
      <c r="W9" s="90" t="s">
        <v>39</v>
      </c>
      <c r="X9" s="39">
        <v>30</v>
      </c>
    </row>
    <row r="10" spans="1:25" s="33" customFormat="1" ht="14.45" customHeight="1">
      <c r="A10" s="34" t="s">
        <v>43</v>
      </c>
      <c r="B10" s="45"/>
      <c r="C10" s="46"/>
      <c r="D10" s="46"/>
      <c r="E10" s="46"/>
      <c r="F10" s="46"/>
      <c r="G10" s="46"/>
      <c r="H10" s="46"/>
      <c r="I10" s="46"/>
      <c r="J10" s="46"/>
      <c r="K10" s="46"/>
      <c r="L10" s="46"/>
      <c r="M10" s="46"/>
      <c r="N10" s="43"/>
      <c r="O10" s="43"/>
      <c r="P10" s="43"/>
      <c r="Q10" s="43"/>
      <c r="R10" s="46"/>
      <c r="S10" s="46"/>
      <c r="T10" s="46"/>
      <c r="U10" s="46"/>
      <c r="V10" s="36"/>
      <c r="W10" s="91"/>
      <c r="X10" s="39" t="s">
        <v>44</v>
      </c>
      <c r="Y10" s="92"/>
    </row>
    <row r="11" spans="1:25" s="33" customFormat="1" ht="14.45" customHeight="1">
      <c r="A11" s="48" t="s">
        <v>63</v>
      </c>
      <c r="B11" s="45">
        <v>1598613</v>
      </c>
      <c r="C11" s="46">
        <v>18656892</v>
      </c>
      <c r="D11" s="46">
        <v>13724</v>
      </c>
      <c r="E11" s="46">
        <v>106248</v>
      </c>
      <c r="F11" s="46">
        <v>2282</v>
      </c>
      <c r="G11" s="46">
        <v>126574</v>
      </c>
      <c r="H11" s="46">
        <v>6</v>
      </c>
      <c r="I11" s="46">
        <v>143</v>
      </c>
      <c r="J11" s="46">
        <v>40024</v>
      </c>
      <c r="K11" s="46">
        <v>227486</v>
      </c>
      <c r="L11" s="46">
        <v>621</v>
      </c>
      <c r="M11" s="46">
        <v>33667</v>
      </c>
      <c r="N11" s="43" t="s">
        <v>39</v>
      </c>
      <c r="O11" s="43" t="s">
        <v>39</v>
      </c>
      <c r="P11" s="43" t="s">
        <v>39</v>
      </c>
      <c r="Q11" s="43" t="s">
        <v>39</v>
      </c>
      <c r="R11" s="46">
        <v>129</v>
      </c>
      <c r="S11" s="46">
        <v>6450</v>
      </c>
      <c r="T11" s="46">
        <v>1229</v>
      </c>
      <c r="U11" s="46">
        <v>515732</v>
      </c>
      <c r="V11" s="36" t="s">
        <v>64</v>
      </c>
      <c r="W11" s="91" t="s">
        <v>65</v>
      </c>
      <c r="X11" s="49" t="s">
        <v>46</v>
      </c>
      <c r="Y11" s="93"/>
    </row>
    <row r="12" spans="1:25" s="50" customFormat="1" ht="14.45" customHeight="1" thickBot="1">
      <c r="A12" s="51" t="s">
        <v>47</v>
      </c>
      <c r="B12" s="52">
        <v>1394793</v>
      </c>
      <c r="C12" s="53">
        <v>17502523</v>
      </c>
      <c r="D12" s="53">
        <v>12133</v>
      </c>
      <c r="E12" s="53">
        <v>98686</v>
      </c>
      <c r="F12" s="53">
        <v>2757</v>
      </c>
      <c r="G12" s="53">
        <v>153223</v>
      </c>
      <c r="H12" s="53">
        <v>12</v>
      </c>
      <c r="I12" s="53">
        <v>338</v>
      </c>
      <c r="J12" s="53">
        <v>36095</v>
      </c>
      <c r="K12" s="53">
        <v>204403</v>
      </c>
      <c r="L12" s="53">
        <v>504</v>
      </c>
      <c r="M12" s="53">
        <v>28314</v>
      </c>
      <c r="N12" s="94" t="s">
        <v>48</v>
      </c>
      <c r="O12" s="54" t="s">
        <v>48</v>
      </c>
      <c r="P12" s="95" t="s">
        <v>48</v>
      </c>
      <c r="Q12" s="95" t="s">
        <v>48</v>
      </c>
      <c r="R12" s="53">
        <v>151</v>
      </c>
      <c r="S12" s="53">
        <v>7550</v>
      </c>
      <c r="T12" s="53">
        <v>1192</v>
      </c>
      <c r="U12" s="53">
        <v>500256</v>
      </c>
      <c r="V12" s="96" t="s">
        <v>48</v>
      </c>
      <c r="W12" s="97" t="s">
        <v>48</v>
      </c>
      <c r="X12" s="57" t="s">
        <v>49</v>
      </c>
      <c r="Y12" s="92"/>
    </row>
    <row r="13" spans="1:25" s="8" customFormat="1">
      <c r="A13" s="98"/>
      <c r="N13" s="99"/>
      <c r="P13" s="99"/>
      <c r="Q13" s="99"/>
      <c r="V13" s="100"/>
      <c r="W13" s="100"/>
    </row>
  </sheetData>
  <mergeCells count="14">
    <mergeCell ref="P4:Q4"/>
    <mergeCell ref="R4:S4"/>
    <mergeCell ref="T4:U4"/>
    <mergeCell ref="V4:W4"/>
    <mergeCell ref="A3:A5"/>
    <mergeCell ref="B3:M3"/>
    <mergeCell ref="N3:W3"/>
    <mergeCell ref="B4:C4"/>
    <mergeCell ref="D4:E4"/>
    <mergeCell ref="F4:G4"/>
    <mergeCell ref="H4:I4"/>
    <mergeCell ref="J4:K4"/>
    <mergeCell ref="L4:M4"/>
    <mergeCell ref="N4:O4"/>
  </mergeCells>
  <phoneticPr fontId="7"/>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B1E3-7732-4F88-91BF-607545B215DB}">
  <sheetPr>
    <tabColor rgb="FF92D050"/>
    <pageSetUpPr fitToPage="1"/>
  </sheetPr>
  <dimension ref="A1:S38"/>
  <sheetViews>
    <sheetView showGridLines="0" view="pageBreakPreview" zoomScale="110" zoomScaleNormal="100" zoomScaleSheetLayoutView="110" workbookViewId="0">
      <selection activeCell="T32" sqref="T32"/>
    </sheetView>
  </sheetViews>
  <sheetFormatPr defaultRowHeight="12"/>
  <cols>
    <col min="1" max="1" width="9.125" style="779" customWidth="1"/>
    <col min="2" max="2" width="4.75" style="779" customWidth="1"/>
    <col min="3" max="3" width="5.75" style="779" customWidth="1"/>
    <col min="4" max="4" width="4.75" style="779" customWidth="1"/>
    <col min="5" max="5" width="5.75" style="779" customWidth="1"/>
    <col min="6" max="6" width="4.75" style="779" customWidth="1"/>
    <col min="7" max="7" width="5.75" style="779" customWidth="1"/>
    <col min="8" max="8" width="4.75" style="779" customWidth="1"/>
    <col min="9" max="9" width="5.75" style="779" customWidth="1"/>
    <col min="10" max="10" width="4.75" style="779" customWidth="1"/>
    <col min="11" max="11" width="5.75" style="779" customWidth="1"/>
    <col min="12" max="12" width="4.75" style="779" customWidth="1"/>
    <col min="13" max="13" width="5.75" style="779" customWidth="1"/>
    <col min="14" max="14" width="4.75" style="779" customWidth="1"/>
    <col min="15" max="15" width="5.75" style="779" customWidth="1"/>
    <col min="16" max="16" width="4.75" style="779" customWidth="1"/>
    <col min="17" max="17" width="5.75" style="779" customWidth="1"/>
    <col min="18" max="18" width="4.75" style="779" customWidth="1"/>
    <col min="19" max="19" width="5.75" style="779" customWidth="1"/>
    <col min="20" max="16384" width="9" style="805"/>
  </cols>
  <sheetData>
    <row r="1" spans="1:19" s="779" customFormat="1" ht="18.75" customHeight="1">
      <c r="A1" s="1119" t="s">
        <v>663</v>
      </c>
      <c r="B1" s="1119"/>
      <c r="C1" s="1119"/>
      <c r="D1" s="1119"/>
      <c r="E1" s="1119"/>
      <c r="F1" s="1119"/>
      <c r="G1" s="1119"/>
      <c r="H1" s="1119"/>
      <c r="I1" s="1119"/>
      <c r="J1" s="1119"/>
      <c r="K1" s="1119"/>
      <c r="L1" s="1119"/>
      <c r="M1" s="1119"/>
      <c r="N1" s="1119"/>
      <c r="O1" s="1119"/>
      <c r="P1" s="1119"/>
      <c r="Q1" s="1119"/>
      <c r="R1" s="1119"/>
      <c r="S1" s="1119"/>
    </row>
    <row r="2" spans="1:19" s="779" customFormat="1" ht="18.75" customHeight="1">
      <c r="B2" s="780"/>
      <c r="C2" s="780"/>
      <c r="D2" s="780"/>
      <c r="E2" s="780"/>
      <c r="F2" s="780"/>
      <c r="G2" s="780"/>
      <c r="H2" s="780"/>
      <c r="I2" s="780"/>
      <c r="J2" s="780"/>
      <c r="K2" s="780"/>
      <c r="L2" s="780"/>
      <c r="M2" s="780"/>
      <c r="N2" s="780"/>
      <c r="O2" s="780"/>
      <c r="P2" s="780"/>
      <c r="Q2" s="780"/>
      <c r="R2" s="696"/>
      <c r="S2" s="781" t="s">
        <v>664</v>
      </c>
    </row>
    <row r="3" spans="1:19" s="779" customFormat="1" ht="14.25" thickBot="1">
      <c r="B3" s="696"/>
      <c r="C3" s="696"/>
      <c r="D3" s="696"/>
      <c r="E3" s="696"/>
      <c r="F3" s="696"/>
      <c r="G3" s="696"/>
      <c r="I3" s="782"/>
      <c r="J3" s="782"/>
      <c r="K3" s="783"/>
      <c r="M3" s="782"/>
      <c r="N3" s="782"/>
      <c r="O3" s="782"/>
      <c r="P3" s="782"/>
      <c r="R3" s="696"/>
      <c r="S3" s="783" t="s">
        <v>665</v>
      </c>
    </row>
    <row r="4" spans="1:19" s="779" customFormat="1" ht="18.75" customHeight="1">
      <c r="A4" s="784"/>
      <c r="B4" s="1120" t="s">
        <v>666</v>
      </c>
      <c r="C4" s="1121"/>
      <c r="D4" s="1121"/>
      <c r="E4" s="1121"/>
      <c r="F4" s="1121"/>
      <c r="G4" s="1122"/>
      <c r="H4" s="1123" t="s">
        <v>667</v>
      </c>
      <c r="I4" s="1124"/>
      <c r="J4" s="1124"/>
      <c r="K4" s="1124"/>
      <c r="L4" s="1124"/>
      <c r="M4" s="1124"/>
      <c r="N4" s="1125" t="s">
        <v>668</v>
      </c>
      <c r="O4" s="1126"/>
      <c r="P4" s="1126"/>
      <c r="Q4" s="1126"/>
      <c r="R4" s="1126"/>
      <c r="S4" s="1126"/>
    </row>
    <row r="5" spans="1:19" s="779" customFormat="1" ht="18.75" customHeight="1">
      <c r="A5" s="785" t="s">
        <v>669</v>
      </c>
      <c r="B5" s="1117" t="s">
        <v>670</v>
      </c>
      <c r="C5" s="1117"/>
      <c r="D5" s="1117" t="s">
        <v>671</v>
      </c>
      <c r="E5" s="1117"/>
      <c r="F5" s="1117" t="s">
        <v>672</v>
      </c>
      <c r="G5" s="1117"/>
      <c r="H5" s="1117" t="s">
        <v>670</v>
      </c>
      <c r="I5" s="1117"/>
      <c r="J5" s="1117" t="s">
        <v>671</v>
      </c>
      <c r="K5" s="1117"/>
      <c r="L5" s="1117" t="s">
        <v>672</v>
      </c>
      <c r="M5" s="1117"/>
      <c r="N5" s="1117" t="s">
        <v>670</v>
      </c>
      <c r="O5" s="1117"/>
      <c r="P5" s="1117" t="s">
        <v>671</v>
      </c>
      <c r="Q5" s="1117"/>
      <c r="R5" s="1117" t="s">
        <v>672</v>
      </c>
      <c r="S5" s="1118"/>
    </row>
    <row r="6" spans="1:19" s="779" customFormat="1" ht="18.75" customHeight="1">
      <c r="A6" s="786"/>
      <c r="B6" s="787" t="s">
        <v>32</v>
      </c>
      <c r="C6" s="787" t="s">
        <v>124</v>
      </c>
      <c r="D6" s="787" t="s">
        <v>32</v>
      </c>
      <c r="E6" s="787" t="s">
        <v>124</v>
      </c>
      <c r="F6" s="787" t="s">
        <v>32</v>
      </c>
      <c r="G6" s="787" t="s">
        <v>124</v>
      </c>
      <c r="H6" s="787" t="s">
        <v>32</v>
      </c>
      <c r="I6" s="787" t="s">
        <v>124</v>
      </c>
      <c r="J6" s="787" t="s">
        <v>32</v>
      </c>
      <c r="K6" s="787" t="s">
        <v>124</v>
      </c>
      <c r="L6" s="787" t="s">
        <v>32</v>
      </c>
      <c r="M6" s="787" t="s">
        <v>124</v>
      </c>
      <c r="N6" s="787" t="s">
        <v>32</v>
      </c>
      <c r="O6" s="787" t="s">
        <v>124</v>
      </c>
      <c r="P6" s="787" t="s">
        <v>32</v>
      </c>
      <c r="Q6" s="787" t="s">
        <v>124</v>
      </c>
      <c r="R6" s="787" t="s">
        <v>32</v>
      </c>
      <c r="S6" s="788" t="s">
        <v>124</v>
      </c>
    </row>
    <row r="7" spans="1:19" s="794" customFormat="1" ht="18.75" customHeight="1">
      <c r="A7" s="789" t="s">
        <v>489</v>
      </c>
      <c r="B7" s="790">
        <v>41</v>
      </c>
      <c r="C7" s="790">
        <v>22252</v>
      </c>
      <c r="D7" s="790">
        <v>5</v>
      </c>
      <c r="E7" s="790">
        <v>2505</v>
      </c>
      <c r="F7" s="790">
        <v>1</v>
      </c>
      <c r="G7" s="791">
        <v>230</v>
      </c>
      <c r="H7" s="792">
        <v>43</v>
      </c>
      <c r="I7" s="790">
        <v>21707</v>
      </c>
      <c r="J7" s="790">
        <v>6</v>
      </c>
      <c r="K7" s="790">
        <v>3606</v>
      </c>
      <c r="L7" s="790">
        <v>1</v>
      </c>
      <c r="M7" s="793">
        <v>918</v>
      </c>
      <c r="N7" s="792">
        <v>37</v>
      </c>
      <c r="O7" s="790">
        <v>16331</v>
      </c>
      <c r="P7" s="790">
        <v>2</v>
      </c>
      <c r="Q7" s="790">
        <v>2106</v>
      </c>
      <c r="R7" s="790">
        <v>2</v>
      </c>
      <c r="S7" s="793">
        <v>1236</v>
      </c>
    </row>
    <row r="8" spans="1:19" s="779" customFormat="1" ht="18.75" customHeight="1">
      <c r="A8" s="795" t="s">
        <v>673</v>
      </c>
      <c r="B8" s="796" t="s">
        <v>39</v>
      </c>
      <c r="C8" s="796" t="s">
        <v>39</v>
      </c>
      <c r="D8" s="796" t="s">
        <v>39</v>
      </c>
      <c r="E8" s="796" t="s">
        <v>39</v>
      </c>
      <c r="F8" s="796" t="s">
        <v>39</v>
      </c>
      <c r="G8" s="797" t="s">
        <v>39</v>
      </c>
      <c r="H8" s="798" t="s">
        <v>39</v>
      </c>
      <c r="I8" s="796" t="s">
        <v>39</v>
      </c>
      <c r="J8" s="796" t="s">
        <v>39</v>
      </c>
      <c r="K8" s="796" t="s">
        <v>39</v>
      </c>
      <c r="L8" s="796" t="s">
        <v>39</v>
      </c>
      <c r="M8" s="796" t="s">
        <v>39</v>
      </c>
      <c r="N8" s="798" t="s">
        <v>39</v>
      </c>
      <c r="O8" s="796" t="s">
        <v>39</v>
      </c>
      <c r="P8" s="796" t="s">
        <v>39</v>
      </c>
      <c r="Q8" s="796" t="s">
        <v>39</v>
      </c>
      <c r="R8" s="796" t="s">
        <v>39</v>
      </c>
      <c r="S8" s="796" t="s">
        <v>39</v>
      </c>
    </row>
    <row r="9" spans="1:19" s="779" customFormat="1" ht="18.75" customHeight="1">
      <c r="A9" s="795" t="s">
        <v>674</v>
      </c>
      <c r="B9" s="796" t="s">
        <v>39</v>
      </c>
      <c r="C9" s="796" t="s">
        <v>39</v>
      </c>
      <c r="D9" s="796" t="s">
        <v>39</v>
      </c>
      <c r="E9" s="796" t="s">
        <v>39</v>
      </c>
      <c r="F9" s="796" t="s">
        <v>39</v>
      </c>
      <c r="G9" s="797" t="s">
        <v>39</v>
      </c>
      <c r="H9" s="798" t="s">
        <v>39</v>
      </c>
      <c r="I9" s="796" t="s">
        <v>39</v>
      </c>
      <c r="J9" s="796" t="s">
        <v>39</v>
      </c>
      <c r="K9" s="796" t="s">
        <v>39</v>
      </c>
      <c r="L9" s="796" t="s">
        <v>39</v>
      </c>
      <c r="M9" s="796" t="s">
        <v>39</v>
      </c>
      <c r="N9" s="798" t="s">
        <v>39</v>
      </c>
      <c r="O9" s="796" t="s">
        <v>39</v>
      </c>
      <c r="P9" s="796" t="s">
        <v>39</v>
      </c>
      <c r="Q9" s="796" t="s">
        <v>39</v>
      </c>
      <c r="R9" s="796" t="s">
        <v>39</v>
      </c>
      <c r="S9" s="796" t="s">
        <v>39</v>
      </c>
    </row>
    <row r="10" spans="1:19" s="779" customFormat="1" ht="18.75" customHeight="1">
      <c r="A10" s="795" t="s">
        <v>675</v>
      </c>
      <c r="B10" s="796">
        <v>25</v>
      </c>
      <c r="C10" s="796">
        <v>17245</v>
      </c>
      <c r="D10" s="796">
        <v>2</v>
      </c>
      <c r="E10" s="796">
        <v>1482</v>
      </c>
      <c r="F10" s="796">
        <v>1</v>
      </c>
      <c r="G10" s="797">
        <v>230</v>
      </c>
      <c r="H10" s="798">
        <v>24</v>
      </c>
      <c r="I10" s="796">
        <v>16617</v>
      </c>
      <c r="J10" s="796">
        <v>5</v>
      </c>
      <c r="K10" s="796">
        <v>3216</v>
      </c>
      <c r="L10" s="796">
        <v>1</v>
      </c>
      <c r="M10" s="799">
        <v>918</v>
      </c>
      <c r="N10" s="798">
        <v>20</v>
      </c>
      <c r="O10" s="796">
        <v>11676</v>
      </c>
      <c r="P10" s="796">
        <v>2</v>
      </c>
      <c r="Q10" s="796">
        <v>2106</v>
      </c>
      <c r="R10" s="796">
        <v>1</v>
      </c>
      <c r="S10" s="799">
        <v>996</v>
      </c>
    </row>
    <row r="11" spans="1:19" s="779" customFormat="1" ht="18.75" customHeight="1">
      <c r="A11" s="795" t="s">
        <v>676</v>
      </c>
      <c r="B11" s="796">
        <v>1</v>
      </c>
      <c r="C11" s="796">
        <v>280</v>
      </c>
      <c r="D11" s="796" t="s">
        <v>39</v>
      </c>
      <c r="E11" s="796" t="s">
        <v>39</v>
      </c>
      <c r="F11" s="796" t="s">
        <v>39</v>
      </c>
      <c r="G11" s="797" t="s">
        <v>39</v>
      </c>
      <c r="H11" s="798" t="s">
        <v>39</v>
      </c>
      <c r="I11" s="796" t="s">
        <v>39</v>
      </c>
      <c r="J11" s="796" t="s">
        <v>39</v>
      </c>
      <c r="K11" s="796" t="s">
        <v>39</v>
      </c>
      <c r="L11" s="796" t="s">
        <v>39</v>
      </c>
      <c r="M11" s="796" t="s">
        <v>39</v>
      </c>
      <c r="N11" s="798">
        <v>1</v>
      </c>
      <c r="O11" s="796">
        <v>280</v>
      </c>
      <c r="P11" s="796" t="s">
        <v>39</v>
      </c>
      <c r="Q11" s="796" t="s">
        <v>39</v>
      </c>
      <c r="R11" s="796" t="s">
        <v>39</v>
      </c>
      <c r="S11" s="796" t="s">
        <v>39</v>
      </c>
    </row>
    <row r="12" spans="1:19" s="779" customFormat="1" ht="18.75" customHeight="1">
      <c r="A12" s="795" t="s">
        <v>677</v>
      </c>
      <c r="B12" s="796" t="s">
        <v>39</v>
      </c>
      <c r="C12" s="796" t="s">
        <v>39</v>
      </c>
      <c r="D12" s="796" t="s">
        <v>39</v>
      </c>
      <c r="E12" s="796" t="s">
        <v>39</v>
      </c>
      <c r="F12" s="796" t="s">
        <v>39</v>
      </c>
      <c r="G12" s="797" t="s">
        <v>39</v>
      </c>
      <c r="H12" s="798">
        <v>1</v>
      </c>
      <c r="I12" s="796">
        <v>1500</v>
      </c>
      <c r="J12" s="796" t="s">
        <v>39</v>
      </c>
      <c r="K12" s="796" t="s">
        <v>39</v>
      </c>
      <c r="L12" s="796" t="s">
        <v>39</v>
      </c>
      <c r="M12" s="796" t="s">
        <v>39</v>
      </c>
      <c r="N12" s="798" t="s">
        <v>39</v>
      </c>
      <c r="O12" s="796" t="s">
        <v>39</v>
      </c>
      <c r="P12" s="796" t="s">
        <v>39</v>
      </c>
      <c r="Q12" s="796" t="s">
        <v>39</v>
      </c>
      <c r="R12" s="796" t="s">
        <v>39</v>
      </c>
      <c r="S12" s="796" t="s">
        <v>39</v>
      </c>
    </row>
    <row r="13" spans="1:19" s="779" customFormat="1" ht="18.75" customHeight="1">
      <c r="A13" s="795" t="s">
        <v>678</v>
      </c>
      <c r="B13" s="796">
        <v>10</v>
      </c>
      <c r="C13" s="796">
        <v>3497</v>
      </c>
      <c r="D13" s="796">
        <v>2</v>
      </c>
      <c r="E13" s="796">
        <v>763</v>
      </c>
      <c r="F13" s="796" t="s">
        <v>39</v>
      </c>
      <c r="G13" s="797" t="s">
        <v>39</v>
      </c>
      <c r="H13" s="798">
        <v>15</v>
      </c>
      <c r="I13" s="796">
        <v>2935</v>
      </c>
      <c r="J13" s="796">
        <v>1</v>
      </c>
      <c r="K13" s="796">
        <v>390</v>
      </c>
      <c r="L13" s="796" t="s">
        <v>39</v>
      </c>
      <c r="M13" s="796" t="s">
        <v>39</v>
      </c>
      <c r="N13" s="798">
        <v>12</v>
      </c>
      <c r="O13" s="796">
        <v>3181</v>
      </c>
      <c r="P13" s="796" t="s">
        <v>39</v>
      </c>
      <c r="Q13" s="796" t="s">
        <v>39</v>
      </c>
      <c r="R13" s="796" t="s">
        <v>39</v>
      </c>
      <c r="S13" s="796" t="s">
        <v>39</v>
      </c>
    </row>
    <row r="14" spans="1:19" s="779" customFormat="1" ht="18.75" customHeight="1" thickBot="1">
      <c r="A14" s="800" t="s">
        <v>679</v>
      </c>
      <c r="B14" s="801">
        <v>5</v>
      </c>
      <c r="C14" s="801">
        <v>1230</v>
      </c>
      <c r="D14" s="801">
        <v>1</v>
      </c>
      <c r="E14" s="801">
        <v>260</v>
      </c>
      <c r="F14" s="801" t="s">
        <v>39</v>
      </c>
      <c r="G14" s="802" t="s">
        <v>39</v>
      </c>
      <c r="H14" s="803">
        <v>3</v>
      </c>
      <c r="I14" s="801">
        <v>655</v>
      </c>
      <c r="J14" s="801" t="s">
        <v>39</v>
      </c>
      <c r="K14" s="801" t="s">
        <v>39</v>
      </c>
      <c r="L14" s="801" t="s">
        <v>39</v>
      </c>
      <c r="M14" s="801" t="s">
        <v>39</v>
      </c>
      <c r="N14" s="803">
        <v>4</v>
      </c>
      <c r="O14" s="801">
        <v>1194</v>
      </c>
      <c r="P14" s="801" t="s">
        <v>39</v>
      </c>
      <c r="Q14" s="801" t="s">
        <v>39</v>
      </c>
      <c r="R14" s="801">
        <v>1</v>
      </c>
      <c r="S14" s="801">
        <v>240</v>
      </c>
    </row>
    <row r="15" spans="1:19" ht="15" customHeight="1">
      <c r="A15" s="804" t="s">
        <v>680</v>
      </c>
      <c r="B15" s="805"/>
      <c r="C15" s="729"/>
      <c r="D15" s="729"/>
      <c r="E15" s="729"/>
      <c r="F15" s="729"/>
      <c r="G15" s="729"/>
      <c r="H15" s="804"/>
      <c r="I15" s="804"/>
      <c r="J15" s="804"/>
      <c r="K15" s="804"/>
      <c r="L15" s="804"/>
      <c r="M15" s="804"/>
      <c r="N15" s="804"/>
      <c r="O15" s="804"/>
      <c r="P15" s="804"/>
      <c r="Q15" s="804"/>
      <c r="R15" s="729"/>
      <c r="S15" s="729"/>
    </row>
    <row r="16" spans="1:19" s="779" customFormat="1"/>
    <row r="17" spans="10:14" s="779" customFormat="1"/>
    <row r="18" spans="10:14" s="779" customFormat="1"/>
    <row r="19" spans="10:14" s="779" customFormat="1"/>
    <row r="20" spans="10:14" s="779" customFormat="1"/>
    <row r="21" spans="10:14" s="779" customFormat="1">
      <c r="J21" s="779" t="s">
        <v>681</v>
      </c>
      <c r="N21" s="779" t="s">
        <v>681</v>
      </c>
    </row>
    <row r="22" spans="10:14" s="779" customFormat="1"/>
    <row r="23" spans="10:14" s="779" customFormat="1"/>
    <row r="24" spans="10:14" s="779" customFormat="1"/>
    <row r="25" spans="10:14" s="779" customFormat="1"/>
    <row r="26" spans="10:14" s="779" customFormat="1"/>
    <row r="27" spans="10:14" s="779" customFormat="1"/>
    <row r="28" spans="10:14" s="779" customFormat="1"/>
    <row r="29" spans="10:14" s="779" customFormat="1"/>
    <row r="30" spans="10:14" s="779" customFormat="1"/>
    <row r="31" spans="10:14" s="779" customFormat="1"/>
    <row r="32" spans="10:14" s="779" customFormat="1"/>
    <row r="33" s="779" customFormat="1"/>
    <row r="34" s="779" customFormat="1"/>
    <row r="35" s="779" customFormat="1"/>
    <row r="36" s="779" customFormat="1"/>
    <row r="37" s="779" customFormat="1"/>
    <row r="38" s="779" customFormat="1"/>
  </sheetData>
  <mergeCells count="13">
    <mergeCell ref="N5:O5"/>
    <mergeCell ref="P5:Q5"/>
    <mergeCell ref="R5:S5"/>
    <mergeCell ref="A1:S1"/>
    <mergeCell ref="B4:G4"/>
    <mergeCell ref="H4:M4"/>
    <mergeCell ref="N4:S4"/>
    <mergeCell ref="B5:C5"/>
    <mergeCell ref="D5:E5"/>
    <mergeCell ref="F5:G5"/>
    <mergeCell ref="H5:I5"/>
    <mergeCell ref="J5:K5"/>
    <mergeCell ref="L5:M5"/>
  </mergeCells>
  <phoneticPr fontId="7"/>
  <printOptions horizontalCentered="1"/>
  <pageMargins left="0.39370078740157483" right="0.39370078740157483" top="0.59055118110236227" bottom="0.39370078740157483" header="0.39370078740157483" footer="0.31496062992125984"/>
  <pageSetup paperSize="9" scale="93"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F6A3C-A234-4D9D-B62E-F3CF33389D02}">
  <sheetPr>
    <tabColor rgb="FF92D050"/>
  </sheetPr>
  <dimension ref="A1:K25"/>
  <sheetViews>
    <sheetView showGridLines="0" view="pageBreakPreview" zoomScaleNormal="110" zoomScaleSheetLayoutView="100" workbookViewId="0">
      <selection activeCell="Q20" sqref="Q20"/>
    </sheetView>
  </sheetViews>
  <sheetFormatPr defaultRowHeight="13.5"/>
  <cols>
    <col min="1" max="1" width="10.25" style="1170" customWidth="1"/>
    <col min="2" max="9" width="9.625" style="1170" customWidth="1"/>
    <col min="10" max="10" width="11.375" style="1170" customWidth="1"/>
    <col min="11" max="16384" width="9" style="1171"/>
  </cols>
  <sheetData>
    <row r="1" spans="1:11" s="1128" customFormat="1" ht="18.75" customHeight="1">
      <c r="A1" s="1127" t="s">
        <v>682</v>
      </c>
      <c r="B1" s="1127"/>
      <c r="C1" s="1127"/>
      <c r="D1" s="1127"/>
      <c r="E1" s="1127"/>
      <c r="F1" s="1127"/>
      <c r="G1" s="1127"/>
      <c r="H1" s="1127"/>
      <c r="I1" s="1127"/>
      <c r="J1" s="1127"/>
    </row>
    <row r="2" spans="1:11" s="1131" customFormat="1" ht="18.75" customHeight="1">
      <c r="A2" s="1129" t="s">
        <v>683</v>
      </c>
      <c r="B2" s="1130"/>
      <c r="C2" s="1130"/>
      <c r="D2" s="1130"/>
      <c r="E2" s="1130"/>
      <c r="F2" s="1130"/>
      <c r="G2" s="1130"/>
      <c r="H2" s="1130"/>
      <c r="I2" s="1130"/>
      <c r="J2" s="1130"/>
    </row>
    <row r="3" spans="1:11" s="1132" customFormat="1" ht="12.75" customHeight="1" thickBot="1">
      <c r="A3" s="1132" t="s">
        <v>684</v>
      </c>
      <c r="D3" s="1133"/>
      <c r="E3" s="1133"/>
      <c r="F3" s="1133"/>
      <c r="G3" s="1133"/>
      <c r="H3" s="1133"/>
      <c r="J3" s="1134" t="s">
        <v>685</v>
      </c>
    </row>
    <row r="4" spans="1:11" s="1143" customFormat="1" ht="12" customHeight="1">
      <c r="A4" s="1135" t="s">
        <v>136</v>
      </c>
      <c r="B4" s="1136" t="s">
        <v>138</v>
      </c>
      <c r="C4" s="1137"/>
      <c r="D4" s="1138"/>
      <c r="E4" s="1139" t="s">
        <v>686</v>
      </c>
      <c r="F4" s="1140" t="s">
        <v>687</v>
      </c>
      <c r="G4" s="1141" t="s">
        <v>688</v>
      </c>
      <c r="H4" s="856"/>
      <c r="I4" s="857"/>
      <c r="J4" s="1142" t="s">
        <v>689</v>
      </c>
    </row>
    <row r="5" spans="1:11" s="1143" customFormat="1" ht="12" customHeight="1">
      <c r="A5" s="1144"/>
      <c r="B5" s="1145"/>
      <c r="C5" s="1146" t="s">
        <v>690</v>
      </c>
      <c r="D5" s="1146" t="s">
        <v>691</v>
      </c>
      <c r="E5" s="1147"/>
      <c r="F5" s="1148"/>
      <c r="G5" s="1149" t="s">
        <v>692</v>
      </c>
      <c r="H5" s="1149" t="s">
        <v>693</v>
      </c>
      <c r="I5" s="1150" t="s">
        <v>694</v>
      </c>
      <c r="J5" s="1151"/>
    </row>
    <row r="6" spans="1:11" s="1143" customFormat="1" ht="12" customHeight="1">
      <c r="A6" s="1152"/>
      <c r="B6" s="1153"/>
      <c r="C6" s="1154"/>
      <c r="D6" s="1154"/>
      <c r="E6" s="1155"/>
      <c r="F6" s="1156"/>
      <c r="G6" s="1157"/>
      <c r="H6" s="1157"/>
      <c r="I6" s="1153"/>
      <c r="J6" s="1158"/>
    </row>
    <row r="7" spans="1:11" s="1132" customFormat="1" ht="12" customHeight="1">
      <c r="A7" s="1159" t="s">
        <v>695</v>
      </c>
      <c r="B7" s="1160">
        <v>6461</v>
      </c>
      <c r="C7" s="1160">
        <v>3502</v>
      </c>
      <c r="D7" s="1160">
        <v>198</v>
      </c>
      <c r="E7" s="1160">
        <v>2028</v>
      </c>
      <c r="F7" s="1160">
        <v>672</v>
      </c>
      <c r="G7" s="1160">
        <v>388</v>
      </c>
      <c r="H7" s="1160">
        <v>5536</v>
      </c>
      <c r="I7" s="1160">
        <v>5384</v>
      </c>
      <c r="J7" s="1160">
        <v>61</v>
      </c>
      <c r="K7" s="1143"/>
    </row>
    <row r="8" spans="1:11" s="1132" customFormat="1" ht="12" customHeight="1">
      <c r="A8" s="1159" t="s">
        <v>210</v>
      </c>
      <c r="B8" s="1160">
        <v>6468</v>
      </c>
      <c r="C8" s="1160">
        <v>3650</v>
      </c>
      <c r="D8" s="1160">
        <v>201</v>
      </c>
      <c r="E8" s="1160">
        <v>1921</v>
      </c>
      <c r="F8" s="1160">
        <v>647</v>
      </c>
      <c r="G8" s="1160">
        <v>384</v>
      </c>
      <c r="H8" s="1160">
        <v>5617</v>
      </c>
      <c r="I8" s="1160" t="s">
        <v>696</v>
      </c>
      <c r="J8" s="1160">
        <v>49</v>
      </c>
      <c r="K8" s="1143"/>
    </row>
    <row r="9" spans="1:11" s="1132" customFormat="1" ht="12" customHeight="1">
      <c r="A9" s="1159" t="s">
        <v>649</v>
      </c>
      <c r="B9" s="1161">
        <v>6461</v>
      </c>
      <c r="C9" s="1161">
        <v>3722</v>
      </c>
      <c r="D9" s="1161">
        <v>188</v>
      </c>
      <c r="E9" s="1161" t="s">
        <v>697</v>
      </c>
      <c r="F9" s="1161">
        <v>661</v>
      </c>
      <c r="G9" s="1161">
        <v>383</v>
      </c>
      <c r="H9" s="1161">
        <v>5612</v>
      </c>
      <c r="I9" s="1161">
        <v>5488</v>
      </c>
      <c r="J9" s="1161">
        <v>41</v>
      </c>
      <c r="K9" s="1143"/>
    </row>
    <row r="10" spans="1:11" s="1162" customFormat="1" ht="12" customHeight="1">
      <c r="A10" s="1159" t="s">
        <v>698</v>
      </c>
      <c r="B10" s="1161" t="s">
        <v>699</v>
      </c>
      <c r="C10" s="1161" t="s">
        <v>700</v>
      </c>
      <c r="D10" s="1161">
        <v>191</v>
      </c>
      <c r="E10" s="1161" t="s">
        <v>701</v>
      </c>
      <c r="F10" s="1161">
        <v>627</v>
      </c>
      <c r="G10" s="1161">
        <v>368</v>
      </c>
      <c r="H10" s="1161" t="s">
        <v>702</v>
      </c>
      <c r="I10" s="1161" t="s">
        <v>703</v>
      </c>
      <c r="J10" s="1161">
        <v>45</v>
      </c>
      <c r="K10" s="1143"/>
    </row>
    <row r="11" spans="1:11" s="1162" customFormat="1" ht="12" customHeight="1" thickBot="1">
      <c r="A11" s="1163" t="s">
        <v>49</v>
      </c>
      <c r="B11" s="1164">
        <v>6492</v>
      </c>
      <c r="C11" s="1164">
        <v>3245</v>
      </c>
      <c r="D11" s="1164">
        <v>157</v>
      </c>
      <c r="E11" s="1164">
        <v>1477</v>
      </c>
      <c r="F11" s="1164">
        <v>500</v>
      </c>
      <c r="G11" s="1164">
        <v>300</v>
      </c>
      <c r="H11" s="1164">
        <v>4699</v>
      </c>
      <c r="I11" s="1164">
        <v>4945</v>
      </c>
      <c r="J11" s="1164">
        <v>42</v>
      </c>
      <c r="K11" s="1143"/>
    </row>
    <row r="12" spans="1:11" s="1132" customFormat="1" ht="18.75" hidden="1" customHeight="1" thickBot="1">
      <c r="A12" s="1165"/>
      <c r="B12" s="1166"/>
      <c r="C12" s="1166"/>
      <c r="D12" s="1166"/>
      <c r="E12" s="1166"/>
      <c r="F12" s="1166"/>
      <c r="G12" s="1166"/>
      <c r="H12" s="1166"/>
      <c r="I12" s="1166"/>
      <c r="J12" s="1166"/>
      <c r="K12" s="1143"/>
    </row>
    <row r="13" spans="1:11" s="1168" customFormat="1" ht="15" customHeight="1">
      <c r="A13" s="1167" t="s">
        <v>704</v>
      </c>
      <c r="K13" s="1143"/>
    </row>
    <row r="14" spans="1:11" s="1168" customFormat="1" ht="14.25">
      <c r="A14" s="1169"/>
      <c r="B14" s="1169"/>
      <c r="C14" s="1169"/>
      <c r="D14" s="1169"/>
      <c r="E14" s="1169"/>
      <c r="F14" s="1169"/>
      <c r="G14" s="1169"/>
      <c r="H14" s="1169"/>
      <c r="I14" s="1169"/>
      <c r="J14" s="1169"/>
      <c r="K14" s="1143"/>
    </row>
    <row r="15" spans="1:11" s="1168" customFormat="1" ht="14.25">
      <c r="A15" s="1169"/>
      <c r="B15" s="1169"/>
      <c r="C15" s="1169"/>
      <c r="D15" s="1169"/>
      <c r="E15" s="1169"/>
      <c r="F15" s="1169"/>
      <c r="G15" s="1169"/>
      <c r="H15" s="1169"/>
      <c r="I15" s="1169"/>
      <c r="J15" s="1169"/>
      <c r="K15" s="1143"/>
    </row>
    <row r="16" spans="1:11" s="1168" customFormat="1" ht="14.25">
      <c r="A16" s="1169"/>
      <c r="B16" s="1169"/>
      <c r="C16" s="1169"/>
      <c r="D16" s="1169"/>
      <c r="E16" s="1169"/>
      <c r="F16" s="1169"/>
      <c r="G16" s="1169"/>
      <c r="H16" s="1169"/>
      <c r="I16" s="1169"/>
      <c r="J16" s="1169"/>
    </row>
    <row r="17" spans="1:10" s="1168" customFormat="1" ht="14.25">
      <c r="A17" s="1169"/>
      <c r="B17" s="1169"/>
      <c r="C17" s="1169"/>
      <c r="D17" s="1169"/>
      <c r="E17" s="1169"/>
      <c r="F17" s="1169"/>
      <c r="G17" s="1169"/>
      <c r="H17" s="1169"/>
      <c r="I17" s="1169"/>
      <c r="J17" s="1169"/>
    </row>
    <row r="18" spans="1:10" s="1168" customFormat="1" ht="14.25">
      <c r="A18" s="1169"/>
      <c r="B18" s="1169"/>
      <c r="C18" s="1169"/>
      <c r="D18" s="1169"/>
      <c r="E18" s="1169"/>
      <c r="F18" s="1169"/>
      <c r="G18" s="1169"/>
      <c r="H18" s="1169"/>
      <c r="I18" s="1169"/>
      <c r="J18" s="1169"/>
    </row>
    <row r="19" spans="1:10" s="1168" customFormat="1" ht="14.25">
      <c r="A19" s="1169"/>
      <c r="B19" s="1169"/>
      <c r="C19" s="1169"/>
      <c r="D19" s="1169"/>
      <c r="E19" s="1169"/>
      <c r="F19" s="1169"/>
      <c r="G19" s="1169"/>
      <c r="H19" s="1169"/>
      <c r="I19" s="1169"/>
      <c r="J19" s="1169"/>
    </row>
    <row r="20" spans="1:10" s="1168" customFormat="1" ht="14.25">
      <c r="A20" s="1169"/>
      <c r="B20" s="1169"/>
      <c r="C20" s="1169"/>
      <c r="D20" s="1169"/>
      <c r="E20" s="1169"/>
      <c r="F20" s="1169"/>
      <c r="G20" s="1169"/>
      <c r="H20" s="1169"/>
      <c r="I20" s="1169"/>
      <c r="J20" s="1169"/>
    </row>
    <row r="21" spans="1:10" s="1168" customFormat="1" ht="14.25">
      <c r="A21" s="1169"/>
      <c r="B21" s="1169"/>
      <c r="C21" s="1169"/>
      <c r="D21" s="1169"/>
      <c r="E21" s="1169"/>
      <c r="F21" s="1169"/>
      <c r="G21" s="1169"/>
      <c r="H21" s="1169"/>
      <c r="I21" s="1169"/>
      <c r="J21" s="1169"/>
    </row>
    <row r="22" spans="1:10" s="1168" customFormat="1" ht="14.25">
      <c r="A22" s="1169"/>
      <c r="B22" s="1169"/>
      <c r="C22" s="1169"/>
      <c r="D22" s="1169"/>
      <c r="E22" s="1169"/>
      <c r="F22" s="1169"/>
      <c r="G22" s="1169"/>
      <c r="H22" s="1169"/>
      <c r="I22" s="1169"/>
      <c r="J22" s="1169"/>
    </row>
    <row r="23" spans="1:10" s="1168" customFormat="1" ht="13.5" customHeight="1">
      <c r="A23" s="1169"/>
      <c r="B23" s="1169"/>
      <c r="C23" s="1169"/>
      <c r="D23" s="1169"/>
      <c r="E23" s="1169"/>
      <c r="F23" s="1169"/>
      <c r="G23" s="1169"/>
      <c r="H23" s="1169"/>
      <c r="I23" s="1169"/>
      <c r="J23" s="1169"/>
    </row>
    <row r="24" spans="1:10" s="1168" customFormat="1" ht="14.25">
      <c r="A24" s="1169"/>
      <c r="B24" s="1169"/>
      <c r="C24" s="1169"/>
      <c r="D24" s="1169"/>
      <c r="E24" s="1169"/>
      <c r="F24" s="1169"/>
      <c r="G24" s="1169"/>
      <c r="H24" s="1169"/>
      <c r="I24" s="1169"/>
      <c r="J24" s="1169"/>
    </row>
    <row r="25" spans="1:10" ht="14.25">
      <c r="A25" s="1169"/>
    </row>
  </sheetData>
  <mergeCells count="9">
    <mergeCell ref="A4:A6"/>
    <mergeCell ref="B4:B6"/>
    <mergeCell ref="E4:E6"/>
    <mergeCell ref="F4:F6"/>
    <mergeCell ref="G4:I4"/>
    <mergeCell ref="J4:J6"/>
    <mergeCell ref="G5:G6"/>
    <mergeCell ref="H5:H6"/>
    <mergeCell ref="I5:I6"/>
  </mergeCells>
  <phoneticPr fontId="7"/>
  <printOptions horizontalCentered="1"/>
  <pageMargins left="0.39370078740157483" right="0.39370078740157483" top="0.59055118110236227" bottom="0.39370078740157483" header="0.39370078740157483" footer="0.19685039370078741"/>
  <pageSetup paperSize="9" scale="98"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B2107-2025-4ADD-90BF-75C519CA5126}">
  <sheetPr>
    <tabColor rgb="FF92D050"/>
  </sheetPr>
  <dimension ref="A1:L14"/>
  <sheetViews>
    <sheetView showGridLines="0" view="pageBreakPreview" zoomScaleNormal="100" zoomScaleSheetLayoutView="100" workbookViewId="0">
      <selection activeCell="F24" sqref="F24"/>
    </sheetView>
  </sheetViews>
  <sheetFormatPr defaultRowHeight="13.5"/>
  <cols>
    <col min="1" max="1" width="10" style="1170" customWidth="1"/>
    <col min="2" max="3" width="9.125" style="1170" customWidth="1"/>
    <col min="4" max="4" width="12.25" style="1170" customWidth="1"/>
    <col min="5" max="12" width="7" style="1170" customWidth="1"/>
    <col min="13" max="16384" width="9" style="1171"/>
  </cols>
  <sheetData>
    <row r="1" spans="1:12" s="1131" customFormat="1" ht="18.75" customHeight="1">
      <c r="A1" s="1129" t="s">
        <v>705</v>
      </c>
      <c r="B1" s="1130"/>
      <c r="C1" s="1130"/>
      <c r="D1" s="1129"/>
      <c r="E1" s="1130"/>
      <c r="F1" s="1130"/>
      <c r="G1" s="1130"/>
      <c r="H1" s="1130"/>
      <c r="I1" s="1130"/>
      <c r="J1" s="1130"/>
      <c r="K1" s="1130"/>
      <c r="L1" s="1130"/>
    </row>
    <row r="2" spans="1:12" s="1170" customFormat="1" ht="15" thickBot="1">
      <c r="A2" s="1132" t="s">
        <v>706</v>
      </c>
      <c r="J2" s="1132"/>
      <c r="K2" s="1172" t="s">
        <v>707</v>
      </c>
      <c r="L2" s="1173"/>
    </row>
    <row r="3" spans="1:12" s="1170" customFormat="1" ht="12" customHeight="1">
      <c r="A3" s="1135" t="s">
        <v>708</v>
      </c>
      <c r="B3" s="1141" t="s">
        <v>709</v>
      </c>
      <c r="C3" s="1174"/>
      <c r="D3" s="1175" t="s">
        <v>710</v>
      </c>
      <c r="E3" s="1141" t="s">
        <v>711</v>
      </c>
      <c r="F3" s="1176"/>
      <c r="G3" s="1176"/>
      <c r="H3" s="1176"/>
      <c r="I3" s="1176"/>
      <c r="J3" s="1176"/>
      <c r="K3" s="1176"/>
      <c r="L3" s="1176"/>
    </row>
    <row r="4" spans="1:12" s="1170" customFormat="1" ht="12" customHeight="1">
      <c r="A4" s="1152"/>
      <c r="B4" s="1177" t="s">
        <v>712</v>
      </c>
      <c r="C4" s="1177" t="s">
        <v>175</v>
      </c>
      <c r="D4" s="1178"/>
      <c r="E4" s="1154" t="s">
        <v>713</v>
      </c>
      <c r="F4" s="1154" t="s">
        <v>677</v>
      </c>
      <c r="G4" s="1154" t="s">
        <v>714</v>
      </c>
      <c r="H4" s="1154" t="s">
        <v>715</v>
      </c>
      <c r="I4" s="1177" t="s">
        <v>716</v>
      </c>
      <c r="J4" s="1177" t="s">
        <v>717</v>
      </c>
      <c r="K4" s="1177" t="s">
        <v>718</v>
      </c>
      <c r="L4" s="1179" t="s">
        <v>719</v>
      </c>
    </row>
    <row r="5" spans="1:12" s="1132" customFormat="1" ht="12" customHeight="1">
      <c r="A5" s="1159" t="s">
        <v>695</v>
      </c>
      <c r="B5" s="1160">
        <v>6461</v>
      </c>
      <c r="C5" s="1160">
        <v>7987</v>
      </c>
      <c r="D5" s="1180">
        <v>9.64</v>
      </c>
      <c r="E5" s="1160">
        <v>6967</v>
      </c>
      <c r="F5" s="1160">
        <v>5588</v>
      </c>
      <c r="G5" s="1160">
        <v>329</v>
      </c>
      <c r="H5" s="1160">
        <v>1522</v>
      </c>
      <c r="I5" s="1160">
        <v>7040</v>
      </c>
      <c r="J5" s="1160">
        <v>1</v>
      </c>
      <c r="K5" s="1160">
        <v>118</v>
      </c>
      <c r="L5" s="1160">
        <v>10</v>
      </c>
    </row>
    <row r="6" spans="1:12" s="1132" customFormat="1" ht="12" customHeight="1">
      <c r="A6" s="1159" t="s">
        <v>650</v>
      </c>
      <c r="B6" s="1160">
        <v>6468</v>
      </c>
      <c r="C6" s="1160">
        <v>7904</v>
      </c>
      <c r="D6" s="1180">
        <v>9.6</v>
      </c>
      <c r="E6" s="1160">
        <v>6875</v>
      </c>
      <c r="F6" s="1160">
        <v>5513</v>
      </c>
      <c r="G6" s="1160">
        <v>298</v>
      </c>
      <c r="H6" s="1160">
        <v>1601</v>
      </c>
      <c r="I6" s="1160">
        <v>6980</v>
      </c>
      <c r="J6" s="1160">
        <v>1</v>
      </c>
      <c r="K6" s="1160">
        <v>118</v>
      </c>
      <c r="L6" s="1160">
        <v>9</v>
      </c>
    </row>
    <row r="7" spans="1:12" s="1132" customFormat="1" ht="12" customHeight="1">
      <c r="A7" s="1159" t="s">
        <v>649</v>
      </c>
      <c r="B7" s="1181">
        <v>6461</v>
      </c>
      <c r="C7" s="1160" t="s">
        <v>720</v>
      </c>
      <c r="D7" s="1180">
        <v>9.57</v>
      </c>
      <c r="E7" s="1181">
        <v>6795</v>
      </c>
      <c r="F7" s="1181">
        <v>5545</v>
      </c>
      <c r="G7" s="1181">
        <v>286</v>
      </c>
      <c r="H7" s="1181">
        <v>1662</v>
      </c>
      <c r="I7" s="1181">
        <v>6993</v>
      </c>
      <c r="J7" s="1181">
        <v>1</v>
      </c>
      <c r="K7" s="1181">
        <v>133</v>
      </c>
      <c r="L7" s="1181">
        <v>11</v>
      </c>
    </row>
    <row r="8" spans="1:12" s="1132" customFormat="1" ht="12" customHeight="1">
      <c r="A8" s="1159" t="s">
        <v>648</v>
      </c>
      <c r="B8" s="1160" t="s">
        <v>699</v>
      </c>
      <c r="C8" s="1160" t="s">
        <v>721</v>
      </c>
      <c r="D8" s="1180">
        <v>9.64</v>
      </c>
      <c r="E8" s="1160" t="s">
        <v>722</v>
      </c>
      <c r="F8" s="1160" t="s">
        <v>723</v>
      </c>
      <c r="G8" s="1160">
        <v>290</v>
      </c>
      <c r="H8" s="1160" t="s">
        <v>724</v>
      </c>
      <c r="I8" s="1160" t="s">
        <v>725</v>
      </c>
      <c r="J8" s="1160">
        <v>1</v>
      </c>
      <c r="K8" s="1160">
        <v>115</v>
      </c>
      <c r="L8" s="1160">
        <v>9</v>
      </c>
    </row>
    <row r="9" spans="1:12" s="1132" customFormat="1" ht="12" customHeight="1" thickBot="1">
      <c r="A9" s="1163" t="s">
        <v>49</v>
      </c>
      <c r="B9" s="1182">
        <v>6942</v>
      </c>
      <c r="C9" s="1182">
        <v>7720</v>
      </c>
      <c r="D9" s="1183">
        <v>9.5500000000000007</v>
      </c>
      <c r="E9" s="1182">
        <v>6629</v>
      </c>
      <c r="F9" s="1182">
        <v>5332</v>
      </c>
      <c r="G9" s="1182">
        <v>268</v>
      </c>
      <c r="H9" s="1182">
        <v>1764</v>
      </c>
      <c r="I9" s="1182">
        <v>6951</v>
      </c>
      <c r="J9" s="1182">
        <v>1</v>
      </c>
      <c r="K9" s="1182">
        <v>87</v>
      </c>
      <c r="L9" s="1182">
        <v>11</v>
      </c>
    </row>
    <row r="10" spans="1:12" s="1162" customFormat="1" ht="6" hidden="1" customHeight="1" thickBot="1">
      <c r="A10" s="1165"/>
      <c r="B10" s="1184"/>
      <c r="C10" s="1182"/>
      <c r="D10" s="1185"/>
      <c r="E10" s="1182"/>
      <c r="F10" s="1182"/>
      <c r="G10" s="1182"/>
      <c r="H10" s="1182"/>
      <c r="I10" s="1182"/>
      <c r="J10" s="1182"/>
      <c r="K10" s="1182"/>
      <c r="L10" s="1182"/>
    </row>
    <row r="11" spans="1:12" s="1189" customFormat="1" ht="15" customHeight="1">
      <c r="A11" s="1186" t="s">
        <v>704</v>
      </c>
      <c r="B11" s="1187"/>
      <c r="C11" s="1187"/>
      <c r="D11" s="1188"/>
      <c r="E11" s="1187"/>
      <c r="F11" s="1187"/>
      <c r="G11" s="1187"/>
      <c r="H11" s="1187"/>
      <c r="I11" s="1187"/>
      <c r="J11" s="1187"/>
      <c r="K11" s="1187"/>
      <c r="L11" s="1187"/>
    </row>
    <row r="12" spans="1:12">
      <c r="A12" s="1190" t="s">
        <v>726</v>
      </c>
      <c r="B12" s="1191"/>
      <c r="C12" s="1191"/>
      <c r="D12" s="1191"/>
      <c r="E12" s="1191"/>
      <c r="F12" s="1191"/>
      <c r="G12" s="1191"/>
      <c r="H12" s="1191"/>
      <c r="I12" s="1191"/>
      <c r="J12" s="1191"/>
      <c r="K12" s="1191"/>
      <c r="L12" s="1171"/>
    </row>
    <row r="13" spans="1:12">
      <c r="A13" s="1190" t="s">
        <v>727</v>
      </c>
      <c r="B13" s="1191"/>
      <c r="C13" s="1191"/>
      <c r="D13" s="1191"/>
      <c r="E13" s="1191"/>
      <c r="F13" s="1191"/>
      <c r="G13" s="1191"/>
      <c r="H13" s="1191"/>
      <c r="I13" s="1191"/>
      <c r="J13" s="1191"/>
      <c r="K13" s="1191"/>
      <c r="L13" s="1171"/>
    </row>
    <row r="14" spans="1:12">
      <c r="A14" s="1131"/>
      <c r="B14" s="1131"/>
      <c r="C14" s="1131"/>
      <c r="D14" s="1131"/>
      <c r="E14" s="1131"/>
      <c r="F14" s="1131"/>
      <c r="G14" s="1131"/>
      <c r="H14" s="1131"/>
      <c r="I14" s="1131"/>
      <c r="J14" s="1131"/>
      <c r="K14" s="1131"/>
    </row>
  </sheetData>
  <mergeCells count="5">
    <mergeCell ref="K2:L2"/>
    <mergeCell ref="A3:A4"/>
    <mergeCell ref="B3:C3"/>
    <mergeCell ref="D3:D4"/>
    <mergeCell ref="E3:L3"/>
  </mergeCells>
  <phoneticPr fontId="7"/>
  <printOptions horizontalCentered="1"/>
  <pageMargins left="0.39370078740157483" right="0.39370078740157483" top="0.59055118110236227" bottom="0.39370078740157483" header="0.39370078740157483" footer="0.31496062992125984"/>
  <pageSetup paperSize="9" scale="90" fitToWidth="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F374B-A8CD-411D-93CA-C06B7AE9697D}">
  <sheetPr>
    <tabColor rgb="FF92D050"/>
  </sheetPr>
  <dimension ref="A1:G21"/>
  <sheetViews>
    <sheetView showGridLines="0" view="pageBreakPreview" zoomScaleNormal="160" zoomScaleSheetLayoutView="100" workbookViewId="0">
      <selection activeCell="K18" sqref="K18"/>
    </sheetView>
  </sheetViews>
  <sheetFormatPr defaultRowHeight="13.5"/>
  <cols>
    <col min="1" max="7" width="13.875" style="1171" customWidth="1"/>
    <col min="8" max="16384" width="9" style="1171"/>
  </cols>
  <sheetData>
    <row r="1" spans="1:7" s="1191" customFormat="1" ht="18.75" customHeight="1">
      <c r="A1" s="1191" t="s">
        <v>728</v>
      </c>
      <c r="B1" s="1192"/>
      <c r="C1" s="1192"/>
      <c r="D1" s="1192"/>
      <c r="E1" s="1192"/>
      <c r="F1" s="1192"/>
      <c r="G1" s="1192"/>
    </row>
    <row r="2" spans="1:7" ht="14.25" customHeight="1" thickBot="1">
      <c r="A2" s="1167" t="s">
        <v>729</v>
      </c>
      <c r="G2" s="1193" t="s">
        <v>730</v>
      </c>
    </row>
    <row r="3" spans="1:7" ht="13.5" customHeight="1">
      <c r="A3" s="1194" t="s">
        <v>731</v>
      </c>
      <c r="B3" s="1195" t="s">
        <v>732</v>
      </c>
      <c r="C3" s="1196" t="s">
        <v>733</v>
      </c>
      <c r="D3" s="1197"/>
      <c r="E3" s="1197"/>
      <c r="F3" s="1197"/>
      <c r="G3" s="1197"/>
    </row>
    <row r="4" spans="1:7" ht="13.5" customHeight="1">
      <c r="A4" s="1198"/>
      <c r="B4" s="1199"/>
      <c r="C4" s="1200" t="s">
        <v>734</v>
      </c>
      <c r="D4" s="1200" t="s">
        <v>735</v>
      </c>
      <c r="E4" s="1200" t="s">
        <v>736</v>
      </c>
      <c r="F4" s="1200" t="s">
        <v>737</v>
      </c>
      <c r="G4" s="1201" t="s">
        <v>738</v>
      </c>
    </row>
    <row r="5" spans="1:7" s="1167" customFormat="1" ht="13.5" customHeight="1">
      <c r="A5" s="1202" t="s">
        <v>695</v>
      </c>
      <c r="B5" s="1203">
        <v>14175864</v>
      </c>
      <c r="C5" s="1203">
        <v>3634925</v>
      </c>
      <c r="D5" s="1203">
        <v>1406804</v>
      </c>
      <c r="E5" s="1203">
        <v>43722</v>
      </c>
      <c r="F5" s="1203">
        <v>442293</v>
      </c>
      <c r="G5" s="1203">
        <v>8180207</v>
      </c>
    </row>
    <row r="6" spans="1:7" s="1167" customFormat="1" ht="13.5" customHeight="1">
      <c r="A6" s="1202" t="s">
        <v>210</v>
      </c>
      <c r="B6" s="1204">
        <v>13986217</v>
      </c>
      <c r="C6" s="1204">
        <v>3532903</v>
      </c>
      <c r="D6" s="1204">
        <v>1411114</v>
      </c>
      <c r="E6" s="1204">
        <v>39576</v>
      </c>
      <c r="F6" s="1204">
        <v>460257</v>
      </c>
      <c r="G6" s="1204">
        <v>8073008</v>
      </c>
    </row>
    <row r="7" spans="1:7" s="1167" customFormat="1" ht="13.5" customHeight="1">
      <c r="A7" s="1202" t="s">
        <v>649</v>
      </c>
      <c r="B7" s="1204">
        <v>13780923</v>
      </c>
      <c r="C7" s="1204">
        <v>3376466</v>
      </c>
      <c r="D7" s="1204">
        <v>1425679</v>
      </c>
      <c r="E7" s="1204">
        <v>32734</v>
      </c>
      <c r="F7" s="1204">
        <v>447563</v>
      </c>
      <c r="G7" s="1204">
        <v>8032453</v>
      </c>
    </row>
    <row r="8" spans="1:7" s="1167" customFormat="1" ht="13.5" customHeight="1">
      <c r="A8" s="1202" t="s">
        <v>698</v>
      </c>
      <c r="B8" s="1204" t="s">
        <v>739</v>
      </c>
      <c r="C8" s="1204" t="s">
        <v>740</v>
      </c>
      <c r="D8" s="1204" t="s">
        <v>741</v>
      </c>
      <c r="E8" s="1204" t="s">
        <v>742</v>
      </c>
      <c r="F8" s="1204" t="s">
        <v>743</v>
      </c>
      <c r="G8" s="1204" t="s">
        <v>744</v>
      </c>
    </row>
    <row r="9" spans="1:7" s="1189" customFormat="1" ht="13.5" customHeight="1" thickBot="1">
      <c r="A9" s="1205" t="s">
        <v>49</v>
      </c>
      <c r="B9" s="1206">
        <v>13775656</v>
      </c>
      <c r="C9" s="1206">
        <v>3178333</v>
      </c>
      <c r="D9" s="1206">
        <v>1452496</v>
      </c>
      <c r="E9" s="1206">
        <v>26886</v>
      </c>
      <c r="F9" s="1206">
        <v>443038</v>
      </c>
      <c r="G9" s="1206">
        <v>8247635</v>
      </c>
    </row>
    <row r="10" spans="1:7" s="1189" customFormat="1" ht="18.75" hidden="1" customHeight="1" thickBot="1">
      <c r="A10" s="1207"/>
      <c r="B10" s="1208"/>
      <c r="C10" s="1209"/>
      <c r="D10" s="1209"/>
      <c r="E10" s="1209"/>
      <c r="F10" s="1209"/>
      <c r="G10" s="1209"/>
    </row>
    <row r="11" spans="1:7" s="1189" customFormat="1" ht="13.5" customHeight="1" thickTop="1">
      <c r="A11" s="1210" t="s">
        <v>731</v>
      </c>
      <c r="B11" s="1211" t="s">
        <v>733</v>
      </c>
      <c r="C11" s="1212"/>
      <c r="D11" s="1212"/>
      <c r="E11" s="1212"/>
      <c r="F11" s="1212"/>
      <c r="G11" s="1213" t="s">
        <v>745</v>
      </c>
    </row>
    <row r="12" spans="1:7" s="1189" customFormat="1" ht="13.5" customHeight="1">
      <c r="A12" s="1198"/>
      <c r="B12" s="1200" t="s">
        <v>746</v>
      </c>
      <c r="C12" s="1200" t="s">
        <v>747</v>
      </c>
      <c r="D12" s="1200" t="s">
        <v>748</v>
      </c>
      <c r="E12" s="1200" t="s">
        <v>749</v>
      </c>
      <c r="F12" s="1200" t="s">
        <v>750</v>
      </c>
      <c r="G12" s="1214"/>
    </row>
    <row r="13" spans="1:7" s="1189" customFormat="1" ht="13.5" customHeight="1">
      <c r="A13" s="1202" t="s">
        <v>751</v>
      </c>
      <c r="B13" s="1203">
        <v>967</v>
      </c>
      <c r="C13" s="1203">
        <v>27080</v>
      </c>
      <c r="D13" s="1203">
        <v>17200</v>
      </c>
      <c r="E13" s="1203">
        <v>1486</v>
      </c>
      <c r="F13" s="1203" t="s">
        <v>128</v>
      </c>
      <c r="G13" s="1203">
        <v>421180</v>
      </c>
    </row>
    <row r="14" spans="1:7" s="1189" customFormat="1" ht="13.5" customHeight="1">
      <c r="A14" s="1202" t="s">
        <v>650</v>
      </c>
      <c r="B14" s="1204">
        <v>1136</v>
      </c>
      <c r="C14" s="1204">
        <v>25137</v>
      </c>
      <c r="D14" s="1204">
        <v>15982</v>
      </c>
      <c r="E14" s="1204">
        <v>987</v>
      </c>
      <c r="F14" s="1203" t="s">
        <v>128</v>
      </c>
      <c r="G14" s="1204">
        <v>426117</v>
      </c>
    </row>
    <row r="15" spans="1:7" s="1189" customFormat="1" ht="13.5" customHeight="1">
      <c r="A15" s="1202" t="s">
        <v>649</v>
      </c>
      <c r="B15" s="1204">
        <v>1398</v>
      </c>
      <c r="C15" s="1204">
        <v>25840</v>
      </c>
      <c r="D15" s="1204">
        <v>16367</v>
      </c>
      <c r="E15" s="1204">
        <v>1620</v>
      </c>
      <c r="F15" s="1203">
        <v>2900</v>
      </c>
      <c r="G15" s="1204">
        <v>417903</v>
      </c>
    </row>
    <row r="16" spans="1:7" s="1189" customFormat="1" ht="13.5" customHeight="1">
      <c r="A16" s="1202" t="s">
        <v>648</v>
      </c>
      <c r="B16" s="1204">
        <v>642</v>
      </c>
      <c r="C16" s="1204" t="s">
        <v>752</v>
      </c>
      <c r="D16" s="1204" t="s">
        <v>753</v>
      </c>
      <c r="E16" s="1204" t="s">
        <v>754</v>
      </c>
      <c r="F16" s="1203">
        <v>700</v>
      </c>
      <c r="G16" s="1204">
        <v>402657</v>
      </c>
    </row>
    <row r="17" spans="1:7" s="1189" customFormat="1" ht="13.5" customHeight="1" thickBot="1">
      <c r="A17" s="1205" t="s">
        <v>49</v>
      </c>
      <c r="B17" s="1206">
        <v>774</v>
      </c>
      <c r="C17" s="1206">
        <v>16524</v>
      </c>
      <c r="D17" s="1206">
        <v>16483</v>
      </c>
      <c r="E17" s="1206">
        <v>1814</v>
      </c>
      <c r="F17" s="1206">
        <v>2100</v>
      </c>
      <c r="G17" s="1206">
        <v>389602</v>
      </c>
    </row>
    <row r="18" spans="1:7" ht="14.25" customHeight="1">
      <c r="A18" s="1215" t="s">
        <v>704</v>
      </c>
      <c r="B18" s="1216"/>
      <c r="C18" s="1216"/>
      <c r="D18" s="1216"/>
      <c r="E18" s="1216"/>
      <c r="F18" s="1216"/>
      <c r="G18" s="1216"/>
    </row>
    <row r="19" spans="1:7" ht="12" customHeight="1">
      <c r="A19" s="1190" t="s">
        <v>755</v>
      </c>
      <c r="B19" s="1191"/>
      <c r="C19" s="1191"/>
      <c r="D19" s="1191"/>
      <c r="E19" s="1191"/>
      <c r="F19" s="1191"/>
      <c r="G19" s="1191"/>
    </row>
    <row r="20" spans="1:7" ht="12" customHeight="1">
      <c r="A20" s="1190" t="s">
        <v>463</v>
      </c>
      <c r="B20" s="1191"/>
      <c r="C20" s="1191"/>
      <c r="D20" s="1191"/>
      <c r="E20" s="1191"/>
      <c r="F20" s="1191"/>
      <c r="G20" s="1191"/>
    </row>
    <row r="21" spans="1:7">
      <c r="A21" s="1191"/>
      <c r="B21" s="1191"/>
      <c r="C21" s="1191"/>
      <c r="D21" s="1191"/>
      <c r="E21" s="1191"/>
      <c r="F21" s="1191"/>
      <c r="G21" s="1191"/>
    </row>
  </sheetData>
  <mergeCells count="4">
    <mergeCell ref="A3:A4"/>
    <mergeCell ref="B3:B4"/>
    <mergeCell ref="A11:A12"/>
    <mergeCell ref="G11:G12"/>
  </mergeCells>
  <phoneticPr fontId="7"/>
  <printOptions horizontalCentered="1"/>
  <pageMargins left="0.39370078740157483" right="0.39370078740157483" top="0.59055118110236227" bottom="0.39370078740157483" header="0.39370078740157483" footer="0.31496062992125984"/>
  <pageSetup paperSize="9" scale="9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4C9D-341F-4C35-BD21-46A503F29031}">
  <sheetPr>
    <tabColor rgb="FF92D050"/>
  </sheetPr>
  <dimension ref="A1:J27"/>
  <sheetViews>
    <sheetView showGridLines="0" tabSelected="1" view="pageBreakPreview" zoomScaleNormal="110" zoomScaleSheetLayoutView="100" workbookViewId="0">
      <selection activeCell="M16" sqref="M16"/>
    </sheetView>
  </sheetViews>
  <sheetFormatPr defaultRowHeight="14.25"/>
  <cols>
    <col min="1" max="1" width="10.375" style="1169" customWidth="1"/>
    <col min="2" max="3" width="8.375" style="1169" customWidth="1"/>
    <col min="4" max="4" width="10.625" style="1289" customWidth="1"/>
    <col min="5" max="5" width="10.625" style="1169" customWidth="1"/>
    <col min="6" max="6" width="10.25" style="1169" customWidth="1"/>
    <col min="7" max="8" width="8.375" style="1169" customWidth="1"/>
    <col min="9" max="10" width="10.625" style="1169" customWidth="1"/>
    <col min="11" max="16384" width="9" style="1168"/>
  </cols>
  <sheetData>
    <row r="1" spans="1:10" s="1131" customFormat="1" ht="18.75" customHeight="1">
      <c r="A1" s="1217" t="s">
        <v>756</v>
      </c>
      <c r="B1" s="1218"/>
      <c r="C1" s="1218"/>
      <c r="D1" s="1219"/>
      <c r="E1" s="1218"/>
      <c r="F1" s="1218"/>
      <c r="G1" s="1218"/>
      <c r="H1" s="1218"/>
      <c r="I1" s="1219"/>
      <c r="J1" s="1218"/>
    </row>
    <row r="2" spans="1:10" s="1132" customFormat="1" ht="14.25" customHeight="1" thickBot="1">
      <c r="B2" s="1220"/>
      <c r="C2" s="1220"/>
      <c r="D2" s="1221"/>
      <c r="E2" s="1222"/>
      <c r="F2" s="1222"/>
      <c r="G2" s="1222"/>
      <c r="H2" s="1222"/>
      <c r="I2" s="1223"/>
      <c r="J2" s="1224" t="s">
        <v>757</v>
      </c>
    </row>
    <row r="3" spans="1:10" ht="15" customHeight="1">
      <c r="A3" s="1225" t="s">
        <v>758</v>
      </c>
      <c r="B3" s="1226" t="s">
        <v>759</v>
      </c>
      <c r="C3" s="1226" t="s">
        <v>760</v>
      </c>
      <c r="D3" s="1227" t="s">
        <v>761</v>
      </c>
      <c r="E3" s="1228" t="s">
        <v>762</v>
      </c>
      <c r="F3" s="1229"/>
      <c r="G3" s="1226" t="s">
        <v>759</v>
      </c>
      <c r="H3" s="1226" t="s">
        <v>760</v>
      </c>
      <c r="I3" s="1227" t="s">
        <v>761</v>
      </c>
      <c r="J3" s="1228" t="s">
        <v>762</v>
      </c>
    </row>
    <row r="4" spans="1:10" ht="15" customHeight="1">
      <c r="A4" s="1230"/>
      <c r="B4" s="910"/>
      <c r="C4" s="910"/>
      <c r="D4" s="910"/>
      <c r="E4" s="1231"/>
      <c r="F4" s="1232" t="s">
        <v>763</v>
      </c>
      <c r="G4" s="1233"/>
      <c r="H4" s="1233"/>
      <c r="I4" s="1234"/>
      <c r="J4" s="1231"/>
    </row>
    <row r="5" spans="1:10" ht="15" customHeight="1">
      <c r="A5" s="1235"/>
      <c r="B5" s="1236" t="s">
        <v>764</v>
      </c>
      <c r="C5" s="1237"/>
      <c r="D5" s="1238" t="s">
        <v>765</v>
      </c>
      <c r="E5" s="1239" t="s">
        <v>766</v>
      </c>
      <c r="F5" s="1240"/>
      <c r="G5" s="1241" t="s">
        <v>764</v>
      </c>
      <c r="H5" s="1242"/>
      <c r="I5" s="1243" t="s">
        <v>765</v>
      </c>
      <c r="J5" s="1239" t="s">
        <v>729</v>
      </c>
    </row>
    <row r="6" spans="1:10" s="1167" customFormat="1" ht="12.95" customHeight="1">
      <c r="A6" s="1202" t="s">
        <v>751</v>
      </c>
      <c r="B6" s="1244">
        <v>6461</v>
      </c>
      <c r="C6" s="1244">
        <v>7987</v>
      </c>
      <c r="D6" s="1245">
        <v>9.6</v>
      </c>
      <c r="E6" s="1244">
        <v>14175864</v>
      </c>
      <c r="F6" s="1246" t="s">
        <v>406</v>
      </c>
      <c r="G6" s="1247">
        <v>80</v>
      </c>
      <c r="H6" s="1247">
        <v>96</v>
      </c>
      <c r="I6" s="1248">
        <v>5.9</v>
      </c>
      <c r="J6" s="1249" t="s">
        <v>128</v>
      </c>
    </row>
    <row r="7" spans="1:10" s="1167" customFormat="1" ht="12.95" customHeight="1">
      <c r="A7" s="1202" t="s">
        <v>650</v>
      </c>
      <c r="B7" s="1250">
        <v>6468</v>
      </c>
      <c r="C7" s="1250">
        <v>7904</v>
      </c>
      <c r="D7" s="1245">
        <v>9.6</v>
      </c>
      <c r="E7" s="1250">
        <v>13986217</v>
      </c>
      <c r="F7" s="1251" t="s">
        <v>767</v>
      </c>
      <c r="G7" s="1204">
        <v>80</v>
      </c>
      <c r="H7" s="1204">
        <v>96</v>
      </c>
      <c r="I7" s="1252">
        <v>5.9</v>
      </c>
      <c r="J7" s="1253" t="s">
        <v>128</v>
      </c>
    </row>
    <row r="8" spans="1:10" s="1167" customFormat="1" ht="12.95" customHeight="1">
      <c r="A8" s="1202" t="s">
        <v>649</v>
      </c>
      <c r="B8" s="1250">
        <v>6461</v>
      </c>
      <c r="C8" s="1250">
        <v>7834</v>
      </c>
      <c r="D8" s="1245">
        <v>9.6</v>
      </c>
      <c r="E8" s="1250">
        <v>13780923</v>
      </c>
      <c r="F8" s="1254" t="s">
        <v>410</v>
      </c>
      <c r="G8" s="1247">
        <v>227</v>
      </c>
      <c r="H8" s="1247">
        <v>277</v>
      </c>
      <c r="I8" s="1248">
        <v>5.3</v>
      </c>
      <c r="J8" s="1249" t="s">
        <v>128</v>
      </c>
    </row>
    <row r="9" spans="1:10" s="1167" customFormat="1" ht="12.95" customHeight="1">
      <c r="A9" s="1202" t="s">
        <v>648</v>
      </c>
      <c r="B9" s="1250">
        <v>6523</v>
      </c>
      <c r="C9" s="1250">
        <v>7844</v>
      </c>
      <c r="D9" s="1245">
        <v>9.64</v>
      </c>
      <c r="E9" s="1250" t="s">
        <v>739</v>
      </c>
      <c r="F9" s="1251" t="s">
        <v>266</v>
      </c>
      <c r="G9" s="1204">
        <v>56</v>
      </c>
      <c r="H9" s="1204">
        <v>65</v>
      </c>
      <c r="I9" s="1252">
        <v>3.7</v>
      </c>
      <c r="J9" s="1253" t="s">
        <v>128</v>
      </c>
    </row>
    <row r="10" spans="1:10" s="1189" customFormat="1" ht="12.95" customHeight="1">
      <c r="A10" s="1255" t="s">
        <v>647</v>
      </c>
      <c r="B10" s="1256">
        <v>6492</v>
      </c>
      <c r="C10" s="1256">
        <v>7720</v>
      </c>
      <c r="D10" s="1257">
        <v>9.6</v>
      </c>
      <c r="E10" s="1187">
        <v>13775656</v>
      </c>
      <c r="F10" s="1251" t="s">
        <v>267</v>
      </c>
      <c r="G10" s="1204">
        <v>38</v>
      </c>
      <c r="H10" s="1204">
        <v>48</v>
      </c>
      <c r="I10" s="1252">
        <v>5.0999999999999996</v>
      </c>
      <c r="J10" s="1253" t="s">
        <v>128</v>
      </c>
    </row>
    <row r="11" spans="1:10" s="1167" customFormat="1" ht="12.95" customHeight="1">
      <c r="A11" s="1207" t="s">
        <v>681</v>
      </c>
      <c r="B11" s="1258"/>
      <c r="C11" s="1259"/>
      <c r="D11" s="1260"/>
      <c r="E11" s="1259"/>
      <c r="F11" s="1251" t="s">
        <v>768</v>
      </c>
      <c r="G11" s="1204">
        <v>133</v>
      </c>
      <c r="H11" s="1204">
        <v>165</v>
      </c>
      <c r="I11" s="1252">
        <v>6.5</v>
      </c>
      <c r="J11" s="1253" t="s">
        <v>128</v>
      </c>
    </row>
    <row r="12" spans="1:10" s="1167" customFormat="1" ht="12.95" customHeight="1">
      <c r="A12" s="1261" t="s">
        <v>247</v>
      </c>
      <c r="B12" s="1256">
        <v>5793</v>
      </c>
      <c r="C12" s="1256">
        <v>6868</v>
      </c>
      <c r="D12" s="1257">
        <v>10.3</v>
      </c>
      <c r="E12" s="1187">
        <v>12315082</v>
      </c>
      <c r="F12" s="1254" t="s">
        <v>416</v>
      </c>
      <c r="G12" s="1247">
        <v>32</v>
      </c>
      <c r="H12" s="1247">
        <v>35</v>
      </c>
      <c r="I12" s="1248">
        <v>6.8</v>
      </c>
      <c r="J12" s="1249" t="s">
        <v>128</v>
      </c>
    </row>
    <row r="13" spans="1:10" s="1167" customFormat="1" ht="12.95" customHeight="1">
      <c r="A13" s="1261" t="s">
        <v>249</v>
      </c>
      <c r="B13" s="1256">
        <v>658</v>
      </c>
      <c r="C13" s="1256">
        <v>805</v>
      </c>
      <c r="D13" s="1257">
        <v>5.9</v>
      </c>
      <c r="E13" s="1247">
        <v>1460573</v>
      </c>
      <c r="F13" s="1251" t="s">
        <v>271</v>
      </c>
      <c r="G13" s="1204">
        <v>32</v>
      </c>
      <c r="H13" s="1204">
        <v>35</v>
      </c>
      <c r="I13" s="1252">
        <v>6.8</v>
      </c>
      <c r="J13" s="1253" t="s">
        <v>128</v>
      </c>
    </row>
    <row r="14" spans="1:10" s="1167" customFormat="1" ht="12.95" customHeight="1">
      <c r="A14" s="1262" t="s">
        <v>327</v>
      </c>
      <c r="B14" s="1203">
        <v>2500</v>
      </c>
      <c r="C14" s="1203">
        <v>2932</v>
      </c>
      <c r="D14" s="1245">
        <v>12.6</v>
      </c>
      <c r="E14" s="1204">
        <v>5308190</v>
      </c>
      <c r="F14" s="1254" t="s">
        <v>418</v>
      </c>
      <c r="G14" s="1247">
        <v>101</v>
      </c>
      <c r="H14" s="1247">
        <v>134</v>
      </c>
      <c r="I14" s="1248">
        <v>7.2</v>
      </c>
      <c r="J14" s="1249" t="s">
        <v>128</v>
      </c>
    </row>
    <row r="15" spans="1:10" s="1167" customFormat="1" ht="12.95" customHeight="1">
      <c r="A15" s="1262" t="s">
        <v>328</v>
      </c>
      <c r="B15" s="1203">
        <v>1376</v>
      </c>
      <c r="C15" s="1203">
        <v>1608</v>
      </c>
      <c r="D15" s="1245">
        <v>13.9</v>
      </c>
      <c r="E15" s="1204">
        <v>2832648</v>
      </c>
      <c r="F15" s="1251" t="s">
        <v>274</v>
      </c>
      <c r="G15" s="1204">
        <v>101</v>
      </c>
      <c r="H15" s="1204">
        <v>134</v>
      </c>
      <c r="I15" s="1252">
        <v>7.2</v>
      </c>
      <c r="J15" s="1253" t="s">
        <v>128</v>
      </c>
    </row>
    <row r="16" spans="1:10" s="1167" customFormat="1" ht="12.95" customHeight="1">
      <c r="A16" s="1262" t="s">
        <v>329</v>
      </c>
      <c r="B16" s="1203">
        <v>331</v>
      </c>
      <c r="C16" s="1203">
        <v>405</v>
      </c>
      <c r="D16" s="1245">
        <v>5.5</v>
      </c>
      <c r="E16" s="1204">
        <v>816320</v>
      </c>
      <c r="F16" s="1254" t="s">
        <v>421</v>
      </c>
      <c r="G16" s="1247">
        <v>219</v>
      </c>
      <c r="H16" s="1247">
        <v>263</v>
      </c>
      <c r="I16" s="1248">
        <v>7</v>
      </c>
      <c r="J16" s="1249" t="s">
        <v>128</v>
      </c>
    </row>
    <row r="17" spans="1:10" s="1167" customFormat="1" ht="12.95" customHeight="1">
      <c r="A17" s="1262" t="s">
        <v>331</v>
      </c>
      <c r="B17" s="1203">
        <v>141</v>
      </c>
      <c r="C17" s="1203">
        <v>170</v>
      </c>
      <c r="D17" s="1245">
        <v>9.5</v>
      </c>
      <c r="E17" s="1204">
        <v>318045</v>
      </c>
      <c r="F17" s="1251" t="s">
        <v>277</v>
      </c>
      <c r="G17" s="1204">
        <v>72</v>
      </c>
      <c r="H17" s="1204">
        <v>92</v>
      </c>
      <c r="I17" s="1252">
        <v>15</v>
      </c>
      <c r="J17" s="1253" t="s">
        <v>128</v>
      </c>
    </row>
    <row r="18" spans="1:10" s="1167" customFormat="1" ht="12.95" customHeight="1">
      <c r="A18" s="1262" t="s">
        <v>333</v>
      </c>
      <c r="B18" s="1203">
        <v>512</v>
      </c>
      <c r="C18" s="1203">
        <v>683</v>
      </c>
      <c r="D18" s="1245">
        <v>13</v>
      </c>
      <c r="E18" s="1204">
        <v>1061843</v>
      </c>
      <c r="F18" s="1251" t="s">
        <v>278</v>
      </c>
      <c r="G18" s="1204">
        <v>36</v>
      </c>
      <c r="H18" s="1204">
        <v>43</v>
      </c>
      <c r="I18" s="1252">
        <v>4.5</v>
      </c>
      <c r="J18" s="1253" t="s">
        <v>128</v>
      </c>
    </row>
    <row r="19" spans="1:10" s="1167" customFormat="1" ht="12.95" customHeight="1">
      <c r="A19" s="1262" t="s">
        <v>334</v>
      </c>
      <c r="B19" s="1203">
        <v>229</v>
      </c>
      <c r="C19" s="1203">
        <v>262</v>
      </c>
      <c r="D19" s="1245">
        <v>5.5</v>
      </c>
      <c r="E19" s="1204">
        <v>496497</v>
      </c>
      <c r="F19" s="1251" t="s">
        <v>279</v>
      </c>
      <c r="G19" s="1204">
        <v>81</v>
      </c>
      <c r="H19" s="1204">
        <v>92</v>
      </c>
      <c r="I19" s="1252">
        <v>4.2</v>
      </c>
      <c r="J19" s="1253" t="s">
        <v>128</v>
      </c>
    </row>
    <row r="20" spans="1:10" s="1167" customFormat="1" ht="12.95" customHeight="1">
      <c r="A20" s="1262" t="s">
        <v>335</v>
      </c>
      <c r="B20" s="1203">
        <v>173</v>
      </c>
      <c r="C20" s="1203">
        <v>193</v>
      </c>
      <c r="D20" s="1245">
        <v>7</v>
      </c>
      <c r="E20" s="1204">
        <v>367297</v>
      </c>
      <c r="F20" s="1254" t="s">
        <v>426</v>
      </c>
      <c r="G20" s="1247">
        <v>30</v>
      </c>
      <c r="H20" s="1247">
        <v>37</v>
      </c>
      <c r="I20" s="1248">
        <v>4.7</v>
      </c>
      <c r="J20" s="1249" t="s">
        <v>128</v>
      </c>
    </row>
    <row r="21" spans="1:10" s="1167" customFormat="1" ht="12.95" customHeight="1">
      <c r="A21" s="1262" t="s">
        <v>769</v>
      </c>
      <c r="B21" s="1203">
        <v>192</v>
      </c>
      <c r="C21" s="1203">
        <v>229</v>
      </c>
      <c r="D21" s="1245">
        <v>5.3</v>
      </c>
      <c r="E21" s="1204">
        <v>394113</v>
      </c>
      <c r="F21" s="1251" t="s">
        <v>282</v>
      </c>
      <c r="G21" s="1204">
        <v>30</v>
      </c>
      <c r="H21" s="1204">
        <v>37</v>
      </c>
      <c r="I21" s="1252">
        <v>4.7</v>
      </c>
      <c r="J21" s="1253" t="s">
        <v>128</v>
      </c>
    </row>
    <row r="22" spans="1:10" s="1167" customFormat="1" ht="12.95" customHeight="1">
      <c r="A22" s="1262" t="s">
        <v>770</v>
      </c>
      <c r="B22" s="1203">
        <v>198</v>
      </c>
      <c r="C22" s="1203">
        <v>219</v>
      </c>
      <c r="D22" s="1245">
        <v>8.5</v>
      </c>
      <c r="E22" s="1204">
        <v>436975</v>
      </c>
      <c r="F22" s="1251"/>
      <c r="G22" s="1263"/>
      <c r="H22" s="1263"/>
      <c r="I22" s="1264"/>
      <c r="J22" s="1265"/>
    </row>
    <row r="23" spans="1:10" s="1167" customFormat="1" ht="12.95" customHeight="1" thickBot="1">
      <c r="A23" s="1266" t="s">
        <v>771</v>
      </c>
      <c r="B23" s="1267">
        <v>140</v>
      </c>
      <c r="C23" s="1267">
        <v>168</v>
      </c>
      <c r="D23" s="1268">
        <v>5.5</v>
      </c>
      <c r="E23" s="1269">
        <v>283154</v>
      </c>
      <c r="F23" s="1270"/>
      <c r="G23" s="1271"/>
      <c r="H23" s="1271"/>
      <c r="I23" s="1272"/>
      <c r="J23" s="1273"/>
    </row>
    <row r="24" spans="1:10" s="1132" customFormat="1" ht="18" hidden="1" customHeight="1" thickBot="1">
      <c r="A24" s="1274"/>
      <c r="B24" s="1275"/>
      <c r="C24" s="1276"/>
      <c r="D24" s="1277"/>
      <c r="E24" s="1278"/>
      <c r="F24" s="1279"/>
      <c r="G24" s="1220"/>
      <c r="H24" s="1220"/>
      <c r="I24" s="1280"/>
      <c r="J24" s="1281"/>
    </row>
    <row r="25" spans="1:10" ht="15" customHeight="1">
      <c r="A25" s="1282" t="s">
        <v>772</v>
      </c>
      <c r="B25" s="1283"/>
      <c r="C25" s="1283"/>
      <c r="D25" s="1284"/>
      <c r="E25" s="1283"/>
      <c r="F25" s="1283"/>
      <c r="G25" s="1283"/>
      <c r="H25" s="1283"/>
      <c r="I25" s="1284"/>
      <c r="J25" s="1283"/>
    </row>
    <row r="26" spans="1:10" ht="13.5" customHeight="1">
      <c r="A26" s="1285" t="s">
        <v>773</v>
      </c>
      <c r="B26" s="1286"/>
      <c r="C26" s="1286"/>
      <c r="D26" s="1284"/>
      <c r="E26" s="1286"/>
      <c r="F26" s="1167"/>
      <c r="G26" s="1283"/>
      <c r="H26" s="1283"/>
      <c r="I26" s="1284"/>
      <c r="J26" s="1283"/>
    </row>
    <row r="27" spans="1:10" ht="13.5" customHeight="1">
      <c r="A27" s="1287" t="s">
        <v>774</v>
      </c>
      <c r="B27" s="1168"/>
      <c r="C27" s="1168"/>
      <c r="D27" s="1288"/>
      <c r="E27" s="1168"/>
      <c r="F27" s="1168"/>
      <c r="G27" s="1168"/>
      <c r="H27" s="1168"/>
      <c r="I27" s="1168"/>
      <c r="J27" s="1168"/>
    </row>
  </sheetData>
  <mergeCells count="9">
    <mergeCell ref="H3:H4"/>
    <mergeCell ref="I3:I4"/>
    <mergeCell ref="J3:J4"/>
    <mergeCell ref="A3:A5"/>
    <mergeCell ref="B3:B4"/>
    <mergeCell ref="C3:C4"/>
    <mergeCell ref="D3:D4"/>
    <mergeCell ref="E3:E4"/>
    <mergeCell ref="G3:G4"/>
  </mergeCells>
  <phoneticPr fontId="7"/>
  <printOptions horizontalCentered="1"/>
  <pageMargins left="0.39370078740157483" right="0.39370078740157483" top="0.59055118110236227" bottom="0.39370078740157483" header="0.3937007874015748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F8BB4-206F-40C2-9941-D94A13D7DAD3}">
  <sheetPr>
    <tabColor rgb="FF92D050"/>
  </sheetPr>
  <dimension ref="A1:S13"/>
  <sheetViews>
    <sheetView showGridLines="0" view="pageBreakPreview" zoomScaleNormal="100" zoomScaleSheetLayoutView="100" workbookViewId="0">
      <selection activeCell="K32" sqref="K32"/>
    </sheetView>
  </sheetViews>
  <sheetFormatPr defaultColWidth="7.5" defaultRowHeight="13.5"/>
  <cols>
    <col min="1" max="1" width="7.5" style="8" customWidth="1"/>
    <col min="2" max="9" width="11.125" style="8" customWidth="1"/>
    <col min="10" max="19" width="9.625" style="8" customWidth="1"/>
    <col min="20" max="16384" width="7.5" style="74"/>
  </cols>
  <sheetData>
    <row r="1" spans="1:19" s="8" customFormat="1" ht="18.75" customHeight="1"/>
    <row r="2" spans="1:19" s="80" customFormat="1" ht="15" customHeight="1" thickBot="1">
      <c r="B2" s="80" t="s">
        <v>66</v>
      </c>
      <c r="C2" s="83"/>
      <c r="D2" s="101"/>
      <c r="J2" s="80" t="s">
        <v>67</v>
      </c>
      <c r="Q2" s="83"/>
      <c r="R2" s="80" t="s">
        <v>68</v>
      </c>
    </row>
    <row r="3" spans="1:19" s="75" customFormat="1" ht="15" customHeight="1">
      <c r="A3" s="816" t="s">
        <v>52</v>
      </c>
      <c r="B3" s="827" t="s">
        <v>53</v>
      </c>
      <c r="C3" s="828"/>
      <c r="D3" s="828"/>
      <c r="E3" s="828"/>
      <c r="F3" s="828"/>
      <c r="G3" s="828"/>
      <c r="H3" s="828"/>
      <c r="I3" s="828"/>
      <c r="J3" s="828" t="s">
        <v>53</v>
      </c>
      <c r="K3" s="828"/>
      <c r="L3" s="828"/>
      <c r="M3" s="828"/>
      <c r="N3" s="828"/>
      <c r="O3" s="828"/>
      <c r="P3" s="828"/>
      <c r="Q3" s="828"/>
      <c r="R3" s="827" t="s">
        <v>69</v>
      </c>
      <c r="S3" s="828"/>
    </row>
    <row r="4" spans="1:19" s="33" customFormat="1" ht="30.6" customHeight="1">
      <c r="A4" s="817"/>
      <c r="B4" s="838" t="s">
        <v>70</v>
      </c>
      <c r="C4" s="839"/>
      <c r="D4" s="102" t="s">
        <v>71</v>
      </c>
      <c r="E4" s="103"/>
      <c r="F4" s="810" t="s">
        <v>72</v>
      </c>
      <c r="G4" s="840"/>
      <c r="H4" s="810" t="s">
        <v>73</v>
      </c>
      <c r="I4" s="811"/>
      <c r="J4" s="810" t="s">
        <v>74</v>
      </c>
      <c r="K4" s="811"/>
      <c r="L4" s="838" t="s">
        <v>71</v>
      </c>
      <c r="M4" s="841"/>
      <c r="N4" s="810" t="s">
        <v>72</v>
      </c>
      <c r="O4" s="840"/>
      <c r="P4" s="810" t="s">
        <v>73</v>
      </c>
      <c r="Q4" s="836"/>
      <c r="R4" s="810" t="s">
        <v>75</v>
      </c>
      <c r="S4" s="837"/>
    </row>
    <row r="5" spans="1:19" s="75" customFormat="1" ht="15" customHeight="1">
      <c r="A5" s="818"/>
      <c r="B5" s="104" t="s">
        <v>76</v>
      </c>
      <c r="C5" s="105" t="s">
        <v>77</v>
      </c>
      <c r="D5" s="106" t="s">
        <v>76</v>
      </c>
      <c r="E5" s="105" t="s">
        <v>77</v>
      </c>
      <c r="F5" s="22" t="s">
        <v>62</v>
      </c>
      <c r="G5" s="106" t="s">
        <v>77</v>
      </c>
      <c r="H5" s="104" t="s">
        <v>76</v>
      </c>
      <c r="I5" s="106" t="s">
        <v>77</v>
      </c>
      <c r="J5" s="106" t="s">
        <v>76</v>
      </c>
      <c r="K5" s="105" t="s">
        <v>77</v>
      </c>
      <c r="L5" s="106" t="s">
        <v>76</v>
      </c>
      <c r="M5" s="105" t="s">
        <v>77</v>
      </c>
      <c r="N5" s="22" t="s">
        <v>62</v>
      </c>
      <c r="O5" s="106" t="s">
        <v>77</v>
      </c>
      <c r="P5" s="104" t="s">
        <v>76</v>
      </c>
      <c r="Q5" s="105" t="s">
        <v>77</v>
      </c>
      <c r="R5" s="106" t="s">
        <v>76</v>
      </c>
      <c r="S5" s="105" t="s">
        <v>77</v>
      </c>
    </row>
    <row r="6" spans="1:19" s="75" customFormat="1" ht="12" customHeight="1">
      <c r="A6" s="27" t="s">
        <v>33</v>
      </c>
      <c r="R6" s="107"/>
    </row>
    <row r="7" spans="1:19" s="75" customFormat="1" ht="14.45" customHeight="1">
      <c r="A7" s="34" t="s">
        <v>38</v>
      </c>
      <c r="B7" s="35">
        <v>86754</v>
      </c>
      <c r="C7" s="36">
        <v>2301656</v>
      </c>
      <c r="D7" s="36">
        <v>55219</v>
      </c>
      <c r="E7" s="36">
        <v>546356</v>
      </c>
      <c r="F7" s="36">
        <v>2322</v>
      </c>
      <c r="G7" s="36">
        <v>32877</v>
      </c>
      <c r="H7" s="36">
        <v>64</v>
      </c>
      <c r="I7" s="36">
        <v>4873</v>
      </c>
      <c r="J7" s="36">
        <v>11674</v>
      </c>
      <c r="K7" s="36">
        <v>256819</v>
      </c>
      <c r="L7" s="108">
        <v>7030</v>
      </c>
      <c r="M7" s="108">
        <v>56196</v>
      </c>
      <c r="N7" s="108">
        <v>250</v>
      </c>
      <c r="O7" s="108">
        <v>2806</v>
      </c>
      <c r="P7" s="108">
        <v>2</v>
      </c>
      <c r="Q7" s="109">
        <v>78</v>
      </c>
      <c r="R7" s="35">
        <v>6316</v>
      </c>
      <c r="S7" s="36">
        <v>165983</v>
      </c>
    </row>
    <row r="8" spans="1:19" s="75" customFormat="1" ht="14.45" customHeight="1">
      <c r="A8" s="34" t="s">
        <v>41</v>
      </c>
      <c r="B8" s="46">
        <v>95800</v>
      </c>
      <c r="C8" s="46">
        <v>2487050</v>
      </c>
      <c r="D8" s="46">
        <v>60458</v>
      </c>
      <c r="E8" s="46">
        <v>559287</v>
      </c>
      <c r="F8" s="46">
        <v>2465</v>
      </c>
      <c r="G8" s="46">
        <v>32926</v>
      </c>
      <c r="H8" s="46">
        <v>58</v>
      </c>
      <c r="I8" s="46">
        <v>4578</v>
      </c>
      <c r="J8" s="46">
        <v>15502</v>
      </c>
      <c r="K8" s="46">
        <v>339605</v>
      </c>
      <c r="L8" s="46">
        <v>9130</v>
      </c>
      <c r="M8" s="46">
        <v>79681</v>
      </c>
      <c r="N8" s="46">
        <v>328</v>
      </c>
      <c r="O8" s="46">
        <v>2832</v>
      </c>
      <c r="P8" s="36">
        <v>2</v>
      </c>
      <c r="Q8" s="38">
        <v>135</v>
      </c>
      <c r="R8" s="46">
        <v>5980</v>
      </c>
      <c r="S8" s="46">
        <v>134477</v>
      </c>
    </row>
    <row r="9" spans="1:19" s="75" customFormat="1" ht="14.45" customHeight="1">
      <c r="A9" s="34" t="s">
        <v>42</v>
      </c>
      <c r="B9" s="43">
        <v>112199</v>
      </c>
      <c r="C9" s="43">
        <v>2945087</v>
      </c>
      <c r="D9" s="43">
        <v>70572</v>
      </c>
      <c r="E9" s="43">
        <v>612525</v>
      </c>
      <c r="F9" s="43">
        <v>2803</v>
      </c>
      <c r="G9" s="43">
        <v>25485</v>
      </c>
      <c r="H9" s="43">
        <v>132</v>
      </c>
      <c r="I9" s="43">
        <v>11188</v>
      </c>
      <c r="J9" s="43">
        <v>18412</v>
      </c>
      <c r="K9" s="43">
        <v>423813</v>
      </c>
      <c r="L9" s="110">
        <v>10969</v>
      </c>
      <c r="M9" s="110">
        <v>84004</v>
      </c>
      <c r="N9" s="110">
        <v>412</v>
      </c>
      <c r="O9" s="110">
        <v>2574</v>
      </c>
      <c r="P9" s="110">
        <v>17</v>
      </c>
      <c r="Q9" s="110">
        <v>682</v>
      </c>
      <c r="R9" s="42">
        <v>6602</v>
      </c>
      <c r="S9" s="43">
        <v>147898</v>
      </c>
    </row>
    <row r="10" spans="1:19" s="75" customFormat="1" ht="14.45" customHeight="1">
      <c r="A10" s="34" t="s">
        <v>43</v>
      </c>
      <c r="B10" s="42"/>
      <c r="C10" s="43"/>
      <c r="D10" s="43"/>
      <c r="E10" s="43"/>
      <c r="F10" s="43"/>
      <c r="G10" s="43"/>
      <c r="H10" s="43"/>
      <c r="I10" s="43"/>
      <c r="J10" s="43"/>
      <c r="K10" s="43"/>
      <c r="L10" s="110"/>
      <c r="M10" s="110"/>
      <c r="N10" s="110"/>
      <c r="O10" s="110"/>
      <c r="P10" s="110"/>
      <c r="Q10" s="111"/>
      <c r="R10" s="42"/>
      <c r="S10" s="43"/>
    </row>
    <row r="11" spans="1:19" s="75" customFormat="1" ht="14.45" customHeight="1">
      <c r="A11" s="112" t="s">
        <v>63</v>
      </c>
      <c r="B11" s="43">
        <v>130297</v>
      </c>
      <c r="C11" s="43">
        <v>3399593</v>
      </c>
      <c r="D11" s="43">
        <v>81095</v>
      </c>
      <c r="E11" s="43">
        <v>706174</v>
      </c>
      <c r="F11" s="43">
        <v>3172</v>
      </c>
      <c r="G11" s="43">
        <v>28611</v>
      </c>
      <c r="H11" s="43">
        <v>131</v>
      </c>
      <c r="I11" s="43">
        <v>13850</v>
      </c>
      <c r="J11" s="43">
        <v>21872</v>
      </c>
      <c r="K11" s="43">
        <v>500640</v>
      </c>
      <c r="L11" s="110">
        <v>12925</v>
      </c>
      <c r="M11" s="110">
        <v>102870</v>
      </c>
      <c r="N11" s="110">
        <v>463</v>
      </c>
      <c r="O11" s="110">
        <v>2465</v>
      </c>
      <c r="P11" s="110">
        <v>39</v>
      </c>
      <c r="Q11" s="111">
        <v>1809</v>
      </c>
      <c r="R11" s="42">
        <v>6114</v>
      </c>
      <c r="S11" s="43">
        <v>142754</v>
      </c>
    </row>
    <row r="12" spans="1:19" s="117" customFormat="1" ht="14.45" customHeight="1" thickBot="1">
      <c r="A12" s="113" t="s">
        <v>47</v>
      </c>
      <c r="B12" s="94">
        <v>141852</v>
      </c>
      <c r="C12" s="54">
        <v>3693362</v>
      </c>
      <c r="D12" s="54">
        <v>89590</v>
      </c>
      <c r="E12" s="54">
        <v>767117</v>
      </c>
      <c r="F12" s="54">
        <v>3189</v>
      </c>
      <c r="G12" s="54">
        <v>28428</v>
      </c>
      <c r="H12" s="54">
        <v>207</v>
      </c>
      <c r="I12" s="54">
        <v>17114</v>
      </c>
      <c r="J12" s="54">
        <v>23369</v>
      </c>
      <c r="K12" s="54">
        <v>477424</v>
      </c>
      <c r="L12" s="114">
        <v>14292</v>
      </c>
      <c r="M12" s="114">
        <v>168797</v>
      </c>
      <c r="N12" s="114">
        <v>411</v>
      </c>
      <c r="O12" s="114">
        <v>2268</v>
      </c>
      <c r="P12" s="114">
        <v>43</v>
      </c>
      <c r="Q12" s="115">
        <v>2532</v>
      </c>
      <c r="R12" s="116">
        <v>7530</v>
      </c>
      <c r="S12" s="54">
        <v>162556</v>
      </c>
    </row>
    <row r="13" spans="1:19" s="8" customFormat="1">
      <c r="A13" s="98"/>
      <c r="B13" s="118"/>
      <c r="C13" s="68"/>
    </row>
  </sheetData>
  <mergeCells count="12">
    <mergeCell ref="P4:Q4"/>
    <mergeCell ref="R4:S4"/>
    <mergeCell ref="A3:A5"/>
    <mergeCell ref="B3:I3"/>
    <mergeCell ref="J3:Q3"/>
    <mergeCell ref="R3:S3"/>
    <mergeCell ref="B4:C4"/>
    <mergeCell ref="F4:G4"/>
    <mergeCell ref="H4:I4"/>
    <mergeCell ref="J4:K4"/>
    <mergeCell ref="L4:M4"/>
    <mergeCell ref="N4:O4"/>
  </mergeCells>
  <phoneticPr fontId="7"/>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6EA19-4E4E-4A7F-9C17-6B2750FD2CE2}">
  <sheetPr>
    <tabColor rgb="FF92D050"/>
    <pageSetUpPr fitToPage="1"/>
  </sheetPr>
  <dimension ref="A1:AR22"/>
  <sheetViews>
    <sheetView showGridLines="0" view="pageBreakPreview" zoomScaleNormal="100" zoomScaleSheetLayoutView="100" workbookViewId="0">
      <selection activeCell="R20" sqref="R20"/>
    </sheetView>
  </sheetViews>
  <sheetFormatPr defaultRowHeight="13.5"/>
  <cols>
    <col min="1" max="1" width="7.5" style="8" customWidth="1"/>
    <col min="2" max="4" width="6.625" style="8" customWidth="1"/>
    <col min="5" max="5" width="7.5" style="8" customWidth="1"/>
    <col min="6" max="6" width="4.375" style="8" customWidth="1"/>
    <col min="7" max="7" width="6.625" style="8" customWidth="1"/>
    <col min="8" max="8" width="4.375" style="8" customWidth="1"/>
    <col min="9" max="9" width="6.625" style="8" customWidth="1"/>
    <col min="10" max="10" width="4.375" style="8" customWidth="1"/>
    <col min="11" max="11" width="6.25" style="8" customWidth="1"/>
    <col min="12" max="12" width="4.375" style="8" customWidth="1"/>
    <col min="13" max="13" width="6.625" style="8" customWidth="1"/>
    <col min="14" max="19" width="4.375" style="8" customWidth="1"/>
    <col min="20" max="20" width="4.125" style="8" customWidth="1"/>
    <col min="21" max="21" width="5" style="8" customWidth="1"/>
    <col min="22" max="27" width="3.875" style="8" customWidth="1"/>
    <col min="28" max="28" width="4.125" style="8" customWidth="1"/>
    <col min="29" max="29" width="5.625" style="8" customWidth="1"/>
    <col min="30" max="30" width="4.375" style="8" customWidth="1"/>
    <col min="31" max="31" width="5.625" style="8" customWidth="1"/>
    <col min="32" max="43" width="3.875" style="8" customWidth="1"/>
    <col min="44" max="44" width="5.75" style="8" customWidth="1"/>
    <col min="45" max="16384" width="9" style="74"/>
  </cols>
  <sheetData>
    <row r="1" spans="1:44" s="80" customFormat="1" ht="18.75" customHeight="1" thickBot="1">
      <c r="B1" s="80" t="s">
        <v>78</v>
      </c>
      <c r="T1" s="119"/>
      <c r="U1" s="119"/>
      <c r="V1" s="119"/>
      <c r="W1" s="119"/>
      <c r="X1" s="119"/>
      <c r="Y1" s="119"/>
      <c r="Z1" s="119"/>
      <c r="AA1" s="119"/>
      <c r="AB1" s="119"/>
      <c r="AC1" s="119"/>
      <c r="AD1" s="119"/>
      <c r="AE1" s="119"/>
      <c r="AF1" s="119"/>
      <c r="AG1" s="119"/>
      <c r="AH1" s="119"/>
      <c r="AI1" s="119"/>
      <c r="AJ1" s="119"/>
      <c r="AK1" s="119"/>
      <c r="AL1" s="119"/>
      <c r="AM1" s="119"/>
      <c r="AN1" s="119"/>
      <c r="AO1" s="119"/>
      <c r="AR1" s="120" t="s">
        <v>5</v>
      </c>
    </row>
    <row r="2" spans="1:44" s="14" customFormat="1" ht="15" customHeight="1">
      <c r="A2" s="121"/>
      <c r="B2" s="819" t="s">
        <v>7</v>
      </c>
      <c r="C2" s="854"/>
      <c r="D2" s="854"/>
      <c r="E2" s="855"/>
      <c r="F2" s="827" t="s">
        <v>79</v>
      </c>
      <c r="G2" s="856"/>
      <c r="H2" s="856"/>
      <c r="I2" s="856"/>
      <c r="J2" s="856"/>
      <c r="K2" s="856"/>
      <c r="L2" s="856"/>
      <c r="M2" s="856"/>
      <c r="N2" s="856"/>
      <c r="O2" s="856"/>
      <c r="P2" s="856"/>
      <c r="Q2" s="856"/>
      <c r="R2" s="856"/>
      <c r="S2" s="856"/>
      <c r="T2" s="828" t="s">
        <v>53</v>
      </c>
      <c r="U2" s="856"/>
      <c r="V2" s="856"/>
      <c r="W2" s="856"/>
      <c r="X2" s="856"/>
      <c r="Y2" s="856"/>
      <c r="Z2" s="856"/>
      <c r="AA2" s="856"/>
      <c r="AB2" s="856"/>
      <c r="AC2" s="856"/>
      <c r="AD2" s="856"/>
      <c r="AE2" s="856"/>
      <c r="AF2" s="856"/>
      <c r="AG2" s="856"/>
      <c r="AH2" s="856"/>
      <c r="AI2" s="856"/>
      <c r="AJ2" s="856"/>
      <c r="AK2" s="856"/>
      <c r="AL2" s="856"/>
      <c r="AM2" s="856"/>
      <c r="AN2" s="856"/>
      <c r="AO2" s="856"/>
      <c r="AP2" s="856"/>
      <c r="AQ2" s="857"/>
      <c r="AR2" s="13"/>
    </row>
    <row r="3" spans="1:44" s="14" customFormat="1" ht="15" customHeight="1">
      <c r="A3" s="122"/>
      <c r="B3" s="858" t="s">
        <v>80</v>
      </c>
      <c r="C3" s="123"/>
      <c r="D3" s="124"/>
      <c r="E3" s="861" t="s">
        <v>81</v>
      </c>
      <c r="F3" s="864" t="s">
        <v>82</v>
      </c>
      <c r="G3" s="865"/>
      <c r="H3" s="867" t="s">
        <v>11</v>
      </c>
      <c r="I3" s="868"/>
      <c r="J3" s="868"/>
      <c r="K3" s="868"/>
      <c r="L3" s="868"/>
      <c r="M3" s="868"/>
      <c r="N3" s="868"/>
      <c r="O3" s="868"/>
      <c r="P3" s="868"/>
      <c r="Q3" s="868"/>
      <c r="R3" s="868"/>
      <c r="S3" s="868"/>
      <c r="T3" s="831" t="s">
        <v>83</v>
      </c>
      <c r="U3" s="868"/>
      <c r="V3" s="868"/>
      <c r="W3" s="868"/>
      <c r="X3" s="868"/>
      <c r="Y3" s="868"/>
      <c r="Z3" s="868"/>
      <c r="AA3" s="843"/>
      <c r="AB3" s="830" t="s">
        <v>84</v>
      </c>
      <c r="AC3" s="868"/>
      <c r="AD3" s="868"/>
      <c r="AE3" s="868"/>
      <c r="AF3" s="868"/>
      <c r="AG3" s="868"/>
      <c r="AH3" s="868"/>
      <c r="AI3" s="868"/>
      <c r="AJ3" s="868"/>
      <c r="AK3" s="868"/>
      <c r="AL3" s="868"/>
      <c r="AM3" s="843"/>
      <c r="AN3" s="846" t="s">
        <v>85</v>
      </c>
      <c r="AO3" s="847"/>
      <c r="AP3" s="846" t="s">
        <v>86</v>
      </c>
      <c r="AQ3" s="847"/>
      <c r="AR3" s="125"/>
    </row>
    <row r="4" spans="1:44" s="14" customFormat="1" ht="30" customHeight="1">
      <c r="A4" s="126" t="s">
        <v>52</v>
      </c>
      <c r="B4" s="859"/>
      <c r="C4" s="850" t="s">
        <v>87</v>
      </c>
      <c r="D4" s="851"/>
      <c r="E4" s="862"/>
      <c r="F4" s="866"/>
      <c r="G4" s="818"/>
      <c r="H4" s="845" t="s">
        <v>18</v>
      </c>
      <c r="I4" s="814"/>
      <c r="J4" s="844" t="s">
        <v>88</v>
      </c>
      <c r="K4" s="852"/>
      <c r="L4" s="845" t="s">
        <v>89</v>
      </c>
      <c r="M4" s="814"/>
      <c r="N4" s="845" t="s">
        <v>90</v>
      </c>
      <c r="O4" s="814"/>
      <c r="P4" s="845" t="s">
        <v>23</v>
      </c>
      <c r="Q4" s="814"/>
      <c r="R4" s="845" t="s">
        <v>91</v>
      </c>
      <c r="S4" s="853"/>
      <c r="T4" s="845" t="s">
        <v>26</v>
      </c>
      <c r="U4" s="814"/>
      <c r="V4" s="845" t="s">
        <v>92</v>
      </c>
      <c r="W4" s="814"/>
      <c r="X4" s="844" t="s">
        <v>93</v>
      </c>
      <c r="Y4" s="814"/>
      <c r="Z4" s="842" t="s">
        <v>29</v>
      </c>
      <c r="AA4" s="843"/>
      <c r="AB4" s="845" t="s">
        <v>18</v>
      </c>
      <c r="AC4" s="814"/>
      <c r="AD4" s="844" t="s">
        <v>94</v>
      </c>
      <c r="AE4" s="814"/>
      <c r="AF4" s="842" t="s">
        <v>95</v>
      </c>
      <c r="AG4" s="843"/>
      <c r="AH4" s="845" t="s">
        <v>90</v>
      </c>
      <c r="AI4" s="814"/>
      <c r="AJ4" s="842" t="s">
        <v>23</v>
      </c>
      <c r="AK4" s="843"/>
      <c r="AL4" s="842" t="s">
        <v>58</v>
      </c>
      <c r="AM4" s="843"/>
      <c r="AN4" s="848"/>
      <c r="AO4" s="849"/>
      <c r="AP4" s="848"/>
      <c r="AQ4" s="849"/>
      <c r="AR4" s="127" t="s">
        <v>96</v>
      </c>
    </row>
    <row r="5" spans="1:44" s="14" customFormat="1" ht="15" customHeight="1">
      <c r="A5" s="19"/>
      <c r="B5" s="860"/>
      <c r="C5" s="128"/>
      <c r="D5" s="22" t="s">
        <v>97</v>
      </c>
      <c r="E5" s="863"/>
      <c r="F5" s="22" t="s">
        <v>30</v>
      </c>
      <c r="G5" s="25" t="s">
        <v>31</v>
      </c>
      <c r="H5" s="22" t="s">
        <v>30</v>
      </c>
      <c r="I5" s="22" t="s">
        <v>31</v>
      </c>
      <c r="J5" s="22" t="s">
        <v>30</v>
      </c>
      <c r="K5" s="22" t="s">
        <v>31</v>
      </c>
      <c r="L5" s="22" t="s">
        <v>30</v>
      </c>
      <c r="M5" s="22" t="s">
        <v>31</v>
      </c>
      <c r="N5" s="22" t="s">
        <v>30</v>
      </c>
      <c r="O5" s="22" t="s">
        <v>31</v>
      </c>
      <c r="P5" s="22" t="s">
        <v>30</v>
      </c>
      <c r="Q5" s="22" t="s">
        <v>31</v>
      </c>
      <c r="R5" s="22" t="s">
        <v>30</v>
      </c>
      <c r="S5" s="22" t="s">
        <v>31</v>
      </c>
      <c r="T5" s="22" t="s">
        <v>30</v>
      </c>
      <c r="U5" s="22" t="s">
        <v>31</v>
      </c>
      <c r="V5" s="22" t="s">
        <v>30</v>
      </c>
      <c r="W5" s="22" t="s">
        <v>31</v>
      </c>
      <c r="X5" s="22" t="s">
        <v>30</v>
      </c>
      <c r="Y5" s="22" t="s">
        <v>31</v>
      </c>
      <c r="Z5" s="22" t="s">
        <v>30</v>
      </c>
      <c r="AA5" s="22" t="s">
        <v>31</v>
      </c>
      <c r="AB5" s="22" t="s">
        <v>30</v>
      </c>
      <c r="AC5" s="22" t="s">
        <v>31</v>
      </c>
      <c r="AD5" s="22" t="s">
        <v>30</v>
      </c>
      <c r="AE5" s="22" t="s">
        <v>31</v>
      </c>
      <c r="AF5" s="22" t="s">
        <v>30</v>
      </c>
      <c r="AG5" s="22" t="s">
        <v>31</v>
      </c>
      <c r="AH5" s="22" t="s">
        <v>30</v>
      </c>
      <c r="AI5" s="22" t="s">
        <v>31</v>
      </c>
      <c r="AJ5" s="24" t="s">
        <v>30</v>
      </c>
      <c r="AK5" s="22" t="s">
        <v>31</v>
      </c>
      <c r="AL5" s="22" t="s">
        <v>30</v>
      </c>
      <c r="AM5" s="22" t="s">
        <v>31</v>
      </c>
      <c r="AN5" s="22" t="s">
        <v>30</v>
      </c>
      <c r="AO5" s="25" t="s">
        <v>31</v>
      </c>
      <c r="AP5" s="22" t="s">
        <v>30</v>
      </c>
      <c r="AQ5" s="25" t="s">
        <v>31</v>
      </c>
      <c r="AR5" s="129"/>
    </row>
    <row r="6" spans="1:44" s="33" customFormat="1" ht="12" customHeight="1">
      <c r="A6" s="27" t="s">
        <v>33</v>
      </c>
      <c r="C6" s="130" t="s">
        <v>35</v>
      </c>
      <c r="D6" s="131" t="s">
        <v>35</v>
      </c>
      <c r="E6" s="130" t="s">
        <v>36</v>
      </c>
      <c r="R6" s="130"/>
      <c r="S6" s="130"/>
      <c r="AO6" s="132"/>
      <c r="AR6" s="32" t="s">
        <v>33</v>
      </c>
    </row>
    <row r="7" spans="1:44" s="8" customFormat="1" ht="14.45" customHeight="1">
      <c r="A7" s="112" t="s">
        <v>38</v>
      </c>
      <c r="B7" s="133">
        <v>1</v>
      </c>
      <c r="C7" s="134">
        <v>2</v>
      </c>
      <c r="D7" s="134">
        <v>2</v>
      </c>
      <c r="E7" s="134" t="s">
        <v>39</v>
      </c>
      <c r="F7" s="134">
        <v>33</v>
      </c>
      <c r="G7" s="134">
        <v>3068</v>
      </c>
      <c r="H7" s="134">
        <v>14</v>
      </c>
      <c r="I7" s="134">
        <v>1485</v>
      </c>
      <c r="J7" s="134">
        <v>2</v>
      </c>
      <c r="K7" s="134">
        <v>4</v>
      </c>
      <c r="L7" s="134">
        <v>7</v>
      </c>
      <c r="M7" s="134">
        <v>1195</v>
      </c>
      <c r="N7" s="134" t="s">
        <v>39</v>
      </c>
      <c r="O7" s="134" t="s">
        <v>39</v>
      </c>
      <c r="P7" s="134" t="s">
        <v>39</v>
      </c>
      <c r="Q7" s="134" t="s">
        <v>39</v>
      </c>
      <c r="R7" s="134" t="s">
        <v>39</v>
      </c>
      <c r="S7" s="134" t="s">
        <v>39</v>
      </c>
      <c r="T7" s="134" t="s">
        <v>39</v>
      </c>
      <c r="U7" s="134" t="s">
        <v>39</v>
      </c>
      <c r="V7" s="134" t="s">
        <v>39</v>
      </c>
      <c r="W7" s="134" t="s">
        <v>39</v>
      </c>
      <c r="X7" s="134" t="s">
        <v>39</v>
      </c>
      <c r="Y7" s="134" t="s">
        <v>39</v>
      </c>
      <c r="Z7" s="134" t="s">
        <v>39</v>
      </c>
      <c r="AA7" s="134" t="s">
        <v>39</v>
      </c>
      <c r="AB7" s="134">
        <v>2</v>
      </c>
      <c r="AC7" s="134">
        <v>17</v>
      </c>
      <c r="AD7" s="134" t="s">
        <v>39</v>
      </c>
      <c r="AE7" s="134" t="s">
        <v>39</v>
      </c>
      <c r="AF7" s="134">
        <v>2</v>
      </c>
      <c r="AG7" s="134">
        <v>10</v>
      </c>
      <c r="AH7" s="134" t="s">
        <v>39</v>
      </c>
      <c r="AI7" s="134" t="s">
        <v>39</v>
      </c>
      <c r="AJ7" s="134" t="s">
        <v>39</v>
      </c>
      <c r="AK7" s="134" t="s">
        <v>39</v>
      </c>
      <c r="AL7" s="134" t="s">
        <v>39</v>
      </c>
      <c r="AM7" s="134" t="s">
        <v>39</v>
      </c>
      <c r="AN7" s="134">
        <v>7</v>
      </c>
      <c r="AO7" s="134">
        <v>331</v>
      </c>
      <c r="AP7" s="134" t="s">
        <v>39</v>
      </c>
      <c r="AQ7" s="134" t="s">
        <v>39</v>
      </c>
      <c r="AR7" s="49" t="s">
        <v>40</v>
      </c>
    </row>
    <row r="8" spans="1:44" s="8" customFormat="1" ht="14.45" customHeight="1">
      <c r="A8" s="112" t="s">
        <v>41</v>
      </c>
      <c r="B8" s="135">
        <v>1</v>
      </c>
      <c r="C8" s="136">
        <v>2</v>
      </c>
      <c r="D8" s="136">
        <v>2</v>
      </c>
      <c r="E8" s="135" t="s">
        <v>39</v>
      </c>
      <c r="F8" s="135" t="s">
        <v>98</v>
      </c>
      <c r="G8" s="135" t="s">
        <v>99</v>
      </c>
      <c r="H8" s="135" t="s">
        <v>39</v>
      </c>
      <c r="I8" s="135" t="s">
        <v>39</v>
      </c>
      <c r="J8" s="135" t="s">
        <v>39</v>
      </c>
      <c r="K8" s="135" t="s">
        <v>39</v>
      </c>
      <c r="L8" s="135" t="s">
        <v>39</v>
      </c>
      <c r="M8" s="135" t="s">
        <v>39</v>
      </c>
      <c r="N8" s="135" t="s">
        <v>39</v>
      </c>
      <c r="O8" s="135" t="s">
        <v>39</v>
      </c>
      <c r="P8" s="135" t="s">
        <v>39</v>
      </c>
      <c r="Q8" s="135" t="s">
        <v>39</v>
      </c>
      <c r="R8" s="135" t="s">
        <v>39</v>
      </c>
      <c r="S8" s="135" t="s">
        <v>39</v>
      </c>
      <c r="T8" s="135" t="s">
        <v>39</v>
      </c>
      <c r="U8" s="135" t="s">
        <v>39</v>
      </c>
      <c r="V8" s="135" t="s">
        <v>39</v>
      </c>
      <c r="W8" s="135" t="s">
        <v>39</v>
      </c>
      <c r="X8" s="135" t="s">
        <v>39</v>
      </c>
      <c r="Y8" s="135" t="s">
        <v>39</v>
      </c>
      <c r="Z8" s="135" t="s">
        <v>39</v>
      </c>
      <c r="AA8" s="134" t="s">
        <v>39</v>
      </c>
      <c r="AB8" s="135" t="s">
        <v>98</v>
      </c>
      <c r="AC8" s="135" t="s">
        <v>99</v>
      </c>
      <c r="AD8" s="135" t="s">
        <v>39</v>
      </c>
      <c r="AE8" s="135" t="s">
        <v>39</v>
      </c>
      <c r="AF8" s="135" t="s">
        <v>39</v>
      </c>
      <c r="AG8" s="135" t="s">
        <v>39</v>
      </c>
      <c r="AH8" s="135" t="s">
        <v>39</v>
      </c>
      <c r="AI8" s="135" t="s">
        <v>39</v>
      </c>
      <c r="AJ8" s="135" t="s">
        <v>39</v>
      </c>
      <c r="AK8" s="135" t="s">
        <v>39</v>
      </c>
      <c r="AL8" s="135" t="s">
        <v>39</v>
      </c>
      <c r="AM8" s="135" t="s">
        <v>39</v>
      </c>
      <c r="AN8" s="135" t="s">
        <v>39</v>
      </c>
      <c r="AO8" s="68" t="s">
        <v>39</v>
      </c>
      <c r="AP8" s="135" t="s">
        <v>39</v>
      </c>
      <c r="AQ8" s="135" t="s">
        <v>39</v>
      </c>
      <c r="AR8" s="49">
        <v>29</v>
      </c>
    </row>
    <row r="9" spans="1:44" s="8" customFormat="1" ht="14.45" customHeight="1">
      <c r="A9" s="112" t="s">
        <v>42</v>
      </c>
      <c r="B9" s="137">
        <v>1</v>
      </c>
      <c r="C9" s="137">
        <v>2</v>
      </c>
      <c r="D9" s="137">
        <v>2</v>
      </c>
      <c r="E9" s="137" t="s">
        <v>39</v>
      </c>
      <c r="F9" s="137" t="s">
        <v>39</v>
      </c>
      <c r="G9" s="137" t="s">
        <v>39</v>
      </c>
      <c r="H9" s="137" t="s">
        <v>39</v>
      </c>
      <c r="I9" s="137" t="s">
        <v>98</v>
      </c>
      <c r="J9" s="137" t="s">
        <v>39</v>
      </c>
      <c r="K9" s="137" t="s">
        <v>39</v>
      </c>
      <c r="L9" s="137" t="s">
        <v>39</v>
      </c>
      <c r="M9" s="137" t="s">
        <v>39</v>
      </c>
      <c r="N9" s="137" t="s">
        <v>39</v>
      </c>
      <c r="O9" s="137" t="s">
        <v>39</v>
      </c>
      <c r="P9" s="137" t="s">
        <v>39</v>
      </c>
      <c r="Q9" s="137" t="s">
        <v>39</v>
      </c>
      <c r="R9" s="137" t="s">
        <v>39</v>
      </c>
      <c r="S9" s="137" t="s">
        <v>39</v>
      </c>
      <c r="T9" s="137" t="s">
        <v>39</v>
      </c>
      <c r="U9" s="137" t="s">
        <v>39</v>
      </c>
      <c r="V9" s="137" t="s">
        <v>39</v>
      </c>
      <c r="W9" s="137" t="s">
        <v>39</v>
      </c>
      <c r="X9" s="137" t="s">
        <v>39</v>
      </c>
      <c r="Y9" s="137" t="s">
        <v>39</v>
      </c>
      <c r="Z9" s="137" t="s">
        <v>39</v>
      </c>
      <c r="AA9" s="137" t="s">
        <v>39</v>
      </c>
      <c r="AB9" s="137" t="s">
        <v>39</v>
      </c>
      <c r="AC9" s="137" t="s">
        <v>39</v>
      </c>
      <c r="AD9" s="137" t="s">
        <v>39</v>
      </c>
      <c r="AE9" s="137" t="s">
        <v>39</v>
      </c>
      <c r="AF9" s="137" t="s">
        <v>39</v>
      </c>
      <c r="AG9" s="137" t="s">
        <v>39</v>
      </c>
      <c r="AH9" s="137" t="s">
        <v>39</v>
      </c>
      <c r="AI9" s="137" t="s">
        <v>39</v>
      </c>
      <c r="AJ9" s="137" t="s">
        <v>39</v>
      </c>
      <c r="AK9" s="137" t="s">
        <v>39</v>
      </c>
      <c r="AL9" s="137" t="s">
        <v>39</v>
      </c>
      <c r="AM9" s="137" t="s">
        <v>39</v>
      </c>
      <c r="AN9" s="137" t="s">
        <v>39</v>
      </c>
      <c r="AO9" s="137" t="s">
        <v>39</v>
      </c>
      <c r="AP9" s="137" t="s">
        <v>39</v>
      </c>
      <c r="AQ9" s="137" t="s">
        <v>39</v>
      </c>
      <c r="AR9" s="49">
        <v>30</v>
      </c>
    </row>
    <row r="10" spans="1:44" s="8" customFormat="1" ht="14.45" customHeight="1">
      <c r="A10" s="112" t="s">
        <v>43</v>
      </c>
      <c r="B10" s="133"/>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8"/>
      <c r="AR10" s="49" t="s">
        <v>44</v>
      </c>
    </row>
    <row r="11" spans="1:44" s="8" customFormat="1" ht="14.45" customHeight="1">
      <c r="A11" s="48" t="s">
        <v>63</v>
      </c>
      <c r="B11" s="133" t="s">
        <v>48</v>
      </c>
      <c r="C11" s="137">
        <v>3</v>
      </c>
      <c r="D11" s="137">
        <v>3</v>
      </c>
      <c r="E11" s="137" t="s">
        <v>39</v>
      </c>
      <c r="F11" s="137">
        <v>42</v>
      </c>
      <c r="G11" s="137">
        <v>642</v>
      </c>
      <c r="H11" s="137">
        <v>29</v>
      </c>
      <c r="I11" s="137">
        <v>556</v>
      </c>
      <c r="J11" s="137">
        <v>1</v>
      </c>
      <c r="K11" s="137">
        <v>1</v>
      </c>
      <c r="L11" s="137">
        <v>9</v>
      </c>
      <c r="M11" s="137">
        <v>57</v>
      </c>
      <c r="N11" s="137" t="s">
        <v>39</v>
      </c>
      <c r="O11" s="137" t="s">
        <v>39</v>
      </c>
      <c r="P11" s="137" t="s">
        <v>39</v>
      </c>
      <c r="Q11" s="137" t="s">
        <v>39</v>
      </c>
      <c r="R11" s="137" t="s">
        <v>39</v>
      </c>
      <c r="S11" s="137" t="s">
        <v>39</v>
      </c>
      <c r="T11" s="137" t="s">
        <v>39</v>
      </c>
      <c r="U11" s="137" t="s">
        <v>39</v>
      </c>
      <c r="V11" s="137" t="s">
        <v>39</v>
      </c>
      <c r="W11" s="137" t="s">
        <v>39</v>
      </c>
      <c r="X11" s="137" t="s">
        <v>39</v>
      </c>
      <c r="Y11" s="137" t="s">
        <v>39</v>
      </c>
      <c r="Z11" s="137" t="s">
        <v>39</v>
      </c>
      <c r="AA11" s="137" t="s">
        <v>39</v>
      </c>
      <c r="AB11" s="137">
        <v>4</v>
      </c>
      <c r="AC11" s="137">
        <v>11</v>
      </c>
      <c r="AD11" s="137" t="s">
        <v>39</v>
      </c>
      <c r="AE11" s="137" t="s">
        <v>39</v>
      </c>
      <c r="AF11" s="137" t="s">
        <v>39</v>
      </c>
      <c r="AG11" s="137">
        <v>17</v>
      </c>
      <c r="AH11" s="137" t="s">
        <v>39</v>
      </c>
      <c r="AI11" s="137" t="s">
        <v>39</v>
      </c>
      <c r="AJ11" s="137" t="s">
        <v>39</v>
      </c>
      <c r="AK11" s="137" t="s">
        <v>39</v>
      </c>
      <c r="AL11" s="137" t="s">
        <v>39</v>
      </c>
      <c r="AM11" s="137" t="s">
        <v>39</v>
      </c>
      <c r="AN11" s="137" t="s">
        <v>39</v>
      </c>
      <c r="AO11" s="137" t="s">
        <v>39</v>
      </c>
      <c r="AP11" s="137" t="s">
        <v>39</v>
      </c>
      <c r="AQ11" s="138" t="s">
        <v>39</v>
      </c>
      <c r="AR11" s="49" t="s">
        <v>46</v>
      </c>
    </row>
    <row r="12" spans="1:44" s="146" customFormat="1" ht="14.45" customHeight="1" thickBot="1">
      <c r="A12" s="139" t="s">
        <v>47</v>
      </c>
      <c r="B12" s="140" t="s">
        <v>48</v>
      </c>
      <c r="C12" s="141">
        <v>2</v>
      </c>
      <c r="D12" s="141">
        <v>2</v>
      </c>
      <c r="E12" s="141" t="s">
        <v>48</v>
      </c>
      <c r="F12" s="142" t="s">
        <v>48</v>
      </c>
      <c r="G12" s="143" t="s">
        <v>48</v>
      </c>
      <c r="H12" s="141" t="s">
        <v>48</v>
      </c>
      <c r="I12" s="141" t="s">
        <v>48</v>
      </c>
      <c r="J12" s="141" t="s">
        <v>48</v>
      </c>
      <c r="K12" s="141" t="s">
        <v>48</v>
      </c>
      <c r="L12" s="141" t="s">
        <v>48</v>
      </c>
      <c r="M12" s="141" t="s">
        <v>48</v>
      </c>
      <c r="N12" s="141" t="s">
        <v>48</v>
      </c>
      <c r="O12" s="141" t="s">
        <v>48</v>
      </c>
      <c r="P12" s="141" t="s">
        <v>48</v>
      </c>
      <c r="Q12" s="141" t="s">
        <v>48</v>
      </c>
      <c r="R12" s="141" t="s">
        <v>48</v>
      </c>
      <c r="S12" s="141" t="s">
        <v>48</v>
      </c>
      <c r="T12" s="141" t="s">
        <v>48</v>
      </c>
      <c r="U12" s="141" t="s">
        <v>48</v>
      </c>
      <c r="V12" s="141" t="s">
        <v>48</v>
      </c>
      <c r="W12" s="141" t="s">
        <v>48</v>
      </c>
      <c r="X12" s="141" t="s">
        <v>48</v>
      </c>
      <c r="Y12" s="141" t="s">
        <v>48</v>
      </c>
      <c r="Z12" s="141" t="s">
        <v>48</v>
      </c>
      <c r="AA12" s="141" t="s">
        <v>48</v>
      </c>
      <c r="AB12" s="141" t="s">
        <v>48</v>
      </c>
      <c r="AC12" s="141" t="s">
        <v>48</v>
      </c>
      <c r="AD12" s="141" t="s">
        <v>48</v>
      </c>
      <c r="AE12" s="141" t="s">
        <v>48</v>
      </c>
      <c r="AF12" s="141" t="s">
        <v>48</v>
      </c>
      <c r="AG12" s="141" t="s">
        <v>48</v>
      </c>
      <c r="AH12" s="141" t="s">
        <v>48</v>
      </c>
      <c r="AI12" s="141" t="s">
        <v>48</v>
      </c>
      <c r="AJ12" s="141" t="s">
        <v>48</v>
      </c>
      <c r="AK12" s="141" t="s">
        <v>48</v>
      </c>
      <c r="AL12" s="141" t="s">
        <v>48</v>
      </c>
      <c r="AM12" s="141" t="s">
        <v>48</v>
      </c>
      <c r="AN12" s="141" t="s">
        <v>48</v>
      </c>
      <c r="AO12" s="141" t="s">
        <v>48</v>
      </c>
      <c r="AP12" s="141" t="s">
        <v>48</v>
      </c>
      <c r="AQ12" s="144" t="s">
        <v>48</v>
      </c>
      <c r="AR12" s="145" t="s">
        <v>49</v>
      </c>
    </row>
    <row r="13" spans="1:44" ht="13.5" customHeight="1">
      <c r="A13" s="14" t="s">
        <v>50</v>
      </c>
      <c r="B13" s="147"/>
      <c r="C13" s="74"/>
      <c r="D13" s="74"/>
      <c r="E13" s="74"/>
      <c r="F13" s="74"/>
      <c r="G13" s="74"/>
      <c r="H13" s="74"/>
      <c r="I13" s="74"/>
      <c r="J13" s="74"/>
      <c r="K13" s="74"/>
      <c r="L13" s="74"/>
      <c r="M13" s="74"/>
      <c r="N13" s="74"/>
      <c r="O13" s="74"/>
      <c r="P13" s="74"/>
      <c r="Q13" s="74"/>
      <c r="R13" s="74"/>
      <c r="S13" s="74"/>
      <c r="T13" s="1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row>
    <row r="14" spans="1:44" ht="10.5" customHeight="1">
      <c r="A14" s="148"/>
    </row>
    <row r="17" spans="14:36">
      <c r="N17" s="149"/>
    </row>
    <row r="22" spans="14:36">
      <c r="U22" s="134"/>
      <c r="V22" s="134"/>
      <c r="W22" s="134"/>
      <c r="X22" s="134"/>
      <c r="Y22" s="134"/>
      <c r="Z22" s="134"/>
      <c r="AA22" s="134"/>
      <c r="AB22" s="134"/>
      <c r="AC22" s="134"/>
      <c r="AD22" s="134"/>
      <c r="AE22" s="134"/>
      <c r="AF22" s="134"/>
      <c r="AG22" s="134"/>
      <c r="AH22" s="134"/>
      <c r="AI22" s="134"/>
      <c r="AJ22" s="134"/>
    </row>
  </sheetData>
  <mergeCells count="28">
    <mergeCell ref="B2:E2"/>
    <mergeCell ref="F2:S2"/>
    <mergeCell ref="T2:AQ2"/>
    <mergeCell ref="B3:B5"/>
    <mergeCell ref="E3:E5"/>
    <mergeCell ref="F3:G4"/>
    <mergeCell ref="H3:S3"/>
    <mergeCell ref="T3:AA3"/>
    <mergeCell ref="AB3:AM3"/>
    <mergeCell ref="AN3:AO4"/>
    <mergeCell ref="AP3:AQ4"/>
    <mergeCell ref="C4:D4"/>
    <mergeCell ref="H4:I4"/>
    <mergeCell ref="J4:K4"/>
    <mergeCell ref="L4:M4"/>
    <mergeCell ref="N4:O4"/>
    <mergeCell ref="P4:Q4"/>
    <mergeCell ref="R4:S4"/>
    <mergeCell ref="T4:U4"/>
    <mergeCell ref="V4:W4"/>
    <mergeCell ref="AJ4:AK4"/>
    <mergeCell ref="AL4:AM4"/>
    <mergeCell ref="X4:Y4"/>
    <mergeCell ref="Z4:AA4"/>
    <mergeCell ref="AB4:AC4"/>
    <mergeCell ref="AD4:AE4"/>
    <mergeCell ref="AF4:AG4"/>
    <mergeCell ref="AH4:AI4"/>
  </mergeCells>
  <phoneticPr fontId="7"/>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C33D2-A4C8-4B47-8336-0424B10BF31B}">
  <sheetPr>
    <tabColor rgb="FF92D050"/>
  </sheetPr>
  <dimension ref="A1:X20"/>
  <sheetViews>
    <sheetView showGridLines="0" view="pageBreakPreview" zoomScaleNormal="100" zoomScaleSheetLayoutView="100" workbookViewId="0">
      <selection activeCell="L23" sqref="L23"/>
    </sheetView>
  </sheetViews>
  <sheetFormatPr defaultRowHeight="12"/>
  <cols>
    <col min="1" max="1" width="7.5" style="153" customWidth="1"/>
    <col min="2" max="3" width="8.75" style="153" customWidth="1"/>
    <col min="4" max="4" width="10" style="153" customWidth="1"/>
    <col min="5" max="5" width="8.75" style="153" customWidth="1"/>
    <col min="6" max="6" width="12" style="153" customWidth="1"/>
    <col min="7" max="7" width="8.75" style="153" customWidth="1"/>
    <col min="8" max="8" width="12" style="153" customWidth="1"/>
    <col min="9" max="9" width="8.75" style="153" customWidth="1"/>
    <col min="10" max="10" width="12" style="153" customWidth="1"/>
    <col min="11" max="11" width="6.25" style="153" customWidth="1"/>
    <col min="12" max="12" width="8.75" style="153" customWidth="1"/>
    <col min="13" max="13" width="6.25" style="153" customWidth="1"/>
    <col min="14" max="14" width="8.75" style="153" customWidth="1"/>
    <col min="15" max="15" width="6.25" style="153" customWidth="1"/>
    <col min="16" max="16" width="8.75" style="153" customWidth="1"/>
    <col min="17" max="17" width="6.25" style="153" customWidth="1"/>
    <col min="18" max="18" width="8.75" style="153" customWidth="1"/>
    <col min="19" max="20" width="5.625" style="153" customWidth="1"/>
    <col min="21" max="21" width="8.75" style="153" customWidth="1"/>
    <col min="22" max="22" width="5" style="153" customWidth="1"/>
    <col min="23" max="23" width="7.25" style="153" customWidth="1"/>
    <col min="24" max="24" width="5" style="153" customWidth="1"/>
    <col min="25" max="16384" width="9" style="167"/>
  </cols>
  <sheetData>
    <row r="1" spans="1:24" s="153" customFormat="1" ht="18.75" customHeight="1">
      <c r="A1" s="150"/>
      <c r="B1" s="151"/>
      <c r="C1" s="151"/>
      <c r="D1" s="151"/>
      <c r="E1" s="151"/>
      <c r="F1" s="151"/>
      <c r="G1" s="151"/>
      <c r="H1" s="151"/>
      <c r="I1" s="151"/>
      <c r="J1" s="152" t="s">
        <v>100</v>
      </c>
      <c r="K1" s="7" t="s">
        <v>101</v>
      </c>
    </row>
    <row r="2" spans="1:24" s="153" customFormat="1" ht="22.5" customHeight="1" thickBot="1">
      <c r="V2" s="154"/>
      <c r="X2" s="155" t="s">
        <v>5</v>
      </c>
    </row>
    <row r="3" spans="1:24" s="158" customFormat="1" ht="15" customHeight="1">
      <c r="A3" s="156"/>
      <c r="B3" s="879" t="s">
        <v>102</v>
      </c>
      <c r="C3" s="880"/>
      <c r="D3" s="881"/>
      <c r="E3" s="882" t="s">
        <v>103</v>
      </c>
      <c r="F3" s="883"/>
      <c r="G3" s="883"/>
      <c r="H3" s="883"/>
      <c r="I3" s="883"/>
      <c r="J3" s="883"/>
      <c r="K3" s="884" t="s">
        <v>104</v>
      </c>
      <c r="L3" s="883"/>
      <c r="M3" s="883"/>
      <c r="N3" s="883"/>
      <c r="O3" s="883"/>
      <c r="P3" s="883"/>
      <c r="Q3" s="883"/>
      <c r="R3" s="885"/>
      <c r="S3" s="882" t="s">
        <v>105</v>
      </c>
      <c r="T3" s="883"/>
      <c r="U3" s="883"/>
      <c r="V3" s="883"/>
      <c r="W3" s="885"/>
      <c r="X3" s="157"/>
    </row>
    <row r="4" spans="1:24" s="158" customFormat="1" ht="15" customHeight="1">
      <c r="A4" s="886" t="s">
        <v>106</v>
      </c>
      <c r="B4" s="887" t="s">
        <v>107</v>
      </c>
      <c r="C4" s="890" t="s">
        <v>108</v>
      </c>
      <c r="D4" s="887" t="s">
        <v>109</v>
      </c>
      <c r="E4" s="877" t="s">
        <v>110</v>
      </c>
      <c r="F4" s="895"/>
      <c r="G4" s="895"/>
      <c r="H4" s="895"/>
      <c r="I4" s="895"/>
      <c r="J4" s="895"/>
      <c r="K4" s="895" t="s">
        <v>110</v>
      </c>
      <c r="L4" s="895"/>
      <c r="M4" s="895"/>
      <c r="N4" s="895"/>
      <c r="O4" s="895"/>
      <c r="P4" s="896"/>
      <c r="Q4" s="869" t="s">
        <v>111</v>
      </c>
      <c r="R4" s="870"/>
      <c r="S4" s="873" t="s">
        <v>112</v>
      </c>
      <c r="T4" s="874"/>
      <c r="U4" s="875"/>
      <c r="V4" s="869" t="s">
        <v>113</v>
      </c>
      <c r="W4" s="870"/>
      <c r="X4" s="876" t="s">
        <v>114</v>
      </c>
    </row>
    <row r="5" spans="1:24" s="158" customFormat="1" ht="15" customHeight="1">
      <c r="A5" s="886"/>
      <c r="B5" s="888"/>
      <c r="C5" s="891"/>
      <c r="D5" s="893"/>
      <c r="E5" s="877" t="s">
        <v>115</v>
      </c>
      <c r="F5" s="878"/>
      <c r="G5" s="873" t="s">
        <v>116</v>
      </c>
      <c r="H5" s="875"/>
      <c r="I5" s="873" t="s">
        <v>117</v>
      </c>
      <c r="J5" s="875"/>
      <c r="K5" s="873" t="s">
        <v>118</v>
      </c>
      <c r="L5" s="875"/>
      <c r="M5" s="873" t="s">
        <v>119</v>
      </c>
      <c r="N5" s="875"/>
      <c r="O5" s="873" t="s">
        <v>120</v>
      </c>
      <c r="P5" s="875"/>
      <c r="Q5" s="871"/>
      <c r="R5" s="872"/>
      <c r="S5" s="159" t="s">
        <v>121</v>
      </c>
      <c r="T5" s="160" t="s">
        <v>122</v>
      </c>
      <c r="U5" s="159" t="s">
        <v>123</v>
      </c>
      <c r="V5" s="871"/>
      <c r="W5" s="872"/>
      <c r="X5" s="876"/>
    </row>
    <row r="6" spans="1:24" s="158" customFormat="1" ht="15" customHeight="1">
      <c r="A6" s="161"/>
      <c r="B6" s="889"/>
      <c r="C6" s="892"/>
      <c r="D6" s="894"/>
      <c r="E6" s="162" t="s">
        <v>32</v>
      </c>
      <c r="F6" s="162" t="s">
        <v>124</v>
      </c>
      <c r="G6" s="162" t="s">
        <v>30</v>
      </c>
      <c r="H6" s="162" t="s">
        <v>31</v>
      </c>
      <c r="I6" s="162" t="s">
        <v>30</v>
      </c>
      <c r="J6" s="162" t="s">
        <v>31</v>
      </c>
      <c r="K6" s="162" t="s">
        <v>30</v>
      </c>
      <c r="L6" s="162" t="s">
        <v>31</v>
      </c>
      <c r="M6" s="162" t="s">
        <v>30</v>
      </c>
      <c r="N6" s="162" t="s">
        <v>31</v>
      </c>
      <c r="O6" s="162" t="s">
        <v>30</v>
      </c>
      <c r="P6" s="162" t="s">
        <v>31</v>
      </c>
      <c r="Q6" s="162" t="s">
        <v>30</v>
      </c>
      <c r="R6" s="162" t="s">
        <v>31</v>
      </c>
      <c r="S6" s="163" t="s">
        <v>125</v>
      </c>
      <c r="T6" s="163" t="s">
        <v>126</v>
      </c>
      <c r="U6" s="163" t="s">
        <v>127</v>
      </c>
      <c r="V6" s="162" t="s">
        <v>30</v>
      </c>
      <c r="W6" s="164" t="s">
        <v>124</v>
      </c>
      <c r="X6" s="165"/>
    </row>
    <row r="7" spans="1:24" s="153" customFormat="1" ht="12.95" customHeight="1">
      <c r="A7" s="27" t="s">
        <v>33</v>
      </c>
      <c r="B7" s="155" t="s">
        <v>35</v>
      </c>
      <c r="C7" s="155" t="s">
        <v>35</v>
      </c>
      <c r="D7" s="155" t="s">
        <v>36</v>
      </c>
      <c r="E7" s="154"/>
      <c r="F7" s="154"/>
      <c r="G7" s="154"/>
      <c r="H7" s="154"/>
      <c r="I7" s="154"/>
      <c r="J7" s="154"/>
      <c r="K7" s="154"/>
      <c r="L7" s="154"/>
      <c r="M7" s="154"/>
      <c r="N7" s="154"/>
      <c r="O7" s="154"/>
      <c r="P7" s="154"/>
      <c r="Q7" s="154"/>
      <c r="R7" s="154"/>
      <c r="S7" s="154"/>
      <c r="T7" s="154"/>
      <c r="U7" s="154"/>
      <c r="V7" s="154"/>
      <c r="W7" s="154"/>
      <c r="X7" s="32" t="s">
        <v>33</v>
      </c>
    </row>
    <row r="8" spans="1:24" ht="12.95" customHeight="1">
      <c r="A8" s="34" t="s">
        <v>38</v>
      </c>
      <c r="B8" s="166">
        <v>58</v>
      </c>
      <c r="C8" s="166">
        <v>333</v>
      </c>
      <c r="D8" s="166">
        <v>383958</v>
      </c>
      <c r="E8" s="166">
        <v>256</v>
      </c>
      <c r="F8" s="166">
        <v>527685</v>
      </c>
      <c r="G8" s="166">
        <v>124</v>
      </c>
      <c r="H8" s="166">
        <v>186928</v>
      </c>
      <c r="I8" s="166">
        <v>2</v>
      </c>
      <c r="J8" s="166">
        <v>339</v>
      </c>
      <c r="K8" s="166">
        <v>18</v>
      </c>
      <c r="L8" s="166">
        <v>38361</v>
      </c>
      <c r="M8" s="166">
        <v>96</v>
      </c>
      <c r="N8" s="166">
        <v>295581</v>
      </c>
      <c r="O8" s="166">
        <v>16</v>
      </c>
      <c r="P8" s="166">
        <v>6476</v>
      </c>
      <c r="Q8" s="166" t="s">
        <v>128</v>
      </c>
      <c r="R8" s="166" t="s">
        <v>128</v>
      </c>
      <c r="S8" s="166" t="s">
        <v>128</v>
      </c>
      <c r="T8" s="166" t="s">
        <v>128</v>
      </c>
      <c r="U8" s="166" t="s">
        <v>128</v>
      </c>
      <c r="V8" s="166" t="s">
        <v>128</v>
      </c>
      <c r="W8" s="166" t="s">
        <v>128</v>
      </c>
      <c r="X8" s="39" t="s">
        <v>40</v>
      </c>
    </row>
    <row r="9" spans="1:24" ht="12.95" customHeight="1">
      <c r="A9" s="34" t="s">
        <v>41</v>
      </c>
      <c r="B9" s="168">
        <v>62</v>
      </c>
      <c r="C9" s="166">
        <v>374</v>
      </c>
      <c r="D9" s="166">
        <v>399636</v>
      </c>
      <c r="E9" s="166">
        <v>228</v>
      </c>
      <c r="F9" s="166">
        <v>468199</v>
      </c>
      <c r="G9" s="166">
        <v>114</v>
      </c>
      <c r="H9" s="166">
        <v>171763</v>
      </c>
      <c r="I9" s="166">
        <v>2</v>
      </c>
      <c r="J9" s="166">
        <v>339</v>
      </c>
      <c r="K9" s="166">
        <v>18</v>
      </c>
      <c r="L9" s="166">
        <v>38422</v>
      </c>
      <c r="M9" s="166">
        <v>82</v>
      </c>
      <c r="N9" s="166">
        <v>252565</v>
      </c>
      <c r="O9" s="166">
        <v>12</v>
      </c>
      <c r="P9" s="166">
        <v>5110</v>
      </c>
      <c r="Q9" s="166" t="s">
        <v>128</v>
      </c>
      <c r="R9" s="166" t="s">
        <v>128</v>
      </c>
      <c r="S9" s="166" t="s">
        <v>128</v>
      </c>
      <c r="T9" s="166" t="s">
        <v>128</v>
      </c>
      <c r="U9" s="166" t="s">
        <v>128</v>
      </c>
      <c r="V9" s="166" t="s">
        <v>128</v>
      </c>
      <c r="W9" s="166" t="s">
        <v>128</v>
      </c>
      <c r="X9" s="39">
        <v>29</v>
      </c>
    </row>
    <row r="10" spans="1:24" ht="12.95" customHeight="1">
      <c r="A10" s="34" t="s">
        <v>42</v>
      </c>
      <c r="B10" s="169">
        <v>59</v>
      </c>
      <c r="C10" s="169">
        <v>346</v>
      </c>
      <c r="D10" s="170">
        <v>420416</v>
      </c>
      <c r="E10" s="169">
        <v>207</v>
      </c>
      <c r="F10" s="171">
        <v>422557</v>
      </c>
      <c r="G10" s="169">
        <v>109</v>
      </c>
      <c r="H10" s="172">
        <v>167013</v>
      </c>
      <c r="I10" s="169">
        <v>2</v>
      </c>
      <c r="J10" s="169">
        <v>339</v>
      </c>
      <c r="K10" s="169">
        <v>17</v>
      </c>
      <c r="L10" s="171">
        <v>34835</v>
      </c>
      <c r="M10" s="169">
        <v>71</v>
      </c>
      <c r="N10" s="171">
        <v>217648</v>
      </c>
      <c r="O10" s="169">
        <v>8</v>
      </c>
      <c r="P10" s="171">
        <v>2722</v>
      </c>
      <c r="Q10" s="166" t="s">
        <v>128</v>
      </c>
      <c r="R10" s="166" t="s">
        <v>128</v>
      </c>
      <c r="S10" s="166" t="s">
        <v>128</v>
      </c>
      <c r="T10" s="166" t="s">
        <v>128</v>
      </c>
      <c r="U10" s="166" t="s">
        <v>128</v>
      </c>
      <c r="V10" s="166" t="s">
        <v>128</v>
      </c>
      <c r="W10" s="173" t="s">
        <v>128</v>
      </c>
      <c r="X10" s="39">
        <v>30</v>
      </c>
    </row>
    <row r="11" spans="1:24" ht="12.75" customHeight="1">
      <c r="A11" s="34" t="s">
        <v>43</v>
      </c>
      <c r="B11" s="174"/>
      <c r="C11" s="158"/>
      <c r="D11" s="175"/>
      <c r="E11" s="175"/>
      <c r="F11" s="175"/>
      <c r="G11" s="175"/>
      <c r="H11" s="175"/>
      <c r="I11" s="175"/>
      <c r="J11" s="175"/>
      <c r="K11" s="175"/>
      <c r="L11" s="176"/>
      <c r="M11" s="175"/>
      <c r="N11" s="176"/>
      <c r="O11" s="175"/>
      <c r="P11" s="176"/>
      <c r="Q11" s="166"/>
      <c r="R11" s="166"/>
      <c r="S11" s="166"/>
      <c r="T11" s="166"/>
      <c r="U11" s="166"/>
      <c r="V11" s="166"/>
      <c r="W11" s="173"/>
      <c r="X11" s="39" t="s">
        <v>44</v>
      </c>
    </row>
    <row r="12" spans="1:24" s="153" customFormat="1" ht="12.95" customHeight="1">
      <c r="A12" s="112" t="s">
        <v>63</v>
      </c>
      <c r="B12" s="154">
        <v>60</v>
      </c>
      <c r="C12" s="154">
        <v>347</v>
      </c>
      <c r="D12" s="177">
        <v>423239</v>
      </c>
      <c r="E12" s="177">
        <v>187</v>
      </c>
      <c r="F12" s="177">
        <v>369033</v>
      </c>
      <c r="G12" s="177">
        <v>103</v>
      </c>
      <c r="H12" s="177">
        <v>158413</v>
      </c>
      <c r="I12" s="177">
        <v>2</v>
      </c>
      <c r="J12" s="177">
        <v>339</v>
      </c>
      <c r="K12" s="177">
        <v>16</v>
      </c>
      <c r="L12" s="178">
        <v>33491</v>
      </c>
      <c r="M12" s="177">
        <v>58</v>
      </c>
      <c r="N12" s="178">
        <v>174065</v>
      </c>
      <c r="O12" s="177">
        <v>8</v>
      </c>
      <c r="P12" s="178">
        <v>2725</v>
      </c>
      <c r="Q12" s="179" t="s">
        <v>128</v>
      </c>
      <c r="R12" s="179" t="s">
        <v>128</v>
      </c>
      <c r="S12" s="179" t="s">
        <v>128</v>
      </c>
      <c r="T12" s="179" t="s">
        <v>128</v>
      </c>
      <c r="U12" s="179" t="s">
        <v>128</v>
      </c>
      <c r="V12" s="179" t="s">
        <v>128</v>
      </c>
      <c r="W12" s="180" t="s">
        <v>128</v>
      </c>
      <c r="X12" s="49" t="s">
        <v>46</v>
      </c>
    </row>
    <row r="13" spans="1:24" ht="12.95" customHeight="1" thickBot="1">
      <c r="A13" s="113" t="s">
        <v>47</v>
      </c>
      <c r="B13" s="181">
        <v>59</v>
      </c>
      <c r="C13" s="181">
        <v>329</v>
      </c>
      <c r="D13" s="182">
        <v>413763</v>
      </c>
      <c r="E13" s="182">
        <v>164</v>
      </c>
      <c r="F13" s="182">
        <v>319190</v>
      </c>
      <c r="G13" s="182">
        <v>94</v>
      </c>
      <c r="H13" s="182">
        <v>144917</v>
      </c>
      <c r="I13" s="182">
        <v>1</v>
      </c>
      <c r="J13" s="182">
        <v>256</v>
      </c>
      <c r="K13" s="182">
        <v>15</v>
      </c>
      <c r="L13" s="183">
        <v>32371</v>
      </c>
      <c r="M13" s="182">
        <v>48</v>
      </c>
      <c r="N13" s="183">
        <v>139423</v>
      </c>
      <c r="O13" s="182">
        <v>6</v>
      </c>
      <c r="P13" s="183">
        <v>2221</v>
      </c>
      <c r="Q13" s="184" t="s">
        <v>129</v>
      </c>
      <c r="R13" s="184" t="s">
        <v>129</v>
      </c>
      <c r="S13" s="184" t="s">
        <v>129</v>
      </c>
      <c r="T13" s="184" t="s">
        <v>129</v>
      </c>
      <c r="U13" s="184" t="s">
        <v>129</v>
      </c>
      <c r="V13" s="184" t="s">
        <v>129</v>
      </c>
      <c r="W13" s="185" t="s">
        <v>129</v>
      </c>
      <c r="X13" s="57" t="s">
        <v>49</v>
      </c>
    </row>
    <row r="14" spans="1:24" ht="12.75" customHeight="1">
      <c r="A14" s="158" t="s">
        <v>130</v>
      </c>
      <c r="B14" s="158"/>
      <c r="C14" s="158"/>
      <c r="D14" s="148"/>
      <c r="E14" s="158"/>
      <c r="F14" s="158"/>
      <c r="G14" s="158"/>
      <c r="H14" s="158"/>
      <c r="I14" s="158"/>
      <c r="J14" s="158"/>
      <c r="K14" s="158"/>
      <c r="L14" s="158"/>
      <c r="M14" s="158"/>
      <c r="N14" s="158"/>
      <c r="O14" s="158"/>
      <c r="P14" s="158"/>
      <c r="Q14" s="158"/>
      <c r="R14" s="158"/>
      <c r="S14" s="158"/>
      <c r="T14" s="158"/>
      <c r="U14" s="158"/>
      <c r="V14" s="158"/>
      <c r="W14" s="158"/>
      <c r="X14" s="158"/>
    </row>
    <row r="15" spans="1:24">
      <c r="A15" s="186" t="s">
        <v>131</v>
      </c>
      <c r="B15" s="158"/>
      <c r="C15" s="158"/>
      <c r="D15" s="158"/>
      <c r="E15" s="158"/>
      <c r="F15" s="158"/>
      <c r="G15" s="158"/>
      <c r="H15" s="158"/>
      <c r="I15" s="158"/>
      <c r="J15" s="158"/>
      <c r="K15" s="158"/>
      <c r="L15" s="158"/>
      <c r="M15" s="158"/>
      <c r="N15" s="158"/>
      <c r="O15" s="158"/>
      <c r="P15" s="158"/>
      <c r="Q15" s="158"/>
      <c r="R15" s="158"/>
      <c r="S15" s="158"/>
      <c r="T15" s="158"/>
      <c r="U15" s="158"/>
      <c r="V15" s="158"/>
      <c r="W15" s="158"/>
      <c r="X15" s="158"/>
    </row>
    <row r="16" spans="1:24">
      <c r="A16" s="154"/>
      <c r="B16" s="154"/>
      <c r="C16" s="154"/>
      <c r="D16" s="154"/>
      <c r="E16" s="154"/>
      <c r="F16" s="154"/>
      <c r="G16" s="154"/>
      <c r="H16" s="154"/>
      <c r="I16" s="154"/>
      <c r="J16" s="154"/>
      <c r="K16" s="154"/>
      <c r="L16" s="154"/>
      <c r="M16" s="154"/>
      <c r="N16" s="154"/>
      <c r="O16" s="154"/>
      <c r="P16" s="154"/>
      <c r="Q16" s="154"/>
      <c r="R16" s="154"/>
      <c r="S16" s="154"/>
      <c r="T16" s="154"/>
      <c r="U16" s="154"/>
      <c r="V16" s="154"/>
      <c r="W16" s="154"/>
      <c r="X16" s="154"/>
    </row>
    <row r="17" spans="1:24">
      <c r="A17" s="154"/>
      <c r="B17" s="154"/>
      <c r="C17" s="154"/>
      <c r="D17" s="154"/>
      <c r="E17" s="154"/>
      <c r="F17" s="154"/>
      <c r="G17" s="154"/>
      <c r="H17" s="154"/>
      <c r="I17" s="154"/>
      <c r="J17" s="154"/>
      <c r="K17" s="154"/>
      <c r="L17" s="154"/>
      <c r="M17" s="154"/>
      <c r="N17" s="154"/>
      <c r="O17" s="154"/>
      <c r="P17" s="154"/>
      <c r="Q17" s="154"/>
      <c r="R17" s="154"/>
      <c r="S17" s="154"/>
      <c r="T17" s="154"/>
      <c r="U17" s="154"/>
      <c r="V17" s="154"/>
      <c r="W17" s="154"/>
      <c r="X17" s="154"/>
    </row>
    <row r="18" spans="1:24">
      <c r="A18" s="154"/>
      <c r="B18" s="154"/>
      <c r="C18" s="154"/>
      <c r="D18" s="154"/>
      <c r="E18" s="154"/>
      <c r="F18" s="154"/>
      <c r="G18" s="154"/>
      <c r="H18" s="154"/>
      <c r="I18" s="154"/>
      <c r="J18" s="154"/>
      <c r="K18" s="154"/>
      <c r="L18" s="154"/>
      <c r="M18" s="154"/>
      <c r="N18" s="154"/>
      <c r="O18" s="154"/>
      <c r="P18" s="154"/>
      <c r="Q18" s="154"/>
      <c r="R18" s="154"/>
      <c r="S18" s="154"/>
      <c r="T18" s="154"/>
      <c r="U18" s="154"/>
      <c r="V18" s="154"/>
      <c r="W18" s="154"/>
      <c r="X18" s="154"/>
    </row>
    <row r="19" spans="1:24">
      <c r="A19" s="154"/>
      <c r="B19" s="154"/>
      <c r="C19" s="154"/>
      <c r="D19" s="154"/>
      <c r="E19" s="154"/>
      <c r="F19" s="154"/>
      <c r="G19" s="154"/>
      <c r="H19" s="154"/>
      <c r="I19" s="154"/>
      <c r="J19" s="154"/>
      <c r="K19" s="154"/>
      <c r="L19" s="154"/>
      <c r="M19" s="154"/>
      <c r="N19" s="154"/>
      <c r="O19" s="154"/>
      <c r="P19" s="154"/>
      <c r="Q19" s="154"/>
      <c r="R19" s="154"/>
      <c r="S19" s="154"/>
      <c r="T19" s="154"/>
      <c r="U19" s="154"/>
      <c r="V19" s="154"/>
      <c r="W19" s="154"/>
      <c r="X19" s="154"/>
    </row>
    <row r="20" spans="1:24">
      <c r="A20" s="154"/>
      <c r="B20" s="154"/>
      <c r="C20" s="154"/>
      <c r="D20" s="154"/>
      <c r="E20" s="154"/>
      <c r="F20" s="154"/>
      <c r="G20" s="154"/>
      <c r="H20" s="154"/>
      <c r="I20" s="154"/>
      <c r="J20" s="154"/>
      <c r="K20" s="154"/>
      <c r="L20" s="154"/>
      <c r="M20" s="154"/>
      <c r="N20" s="154"/>
      <c r="O20" s="154"/>
      <c r="P20" s="154"/>
      <c r="Q20" s="154"/>
      <c r="R20" s="154"/>
      <c r="S20" s="154"/>
      <c r="T20" s="154"/>
      <c r="U20" s="154"/>
      <c r="V20" s="154"/>
      <c r="W20" s="154"/>
      <c r="X20" s="154"/>
    </row>
  </sheetData>
  <mergeCells count="20">
    <mergeCell ref="B3:D3"/>
    <mergeCell ref="E3:J3"/>
    <mergeCell ref="K3:R3"/>
    <mergeCell ref="S3:W3"/>
    <mergeCell ref="A4:A5"/>
    <mergeCell ref="B4:B6"/>
    <mergeCell ref="C4:C6"/>
    <mergeCell ref="D4:D6"/>
    <mergeCell ref="E4:J4"/>
    <mergeCell ref="K4:P4"/>
    <mergeCell ref="Q4:R5"/>
    <mergeCell ref="S4:U4"/>
    <mergeCell ref="V4:W5"/>
    <mergeCell ref="X4:X5"/>
    <mergeCell ref="E5:F5"/>
    <mergeCell ref="G5:H5"/>
    <mergeCell ref="I5:J5"/>
    <mergeCell ref="K5:L5"/>
    <mergeCell ref="M5:N5"/>
    <mergeCell ref="O5:P5"/>
  </mergeCells>
  <phoneticPr fontId="7"/>
  <printOptions horizontalCentered="1" gridLinesSet="0"/>
  <pageMargins left="0.39370078740157483" right="0.39370078740157483" top="0.59055118110236227" bottom="0.39370078740157483" header="0.39370078740157483" footer="0.31496062992125984"/>
  <pageSetup paperSize="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C3A0D-D574-49EB-AF5B-EAE828B7DBA2}">
  <sheetPr>
    <tabColor rgb="FF92D050"/>
    <pageSetUpPr fitToPage="1"/>
  </sheetPr>
  <dimension ref="A1:Z32"/>
  <sheetViews>
    <sheetView showGridLines="0" view="pageBreakPreview" zoomScaleNormal="100" zoomScaleSheetLayoutView="100" workbookViewId="0">
      <selection activeCell="J31" sqref="J31"/>
    </sheetView>
  </sheetViews>
  <sheetFormatPr defaultRowHeight="12"/>
  <cols>
    <col min="1" max="1" width="9.875" style="192" customWidth="1"/>
    <col min="2" max="2" width="7.25" style="192" customWidth="1"/>
    <col min="3" max="3" width="7.875" style="192" customWidth="1"/>
    <col min="4" max="4" width="8.125" style="192" customWidth="1"/>
    <col min="5" max="5" width="8.375" style="192" customWidth="1"/>
    <col min="6" max="6" width="11.125" style="192" customWidth="1"/>
    <col min="7" max="7" width="6.625" style="192" customWidth="1"/>
    <col min="8" max="8" width="9.375" style="192" customWidth="1"/>
    <col min="9" max="9" width="8.125" style="192" customWidth="1"/>
    <col min="10" max="10" width="11" style="192" customWidth="1"/>
    <col min="11" max="11" width="6.625" style="192" customWidth="1"/>
    <col min="12" max="12" width="9.375" style="192" customWidth="1"/>
    <col min="13" max="13" width="6.625" style="192" customWidth="1"/>
    <col min="14" max="14" width="10.25" style="192" customWidth="1"/>
    <col min="15" max="15" width="7.375" style="192" customWidth="1"/>
    <col min="16" max="16" width="10.25" style="192" customWidth="1"/>
    <col min="17" max="17" width="6.625" style="192" customWidth="1"/>
    <col min="18" max="18" width="10.25" style="192" customWidth="1"/>
    <col min="19" max="19" width="6.625" style="192" customWidth="1"/>
    <col min="20" max="20" width="10.25" style="192" customWidth="1"/>
    <col min="21" max="21" width="6.625" style="192" customWidth="1"/>
    <col min="22" max="22" width="10.25" style="192" customWidth="1"/>
    <col min="23" max="24" width="6.375" style="192" customWidth="1"/>
    <col min="25" max="25" width="6.25" style="192" customWidth="1"/>
    <col min="26" max="16384" width="9" style="198"/>
  </cols>
  <sheetData>
    <row r="1" spans="1:26" s="192" customFormat="1" ht="18.75" customHeight="1">
      <c r="A1" s="187"/>
      <c r="B1" s="188"/>
      <c r="C1" s="188"/>
      <c r="D1" s="188"/>
      <c r="E1" s="188"/>
      <c r="F1" s="188"/>
      <c r="G1" s="188"/>
      <c r="H1" s="188"/>
      <c r="I1" s="188"/>
      <c r="J1" s="188"/>
      <c r="K1" s="188"/>
      <c r="L1" s="189" t="s">
        <v>132</v>
      </c>
      <c r="M1" s="190" t="s">
        <v>133</v>
      </c>
      <c r="N1" s="191"/>
      <c r="O1" s="191"/>
      <c r="P1" s="191"/>
      <c r="Q1" s="191"/>
      <c r="R1" s="191"/>
      <c r="S1" s="191"/>
      <c r="T1" s="191"/>
      <c r="U1" s="191"/>
      <c r="V1" s="191"/>
      <c r="W1" s="188"/>
      <c r="X1" s="188"/>
      <c r="Y1" s="188"/>
    </row>
    <row r="2" spans="1:26" s="192" customFormat="1" ht="22.5" customHeight="1" thickBot="1">
      <c r="N2" s="191"/>
      <c r="O2" s="191"/>
      <c r="P2" s="191"/>
      <c r="Q2" s="191"/>
      <c r="R2" s="191"/>
      <c r="S2" s="191"/>
      <c r="T2" s="191"/>
      <c r="U2" s="191"/>
      <c r="V2" s="191"/>
      <c r="W2" s="193"/>
      <c r="Y2" s="194" t="s">
        <v>5</v>
      </c>
    </row>
    <row r="3" spans="1:26" ht="18.75" customHeight="1">
      <c r="A3" s="195"/>
      <c r="B3" s="899" t="s">
        <v>112</v>
      </c>
      <c r="C3" s="854"/>
      <c r="D3" s="855"/>
      <c r="E3" s="900" t="s">
        <v>134</v>
      </c>
      <c r="F3" s="901"/>
      <c r="G3" s="901"/>
      <c r="H3" s="901"/>
      <c r="I3" s="901"/>
      <c r="J3" s="901"/>
      <c r="K3" s="901"/>
      <c r="L3" s="901"/>
      <c r="M3" s="901" t="s">
        <v>134</v>
      </c>
      <c r="N3" s="901"/>
      <c r="O3" s="901"/>
      <c r="P3" s="901"/>
      <c r="Q3" s="901"/>
      <c r="R3" s="901"/>
      <c r="S3" s="901"/>
      <c r="T3" s="901"/>
      <c r="U3" s="901"/>
      <c r="V3" s="902"/>
      <c r="W3" s="903" t="s">
        <v>135</v>
      </c>
      <c r="X3" s="904"/>
      <c r="Y3" s="196"/>
      <c r="Z3" s="197"/>
    </row>
    <row r="4" spans="1:26" ht="18.75" customHeight="1">
      <c r="A4" s="199" t="s">
        <v>136</v>
      </c>
      <c r="B4" s="905" t="s">
        <v>137</v>
      </c>
      <c r="C4" s="907" t="s">
        <v>108</v>
      </c>
      <c r="D4" s="909" t="s">
        <v>109</v>
      </c>
      <c r="E4" s="897" t="s">
        <v>138</v>
      </c>
      <c r="F4" s="898"/>
      <c r="G4" s="897" t="s">
        <v>139</v>
      </c>
      <c r="H4" s="898"/>
      <c r="I4" s="897" t="s">
        <v>140</v>
      </c>
      <c r="J4" s="898"/>
      <c r="K4" s="897" t="s">
        <v>141</v>
      </c>
      <c r="L4" s="898"/>
      <c r="M4" s="897" t="s">
        <v>142</v>
      </c>
      <c r="N4" s="898"/>
      <c r="O4" s="897" t="s">
        <v>143</v>
      </c>
      <c r="P4" s="898"/>
      <c r="Q4" s="897" t="s">
        <v>117</v>
      </c>
      <c r="R4" s="898"/>
      <c r="S4" s="897" t="s">
        <v>144</v>
      </c>
      <c r="T4" s="898"/>
      <c r="U4" s="897" t="s">
        <v>145</v>
      </c>
      <c r="V4" s="898"/>
      <c r="W4" s="897" t="s">
        <v>146</v>
      </c>
      <c r="X4" s="898"/>
      <c r="Y4" s="200" t="s">
        <v>136</v>
      </c>
      <c r="Z4" s="197"/>
    </row>
    <row r="5" spans="1:26" ht="18.75" customHeight="1">
      <c r="A5" s="201"/>
      <c r="B5" s="906"/>
      <c r="C5" s="908"/>
      <c r="D5" s="910"/>
      <c r="E5" s="202" t="s">
        <v>30</v>
      </c>
      <c r="F5" s="202" t="s">
        <v>31</v>
      </c>
      <c r="G5" s="202" t="s">
        <v>30</v>
      </c>
      <c r="H5" s="202" t="s">
        <v>31</v>
      </c>
      <c r="I5" s="202" t="s">
        <v>30</v>
      </c>
      <c r="J5" s="202" t="s">
        <v>31</v>
      </c>
      <c r="K5" s="202" t="s">
        <v>30</v>
      </c>
      <c r="L5" s="202" t="s">
        <v>31</v>
      </c>
      <c r="M5" s="202" t="s">
        <v>30</v>
      </c>
      <c r="N5" s="202" t="s">
        <v>31</v>
      </c>
      <c r="O5" s="202" t="s">
        <v>30</v>
      </c>
      <c r="P5" s="202" t="s">
        <v>31</v>
      </c>
      <c r="Q5" s="202" t="s">
        <v>30</v>
      </c>
      <c r="R5" s="202" t="s">
        <v>31</v>
      </c>
      <c r="S5" s="202" t="s">
        <v>30</v>
      </c>
      <c r="T5" s="202" t="s">
        <v>31</v>
      </c>
      <c r="U5" s="202" t="s">
        <v>30</v>
      </c>
      <c r="V5" s="202" t="s">
        <v>31</v>
      </c>
      <c r="W5" s="202" t="s">
        <v>30</v>
      </c>
      <c r="X5" s="202" t="s">
        <v>31</v>
      </c>
      <c r="Y5" s="203"/>
      <c r="Z5" s="197"/>
    </row>
    <row r="6" spans="1:26" s="205" customFormat="1" ht="12.95" customHeight="1">
      <c r="A6" s="27"/>
      <c r="B6" s="204"/>
      <c r="C6" s="204" t="s">
        <v>35</v>
      </c>
      <c r="D6" s="204" t="s">
        <v>36</v>
      </c>
      <c r="Y6" s="206"/>
    </row>
    <row r="7" spans="1:26" s="192" customFormat="1" ht="12.95" customHeight="1">
      <c r="A7" s="207" t="s">
        <v>147</v>
      </c>
      <c r="B7" s="208">
        <v>12374</v>
      </c>
      <c r="C7" s="209">
        <v>184003</v>
      </c>
      <c r="D7" s="209">
        <v>250642</v>
      </c>
      <c r="E7" s="209">
        <v>245675</v>
      </c>
      <c r="F7" s="209">
        <v>143199101</v>
      </c>
      <c r="G7" s="210">
        <v>3851</v>
      </c>
      <c r="H7" s="211">
        <v>5551333</v>
      </c>
      <c r="I7" s="209">
        <v>194586</v>
      </c>
      <c r="J7" s="212">
        <v>102143465</v>
      </c>
      <c r="K7" s="208">
        <v>3458</v>
      </c>
      <c r="L7" s="208">
        <v>1183835</v>
      </c>
      <c r="M7" s="208">
        <v>2928</v>
      </c>
      <c r="N7" s="208">
        <v>2873919</v>
      </c>
      <c r="O7" s="208">
        <v>35927</v>
      </c>
      <c r="P7" s="208">
        <v>28252441</v>
      </c>
      <c r="Q7" s="208">
        <v>282</v>
      </c>
      <c r="R7" s="208">
        <v>69087</v>
      </c>
      <c r="S7" s="208">
        <v>525</v>
      </c>
      <c r="T7" s="208">
        <v>567824</v>
      </c>
      <c r="U7" s="208">
        <v>4118</v>
      </c>
      <c r="V7" s="208">
        <v>2557197</v>
      </c>
      <c r="W7" s="194" t="s">
        <v>39</v>
      </c>
      <c r="X7" s="213" t="s">
        <v>39</v>
      </c>
      <c r="Y7" s="214" t="s">
        <v>40</v>
      </c>
      <c r="Z7" s="193"/>
    </row>
    <row r="8" spans="1:26" s="192" customFormat="1" ht="12.95" customHeight="1">
      <c r="A8" s="207">
        <v>29</v>
      </c>
      <c r="B8" s="215">
        <v>12799</v>
      </c>
      <c r="C8" s="215">
        <v>186704</v>
      </c>
      <c r="D8" s="215">
        <v>253765</v>
      </c>
      <c r="E8" s="209">
        <v>252126</v>
      </c>
      <c r="F8" s="209">
        <v>145132805</v>
      </c>
      <c r="G8" s="216">
        <v>3334</v>
      </c>
      <c r="H8" s="217">
        <v>4762264</v>
      </c>
      <c r="I8" s="209">
        <v>201679</v>
      </c>
      <c r="J8" s="212">
        <v>104906084</v>
      </c>
      <c r="K8" s="217">
        <v>2896</v>
      </c>
      <c r="L8" s="217">
        <v>998830</v>
      </c>
      <c r="M8" s="217">
        <v>2692</v>
      </c>
      <c r="N8" s="217">
        <v>2640286</v>
      </c>
      <c r="O8" s="217">
        <v>36547</v>
      </c>
      <c r="P8" s="217">
        <v>28627234</v>
      </c>
      <c r="Q8" s="217">
        <v>247</v>
      </c>
      <c r="R8" s="217">
        <v>59789</v>
      </c>
      <c r="S8" s="217">
        <v>499</v>
      </c>
      <c r="T8" s="217">
        <v>538785</v>
      </c>
      <c r="U8" s="217">
        <v>4232</v>
      </c>
      <c r="V8" s="217">
        <v>2599533</v>
      </c>
      <c r="W8" s="218" t="s">
        <v>39</v>
      </c>
      <c r="X8" s="219" t="s">
        <v>39</v>
      </c>
      <c r="Y8" s="214">
        <v>29</v>
      </c>
      <c r="Z8" s="193"/>
    </row>
    <row r="9" spans="1:26" s="192" customFormat="1" ht="12.95" customHeight="1">
      <c r="A9" s="207">
        <v>30</v>
      </c>
      <c r="B9" s="220">
        <v>13073</v>
      </c>
      <c r="C9" s="215">
        <v>186414</v>
      </c>
      <c r="D9" s="215">
        <v>257102</v>
      </c>
      <c r="E9" s="209">
        <v>254293</v>
      </c>
      <c r="F9" s="209">
        <v>144833885</v>
      </c>
      <c r="G9" s="217">
        <v>2847</v>
      </c>
      <c r="H9" s="217">
        <v>4023487</v>
      </c>
      <c r="I9" s="209">
        <v>204280</v>
      </c>
      <c r="J9" s="212">
        <v>105317313</v>
      </c>
      <c r="K9" s="217">
        <v>2404</v>
      </c>
      <c r="L9" s="217">
        <v>831057</v>
      </c>
      <c r="M9" s="217">
        <v>2523</v>
      </c>
      <c r="N9" s="217">
        <v>2473543</v>
      </c>
      <c r="O9" s="217">
        <v>37188</v>
      </c>
      <c r="P9" s="217">
        <v>28964257</v>
      </c>
      <c r="Q9" s="217">
        <v>211</v>
      </c>
      <c r="R9" s="217">
        <v>50404</v>
      </c>
      <c r="S9" s="217">
        <v>467</v>
      </c>
      <c r="T9" s="217">
        <v>502726</v>
      </c>
      <c r="U9" s="217">
        <v>4373</v>
      </c>
      <c r="V9" s="217">
        <v>2671098</v>
      </c>
      <c r="W9" s="218" t="s">
        <v>39</v>
      </c>
      <c r="X9" s="219" t="s">
        <v>39</v>
      </c>
      <c r="Y9" s="214">
        <v>30</v>
      </c>
      <c r="Z9" s="193"/>
    </row>
    <row r="10" spans="1:26" s="192" customFormat="1" ht="12.95" customHeight="1">
      <c r="A10" s="207" t="s">
        <v>148</v>
      </c>
      <c r="B10" s="220">
        <v>13296</v>
      </c>
      <c r="C10" s="215">
        <v>186296</v>
      </c>
      <c r="D10" s="215">
        <v>259477</v>
      </c>
      <c r="E10" s="209">
        <v>253588</v>
      </c>
      <c r="F10" s="209">
        <v>143703166</v>
      </c>
      <c r="G10" s="217">
        <v>2408</v>
      </c>
      <c r="H10" s="217">
        <v>3339017</v>
      </c>
      <c r="I10" s="209">
        <v>205585</v>
      </c>
      <c r="J10" s="212">
        <v>105375356</v>
      </c>
      <c r="K10" s="217">
        <v>1991</v>
      </c>
      <c r="L10" s="217">
        <v>681137</v>
      </c>
      <c r="M10" s="217">
        <v>2332</v>
      </c>
      <c r="N10" s="217">
        <v>2283569</v>
      </c>
      <c r="O10" s="217">
        <v>36167</v>
      </c>
      <c r="P10" s="217">
        <v>28789433</v>
      </c>
      <c r="Q10" s="217">
        <v>189</v>
      </c>
      <c r="R10" s="217">
        <v>46451</v>
      </c>
      <c r="S10" s="217">
        <v>437</v>
      </c>
      <c r="T10" s="217">
        <v>466030</v>
      </c>
      <c r="U10" s="217">
        <v>4479</v>
      </c>
      <c r="V10" s="217">
        <v>2722173</v>
      </c>
      <c r="W10" s="218" t="s">
        <v>39</v>
      </c>
      <c r="X10" s="219" t="s">
        <v>39</v>
      </c>
      <c r="Y10" s="214" t="s">
        <v>46</v>
      </c>
      <c r="Z10" s="193"/>
    </row>
    <row r="11" spans="1:26" s="228" customFormat="1" ht="12.95" customHeight="1" thickBot="1">
      <c r="A11" s="221" t="s">
        <v>49</v>
      </c>
      <c r="B11" s="222">
        <v>13548</v>
      </c>
      <c r="C11" s="223">
        <v>187182</v>
      </c>
      <c r="D11" s="223">
        <v>258863</v>
      </c>
      <c r="E11" s="223">
        <v>258466</v>
      </c>
      <c r="F11" s="223">
        <v>145347077</v>
      </c>
      <c r="G11" s="223">
        <v>2026</v>
      </c>
      <c r="H11" s="223">
        <v>2768616</v>
      </c>
      <c r="I11" s="223">
        <v>209324</v>
      </c>
      <c r="J11" s="223">
        <v>107216270</v>
      </c>
      <c r="K11" s="223">
        <v>1601</v>
      </c>
      <c r="L11" s="223">
        <v>544007</v>
      </c>
      <c r="M11" s="223">
        <v>2162</v>
      </c>
      <c r="N11" s="223">
        <v>2120864</v>
      </c>
      <c r="O11" s="223">
        <v>38169</v>
      </c>
      <c r="P11" s="223">
        <v>29422617</v>
      </c>
      <c r="Q11" s="223">
        <v>161</v>
      </c>
      <c r="R11" s="223">
        <v>40539</v>
      </c>
      <c r="S11" s="223">
        <v>410</v>
      </c>
      <c r="T11" s="223">
        <v>437085</v>
      </c>
      <c r="U11" s="223">
        <v>4613</v>
      </c>
      <c r="V11" s="223">
        <v>2797075</v>
      </c>
      <c r="W11" s="224" t="s">
        <v>48</v>
      </c>
      <c r="X11" s="225" t="s">
        <v>48</v>
      </c>
      <c r="Y11" s="226" t="s">
        <v>49</v>
      </c>
      <c r="Z11" s="227"/>
    </row>
    <row r="12" spans="1:26" ht="13.5" customHeight="1">
      <c r="A12" s="197" t="s">
        <v>149</v>
      </c>
      <c r="B12" s="197"/>
      <c r="C12" s="197"/>
      <c r="D12" s="197"/>
      <c r="E12" s="197"/>
      <c r="F12" s="197"/>
      <c r="G12" s="197"/>
      <c r="H12" s="197"/>
      <c r="I12" s="197"/>
      <c r="J12" s="197"/>
      <c r="K12" s="197"/>
      <c r="L12" s="197"/>
      <c r="M12" s="197"/>
      <c r="N12" s="197"/>
      <c r="O12" s="197"/>
      <c r="P12" s="197"/>
      <c r="Q12" s="197"/>
      <c r="R12" s="197"/>
      <c r="S12" s="197"/>
      <c r="T12" s="197"/>
      <c r="U12" s="197"/>
      <c r="V12" s="197"/>
      <c r="W12" s="197"/>
      <c r="X12" s="197"/>
      <c r="Y12" s="197"/>
      <c r="Z12" s="197"/>
    </row>
    <row r="13" spans="1:26" ht="10.5" customHeight="1">
      <c r="A13" s="229" t="s">
        <v>150</v>
      </c>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row>
    <row r="14" spans="1:26" ht="10.5" customHeight="1">
      <c r="A14" s="229" t="s">
        <v>151</v>
      </c>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row>
    <row r="15" spans="1:26" ht="13.5" customHeight="1"/>
    <row r="32" spans="26:26" s="192" customFormat="1" ht="19.5" customHeight="1">
      <c r="Z32" s="198"/>
    </row>
  </sheetData>
  <mergeCells count="17">
    <mergeCell ref="B3:D3"/>
    <mergeCell ref="E3:L3"/>
    <mergeCell ref="M3:V3"/>
    <mergeCell ref="W3:X3"/>
    <mergeCell ref="B4:B5"/>
    <mergeCell ref="C4:C5"/>
    <mergeCell ref="D4:D5"/>
    <mergeCell ref="E4:F4"/>
    <mergeCell ref="G4:H4"/>
    <mergeCell ref="I4:J4"/>
    <mergeCell ref="W4:X4"/>
    <mergeCell ref="K4:L4"/>
    <mergeCell ref="M4:N4"/>
    <mergeCell ref="O4:P4"/>
    <mergeCell ref="Q4:R4"/>
    <mergeCell ref="S4:T4"/>
    <mergeCell ref="U4:V4"/>
  </mergeCells>
  <phoneticPr fontId="7"/>
  <printOptions horizontalCentered="1" gridLinesSet="0"/>
  <pageMargins left="0.39370078740157483" right="0.39370078740157483" top="0.59055118110236227" bottom="0.39370078740157483" header="0.39370078740157483" footer="0.31496062992125984"/>
  <pageSetup paperSize="8" scale="98" orientation="landscape" r:id="rId1"/>
  <headerFooter alignWithMargins="0"/>
  <colBreaks count="1" manualBreakCount="1">
    <brk id="12"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6D30A-083E-4185-8CB6-940DE48A7A70}">
  <sheetPr>
    <tabColor rgb="FF92D050"/>
    <pageSetUpPr fitToPage="1"/>
  </sheetPr>
  <dimension ref="A1:AA26"/>
  <sheetViews>
    <sheetView showGridLines="0" view="pageBreakPreview" zoomScaleNormal="100" zoomScaleSheetLayoutView="100" workbookViewId="0">
      <selection activeCell="O18" sqref="O18"/>
    </sheetView>
  </sheetViews>
  <sheetFormatPr defaultRowHeight="13.5"/>
  <cols>
    <col min="1" max="1" width="10" style="230" customWidth="1"/>
    <col min="2" max="5" width="9.625" style="230" customWidth="1"/>
    <col min="6" max="6" width="12.625" style="230" customWidth="1"/>
    <col min="7" max="10" width="9.625" style="230" customWidth="1"/>
    <col min="11" max="11" width="8.125" style="230" customWidth="1"/>
    <col min="12" max="12" width="7.125" style="230" customWidth="1"/>
    <col min="13" max="13" width="8.125" style="230" customWidth="1"/>
    <col min="14" max="14" width="8.625" style="230" customWidth="1"/>
    <col min="15" max="16" width="5.625" style="230" customWidth="1"/>
    <col min="17" max="17" width="8.125" style="230" customWidth="1"/>
    <col min="18" max="18" width="6.625" style="230" customWidth="1"/>
    <col min="19" max="19" width="6.875" style="230" customWidth="1"/>
    <col min="20" max="20" width="7.625" style="230" customWidth="1"/>
    <col min="21" max="21" width="6.875" style="230" customWidth="1"/>
    <col min="22" max="22" width="8.125" style="230" customWidth="1"/>
    <col min="23" max="23" width="7.125" style="230" customWidth="1"/>
    <col min="24" max="24" width="6.25" style="230" customWidth="1"/>
    <col min="25" max="16384" width="9" style="264"/>
  </cols>
  <sheetData>
    <row r="1" spans="1:27" s="230" customFormat="1" ht="18.75" customHeight="1">
      <c r="B1" s="231"/>
      <c r="C1" s="231"/>
      <c r="D1" s="231"/>
      <c r="E1" s="231"/>
      <c r="F1" s="231"/>
      <c r="G1"/>
      <c r="H1" s="231"/>
      <c r="I1" s="231"/>
      <c r="J1" s="232" t="s">
        <v>152</v>
      </c>
      <c r="K1" s="233" t="s">
        <v>153</v>
      </c>
      <c r="L1" s="233"/>
      <c r="M1" s="233"/>
      <c r="N1" s="234"/>
      <c r="O1" s="234"/>
      <c r="P1" s="234"/>
      <c r="Q1" s="233"/>
      <c r="R1" s="233"/>
      <c r="S1" s="233"/>
      <c r="T1" s="231"/>
      <c r="U1" s="231"/>
      <c r="V1" s="231"/>
      <c r="W1" s="231"/>
      <c r="X1" s="231"/>
    </row>
    <row r="2" spans="1:27" s="230" customFormat="1" ht="22.5" customHeight="1" thickBot="1">
      <c r="V2" s="235"/>
      <c r="X2" s="236" t="s">
        <v>154</v>
      </c>
    </row>
    <row r="3" spans="1:27" s="235" customFormat="1" ht="15" customHeight="1">
      <c r="A3" s="920" t="s">
        <v>136</v>
      </c>
      <c r="B3" s="237" t="s">
        <v>112</v>
      </c>
      <c r="C3" s="237"/>
      <c r="D3" s="923" t="s">
        <v>155</v>
      </c>
      <c r="E3" s="924"/>
      <c r="F3" s="924"/>
      <c r="G3" s="924"/>
      <c r="H3" s="924"/>
      <c r="I3" s="924"/>
      <c r="J3" s="924"/>
      <c r="K3" s="238"/>
      <c r="L3" s="239"/>
      <c r="M3" s="925" t="s">
        <v>156</v>
      </c>
      <c r="N3" s="854"/>
      <c r="O3" s="854"/>
      <c r="P3" s="854"/>
      <c r="Q3" s="854"/>
      <c r="R3" s="855"/>
      <c r="S3" s="925" t="s">
        <v>157</v>
      </c>
      <c r="T3" s="926"/>
      <c r="U3" s="926"/>
      <c r="V3" s="926"/>
      <c r="W3" s="927"/>
      <c r="X3" s="928" t="s">
        <v>114</v>
      </c>
    </row>
    <row r="4" spans="1:27" s="235" customFormat="1" ht="13.5" customHeight="1">
      <c r="A4" s="921"/>
      <c r="B4" s="915" t="s">
        <v>158</v>
      </c>
      <c r="C4" s="912"/>
      <c r="D4" s="915" t="s">
        <v>159</v>
      </c>
      <c r="E4" s="930"/>
      <c r="F4" s="931"/>
      <c r="G4" s="911" t="s">
        <v>160</v>
      </c>
      <c r="H4" s="931"/>
      <c r="I4" s="911" t="s">
        <v>161</v>
      </c>
      <c r="J4" s="912"/>
      <c r="K4" s="915" t="s">
        <v>162</v>
      </c>
      <c r="L4" s="912"/>
      <c r="M4" s="911" t="s">
        <v>163</v>
      </c>
      <c r="N4" s="912"/>
      <c r="O4" s="915" t="s">
        <v>164</v>
      </c>
      <c r="P4" s="912"/>
      <c r="Q4" s="915" t="s">
        <v>165</v>
      </c>
      <c r="R4" s="912"/>
      <c r="S4" s="915" t="s">
        <v>166</v>
      </c>
      <c r="T4" s="912"/>
      <c r="U4" s="915" t="s">
        <v>167</v>
      </c>
      <c r="V4" s="916"/>
      <c r="W4" s="912"/>
      <c r="X4" s="929"/>
    </row>
    <row r="5" spans="1:27" s="235" customFormat="1" ht="13.5" customHeight="1">
      <c r="A5" s="921"/>
      <c r="B5" s="913"/>
      <c r="C5" s="914"/>
      <c r="D5" s="932"/>
      <c r="E5" s="933"/>
      <c r="F5" s="934"/>
      <c r="G5" s="932"/>
      <c r="H5" s="934"/>
      <c r="I5" s="913"/>
      <c r="J5" s="914"/>
      <c r="K5" s="918" t="s">
        <v>168</v>
      </c>
      <c r="L5" s="919"/>
      <c r="M5" s="913"/>
      <c r="N5" s="914"/>
      <c r="O5" s="913"/>
      <c r="P5" s="914"/>
      <c r="Q5" s="913"/>
      <c r="R5" s="914"/>
      <c r="S5" s="913"/>
      <c r="T5" s="914"/>
      <c r="U5" s="913"/>
      <c r="V5" s="917"/>
      <c r="W5" s="914"/>
      <c r="X5" s="929"/>
    </row>
    <row r="6" spans="1:27" s="235" customFormat="1" ht="33.75" customHeight="1">
      <c r="A6" s="922"/>
      <c r="B6" s="240" t="s">
        <v>14</v>
      </c>
      <c r="C6" s="240" t="s">
        <v>15</v>
      </c>
      <c r="D6" s="240" t="s">
        <v>169</v>
      </c>
      <c r="E6" s="240" t="s">
        <v>170</v>
      </c>
      <c r="F6" s="241" t="s">
        <v>171</v>
      </c>
      <c r="G6" s="240" t="s">
        <v>170</v>
      </c>
      <c r="H6" s="241" t="s">
        <v>171</v>
      </c>
      <c r="I6" s="240" t="s">
        <v>170</v>
      </c>
      <c r="J6" s="241" t="s">
        <v>171</v>
      </c>
      <c r="K6" s="240" t="s">
        <v>170</v>
      </c>
      <c r="L6" s="242" t="s">
        <v>172</v>
      </c>
      <c r="M6" s="243" t="s">
        <v>173</v>
      </c>
      <c r="N6" s="243" t="s">
        <v>174</v>
      </c>
      <c r="O6" s="241" t="s">
        <v>175</v>
      </c>
      <c r="P6" s="241" t="s">
        <v>176</v>
      </c>
      <c r="Q6" s="240" t="s">
        <v>170</v>
      </c>
      <c r="R6" s="241" t="s">
        <v>176</v>
      </c>
      <c r="S6" s="244" t="s">
        <v>177</v>
      </c>
      <c r="T6" s="241" t="s">
        <v>178</v>
      </c>
      <c r="U6" s="242" t="s">
        <v>179</v>
      </c>
      <c r="V6" s="240" t="s">
        <v>170</v>
      </c>
      <c r="W6" s="242" t="s">
        <v>180</v>
      </c>
      <c r="X6" s="929"/>
    </row>
    <row r="7" spans="1:27" s="235" customFormat="1" ht="12.95" customHeight="1">
      <c r="A7" s="27"/>
      <c r="B7" s="245"/>
      <c r="X7" s="32"/>
    </row>
    <row r="8" spans="1:27" s="235" customFormat="1" ht="12.95" customHeight="1">
      <c r="A8" s="207" t="s">
        <v>181</v>
      </c>
      <c r="B8" s="246">
        <v>14259</v>
      </c>
      <c r="C8" s="247">
        <v>233664</v>
      </c>
      <c r="D8" s="247">
        <v>8631</v>
      </c>
      <c r="E8" s="247">
        <v>3053</v>
      </c>
      <c r="F8" s="247">
        <v>3912208</v>
      </c>
      <c r="G8" s="247">
        <v>17</v>
      </c>
      <c r="H8" s="247">
        <v>28154</v>
      </c>
      <c r="I8" s="247">
        <v>612</v>
      </c>
      <c r="J8" s="247">
        <v>57196</v>
      </c>
      <c r="K8" s="248" t="s">
        <v>39</v>
      </c>
      <c r="L8" s="248" t="s">
        <v>39</v>
      </c>
      <c r="M8" s="247">
        <v>3732</v>
      </c>
      <c r="N8" s="247">
        <v>1058897</v>
      </c>
      <c r="O8" s="247">
        <v>2</v>
      </c>
      <c r="P8" s="247">
        <v>260</v>
      </c>
      <c r="Q8" s="247">
        <v>19</v>
      </c>
      <c r="R8" s="247">
        <v>9041</v>
      </c>
      <c r="S8" s="236">
        <v>0</v>
      </c>
      <c r="T8" s="247">
        <v>21</v>
      </c>
      <c r="U8" s="247" t="s">
        <v>39</v>
      </c>
      <c r="V8" s="247" t="s">
        <v>39</v>
      </c>
      <c r="W8" s="249" t="s">
        <v>39</v>
      </c>
      <c r="X8" s="250" t="s">
        <v>40</v>
      </c>
      <c r="Y8" s="236"/>
      <c r="Z8" s="236"/>
      <c r="AA8" s="236"/>
    </row>
    <row r="9" spans="1:27" s="235" customFormat="1" ht="12.95" customHeight="1">
      <c r="A9" s="207">
        <v>29</v>
      </c>
      <c r="B9" s="247">
        <v>14485</v>
      </c>
      <c r="C9" s="247">
        <v>237153</v>
      </c>
      <c r="D9" s="247">
        <v>8610</v>
      </c>
      <c r="E9" s="247">
        <v>3008</v>
      </c>
      <c r="F9" s="247">
        <v>3884574</v>
      </c>
      <c r="G9" s="247">
        <v>14</v>
      </c>
      <c r="H9" s="247">
        <v>21762</v>
      </c>
      <c r="I9" s="247">
        <v>559</v>
      </c>
      <c r="J9" s="247">
        <v>52800</v>
      </c>
      <c r="K9" s="247" t="s">
        <v>39</v>
      </c>
      <c r="L9" s="247" t="s">
        <v>39</v>
      </c>
      <c r="M9" s="247">
        <v>3853</v>
      </c>
      <c r="N9" s="247">
        <v>1279735</v>
      </c>
      <c r="O9" s="247">
        <v>3</v>
      </c>
      <c r="P9" s="247">
        <v>778</v>
      </c>
      <c r="Q9" s="247">
        <v>11</v>
      </c>
      <c r="R9" s="247">
        <v>6062</v>
      </c>
      <c r="S9" s="236" t="s">
        <v>39</v>
      </c>
      <c r="T9" s="247" t="s">
        <v>39</v>
      </c>
      <c r="U9" s="247" t="s">
        <v>39</v>
      </c>
      <c r="V9" s="247" t="s">
        <v>39</v>
      </c>
      <c r="W9" s="247" t="s">
        <v>39</v>
      </c>
      <c r="X9" s="250">
        <v>29</v>
      </c>
      <c r="Y9" s="236"/>
      <c r="Z9" s="236"/>
      <c r="AA9" s="236"/>
    </row>
    <row r="10" spans="1:27" s="235" customFormat="1" ht="12.95" customHeight="1">
      <c r="A10" s="207">
        <v>30</v>
      </c>
      <c r="B10" s="251">
        <v>14519</v>
      </c>
      <c r="C10" s="252">
        <v>238765</v>
      </c>
      <c r="D10" s="252">
        <v>8548</v>
      </c>
      <c r="E10" s="252">
        <v>3024</v>
      </c>
      <c r="F10" s="252">
        <v>3949224</v>
      </c>
      <c r="G10" s="252">
        <v>15</v>
      </c>
      <c r="H10" s="252">
        <v>25247</v>
      </c>
      <c r="I10" s="252">
        <v>538</v>
      </c>
      <c r="J10" s="252">
        <v>51065</v>
      </c>
      <c r="K10" s="247" t="s">
        <v>39</v>
      </c>
      <c r="L10" s="247" t="s">
        <v>39</v>
      </c>
      <c r="M10" s="252">
        <v>4079</v>
      </c>
      <c r="N10" s="252">
        <v>1402070</v>
      </c>
      <c r="O10" s="252">
        <v>18</v>
      </c>
      <c r="P10" s="252">
        <v>2905</v>
      </c>
      <c r="Q10" s="252">
        <v>14</v>
      </c>
      <c r="R10" s="252">
        <v>7202</v>
      </c>
      <c r="S10" s="253" t="s">
        <v>39</v>
      </c>
      <c r="T10" s="247" t="s">
        <v>39</v>
      </c>
      <c r="U10" s="247" t="s">
        <v>39</v>
      </c>
      <c r="V10" s="247" t="s">
        <v>39</v>
      </c>
      <c r="W10" s="249" t="s">
        <v>39</v>
      </c>
      <c r="X10" s="250">
        <v>30</v>
      </c>
      <c r="Y10" s="236"/>
      <c r="Z10" s="236"/>
      <c r="AA10" s="236"/>
    </row>
    <row r="11" spans="1:27" s="235" customFormat="1" ht="12.95" customHeight="1">
      <c r="A11" s="207" t="s">
        <v>182</v>
      </c>
      <c r="B11" s="252">
        <v>14523</v>
      </c>
      <c r="C11" s="252">
        <v>240142</v>
      </c>
      <c r="D11" s="252">
        <v>8123</v>
      </c>
      <c r="E11" s="252">
        <v>2932</v>
      </c>
      <c r="F11" s="252">
        <v>3961787</v>
      </c>
      <c r="G11" s="252">
        <v>17</v>
      </c>
      <c r="H11" s="252">
        <v>30785</v>
      </c>
      <c r="I11" s="252">
        <v>523</v>
      </c>
      <c r="J11" s="252">
        <v>51494</v>
      </c>
      <c r="K11" s="247" t="s">
        <v>39</v>
      </c>
      <c r="L11" s="247" t="s">
        <v>39</v>
      </c>
      <c r="M11" s="252">
        <v>3930</v>
      </c>
      <c r="N11" s="252">
        <v>1384206</v>
      </c>
      <c r="O11" s="252">
        <v>14</v>
      </c>
      <c r="P11" s="252">
        <v>2344</v>
      </c>
      <c r="Q11" s="252">
        <v>11</v>
      </c>
      <c r="R11" s="252">
        <v>5873</v>
      </c>
      <c r="S11" s="247" t="s">
        <v>39</v>
      </c>
      <c r="T11" s="247" t="s">
        <v>39</v>
      </c>
      <c r="U11" s="247" t="s">
        <v>39</v>
      </c>
      <c r="V11" s="247" t="s">
        <v>39</v>
      </c>
      <c r="W11" s="249" t="s">
        <v>39</v>
      </c>
      <c r="X11" s="250" t="s">
        <v>183</v>
      </c>
      <c r="Y11" s="236"/>
      <c r="Z11" s="236"/>
      <c r="AA11" s="236"/>
    </row>
    <row r="12" spans="1:27" s="258" customFormat="1" ht="12.95" customHeight="1" thickBot="1">
      <c r="A12" s="221" t="s">
        <v>49</v>
      </c>
      <c r="B12" s="254">
        <v>14603</v>
      </c>
      <c r="C12" s="254">
        <v>241175</v>
      </c>
      <c r="D12" s="254">
        <v>8854</v>
      </c>
      <c r="E12" s="254">
        <v>3182</v>
      </c>
      <c r="F12" s="254">
        <v>4409332</v>
      </c>
      <c r="G12" s="254">
        <v>13</v>
      </c>
      <c r="H12" s="254">
        <v>20798</v>
      </c>
      <c r="I12" s="254">
        <v>492</v>
      </c>
      <c r="J12" s="254">
        <v>44366</v>
      </c>
      <c r="K12" s="255" t="s">
        <v>48</v>
      </c>
      <c r="L12" s="255" t="s">
        <v>48</v>
      </c>
      <c r="M12" s="254">
        <v>3676</v>
      </c>
      <c r="N12" s="254">
        <v>1338474</v>
      </c>
      <c r="O12" s="254">
        <v>12</v>
      </c>
      <c r="P12" s="254">
        <v>1991</v>
      </c>
      <c r="Q12" s="254">
        <v>13</v>
      </c>
      <c r="R12" s="254">
        <v>6586</v>
      </c>
      <c r="S12" s="255" t="s">
        <v>48</v>
      </c>
      <c r="T12" s="255" t="s">
        <v>48</v>
      </c>
      <c r="U12" s="255" t="s">
        <v>48</v>
      </c>
      <c r="V12" s="255" t="s">
        <v>48</v>
      </c>
      <c r="W12" s="256" t="s">
        <v>48</v>
      </c>
      <c r="X12" s="257" t="s">
        <v>49</v>
      </c>
    </row>
    <row r="13" spans="1:27" s="259" customFormat="1" ht="15" customHeight="1">
      <c r="A13" s="197" t="s">
        <v>184</v>
      </c>
      <c r="K13" s="260"/>
      <c r="L13" s="260"/>
      <c r="M13" s="260"/>
    </row>
    <row r="14" spans="1:27" s="259" customFormat="1" ht="13.5" customHeight="1">
      <c r="A14" s="261" t="s">
        <v>185</v>
      </c>
    </row>
    <row r="15" spans="1:27" s="259" customFormat="1" ht="13.5" customHeight="1">
      <c r="A15" s="261" t="s">
        <v>186</v>
      </c>
    </row>
    <row r="16" spans="1:27" s="230" customFormat="1">
      <c r="A16" s="262"/>
    </row>
    <row r="17" spans="21:27" s="230" customFormat="1"/>
    <row r="18" spans="21:27" s="230" customFormat="1"/>
    <row r="26" spans="21:27" s="230" customFormat="1">
      <c r="U26" s="263"/>
      <c r="Y26" s="264"/>
      <c r="Z26" s="264"/>
      <c r="AA26" s="264"/>
    </row>
  </sheetData>
  <mergeCells count="16">
    <mergeCell ref="X3:X6"/>
    <mergeCell ref="B4:C5"/>
    <mergeCell ref="D4:F5"/>
    <mergeCell ref="G4:H5"/>
    <mergeCell ref="I4:J5"/>
    <mergeCell ref="K4:L4"/>
    <mergeCell ref="K5:L5"/>
    <mergeCell ref="A3:A6"/>
    <mergeCell ref="D3:J3"/>
    <mergeCell ref="M3:R3"/>
    <mergeCell ref="S3:W3"/>
    <mergeCell ref="M4:N5"/>
    <mergeCell ref="O4:P5"/>
    <mergeCell ref="Q4:R5"/>
    <mergeCell ref="S4:T5"/>
    <mergeCell ref="U4:W5"/>
  </mergeCells>
  <phoneticPr fontId="7"/>
  <printOptions horizontalCentered="1"/>
  <pageMargins left="0.39370078740157483" right="0.39370078740157483" top="0.59055118110236227" bottom="0.39370078740157483" header="0.39370078740157483" footer="0.31496062992125984"/>
  <pageSetup paperSize="8" orientation="landscape" r:id="rId1"/>
  <headerFooter alignWithMargins="0"/>
  <colBreaks count="1" manualBreakCount="1">
    <brk id="10" max="14"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BF651-A352-4B79-A816-F67D0BB6EE64}">
  <sheetPr>
    <tabColor rgb="FF92D050"/>
  </sheetPr>
  <dimension ref="A1:IV23"/>
  <sheetViews>
    <sheetView showGridLines="0" view="pageBreakPreview" zoomScaleNormal="100" zoomScaleSheetLayoutView="100" workbookViewId="0">
      <selection activeCell="L29" sqref="L29"/>
    </sheetView>
  </sheetViews>
  <sheetFormatPr defaultRowHeight="13.5"/>
  <cols>
    <col min="1" max="1" width="10" style="230" customWidth="1"/>
    <col min="2" max="3" width="9" style="230"/>
    <col min="4" max="4" width="9.375" style="230" customWidth="1"/>
    <col min="5" max="12" width="7.5" style="230" customWidth="1"/>
    <col min="13" max="13" width="4.375" style="230" customWidth="1"/>
    <col min="14" max="14" width="5.625" style="230" customWidth="1"/>
    <col min="15" max="15" width="4.375" style="230" customWidth="1"/>
    <col min="16" max="16" width="5.625" style="230" customWidth="1"/>
    <col min="17" max="17" width="4.375" style="230" customWidth="1"/>
    <col min="18" max="18" width="5.625" style="230" customWidth="1"/>
    <col min="19" max="19" width="4.375" style="230" customWidth="1"/>
    <col min="20" max="21" width="5.625" style="230" customWidth="1"/>
    <col min="22" max="22" width="7.125" style="230" customWidth="1"/>
    <col min="23" max="23" width="5.625" style="230" customWidth="1"/>
    <col min="24" max="24" width="7.125" style="230" customWidth="1"/>
    <col min="25" max="25" width="5.625" style="230" customWidth="1"/>
    <col min="26" max="26" width="7.125" style="230" customWidth="1"/>
    <col min="27" max="27" width="5.625" style="230" customWidth="1"/>
    <col min="28" max="28" width="7.125" style="230" customWidth="1"/>
    <col min="29" max="29" width="6.25" style="230" customWidth="1"/>
    <col min="30" max="16384" width="9" style="230"/>
  </cols>
  <sheetData>
    <row r="1" spans="1:256" ht="18.75" customHeight="1">
      <c r="A1" s="265"/>
      <c r="B1" s="266"/>
      <c r="C1" s="266"/>
      <c r="D1" s="266"/>
      <c r="E1" s="266"/>
      <c r="F1" s="266"/>
      <c r="G1" s="266"/>
      <c r="H1" s="266"/>
      <c r="I1" s="266"/>
      <c r="J1" s="266"/>
      <c r="L1" s="267" t="s">
        <v>187</v>
      </c>
      <c r="M1" s="268" t="s">
        <v>188</v>
      </c>
      <c r="N1" s="269"/>
      <c r="O1" s="269"/>
      <c r="P1" s="269"/>
      <c r="Q1" s="269"/>
      <c r="R1" s="269"/>
      <c r="S1" s="269"/>
      <c r="T1" s="269"/>
      <c r="U1" s="269"/>
      <c r="V1" s="269"/>
      <c r="W1" s="269"/>
      <c r="X1" s="269"/>
      <c r="Y1" s="266"/>
      <c r="Z1" s="266"/>
      <c r="AA1" s="266"/>
      <c r="AB1" s="266"/>
      <c r="AC1" s="266"/>
    </row>
    <row r="2" spans="1:256" ht="22.5" customHeight="1" thickBot="1">
      <c r="AA2" s="235"/>
      <c r="AC2" s="236" t="s">
        <v>189</v>
      </c>
    </row>
    <row r="3" spans="1:256" s="259" customFormat="1" ht="18.75" customHeight="1">
      <c r="A3" s="920" t="s">
        <v>136</v>
      </c>
      <c r="B3" s="928" t="s">
        <v>190</v>
      </c>
      <c r="C3" s="949"/>
      <c r="D3" s="950" t="s">
        <v>191</v>
      </c>
      <c r="E3" s="923" t="s">
        <v>192</v>
      </c>
      <c r="F3" s="953"/>
      <c r="G3" s="953"/>
      <c r="H3" s="953"/>
      <c r="I3" s="953"/>
      <c r="J3" s="953"/>
      <c r="K3" s="953"/>
      <c r="L3" s="953"/>
      <c r="M3" s="924" t="s">
        <v>192</v>
      </c>
      <c r="N3" s="953"/>
      <c r="O3" s="953"/>
      <c r="P3" s="953"/>
      <c r="Q3" s="953"/>
      <c r="R3" s="953"/>
      <c r="S3" s="953"/>
      <c r="T3" s="953"/>
      <c r="U3" s="953"/>
      <c r="V3" s="953"/>
      <c r="W3" s="953"/>
      <c r="X3" s="953"/>
      <c r="Y3" s="953"/>
      <c r="Z3" s="953"/>
      <c r="AA3" s="953"/>
      <c r="AB3" s="954"/>
      <c r="AC3" s="928" t="s">
        <v>136</v>
      </c>
    </row>
    <row r="4" spans="1:256" s="235" customFormat="1" ht="12.75" customHeight="1">
      <c r="A4" s="939"/>
      <c r="B4" s="938"/>
      <c r="C4" s="939"/>
      <c r="D4" s="951"/>
      <c r="E4" s="915" t="s">
        <v>193</v>
      </c>
      <c r="F4" s="912"/>
      <c r="G4" s="911" t="s">
        <v>194</v>
      </c>
      <c r="H4" s="912"/>
      <c r="I4" s="911" t="s">
        <v>195</v>
      </c>
      <c r="J4" s="912"/>
      <c r="K4" s="911" t="s">
        <v>196</v>
      </c>
      <c r="L4" s="912"/>
      <c r="M4" s="911" t="s">
        <v>197</v>
      </c>
      <c r="N4" s="912"/>
      <c r="O4" s="915" t="s">
        <v>198</v>
      </c>
      <c r="P4" s="937"/>
      <c r="Q4" s="911" t="s">
        <v>199</v>
      </c>
      <c r="R4" s="912"/>
      <c r="S4" s="911" t="s">
        <v>200</v>
      </c>
      <c r="T4" s="912"/>
      <c r="U4" s="915" t="s">
        <v>201</v>
      </c>
      <c r="V4" s="937"/>
      <c r="W4" s="915" t="s">
        <v>202</v>
      </c>
      <c r="X4" s="937"/>
      <c r="Y4" s="915" t="s">
        <v>203</v>
      </c>
      <c r="Z4" s="937"/>
      <c r="AA4" s="942" t="s">
        <v>204</v>
      </c>
      <c r="AB4" s="943"/>
      <c r="AC4" s="938"/>
    </row>
    <row r="5" spans="1:256" s="235" customFormat="1" ht="12.75" customHeight="1">
      <c r="A5" s="939"/>
      <c r="B5" s="938"/>
      <c r="C5" s="939"/>
      <c r="D5" s="951"/>
      <c r="E5" s="929"/>
      <c r="F5" s="948"/>
      <c r="G5" s="929"/>
      <c r="H5" s="948"/>
      <c r="I5" s="929"/>
      <c r="J5" s="948"/>
      <c r="K5" s="929"/>
      <c r="L5" s="948"/>
      <c r="M5" s="929"/>
      <c r="N5" s="948"/>
      <c r="O5" s="938"/>
      <c r="P5" s="939"/>
      <c r="Q5" s="929"/>
      <c r="R5" s="948"/>
      <c r="S5" s="929"/>
      <c r="T5" s="948"/>
      <c r="U5" s="938"/>
      <c r="V5" s="939"/>
      <c r="W5" s="938"/>
      <c r="X5" s="939"/>
      <c r="Y5" s="938"/>
      <c r="Z5" s="939"/>
      <c r="AA5" s="944"/>
      <c r="AB5" s="945"/>
      <c r="AC5" s="938"/>
    </row>
    <row r="6" spans="1:256" s="235" customFormat="1" ht="12.75" customHeight="1">
      <c r="A6" s="939"/>
      <c r="B6" s="940"/>
      <c r="C6" s="941"/>
      <c r="D6" s="951"/>
      <c r="E6" s="913"/>
      <c r="F6" s="914"/>
      <c r="G6" s="913"/>
      <c r="H6" s="914"/>
      <c r="I6" s="913"/>
      <c r="J6" s="914"/>
      <c r="K6" s="940"/>
      <c r="L6" s="941"/>
      <c r="M6" s="940"/>
      <c r="N6" s="941"/>
      <c r="O6" s="940"/>
      <c r="P6" s="941"/>
      <c r="Q6" s="940"/>
      <c r="R6" s="941"/>
      <c r="S6" s="940"/>
      <c r="T6" s="941"/>
      <c r="U6" s="940"/>
      <c r="V6" s="941"/>
      <c r="W6" s="940"/>
      <c r="X6" s="941"/>
      <c r="Y6" s="940"/>
      <c r="Z6" s="941"/>
      <c r="AA6" s="946"/>
      <c r="AB6" s="947"/>
      <c r="AC6" s="938"/>
    </row>
    <row r="7" spans="1:256" s="235" customFormat="1" ht="11.25" customHeight="1">
      <c r="A7" s="939"/>
      <c r="B7" s="935" t="s">
        <v>205</v>
      </c>
      <c r="C7" s="935" t="s">
        <v>206</v>
      </c>
      <c r="D7" s="951"/>
      <c r="E7" s="935" t="s">
        <v>30</v>
      </c>
      <c r="F7" s="935" t="s">
        <v>31</v>
      </c>
      <c r="G7" s="935" t="s">
        <v>30</v>
      </c>
      <c r="H7" s="935" t="s">
        <v>31</v>
      </c>
      <c r="I7" s="935" t="s">
        <v>30</v>
      </c>
      <c r="J7" s="935" t="s">
        <v>31</v>
      </c>
      <c r="K7" s="935" t="s">
        <v>30</v>
      </c>
      <c r="L7" s="935" t="s">
        <v>31</v>
      </c>
      <c r="M7" s="935" t="s">
        <v>30</v>
      </c>
      <c r="N7" s="935" t="s">
        <v>31</v>
      </c>
      <c r="O7" s="935" t="s">
        <v>30</v>
      </c>
      <c r="P7" s="935" t="s">
        <v>31</v>
      </c>
      <c r="Q7" s="935" t="s">
        <v>30</v>
      </c>
      <c r="R7" s="935" t="s">
        <v>31</v>
      </c>
      <c r="S7" s="935" t="s">
        <v>30</v>
      </c>
      <c r="T7" s="935" t="s">
        <v>31</v>
      </c>
      <c r="U7" s="935" t="s">
        <v>30</v>
      </c>
      <c r="V7" s="935" t="s">
        <v>31</v>
      </c>
      <c r="W7" s="935" t="s">
        <v>30</v>
      </c>
      <c r="X7" s="935" t="s">
        <v>31</v>
      </c>
      <c r="Y7" s="935" t="s">
        <v>30</v>
      </c>
      <c r="Z7" s="935" t="s">
        <v>31</v>
      </c>
      <c r="AA7" s="935" t="s">
        <v>30</v>
      </c>
      <c r="AB7" s="935" t="s">
        <v>31</v>
      </c>
      <c r="AC7" s="938"/>
    </row>
    <row r="8" spans="1:256" s="235" customFormat="1" ht="11.25" customHeight="1">
      <c r="A8" s="941"/>
      <c r="B8" s="936"/>
      <c r="C8" s="936"/>
      <c r="D8" s="952"/>
      <c r="E8" s="936"/>
      <c r="F8" s="936"/>
      <c r="G8" s="936"/>
      <c r="H8" s="936"/>
      <c r="I8" s="936"/>
      <c r="J8" s="936"/>
      <c r="K8" s="936"/>
      <c r="L8" s="936"/>
      <c r="M8" s="936"/>
      <c r="N8" s="936"/>
      <c r="O8" s="936"/>
      <c r="P8" s="936"/>
      <c r="Q8" s="936"/>
      <c r="R8" s="936"/>
      <c r="S8" s="936"/>
      <c r="T8" s="936"/>
      <c r="U8" s="936"/>
      <c r="V8" s="936"/>
      <c r="W8" s="936"/>
      <c r="X8" s="936"/>
      <c r="Y8" s="936"/>
      <c r="Z8" s="936"/>
      <c r="AA8" s="936"/>
      <c r="AB8" s="936"/>
      <c r="AC8" s="940"/>
    </row>
    <row r="9" spans="1:256" s="235" customFormat="1" ht="12.95" customHeight="1">
      <c r="A9" s="270"/>
      <c r="B9" s="271"/>
      <c r="C9" s="271" t="s">
        <v>35</v>
      </c>
      <c r="D9" s="271" t="s">
        <v>35</v>
      </c>
      <c r="E9" s="272"/>
      <c r="F9" s="272"/>
      <c r="G9" s="272"/>
      <c r="H9" s="272"/>
      <c r="I9" s="272"/>
      <c r="J9" s="272"/>
      <c r="K9" s="272"/>
      <c r="L9" s="272"/>
      <c r="M9" s="272"/>
      <c r="N9" s="272"/>
      <c r="O9" s="272"/>
      <c r="P9" s="272"/>
      <c r="Q9" s="272"/>
      <c r="R9" s="272"/>
      <c r="S9" s="272"/>
      <c r="T9" s="272"/>
      <c r="U9" s="272"/>
      <c r="V9" s="272"/>
      <c r="W9" s="272"/>
      <c r="X9" s="272"/>
      <c r="Y9" s="272"/>
      <c r="Z9" s="272"/>
      <c r="AA9" s="272"/>
      <c r="AB9" s="272"/>
      <c r="AC9" s="273"/>
    </row>
    <row r="10" spans="1:256" s="235" customFormat="1" ht="12.95" customHeight="1">
      <c r="A10" s="274" t="s">
        <v>207</v>
      </c>
      <c r="B10" s="275">
        <v>17805</v>
      </c>
      <c r="C10" s="276">
        <v>288766</v>
      </c>
      <c r="D10" s="276">
        <v>4119</v>
      </c>
      <c r="E10" s="276">
        <v>41450</v>
      </c>
      <c r="F10" s="276">
        <v>513308</v>
      </c>
      <c r="G10" s="276">
        <v>25023</v>
      </c>
      <c r="H10" s="276">
        <v>191256</v>
      </c>
      <c r="I10" s="276">
        <v>3959</v>
      </c>
      <c r="J10" s="276">
        <v>56741</v>
      </c>
      <c r="K10" s="276">
        <v>144</v>
      </c>
      <c r="L10" s="276">
        <v>18464</v>
      </c>
      <c r="M10" s="276">
        <v>4</v>
      </c>
      <c r="N10" s="276">
        <v>2073</v>
      </c>
      <c r="O10" s="276">
        <v>17</v>
      </c>
      <c r="P10" s="276">
        <v>1049</v>
      </c>
      <c r="Q10" s="276">
        <v>413</v>
      </c>
      <c r="R10" s="276">
        <v>4522</v>
      </c>
      <c r="S10" s="276">
        <v>492</v>
      </c>
      <c r="T10" s="276">
        <v>1415</v>
      </c>
      <c r="U10" s="276">
        <v>3130</v>
      </c>
      <c r="V10" s="276">
        <v>63397</v>
      </c>
      <c r="W10" s="276">
        <v>5569</v>
      </c>
      <c r="X10" s="276">
        <v>130919</v>
      </c>
      <c r="Y10" s="276">
        <v>585</v>
      </c>
      <c r="Z10" s="276">
        <v>21512</v>
      </c>
      <c r="AA10" s="276">
        <v>2114</v>
      </c>
      <c r="AB10" s="277">
        <v>21960</v>
      </c>
      <c r="AC10" s="250" t="s">
        <v>208</v>
      </c>
    </row>
    <row r="11" spans="1:256" s="235" customFormat="1" ht="12.95" customHeight="1">
      <c r="A11" s="278" t="s">
        <v>209</v>
      </c>
      <c r="B11" s="275">
        <v>17535</v>
      </c>
      <c r="C11" s="276">
        <v>281233</v>
      </c>
      <c r="D11" s="276">
        <v>4303</v>
      </c>
      <c r="E11" s="276">
        <v>42251</v>
      </c>
      <c r="F11" s="276">
        <v>520157</v>
      </c>
      <c r="G11" s="276">
        <v>26042</v>
      </c>
      <c r="H11" s="276">
        <v>197633</v>
      </c>
      <c r="I11" s="276">
        <v>3966</v>
      </c>
      <c r="J11" s="276">
        <v>56595</v>
      </c>
      <c r="K11" s="276">
        <v>146</v>
      </c>
      <c r="L11" s="276">
        <v>20587</v>
      </c>
      <c r="M11" s="276">
        <v>5</v>
      </c>
      <c r="N11" s="276">
        <v>2815</v>
      </c>
      <c r="O11" s="276">
        <v>19</v>
      </c>
      <c r="P11" s="276">
        <v>1183</v>
      </c>
      <c r="Q11" s="276">
        <v>404</v>
      </c>
      <c r="R11" s="276">
        <v>4345</v>
      </c>
      <c r="S11" s="276">
        <v>443</v>
      </c>
      <c r="T11" s="276">
        <v>1275</v>
      </c>
      <c r="U11" s="276">
        <v>3095</v>
      </c>
      <c r="V11" s="276">
        <v>63191</v>
      </c>
      <c r="W11" s="276">
        <v>5513</v>
      </c>
      <c r="X11" s="276">
        <v>132368</v>
      </c>
      <c r="Y11" s="276">
        <v>537</v>
      </c>
      <c r="Z11" s="276">
        <v>19805</v>
      </c>
      <c r="AA11" s="276">
        <v>2081</v>
      </c>
      <c r="AB11" s="277">
        <v>20360</v>
      </c>
      <c r="AC11" s="250">
        <v>28</v>
      </c>
    </row>
    <row r="12" spans="1:256" s="235" customFormat="1" ht="12.95" customHeight="1">
      <c r="A12" s="278" t="s">
        <v>210</v>
      </c>
      <c r="B12" s="275">
        <v>18085</v>
      </c>
      <c r="C12" s="276">
        <v>297146</v>
      </c>
      <c r="D12" s="276">
        <v>4339</v>
      </c>
      <c r="E12" s="276">
        <v>41961</v>
      </c>
      <c r="F12" s="276">
        <v>524811</v>
      </c>
      <c r="G12" s="276">
        <v>26184</v>
      </c>
      <c r="H12" s="276">
        <v>216246</v>
      </c>
      <c r="I12" s="276">
        <v>3874</v>
      </c>
      <c r="J12" s="276">
        <v>55027</v>
      </c>
      <c r="K12" s="276">
        <v>137</v>
      </c>
      <c r="L12" s="276">
        <v>18462</v>
      </c>
      <c r="M12" s="276">
        <v>5</v>
      </c>
      <c r="N12" s="276">
        <v>1722</v>
      </c>
      <c r="O12" s="276">
        <v>12</v>
      </c>
      <c r="P12" s="276">
        <v>722</v>
      </c>
      <c r="Q12" s="276">
        <v>406</v>
      </c>
      <c r="R12" s="276">
        <v>4414</v>
      </c>
      <c r="S12" s="276">
        <v>488</v>
      </c>
      <c r="T12" s="276">
        <v>1401</v>
      </c>
      <c r="U12" s="276">
        <v>3066</v>
      </c>
      <c r="V12" s="276">
        <v>62091</v>
      </c>
      <c r="W12" s="276">
        <v>5355</v>
      </c>
      <c r="X12" s="276">
        <v>126877</v>
      </c>
      <c r="Y12" s="276">
        <v>522</v>
      </c>
      <c r="Z12" s="276">
        <v>18858</v>
      </c>
      <c r="AA12" s="276">
        <v>1911</v>
      </c>
      <c r="AB12" s="276">
        <v>17882</v>
      </c>
      <c r="AC12" s="250">
        <v>29</v>
      </c>
    </row>
    <row r="13" spans="1:256" s="283" customFormat="1" ht="12.95" customHeight="1">
      <c r="A13" s="278" t="s">
        <v>211</v>
      </c>
      <c r="B13" s="279">
        <v>18051</v>
      </c>
      <c r="C13" s="280">
        <v>296007</v>
      </c>
      <c r="D13" s="281">
        <v>4704</v>
      </c>
      <c r="E13" s="281">
        <v>43780</v>
      </c>
      <c r="F13" s="281">
        <v>551156</v>
      </c>
      <c r="G13" s="281">
        <v>28119</v>
      </c>
      <c r="H13" s="281">
        <v>238788</v>
      </c>
      <c r="I13" s="281">
        <v>4096</v>
      </c>
      <c r="J13" s="281">
        <v>56558</v>
      </c>
      <c r="K13" s="281">
        <v>137</v>
      </c>
      <c r="L13" s="281">
        <v>21005</v>
      </c>
      <c r="M13" s="281">
        <v>10</v>
      </c>
      <c r="N13" s="281">
        <v>5965</v>
      </c>
      <c r="O13" s="281">
        <v>20</v>
      </c>
      <c r="P13" s="281">
        <v>1158</v>
      </c>
      <c r="Q13" s="281">
        <v>396</v>
      </c>
      <c r="R13" s="281">
        <v>4200</v>
      </c>
      <c r="S13" s="281">
        <v>509</v>
      </c>
      <c r="T13" s="281">
        <v>1472</v>
      </c>
      <c r="U13" s="281">
        <v>2994</v>
      </c>
      <c r="V13" s="281">
        <v>61135</v>
      </c>
      <c r="W13" s="281">
        <v>5221</v>
      </c>
      <c r="X13" s="281">
        <v>124600</v>
      </c>
      <c r="Y13" s="281">
        <v>494</v>
      </c>
      <c r="Z13" s="281">
        <v>17836</v>
      </c>
      <c r="AA13" s="281">
        <v>1781</v>
      </c>
      <c r="AB13" s="282">
        <v>15589</v>
      </c>
      <c r="AC13" s="250">
        <v>30</v>
      </c>
      <c r="AD13" s="235"/>
    </row>
    <row r="14" spans="1:256" s="235" customFormat="1" ht="12.95" customHeight="1" thickBot="1">
      <c r="A14" s="284" t="s">
        <v>212</v>
      </c>
      <c r="B14" s="285">
        <v>17991</v>
      </c>
      <c r="C14" s="286">
        <v>299697</v>
      </c>
      <c r="D14" s="287">
        <v>4714</v>
      </c>
      <c r="E14" s="287">
        <v>44116</v>
      </c>
      <c r="F14" s="287">
        <v>550998</v>
      </c>
      <c r="G14" s="287">
        <v>28484</v>
      </c>
      <c r="H14" s="287">
        <v>233506</v>
      </c>
      <c r="I14" s="287">
        <v>4236</v>
      </c>
      <c r="J14" s="287">
        <v>57525</v>
      </c>
      <c r="K14" s="287">
        <v>114</v>
      </c>
      <c r="L14" s="287">
        <v>15730</v>
      </c>
      <c r="M14" s="287">
        <v>6</v>
      </c>
      <c r="N14" s="287">
        <v>3784</v>
      </c>
      <c r="O14" s="287">
        <v>20</v>
      </c>
      <c r="P14" s="287">
        <v>1305</v>
      </c>
      <c r="Q14" s="287">
        <v>396</v>
      </c>
      <c r="R14" s="287">
        <v>5073</v>
      </c>
      <c r="S14" s="287">
        <v>653</v>
      </c>
      <c r="T14" s="287">
        <v>1875</v>
      </c>
      <c r="U14" s="287">
        <v>2982</v>
      </c>
      <c r="V14" s="287">
        <v>64921</v>
      </c>
      <c r="W14" s="287">
        <v>5124</v>
      </c>
      <c r="X14" s="287">
        <v>134385</v>
      </c>
      <c r="Y14" s="287">
        <v>457</v>
      </c>
      <c r="Z14" s="287">
        <v>16670</v>
      </c>
      <c r="AA14" s="287">
        <v>1644</v>
      </c>
      <c r="AB14" s="288">
        <v>16226</v>
      </c>
      <c r="AC14" s="257" t="s">
        <v>183</v>
      </c>
      <c r="AD14" s="283"/>
      <c r="AE14" s="283"/>
      <c r="AF14" s="283"/>
      <c r="AG14" s="283"/>
      <c r="AH14" s="283"/>
      <c r="AI14" s="283"/>
      <c r="AJ14" s="283"/>
      <c r="AK14" s="283"/>
      <c r="AL14" s="283"/>
      <c r="AM14" s="283"/>
      <c r="AN14" s="283"/>
      <c r="AO14" s="283"/>
      <c r="AP14" s="283"/>
      <c r="AQ14" s="283"/>
      <c r="AR14" s="283"/>
      <c r="AS14" s="283"/>
      <c r="AT14" s="283"/>
      <c r="AU14" s="283"/>
      <c r="AV14" s="283"/>
      <c r="AW14" s="283"/>
      <c r="AX14" s="283"/>
      <c r="AY14" s="283"/>
      <c r="AZ14" s="283"/>
      <c r="BA14" s="283"/>
      <c r="BB14" s="283"/>
      <c r="BC14" s="283"/>
      <c r="BD14" s="283"/>
      <c r="BE14" s="283"/>
      <c r="BF14" s="283"/>
      <c r="BG14" s="283"/>
      <c r="BH14" s="283"/>
      <c r="BI14" s="283"/>
      <c r="BJ14" s="283"/>
      <c r="BK14" s="283"/>
      <c r="BL14" s="283"/>
      <c r="BM14" s="283"/>
      <c r="BN14" s="283"/>
      <c r="BO14" s="283"/>
      <c r="BP14" s="283"/>
      <c r="BQ14" s="283"/>
      <c r="BR14" s="283"/>
      <c r="BS14" s="283"/>
      <c r="BT14" s="283"/>
      <c r="BU14" s="283"/>
      <c r="BV14" s="283"/>
      <c r="BW14" s="283"/>
      <c r="BX14" s="283"/>
      <c r="BY14" s="283"/>
      <c r="BZ14" s="283"/>
      <c r="CA14" s="283"/>
      <c r="CB14" s="283"/>
      <c r="CC14" s="283"/>
      <c r="CD14" s="283"/>
      <c r="CE14" s="283"/>
      <c r="CF14" s="283"/>
      <c r="CG14" s="283"/>
      <c r="CH14" s="283"/>
      <c r="CI14" s="283"/>
      <c r="CJ14" s="283"/>
      <c r="CK14" s="283"/>
      <c r="CL14" s="283"/>
      <c r="CM14" s="283"/>
      <c r="CN14" s="283"/>
      <c r="CO14" s="283"/>
      <c r="CP14" s="283"/>
      <c r="CQ14" s="283"/>
      <c r="CR14" s="283"/>
      <c r="CS14" s="283"/>
      <c r="CT14" s="283"/>
      <c r="CU14" s="283"/>
      <c r="CV14" s="283"/>
      <c r="CW14" s="283"/>
      <c r="CX14" s="283"/>
      <c r="CY14" s="283"/>
      <c r="CZ14" s="283"/>
      <c r="DA14" s="283"/>
      <c r="DB14" s="283"/>
      <c r="DC14" s="283"/>
      <c r="DD14" s="283"/>
      <c r="DE14" s="283"/>
      <c r="DF14" s="283"/>
      <c r="DG14" s="283"/>
      <c r="DH14" s="283"/>
      <c r="DI14" s="283"/>
      <c r="DJ14" s="283"/>
      <c r="DK14" s="283"/>
      <c r="DL14" s="283"/>
      <c r="DM14" s="283"/>
      <c r="DN14" s="283"/>
      <c r="DO14" s="283"/>
      <c r="DP14" s="283"/>
      <c r="DQ14" s="283"/>
      <c r="DR14" s="283"/>
      <c r="DS14" s="283"/>
      <c r="DT14" s="283"/>
      <c r="DU14" s="283"/>
      <c r="DV14" s="283"/>
      <c r="DW14" s="283"/>
      <c r="DX14" s="283"/>
      <c r="DY14" s="283"/>
      <c r="DZ14" s="283"/>
      <c r="EA14" s="283"/>
      <c r="EB14" s="283"/>
      <c r="EC14" s="283"/>
      <c r="ED14" s="283"/>
      <c r="EE14" s="283"/>
      <c r="EF14" s="283"/>
      <c r="EG14" s="283"/>
      <c r="EH14" s="283"/>
      <c r="EI14" s="283"/>
      <c r="EJ14" s="283"/>
      <c r="EK14" s="283"/>
      <c r="EL14" s="283"/>
      <c r="EM14" s="283"/>
      <c r="EN14" s="283"/>
      <c r="EO14" s="283"/>
      <c r="EP14" s="283"/>
      <c r="EQ14" s="283"/>
      <c r="ER14" s="283"/>
      <c r="ES14" s="283"/>
      <c r="ET14" s="283"/>
      <c r="EU14" s="283"/>
      <c r="EV14" s="283"/>
      <c r="EW14" s="283"/>
      <c r="EX14" s="283"/>
      <c r="EY14" s="283"/>
      <c r="EZ14" s="283"/>
      <c r="FA14" s="283"/>
      <c r="FB14" s="283"/>
      <c r="FC14" s="283"/>
      <c r="FD14" s="283"/>
      <c r="FE14" s="283"/>
      <c r="FF14" s="283"/>
      <c r="FG14" s="283"/>
      <c r="FH14" s="283"/>
      <c r="FI14" s="283"/>
      <c r="FJ14" s="283"/>
      <c r="FK14" s="283"/>
      <c r="FL14" s="283"/>
      <c r="FM14" s="283"/>
      <c r="FN14" s="283"/>
      <c r="FO14" s="283"/>
      <c r="FP14" s="283"/>
      <c r="FQ14" s="283"/>
      <c r="FR14" s="283"/>
      <c r="FS14" s="283"/>
      <c r="FT14" s="283"/>
      <c r="FU14" s="283"/>
      <c r="FV14" s="283"/>
      <c r="FW14" s="283"/>
      <c r="FX14" s="283"/>
      <c r="FY14" s="283"/>
      <c r="FZ14" s="283"/>
      <c r="GA14" s="283"/>
      <c r="GB14" s="283"/>
      <c r="GC14" s="283"/>
      <c r="GD14" s="283"/>
      <c r="GE14" s="283"/>
      <c r="GF14" s="283"/>
      <c r="GG14" s="283"/>
      <c r="GH14" s="283"/>
      <c r="GI14" s="283"/>
      <c r="GJ14" s="283"/>
      <c r="GK14" s="283"/>
      <c r="GL14" s="283"/>
      <c r="GM14" s="283"/>
      <c r="GN14" s="283"/>
      <c r="GO14" s="283"/>
      <c r="GP14" s="283"/>
      <c r="GQ14" s="283"/>
      <c r="GR14" s="283"/>
      <c r="GS14" s="283"/>
      <c r="GT14" s="283"/>
      <c r="GU14" s="283"/>
      <c r="GV14" s="283"/>
      <c r="GW14" s="283"/>
      <c r="GX14" s="283"/>
      <c r="GY14" s="283"/>
      <c r="GZ14" s="283"/>
      <c r="HA14" s="283"/>
      <c r="HB14" s="283"/>
      <c r="HC14" s="283"/>
      <c r="HD14" s="283"/>
      <c r="HE14" s="283"/>
      <c r="HF14" s="283"/>
      <c r="HG14" s="283"/>
      <c r="HH14" s="283"/>
      <c r="HI14" s="283"/>
      <c r="HJ14" s="283"/>
      <c r="HK14" s="283"/>
      <c r="HL14" s="283"/>
      <c r="HM14" s="283"/>
      <c r="HN14" s="283"/>
      <c r="HO14" s="283"/>
      <c r="HP14" s="283"/>
      <c r="HQ14" s="283"/>
      <c r="HR14" s="283"/>
      <c r="HS14" s="283"/>
      <c r="HT14" s="283"/>
      <c r="HU14" s="283"/>
      <c r="HV14" s="283"/>
      <c r="HW14" s="283"/>
      <c r="HX14" s="283"/>
      <c r="HY14" s="283"/>
      <c r="HZ14" s="283"/>
      <c r="IA14" s="283"/>
      <c r="IB14" s="283"/>
      <c r="IC14" s="283"/>
      <c r="ID14" s="283"/>
      <c r="IE14" s="283"/>
      <c r="IF14" s="283"/>
      <c r="IG14" s="283"/>
      <c r="IH14" s="283"/>
      <c r="II14" s="283"/>
      <c r="IJ14" s="283"/>
      <c r="IK14" s="283"/>
      <c r="IL14" s="283"/>
      <c r="IM14" s="283"/>
      <c r="IN14" s="283"/>
      <c r="IO14" s="283"/>
      <c r="IP14" s="283"/>
      <c r="IQ14" s="283"/>
      <c r="IR14" s="283"/>
      <c r="IS14" s="283"/>
      <c r="IT14" s="283"/>
      <c r="IU14" s="283"/>
      <c r="IV14" s="283"/>
    </row>
    <row r="15" spans="1:256" s="289" customFormat="1" ht="15" customHeight="1">
      <c r="A15" s="259" t="s">
        <v>213</v>
      </c>
      <c r="B15" s="259"/>
      <c r="C15" s="25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59"/>
      <c r="BK15" s="259"/>
      <c r="BL15" s="259"/>
      <c r="BM15" s="259"/>
      <c r="BN15" s="259"/>
      <c r="BO15" s="259"/>
      <c r="BP15" s="259"/>
      <c r="BQ15" s="259"/>
      <c r="BR15" s="259"/>
      <c r="BS15" s="259"/>
      <c r="BT15" s="259"/>
      <c r="BU15" s="259"/>
      <c r="BV15" s="259"/>
      <c r="BW15" s="259"/>
      <c r="BX15" s="259"/>
      <c r="BY15" s="259"/>
      <c r="BZ15" s="259"/>
      <c r="CA15" s="259"/>
      <c r="CB15" s="259"/>
      <c r="CC15" s="259"/>
      <c r="CD15" s="259"/>
      <c r="CE15" s="259"/>
      <c r="CF15" s="259"/>
      <c r="CG15" s="259"/>
      <c r="CH15" s="259"/>
      <c r="CI15" s="259"/>
      <c r="CJ15" s="259"/>
      <c r="CK15" s="259"/>
      <c r="CL15" s="259"/>
      <c r="CM15" s="259"/>
      <c r="CN15" s="259"/>
      <c r="CO15" s="259"/>
      <c r="CP15" s="259"/>
      <c r="CQ15" s="259"/>
      <c r="CR15" s="259"/>
      <c r="CS15" s="259"/>
      <c r="CT15" s="259"/>
      <c r="CU15" s="259"/>
      <c r="CV15" s="259"/>
      <c r="CW15" s="259"/>
      <c r="CX15" s="259"/>
      <c r="CY15" s="259"/>
      <c r="CZ15" s="259"/>
      <c r="DA15" s="259"/>
      <c r="DB15" s="259"/>
      <c r="DC15" s="259"/>
      <c r="DD15" s="259"/>
      <c r="DE15" s="259"/>
      <c r="DF15" s="259"/>
      <c r="DG15" s="259"/>
      <c r="DH15" s="259"/>
      <c r="DI15" s="259"/>
      <c r="DJ15" s="259"/>
      <c r="DK15" s="259"/>
      <c r="DL15" s="259"/>
      <c r="DM15" s="259"/>
      <c r="DN15" s="259"/>
      <c r="DO15" s="259"/>
      <c r="DP15" s="259"/>
      <c r="DQ15" s="259"/>
      <c r="DR15" s="259"/>
      <c r="DS15" s="259"/>
      <c r="DT15" s="259"/>
      <c r="DU15" s="259"/>
      <c r="DV15" s="259"/>
      <c r="DW15" s="259"/>
      <c r="DX15" s="259"/>
      <c r="DY15" s="259"/>
      <c r="DZ15" s="259"/>
      <c r="EA15" s="259"/>
      <c r="EB15" s="259"/>
      <c r="EC15" s="259"/>
      <c r="ED15" s="259"/>
      <c r="EE15" s="259"/>
      <c r="EF15" s="259"/>
      <c r="EG15" s="259"/>
      <c r="EH15" s="259"/>
      <c r="EI15" s="259"/>
      <c r="EJ15" s="259"/>
      <c r="EK15" s="259"/>
      <c r="EL15" s="259"/>
      <c r="EM15" s="259"/>
      <c r="EN15" s="259"/>
      <c r="EO15" s="259"/>
      <c r="EP15" s="259"/>
      <c r="EQ15" s="259"/>
      <c r="ER15" s="259"/>
      <c r="ES15" s="259"/>
      <c r="ET15" s="259"/>
      <c r="EU15" s="259"/>
      <c r="EV15" s="259"/>
      <c r="EW15" s="259"/>
      <c r="EX15" s="259"/>
      <c r="EY15" s="259"/>
      <c r="EZ15" s="259"/>
      <c r="FA15" s="259"/>
      <c r="FB15" s="259"/>
      <c r="FC15" s="259"/>
      <c r="FD15" s="259"/>
      <c r="FE15" s="259"/>
      <c r="FF15" s="259"/>
      <c r="FG15" s="259"/>
      <c r="FH15" s="259"/>
      <c r="FI15" s="259"/>
      <c r="FJ15" s="259"/>
      <c r="FK15" s="259"/>
      <c r="FL15" s="259"/>
      <c r="FM15" s="259"/>
      <c r="FN15" s="259"/>
      <c r="FO15" s="259"/>
      <c r="FP15" s="259"/>
      <c r="FQ15" s="259"/>
      <c r="FR15" s="259"/>
      <c r="FS15" s="259"/>
      <c r="FT15" s="259"/>
      <c r="FU15" s="259"/>
      <c r="FV15" s="259"/>
      <c r="FW15" s="259"/>
      <c r="FX15" s="259"/>
      <c r="FY15" s="259"/>
      <c r="FZ15" s="259"/>
      <c r="GA15" s="259"/>
      <c r="GB15" s="259"/>
      <c r="GC15" s="259"/>
      <c r="GD15" s="259"/>
      <c r="GE15" s="259"/>
      <c r="GF15" s="259"/>
      <c r="GG15" s="259"/>
      <c r="GH15" s="259"/>
      <c r="GI15" s="259"/>
      <c r="GJ15" s="259"/>
      <c r="GK15" s="259"/>
      <c r="GL15" s="259"/>
      <c r="GM15" s="259"/>
      <c r="GN15" s="259"/>
      <c r="GO15" s="259"/>
      <c r="GP15" s="259"/>
      <c r="GQ15" s="259"/>
      <c r="GR15" s="259"/>
      <c r="GS15" s="259"/>
      <c r="GT15" s="259"/>
      <c r="GU15" s="259"/>
      <c r="GV15" s="259"/>
      <c r="GW15" s="259"/>
      <c r="GX15" s="259"/>
      <c r="GY15" s="259"/>
      <c r="GZ15" s="259"/>
      <c r="HA15" s="259"/>
      <c r="HB15" s="259"/>
      <c r="HC15" s="259"/>
      <c r="HD15" s="259"/>
      <c r="HE15" s="259"/>
      <c r="HF15" s="259"/>
      <c r="HG15" s="259"/>
      <c r="HH15" s="259"/>
      <c r="HI15" s="259"/>
      <c r="HJ15" s="259"/>
      <c r="HK15" s="259"/>
      <c r="HL15" s="259"/>
      <c r="HM15" s="259"/>
      <c r="HN15" s="259"/>
      <c r="HO15" s="259"/>
      <c r="HP15" s="259"/>
      <c r="HQ15" s="259"/>
      <c r="HR15" s="259"/>
      <c r="HS15" s="259"/>
      <c r="HT15" s="259"/>
      <c r="HU15" s="259"/>
      <c r="HV15" s="259"/>
      <c r="HW15" s="259"/>
      <c r="HX15" s="259"/>
      <c r="HY15" s="259"/>
      <c r="HZ15" s="259"/>
      <c r="IA15" s="259"/>
      <c r="IB15" s="259"/>
      <c r="IC15" s="259"/>
      <c r="ID15" s="259"/>
      <c r="IE15" s="259"/>
      <c r="IF15" s="259"/>
      <c r="IG15" s="259"/>
      <c r="IH15" s="259"/>
      <c r="II15" s="259"/>
      <c r="IJ15" s="259"/>
      <c r="IK15" s="259"/>
      <c r="IL15" s="259"/>
      <c r="IM15" s="259"/>
      <c r="IN15" s="259"/>
      <c r="IO15" s="259"/>
      <c r="IP15" s="259"/>
      <c r="IQ15" s="259"/>
      <c r="IR15" s="259"/>
      <c r="IS15" s="259"/>
      <c r="IT15" s="259"/>
      <c r="IU15" s="259"/>
      <c r="IV15" s="259"/>
    </row>
    <row r="16" spans="1:256" s="235" customFormat="1" ht="11.25"/>
    <row r="17" spans="1:256" s="235" customFormat="1" ht="11.25"/>
    <row r="18" spans="1:256" s="235" customFormat="1" ht="11.25"/>
    <row r="19" spans="1:256" s="235" customFormat="1" ht="11.25"/>
    <row r="20" spans="1:256" s="235" customFormat="1" ht="11.25"/>
    <row r="21" spans="1:256" s="235" customFormat="1" ht="11.25"/>
    <row r="22" spans="1:256">
      <c r="A22" s="235"/>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5"/>
      <c r="AX22" s="235"/>
      <c r="AY22" s="235"/>
      <c r="AZ22" s="235"/>
      <c r="BA22" s="235"/>
      <c r="BB22" s="235"/>
      <c r="BC22" s="235"/>
      <c r="BD22" s="235"/>
      <c r="BE22" s="235"/>
      <c r="BF22" s="235"/>
      <c r="BG22" s="235"/>
      <c r="BH22" s="235"/>
      <c r="BI22" s="235"/>
      <c r="BJ22" s="235"/>
      <c r="BK22" s="235"/>
      <c r="BL22" s="235"/>
      <c r="BM22" s="235"/>
      <c r="BN22" s="235"/>
      <c r="BO22" s="235"/>
      <c r="BP22" s="235"/>
      <c r="BQ22" s="235"/>
      <c r="BR22" s="235"/>
      <c r="BS22" s="235"/>
      <c r="BT22" s="235"/>
      <c r="BU22" s="235"/>
      <c r="BV22" s="235"/>
      <c r="BW22" s="235"/>
      <c r="BX22" s="235"/>
      <c r="BY22" s="235"/>
      <c r="BZ22" s="235"/>
      <c r="CA22" s="235"/>
      <c r="CB22" s="235"/>
      <c r="CC22" s="235"/>
      <c r="CD22" s="235"/>
      <c r="CE22" s="235"/>
      <c r="CF22" s="235"/>
      <c r="CG22" s="235"/>
      <c r="CH22" s="235"/>
      <c r="CI22" s="235"/>
      <c r="CJ22" s="235"/>
      <c r="CK22" s="235"/>
      <c r="CL22" s="235"/>
      <c r="CM22" s="235"/>
      <c r="CN22" s="235"/>
      <c r="CO22" s="235"/>
      <c r="CP22" s="235"/>
      <c r="CQ22" s="235"/>
      <c r="CR22" s="235"/>
      <c r="CS22" s="235"/>
      <c r="CT22" s="235"/>
      <c r="CU22" s="235"/>
      <c r="CV22" s="235"/>
      <c r="CW22" s="235"/>
      <c r="CX22" s="235"/>
      <c r="CY22" s="235"/>
      <c r="CZ22" s="235"/>
      <c r="DA22" s="235"/>
      <c r="DB22" s="235"/>
      <c r="DC22" s="235"/>
      <c r="DD22" s="235"/>
      <c r="DE22" s="235"/>
      <c r="DF22" s="235"/>
      <c r="DG22" s="235"/>
      <c r="DH22" s="235"/>
      <c r="DI22" s="235"/>
      <c r="DJ22" s="235"/>
      <c r="DK22" s="235"/>
      <c r="DL22" s="235"/>
      <c r="DM22" s="235"/>
      <c r="DN22" s="235"/>
      <c r="DO22" s="235"/>
      <c r="DP22" s="235"/>
      <c r="DQ22" s="235"/>
      <c r="DR22" s="235"/>
      <c r="DS22" s="235"/>
      <c r="DT22" s="235"/>
      <c r="DU22" s="235"/>
      <c r="DV22" s="235"/>
      <c r="DW22" s="235"/>
      <c r="DX22" s="235"/>
      <c r="DY22" s="235"/>
      <c r="DZ22" s="235"/>
      <c r="EA22" s="235"/>
      <c r="EB22" s="235"/>
      <c r="EC22" s="235"/>
      <c r="ED22" s="235"/>
      <c r="EE22" s="235"/>
      <c r="EF22" s="235"/>
      <c r="EG22" s="235"/>
      <c r="EH22" s="235"/>
      <c r="EI22" s="235"/>
      <c r="EJ22" s="235"/>
      <c r="EK22" s="235"/>
      <c r="EL22" s="235"/>
      <c r="EM22" s="235"/>
      <c r="EN22" s="235"/>
      <c r="EO22" s="235"/>
      <c r="EP22" s="235"/>
      <c r="EQ22" s="235"/>
      <c r="ER22" s="235"/>
      <c r="ES22" s="235"/>
      <c r="ET22" s="235"/>
      <c r="EU22" s="235"/>
      <c r="EV22" s="235"/>
      <c r="EW22" s="235"/>
      <c r="EX22" s="235"/>
      <c r="EY22" s="235"/>
      <c r="EZ22" s="235"/>
      <c r="FA22" s="235"/>
      <c r="FB22" s="235"/>
      <c r="FC22" s="235"/>
      <c r="FD22" s="235"/>
      <c r="FE22" s="235"/>
      <c r="FF22" s="235"/>
      <c r="FG22" s="235"/>
      <c r="FH22" s="235"/>
      <c r="FI22" s="235"/>
      <c r="FJ22" s="235"/>
      <c r="FK22" s="235"/>
      <c r="FL22" s="235"/>
      <c r="FM22" s="235"/>
      <c r="FN22" s="235"/>
      <c r="FO22" s="235"/>
      <c r="FP22" s="235"/>
      <c r="FQ22" s="235"/>
      <c r="FR22" s="235"/>
      <c r="FS22" s="235"/>
      <c r="FT22" s="235"/>
      <c r="FU22" s="235"/>
      <c r="FV22" s="235"/>
      <c r="FW22" s="235"/>
      <c r="FX22" s="235"/>
      <c r="FY22" s="235"/>
      <c r="FZ22" s="235"/>
      <c r="GA22" s="235"/>
      <c r="GB22" s="235"/>
      <c r="GC22" s="235"/>
      <c r="GD22" s="235"/>
      <c r="GE22" s="235"/>
      <c r="GF22" s="235"/>
      <c r="GG22" s="235"/>
      <c r="GH22" s="235"/>
      <c r="GI22" s="235"/>
      <c r="GJ22" s="235"/>
      <c r="GK22" s="235"/>
      <c r="GL22" s="235"/>
      <c r="GM22" s="235"/>
      <c r="GN22" s="235"/>
      <c r="GO22" s="235"/>
      <c r="GP22" s="235"/>
      <c r="GQ22" s="235"/>
      <c r="GR22" s="235"/>
      <c r="GS22" s="235"/>
      <c r="GT22" s="235"/>
      <c r="GU22" s="235"/>
      <c r="GV22" s="235"/>
      <c r="GW22" s="235"/>
      <c r="GX22" s="235"/>
      <c r="GY22" s="235"/>
      <c r="GZ22" s="235"/>
      <c r="HA22" s="235"/>
      <c r="HB22" s="235"/>
      <c r="HC22" s="235"/>
      <c r="HD22" s="235"/>
      <c r="HE22" s="235"/>
      <c r="HF22" s="235"/>
      <c r="HG22" s="235"/>
      <c r="HH22" s="235"/>
      <c r="HI22" s="235"/>
      <c r="HJ22" s="235"/>
      <c r="HK22" s="235"/>
      <c r="HL22" s="235"/>
      <c r="HM22" s="235"/>
      <c r="HN22" s="235"/>
      <c r="HO22" s="235"/>
      <c r="HP22" s="235"/>
      <c r="HQ22" s="235"/>
      <c r="HR22" s="235"/>
      <c r="HS22" s="235"/>
      <c r="HT22" s="235"/>
      <c r="HU22" s="235"/>
      <c r="HV22" s="235"/>
      <c r="HW22" s="235"/>
      <c r="HX22" s="235"/>
      <c r="HY22" s="235"/>
      <c r="HZ22" s="235"/>
      <c r="IA22" s="235"/>
      <c r="IB22" s="235"/>
      <c r="IC22" s="235"/>
      <c r="ID22" s="235"/>
      <c r="IE22" s="235"/>
      <c r="IF22" s="235"/>
      <c r="IG22" s="235"/>
      <c r="IH22" s="235"/>
      <c r="II22" s="235"/>
      <c r="IJ22" s="235"/>
      <c r="IK22" s="235"/>
      <c r="IL22" s="235"/>
      <c r="IM22" s="235"/>
      <c r="IN22" s="235"/>
      <c r="IO22" s="235"/>
      <c r="IP22" s="235"/>
      <c r="IQ22" s="235"/>
      <c r="IR22" s="235"/>
      <c r="IS22" s="235"/>
      <c r="IT22" s="235"/>
      <c r="IU22" s="235"/>
      <c r="IV22" s="235"/>
    </row>
    <row r="23" spans="1:256">
      <c r="A23" s="235"/>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c r="AQ23" s="235"/>
      <c r="AR23" s="235"/>
      <c r="AS23" s="235"/>
      <c r="AT23" s="235"/>
      <c r="AU23" s="235"/>
      <c r="AV23" s="235"/>
      <c r="AW23" s="235"/>
      <c r="AX23" s="235"/>
      <c r="AY23" s="235"/>
      <c r="AZ23" s="235"/>
      <c r="BA23" s="235"/>
      <c r="BB23" s="235"/>
      <c r="BC23" s="235"/>
      <c r="BD23" s="235"/>
      <c r="BE23" s="235"/>
      <c r="BF23" s="235"/>
      <c r="BG23" s="235"/>
      <c r="BH23" s="235"/>
      <c r="BI23" s="235"/>
      <c r="BJ23" s="235"/>
      <c r="BK23" s="235"/>
      <c r="BL23" s="235"/>
      <c r="BM23" s="235"/>
      <c r="BN23" s="235"/>
      <c r="BO23" s="235"/>
      <c r="BP23" s="235"/>
      <c r="BQ23" s="235"/>
      <c r="BR23" s="235"/>
      <c r="BS23" s="235"/>
      <c r="BT23" s="235"/>
      <c r="BU23" s="235"/>
      <c r="BV23" s="235"/>
      <c r="BW23" s="235"/>
      <c r="BX23" s="235"/>
      <c r="BY23" s="235"/>
      <c r="BZ23" s="235"/>
      <c r="CA23" s="235"/>
      <c r="CB23" s="235"/>
      <c r="CC23" s="235"/>
      <c r="CD23" s="235"/>
      <c r="CE23" s="235"/>
      <c r="CF23" s="235"/>
      <c r="CG23" s="235"/>
      <c r="CH23" s="235"/>
      <c r="CI23" s="235"/>
      <c r="CJ23" s="235"/>
      <c r="CK23" s="235"/>
      <c r="CL23" s="235"/>
      <c r="CM23" s="235"/>
      <c r="CN23" s="235"/>
      <c r="CO23" s="235"/>
      <c r="CP23" s="235"/>
      <c r="CQ23" s="235"/>
      <c r="CR23" s="235"/>
      <c r="CS23" s="235"/>
      <c r="CT23" s="235"/>
      <c r="CU23" s="235"/>
      <c r="CV23" s="235"/>
      <c r="CW23" s="235"/>
      <c r="CX23" s="235"/>
      <c r="CY23" s="235"/>
      <c r="CZ23" s="235"/>
      <c r="DA23" s="235"/>
      <c r="DB23" s="235"/>
      <c r="DC23" s="235"/>
      <c r="DD23" s="235"/>
      <c r="DE23" s="235"/>
      <c r="DF23" s="235"/>
      <c r="DG23" s="235"/>
      <c r="DH23" s="235"/>
      <c r="DI23" s="235"/>
      <c r="DJ23" s="235"/>
      <c r="DK23" s="235"/>
      <c r="DL23" s="235"/>
      <c r="DM23" s="235"/>
      <c r="DN23" s="235"/>
      <c r="DO23" s="235"/>
      <c r="DP23" s="235"/>
      <c r="DQ23" s="235"/>
      <c r="DR23" s="235"/>
      <c r="DS23" s="235"/>
      <c r="DT23" s="235"/>
      <c r="DU23" s="235"/>
      <c r="DV23" s="235"/>
      <c r="DW23" s="235"/>
      <c r="DX23" s="235"/>
      <c r="DY23" s="235"/>
      <c r="DZ23" s="235"/>
      <c r="EA23" s="235"/>
      <c r="EB23" s="235"/>
      <c r="EC23" s="235"/>
      <c r="ED23" s="235"/>
      <c r="EE23" s="235"/>
      <c r="EF23" s="235"/>
      <c r="EG23" s="235"/>
      <c r="EH23" s="235"/>
      <c r="EI23" s="235"/>
      <c r="EJ23" s="235"/>
      <c r="EK23" s="235"/>
      <c r="EL23" s="235"/>
      <c r="EM23" s="235"/>
      <c r="EN23" s="235"/>
      <c r="EO23" s="235"/>
      <c r="EP23" s="235"/>
      <c r="EQ23" s="235"/>
      <c r="ER23" s="235"/>
      <c r="ES23" s="235"/>
      <c r="ET23" s="235"/>
      <c r="EU23" s="235"/>
      <c r="EV23" s="235"/>
      <c r="EW23" s="235"/>
      <c r="EX23" s="235"/>
      <c r="EY23" s="235"/>
      <c r="EZ23" s="235"/>
      <c r="FA23" s="235"/>
      <c r="FB23" s="235"/>
      <c r="FC23" s="235"/>
      <c r="FD23" s="235"/>
      <c r="FE23" s="235"/>
      <c r="FF23" s="235"/>
      <c r="FG23" s="235"/>
      <c r="FH23" s="235"/>
      <c r="FI23" s="235"/>
      <c r="FJ23" s="235"/>
      <c r="FK23" s="235"/>
      <c r="FL23" s="235"/>
      <c r="FM23" s="235"/>
      <c r="FN23" s="235"/>
      <c r="FO23" s="235"/>
      <c r="FP23" s="235"/>
      <c r="FQ23" s="235"/>
      <c r="FR23" s="235"/>
      <c r="FS23" s="235"/>
      <c r="FT23" s="235"/>
      <c r="FU23" s="235"/>
      <c r="FV23" s="235"/>
      <c r="FW23" s="235"/>
      <c r="FX23" s="235"/>
      <c r="FY23" s="235"/>
      <c r="FZ23" s="235"/>
      <c r="GA23" s="235"/>
      <c r="GB23" s="235"/>
      <c r="GC23" s="235"/>
      <c r="GD23" s="235"/>
      <c r="GE23" s="235"/>
      <c r="GF23" s="235"/>
      <c r="GG23" s="235"/>
      <c r="GH23" s="235"/>
      <c r="GI23" s="235"/>
      <c r="GJ23" s="235"/>
      <c r="GK23" s="235"/>
      <c r="GL23" s="235"/>
      <c r="GM23" s="235"/>
      <c r="GN23" s="235"/>
      <c r="GO23" s="235"/>
      <c r="GP23" s="235"/>
      <c r="GQ23" s="235"/>
      <c r="GR23" s="235"/>
      <c r="GS23" s="235"/>
      <c r="GT23" s="235"/>
      <c r="GU23" s="235"/>
      <c r="GV23" s="235"/>
      <c r="GW23" s="235"/>
      <c r="GX23" s="235"/>
      <c r="GY23" s="235"/>
      <c r="GZ23" s="235"/>
      <c r="HA23" s="235"/>
      <c r="HB23" s="235"/>
      <c r="HC23" s="235"/>
      <c r="HD23" s="235"/>
      <c r="HE23" s="235"/>
      <c r="HF23" s="235"/>
      <c r="HG23" s="235"/>
      <c r="HH23" s="235"/>
      <c r="HI23" s="235"/>
      <c r="HJ23" s="235"/>
      <c r="HK23" s="235"/>
      <c r="HL23" s="235"/>
      <c r="HM23" s="235"/>
      <c r="HN23" s="235"/>
      <c r="HO23" s="235"/>
      <c r="HP23" s="235"/>
      <c r="HQ23" s="235"/>
      <c r="HR23" s="235"/>
      <c r="HS23" s="235"/>
      <c r="HT23" s="235"/>
      <c r="HU23" s="235"/>
      <c r="HV23" s="235"/>
      <c r="HW23" s="235"/>
      <c r="HX23" s="235"/>
      <c r="HY23" s="235"/>
      <c r="HZ23" s="235"/>
      <c r="IA23" s="235"/>
      <c r="IB23" s="235"/>
      <c r="IC23" s="235"/>
      <c r="ID23" s="235"/>
      <c r="IE23" s="235"/>
      <c r="IF23" s="235"/>
      <c r="IG23" s="235"/>
      <c r="IH23" s="235"/>
      <c r="II23" s="235"/>
      <c r="IJ23" s="235"/>
      <c r="IK23" s="235"/>
      <c r="IL23" s="235"/>
      <c r="IM23" s="235"/>
      <c r="IN23" s="235"/>
      <c r="IO23" s="235"/>
      <c r="IP23" s="235"/>
      <c r="IQ23" s="235"/>
      <c r="IR23" s="235"/>
      <c r="IS23" s="235"/>
      <c r="IT23" s="235"/>
      <c r="IU23" s="235"/>
      <c r="IV23" s="235"/>
    </row>
  </sheetData>
  <mergeCells count="44">
    <mergeCell ref="AC3:AC8"/>
    <mergeCell ref="E4:F6"/>
    <mergeCell ref="G4:H6"/>
    <mergeCell ref="I4:J6"/>
    <mergeCell ref="K4:L6"/>
    <mergeCell ref="W4:X6"/>
    <mergeCell ref="A3:A8"/>
    <mergeCell ref="B3:C6"/>
    <mergeCell ref="D3:D8"/>
    <mergeCell ref="E3:L3"/>
    <mergeCell ref="M3:AB3"/>
    <mergeCell ref="P7:P8"/>
    <mergeCell ref="Y4:Z6"/>
    <mergeCell ref="AA4:AB6"/>
    <mergeCell ref="B7:B8"/>
    <mergeCell ref="C7:C8"/>
    <mergeCell ref="E7:E8"/>
    <mergeCell ref="F7:F8"/>
    <mergeCell ref="G7:G8"/>
    <mergeCell ref="H7:H8"/>
    <mergeCell ref="I7:I8"/>
    <mergeCell ref="J7:J8"/>
    <mergeCell ref="M4:N6"/>
    <mergeCell ref="O4:P6"/>
    <mergeCell ref="Q4:R6"/>
    <mergeCell ref="S4:T6"/>
    <mergeCell ref="U4:V6"/>
    <mergeCell ref="K7:K8"/>
    <mergeCell ref="L7:L8"/>
    <mergeCell ref="M7:M8"/>
    <mergeCell ref="N7:N8"/>
    <mergeCell ref="O7:O8"/>
    <mergeCell ref="AB7:AB8"/>
    <mergeCell ref="Q7:Q8"/>
    <mergeCell ref="R7:R8"/>
    <mergeCell ref="S7:S8"/>
    <mergeCell ref="T7:T8"/>
    <mergeCell ref="U7:U8"/>
    <mergeCell ref="V7:V8"/>
    <mergeCell ref="W7:W8"/>
    <mergeCell ref="X7:X8"/>
    <mergeCell ref="Y7:Y8"/>
    <mergeCell ref="Z7:Z8"/>
    <mergeCell ref="AA7:AA8"/>
  </mergeCells>
  <phoneticPr fontId="7"/>
  <printOptions horizontalCentered="1"/>
  <pageMargins left="0.39370078740157483" right="0.39370078740157483" top="0.59055118110236227" bottom="0.39370078740157483" header="0.39370078740157483" footer="0.31496062992125984"/>
  <pageSetup paperSize="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6A076-9352-42F8-9BF8-99DC2CFDBED4}">
  <sheetPr>
    <tabColor rgb="FF92D050"/>
  </sheetPr>
  <dimension ref="A1:P55"/>
  <sheetViews>
    <sheetView showGridLines="0" view="pageBreakPreview" zoomScaleNormal="100" zoomScaleSheetLayoutView="100" workbookViewId="0">
      <selection activeCell="R19" sqref="R19"/>
    </sheetView>
  </sheetViews>
  <sheetFormatPr defaultColWidth="8" defaultRowHeight="12"/>
  <cols>
    <col min="1" max="1" width="2.5" style="295" customWidth="1"/>
    <col min="2" max="2" width="8.125" style="295" customWidth="1"/>
    <col min="3" max="5" width="12.5" style="295" customWidth="1"/>
    <col min="6" max="6" width="11.5" style="295" customWidth="1"/>
    <col min="7" max="8" width="12.5" style="295" customWidth="1"/>
    <col min="9" max="9" width="11.5" style="295" customWidth="1"/>
    <col min="10" max="15" width="14.875" style="295" customWidth="1"/>
    <col min="16" max="16" width="8.125" style="295" customWidth="1"/>
    <col min="17" max="16384" width="8" style="344"/>
  </cols>
  <sheetData>
    <row r="1" spans="1:16" s="294" customFormat="1" ht="18.75" customHeight="1">
      <c r="A1" s="290"/>
      <c r="B1" s="291"/>
      <c r="C1" s="291"/>
      <c r="D1" s="291"/>
      <c r="E1" s="291"/>
      <c r="F1" s="291"/>
      <c r="G1" s="291"/>
      <c r="H1" s="291"/>
      <c r="I1" s="292" t="s">
        <v>214</v>
      </c>
      <c r="J1" s="293" t="s">
        <v>215</v>
      </c>
    </row>
    <row r="2" spans="1:16" s="295" customFormat="1" ht="18.75" customHeight="1">
      <c r="A2" s="295" t="s">
        <v>216</v>
      </c>
      <c r="J2" s="295" t="s">
        <v>217</v>
      </c>
    </row>
    <row r="3" spans="1:16" s="296" customFormat="1" ht="18.75" customHeight="1" thickBot="1">
      <c r="J3" s="297" t="s">
        <v>218</v>
      </c>
      <c r="K3" s="297"/>
      <c r="P3" s="298" t="s">
        <v>219</v>
      </c>
    </row>
    <row r="4" spans="1:16" s="295" customFormat="1" ht="13.5" customHeight="1">
      <c r="A4" s="966" t="s">
        <v>220</v>
      </c>
      <c r="B4" s="967"/>
      <c r="C4" s="972" t="s">
        <v>221</v>
      </c>
      <c r="D4" s="972" t="s">
        <v>222</v>
      </c>
      <c r="E4" s="957" t="s">
        <v>223</v>
      </c>
      <c r="F4" s="975"/>
      <c r="G4" s="972" t="s">
        <v>224</v>
      </c>
      <c r="H4" s="957" t="s">
        <v>225</v>
      </c>
      <c r="I4" s="975"/>
      <c r="J4" s="957" t="s">
        <v>226</v>
      </c>
      <c r="K4" s="958"/>
      <c r="L4" s="299"/>
      <c r="M4" s="299"/>
      <c r="N4" s="299"/>
      <c r="O4" s="300"/>
      <c r="P4" s="961" t="s">
        <v>227</v>
      </c>
    </row>
    <row r="5" spans="1:16" s="296" customFormat="1" ht="13.5" customHeight="1">
      <c r="A5" s="968"/>
      <c r="B5" s="969"/>
      <c r="C5" s="973"/>
      <c r="D5" s="973"/>
      <c r="E5" s="959"/>
      <c r="F5" s="976"/>
      <c r="G5" s="977"/>
      <c r="H5" s="959"/>
      <c r="I5" s="976"/>
      <c r="J5" s="959"/>
      <c r="K5" s="960"/>
      <c r="L5" s="301" t="s">
        <v>228</v>
      </c>
      <c r="M5" s="301"/>
      <c r="N5" s="301" t="s">
        <v>229</v>
      </c>
      <c r="O5" s="301"/>
      <c r="P5" s="962"/>
    </row>
    <row r="6" spans="1:16" s="296" customFormat="1" ht="13.5" customHeight="1">
      <c r="A6" s="970"/>
      <c r="B6" s="971"/>
      <c r="C6" s="974"/>
      <c r="D6" s="974"/>
      <c r="E6" s="302" t="s">
        <v>230</v>
      </c>
      <c r="F6" s="303" t="s">
        <v>231</v>
      </c>
      <c r="G6" s="978"/>
      <c r="H6" s="304" t="s">
        <v>230</v>
      </c>
      <c r="I6" s="303" t="s">
        <v>232</v>
      </c>
      <c r="J6" s="305" t="s">
        <v>76</v>
      </c>
      <c r="K6" s="306" t="s">
        <v>233</v>
      </c>
      <c r="L6" s="305" t="s">
        <v>76</v>
      </c>
      <c r="M6" s="306" t="s">
        <v>233</v>
      </c>
      <c r="N6" s="305" t="s">
        <v>76</v>
      </c>
      <c r="O6" s="306" t="s">
        <v>233</v>
      </c>
      <c r="P6" s="963"/>
    </row>
    <row r="7" spans="1:16" s="296" customFormat="1" ht="18.75" hidden="1" customHeight="1">
      <c r="A7" s="307"/>
      <c r="B7" s="308"/>
      <c r="C7" s="309"/>
      <c r="D7" s="309"/>
      <c r="E7" s="310"/>
      <c r="F7" s="310"/>
      <c r="G7" s="311"/>
      <c r="H7" s="310"/>
      <c r="I7" s="310"/>
      <c r="J7" s="310"/>
      <c r="K7" s="310"/>
      <c r="L7" s="310"/>
      <c r="M7" s="310"/>
      <c r="N7" s="310"/>
      <c r="O7" s="310"/>
      <c r="P7" s="312"/>
    </row>
    <row r="8" spans="1:16" s="295" customFormat="1" ht="18.2" customHeight="1">
      <c r="A8" s="964" t="s">
        <v>234</v>
      </c>
      <c r="B8" s="965"/>
      <c r="C8" s="313">
        <v>118161</v>
      </c>
      <c r="D8" s="313">
        <v>206780</v>
      </c>
      <c r="E8" s="313" t="s">
        <v>235</v>
      </c>
      <c r="F8" s="313">
        <v>2865711.3432</v>
      </c>
      <c r="G8" s="313">
        <v>2225745.0367999999</v>
      </c>
      <c r="H8" s="313" t="s">
        <v>236</v>
      </c>
      <c r="I8" s="313">
        <v>7274839.9896999998</v>
      </c>
      <c r="J8" s="313">
        <v>3694262</v>
      </c>
      <c r="K8" s="313">
        <v>8314565.2768000001</v>
      </c>
      <c r="L8" s="313">
        <v>3599222</v>
      </c>
      <c r="M8" s="313">
        <v>8235639.5573000005</v>
      </c>
      <c r="N8" s="313">
        <v>94343</v>
      </c>
      <c r="O8" s="313">
        <v>78925.719500000007</v>
      </c>
      <c r="P8" s="314" t="s">
        <v>237</v>
      </c>
    </row>
    <row r="9" spans="1:16" s="295" customFormat="1" ht="18.2" customHeight="1">
      <c r="A9" s="964">
        <v>29</v>
      </c>
      <c r="B9" s="965"/>
      <c r="C9" s="315">
        <v>114830</v>
      </c>
      <c r="D9" s="315">
        <v>197679</v>
      </c>
      <c r="E9" s="313">
        <v>12440845.736</v>
      </c>
      <c r="F9" s="313">
        <v>2802375.0984</v>
      </c>
      <c r="G9" s="313">
        <v>2146049.2993000001</v>
      </c>
      <c r="H9" s="313">
        <v>12186514.454500001</v>
      </c>
      <c r="I9" s="313">
        <v>7153371.2987000002</v>
      </c>
      <c r="J9" s="313">
        <v>3643783</v>
      </c>
      <c r="K9" s="313">
        <v>8317714.6045000004</v>
      </c>
      <c r="L9" s="313">
        <v>3552218</v>
      </c>
      <c r="M9" s="313">
        <v>8241674.3786000004</v>
      </c>
      <c r="N9" s="313">
        <v>90926</v>
      </c>
      <c r="O9" s="313">
        <v>76040.225900000005</v>
      </c>
      <c r="P9" s="314" t="s">
        <v>238</v>
      </c>
    </row>
    <row r="10" spans="1:16" s="295" customFormat="1" ht="18.2" customHeight="1">
      <c r="A10" s="964">
        <v>30</v>
      </c>
      <c r="B10" s="965"/>
      <c r="C10" s="316">
        <v>112472</v>
      </c>
      <c r="D10" s="316">
        <v>191053</v>
      </c>
      <c r="E10" s="313" t="s">
        <v>239</v>
      </c>
      <c r="F10" s="313" t="s">
        <v>240</v>
      </c>
      <c r="G10" s="313" t="s">
        <v>241</v>
      </c>
      <c r="H10" s="313" t="s">
        <v>242</v>
      </c>
      <c r="I10" s="313" t="s">
        <v>243</v>
      </c>
      <c r="J10" s="316">
        <v>3613251</v>
      </c>
      <c r="K10" s="316">
        <v>8253060.1541999998</v>
      </c>
      <c r="L10" s="316">
        <v>3524179</v>
      </c>
      <c r="M10" s="316">
        <v>8180861.3452000003</v>
      </c>
      <c r="N10" s="316">
        <v>88657</v>
      </c>
      <c r="O10" s="316">
        <v>72198.808999999994</v>
      </c>
      <c r="P10" s="314" t="s">
        <v>244</v>
      </c>
    </row>
    <row r="11" spans="1:16" s="295" customFormat="1" ht="18.2" customHeight="1">
      <c r="A11" s="964" t="s">
        <v>148</v>
      </c>
      <c r="B11" s="965"/>
      <c r="C11" s="316">
        <v>110280</v>
      </c>
      <c r="D11" s="316">
        <v>184884</v>
      </c>
      <c r="E11" s="316">
        <v>10621224.984200001</v>
      </c>
      <c r="F11" s="313">
        <v>130852.02559999999</v>
      </c>
      <c r="G11" s="313">
        <v>2100215.3596999999</v>
      </c>
      <c r="H11" s="316">
        <v>10326223.362500001</v>
      </c>
      <c r="I11" s="316">
        <v>7039175.8037</v>
      </c>
      <c r="J11" s="316">
        <v>3573519</v>
      </c>
      <c r="K11" s="316">
        <v>8265332.8995000003</v>
      </c>
      <c r="L11" s="316">
        <v>3486490</v>
      </c>
      <c r="M11" s="316">
        <v>8194304.1453999998</v>
      </c>
      <c r="N11" s="316">
        <v>86564</v>
      </c>
      <c r="O11" s="316">
        <v>71028.754100000006</v>
      </c>
      <c r="P11" s="314" t="s">
        <v>245</v>
      </c>
    </row>
    <row r="12" spans="1:16" s="319" customFormat="1" ht="18" customHeight="1">
      <c r="A12" s="955" t="s">
        <v>49</v>
      </c>
      <c r="B12" s="956"/>
      <c r="C12" s="317">
        <v>109430</v>
      </c>
      <c r="D12" s="317">
        <v>181419</v>
      </c>
      <c r="E12" s="317">
        <v>10511907.8761</v>
      </c>
      <c r="F12" s="317">
        <v>146311.6036</v>
      </c>
      <c r="G12" s="317">
        <v>2101574.9979999997</v>
      </c>
      <c r="H12" s="317">
        <v>10187372.474300001</v>
      </c>
      <c r="I12" s="317">
        <v>6891704.0939000007</v>
      </c>
      <c r="J12" s="317">
        <v>3354635</v>
      </c>
      <c r="K12" s="317">
        <v>8061808.0523000006</v>
      </c>
      <c r="L12" s="317">
        <v>3273983</v>
      </c>
      <c r="M12" s="317">
        <v>7994151.7551999995</v>
      </c>
      <c r="N12" s="317">
        <v>80155</v>
      </c>
      <c r="O12" s="317">
        <v>67648.747100000008</v>
      </c>
      <c r="P12" s="318" t="s">
        <v>246</v>
      </c>
    </row>
    <row r="13" spans="1:16" s="319" customFormat="1" ht="6" customHeight="1">
      <c r="A13" s="320"/>
      <c r="B13" s="321"/>
      <c r="C13" s="317"/>
      <c r="D13" s="317"/>
      <c r="E13" s="317"/>
      <c r="F13" s="317"/>
      <c r="G13" s="317"/>
      <c r="H13" s="317"/>
      <c r="I13" s="317"/>
      <c r="J13" s="322"/>
      <c r="K13" s="322"/>
      <c r="L13" s="322"/>
      <c r="M13" s="322"/>
      <c r="N13" s="322"/>
      <c r="O13" s="322"/>
      <c r="P13" s="318"/>
    </row>
    <row r="14" spans="1:16" s="319" customFormat="1" ht="18.2" customHeight="1">
      <c r="A14" s="323"/>
      <c r="B14" s="324" t="s">
        <v>247</v>
      </c>
      <c r="C14" s="317">
        <v>85770</v>
      </c>
      <c r="D14" s="317">
        <v>139933</v>
      </c>
      <c r="E14" s="317">
        <v>8186920.1561999992</v>
      </c>
      <c r="F14" s="317">
        <v>16984.5</v>
      </c>
      <c r="G14" s="317">
        <v>1582925.1255999999</v>
      </c>
      <c r="H14" s="317">
        <v>8030555.0502999993</v>
      </c>
      <c r="I14" s="317">
        <v>5434446.9658000004</v>
      </c>
      <c r="J14" s="317">
        <v>2625898</v>
      </c>
      <c r="K14" s="317">
        <v>6352972.2874000007</v>
      </c>
      <c r="L14" s="317">
        <v>2563795</v>
      </c>
      <c r="M14" s="317">
        <v>6300417.9343999997</v>
      </c>
      <c r="N14" s="317">
        <v>61730</v>
      </c>
      <c r="O14" s="317">
        <v>52547.60300000001</v>
      </c>
      <c r="P14" s="325" t="s">
        <v>248</v>
      </c>
    </row>
    <row r="15" spans="1:16" s="319" customFormat="1" ht="18.2" customHeight="1">
      <c r="A15" s="323"/>
      <c r="B15" s="324" t="s">
        <v>249</v>
      </c>
      <c r="C15" s="326">
        <v>18467</v>
      </c>
      <c r="D15" s="326">
        <v>31385</v>
      </c>
      <c r="E15" s="326">
        <v>1926961.9722</v>
      </c>
      <c r="F15" s="326">
        <v>2912.6000000000004</v>
      </c>
      <c r="G15" s="326">
        <v>339751.68180000002</v>
      </c>
      <c r="H15" s="326">
        <v>1834816.2808999999</v>
      </c>
      <c r="I15" s="326">
        <v>1266317.0937000001</v>
      </c>
      <c r="J15" s="326">
        <v>595480</v>
      </c>
      <c r="K15" s="326">
        <v>1475476.5234000001</v>
      </c>
      <c r="L15" s="326">
        <v>581542</v>
      </c>
      <c r="M15" s="326">
        <v>1463383.0372000001</v>
      </c>
      <c r="N15" s="326">
        <v>13814</v>
      </c>
      <c r="O15" s="326">
        <v>12092.6862</v>
      </c>
      <c r="P15" s="325" t="s">
        <v>250</v>
      </c>
    </row>
    <row r="16" spans="1:16" s="295" customFormat="1" ht="6" customHeight="1">
      <c r="A16" s="327"/>
      <c r="B16" s="328"/>
      <c r="C16" s="313"/>
      <c r="D16" s="313"/>
      <c r="E16" s="313"/>
      <c r="F16" s="313"/>
      <c r="G16" s="313"/>
      <c r="H16" s="313"/>
      <c r="I16" s="313"/>
      <c r="J16" s="316"/>
      <c r="K16" s="316"/>
      <c r="L16" s="316"/>
      <c r="M16" s="316"/>
      <c r="N16" s="316"/>
      <c r="O16" s="316"/>
      <c r="P16" s="329"/>
    </row>
    <row r="17" spans="1:16" s="295" customFormat="1" ht="18.2" customHeight="1">
      <c r="A17" s="327">
        <v>1</v>
      </c>
      <c r="B17" s="328" t="s">
        <v>251</v>
      </c>
      <c r="C17" s="313">
        <v>28768</v>
      </c>
      <c r="D17" s="313">
        <v>46583</v>
      </c>
      <c r="E17" s="330">
        <v>2643366.2124000001</v>
      </c>
      <c r="F17" s="313">
        <v>3593.9</v>
      </c>
      <c r="G17" s="313">
        <v>554324.45819999999</v>
      </c>
      <c r="H17" s="313">
        <v>2614534.0526000001</v>
      </c>
      <c r="I17" s="313">
        <v>1768180.4820000001</v>
      </c>
      <c r="J17" s="316">
        <v>881908</v>
      </c>
      <c r="K17" s="316">
        <v>2069238.1725000001</v>
      </c>
      <c r="L17" s="316">
        <v>860271</v>
      </c>
      <c r="M17" s="316">
        <v>2051182.0171000001</v>
      </c>
      <c r="N17" s="316">
        <v>21615</v>
      </c>
      <c r="O17" s="316">
        <v>18056.1554</v>
      </c>
      <c r="P17" s="329">
        <v>1</v>
      </c>
    </row>
    <row r="18" spans="1:16" s="295" customFormat="1" ht="18.2" customHeight="1">
      <c r="A18" s="327">
        <v>2</v>
      </c>
      <c r="B18" s="328" t="s">
        <v>252</v>
      </c>
      <c r="C18" s="313">
        <v>16429</v>
      </c>
      <c r="D18" s="313">
        <v>27725</v>
      </c>
      <c r="E18" s="313">
        <v>1567569.9808</v>
      </c>
      <c r="F18" s="313">
        <v>5738.9</v>
      </c>
      <c r="G18" s="313">
        <v>294793.61229999998</v>
      </c>
      <c r="H18" s="313">
        <v>1540298.6987000001</v>
      </c>
      <c r="I18" s="313">
        <v>1035840.5157</v>
      </c>
      <c r="J18" s="316">
        <v>499614</v>
      </c>
      <c r="K18" s="316">
        <v>1209754.848</v>
      </c>
      <c r="L18" s="316">
        <v>488380</v>
      </c>
      <c r="M18" s="316">
        <v>1200998.2722</v>
      </c>
      <c r="N18" s="316">
        <v>11217</v>
      </c>
      <c r="O18" s="316">
        <v>8749.8258000000005</v>
      </c>
      <c r="P18" s="329">
        <v>2</v>
      </c>
    </row>
    <row r="19" spans="1:16" s="295" customFormat="1" ht="18.2" customHeight="1">
      <c r="A19" s="327">
        <v>3</v>
      </c>
      <c r="B19" s="328" t="s">
        <v>253</v>
      </c>
      <c r="C19" s="313">
        <v>8292</v>
      </c>
      <c r="D19" s="313">
        <v>12711</v>
      </c>
      <c r="E19" s="313">
        <v>760403.56350000005</v>
      </c>
      <c r="F19" s="313">
        <v>1029.3</v>
      </c>
      <c r="G19" s="313">
        <v>143135.23869999999</v>
      </c>
      <c r="H19" s="313">
        <v>746269.40339999995</v>
      </c>
      <c r="I19" s="313">
        <v>496709.6116</v>
      </c>
      <c r="J19" s="316">
        <v>222242</v>
      </c>
      <c r="K19" s="316">
        <v>581306.57070000004</v>
      </c>
      <c r="L19" s="316">
        <v>215702</v>
      </c>
      <c r="M19" s="316">
        <v>575661.86259999999</v>
      </c>
      <c r="N19" s="316">
        <v>6451</v>
      </c>
      <c r="O19" s="316">
        <v>5644.7080999999998</v>
      </c>
      <c r="P19" s="329">
        <v>3</v>
      </c>
    </row>
    <row r="20" spans="1:16" s="295" customFormat="1" ht="18.2" customHeight="1">
      <c r="A20" s="327">
        <v>4</v>
      </c>
      <c r="B20" s="328" t="s">
        <v>254</v>
      </c>
      <c r="C20" s="313">
        <v>2614</v>
      </c>
      <c r="D20" s="313">
        <v>4050</v>
      </c>
      <c r="E20" s="313">
        <v>263936.1814</v>
      </c>
      <c r="F20" s="313">
        <v>140.6</v>
      </c>
      <c r="G20" s="313">
        <v>41321.0389</v>
      </c>
      <c r="H20" s="313">
        <v>258126.92939999999</v>
      </c>
      <c r="I20" s="313">
        <v>175668.86809999999</v>
      </c>
      <c r="J20" s="316">
        <v>79978</v>
      </c>
      <c r="K20" s="316">
        <v>205250.5723</v>
      </c>
      <c r="L20" s="316">
        <v>78640</v>
      </c>
      <c r="M20" s="316">
        <v>203769.19149999999</v>
      </c>
      <c r="N20" s="316">
        <v>1321</v>
      </c>
      <c r="O20" s="316">
        <v>1481.3807999999999</v>
      </c>
      <c r="P20" s="329">
        <v>4</v>
      </c>
    </row>
    <row r="21" spans="1:16" s="295" customFormat="1" ht="18.2" customHeight="1">
      <c r="A21" s="327">
        <v>5</v>
      </c>
      <c r="B21" s="328" t="s">
        <v>255</v>
      </c>
      <c r="C21" s="313">
        <v>7235</v>
      </c>
      <c r="D21" s="313">
        <v>11433</v>
      </c>
      <c r="E21" s="313">
        <v>692216.7402</v>
      </c>
      <c r="F21" s="313">
        <v>1284.7</v>
      </c>
      <c r="G21" s="313">
        <v>125247.0806</v>
      </c>
      <c r="H21" s="313">
        <v>668840.72479999997</v>
      </c>
      <c r="I21" s="313">
        <v>441746.83110000001</v>
      </c>
      <c r="J21" s="316">
        <v>202943</v>
      </c>
      <c r="K21" s="316">
        <v>516017.99810000003</v>
      </c>
      <c r="L21" s="316">
        <v>198926</v>
      </c>
      <c r="M21" s="316">
        <v>512206.86139999999</v>
      </c>
      <c r="N21" s="316">
        <v>4017</v>
      </c>
      <c r="O21" s="316">
        <v>3811.1367</v>
      </c>
      <c r="P21" s="329">
        <v>5</v>
      </c>
    </row>
    <row r="22" spans="1:16" s="295" customFormat="1" ht="18.2" customHeight="1">
      <c r="A22" s="327">
        <v>6</v>
      </c>
      <c r="B22" s="328" t="s">
        <v>256</v>
      </c>
      <c r="C22" s="313">
        <v>6206</v>
      </c>
      <c r="D22" s="313">
        <v>10078</v>
      </c>
      <c r="E22" s="313">
        <v>620337.7452</v>
      </c>
      <c r="F22" s="313">
        <v>1744</v>
      </c>
      <c r="G22" s="313">
        <v>113874.4108</v>
      </c>
      <c r="H22" s="313">
        <v>612538.49349999998</v>
      </c>
      <c r="I22" s="313">
        <v>416257.37589999998</v>
      </c>
      <c r="J22" s="316">
        <v>211296</v>
      </c>
      <c r="K22" s="316">
        <v>484113.5454</v>
      </c>
      <c r="L22" s="316">
        <v>206576</v>
      </c>
      <c r="M22" s="316">
        <v>480087.74729999999</v>
      </c>
      <c r="N22" s="316">
        <v>4655</v>
      </c>
      <c r="O22" s="316">
        <v>4025.7981</v>
      </c>
      <c r="P22" s="329">
        <v>6</v>
      </c>
    </row>
    <row r="23" spans="1:16" s="295" customFormat="1" ht="18.2" customHeight="1">
      <c r="A23" s="327">
        <v>7</v>
      </c>
      <c r="B23" s="328" t="s">
        <v>257</v>
      </c>
      <c r="C23" s="313">
        <v>3824</v>
      </c>
      <c r="D23" s="313">
        <v>6669</v>
      </c>
      <c r="E23" s="313">
        <v>371021.85969999997</v>
      </c>
      <c r="F23" s="313">
        <v>529.4</v>
      </c>
      <c r="G23" s="313">
        <v>74837.421799999996</v>
      </c>
      <c r="H23" s="313">
        <v>366579.86459999997</v>
      </c>
      <c r="I23" s="313">
        <v>242008.9883</v>
      </c>
      <c r="J23" s="316">
        <v>121679</v>
      </c>
      <c r="K23" s="316">
        <v>285043.30599999998</v>
      </c>
      <c r="L23" s="316">
        <v>117925</v>
      </c>
      <c r="M23" s="316">
        <v>282040.01169999997</v>
      </c>
      <c r="N23" s="316">
        <v>3650</v>
      </c>
      <c r="O23" s="316">
        <v>3003.2943</v>
      </c>
      <c r="P23" s="329">
        <v>7</v>
      </c>
    </row>
    <row r="24" spans="1:16" s="295" customFormat="1" ht="18.2" customHeight="1">
      <c r="A24" s="327">
        <v>8</v>
      </c>
      <c r="B24" s="328" t="s">
        <v>258</v>
      </c>
      <c r="C24" s="313">
        <v>5069</v>
      </c>
      <c r="D24" s="313">
        <v>8659</v>
      </c>
      <c r="E24" s="313">
        <v>509278.72820000001</v>
      </c>
      <c r="F24" s="313">
        <v>755.7</v>
      </c>
      <c r="G24" s="313">
        <v>102432.17049999999</v>
      </c>
      <c r="H24" s="313">
        <v>499064.62099999998</v>
      </c>
      <c r="I24" s="313">
        <v>346315.43859999999</v>
      </c>
      <c r="J24" s="316">
        <v>166151</v>
      </c>
      <c r="K24" s="316">
        <v>404788.68849999999</v>
      </c>
      <c r="L24" s="316">
        <v>162550</v>
      </c>
      <c r="M24" s="316">
        <v>401833.03269999998</v>
      </c>
      <c r="N24" s="316">
        <v>3544</v>
      </c>
      <c r="O24" s="316">
        <v>2955.6558</v>
      </c>
      <c r="P24" s="329">
        <v>8</v>
      </c>
    </row>
    <row r="25" spans="1:16" s="295" customFormat="1" ht="18.2" customHeight="1">
      <c r="A25" s="327">
        <v>9</v>
      </c>
      <c r="B25" s="328" t="s">
        <v>259</v>
      </c>
      <c r="C25" s="313">
        <v>3467</v>
      </c>
      <c r="D25" s="313">
        <v>5686</v>
      </c>
      <c r="E25" s="313">
        <v>351463.47859999997</v>
      </c>
      <c r="F25" s="313">
        <v>1166.9000000000001</v>
      </c>
      <c r="G25" s="313">
        <v>62484.527399999999</v>
      </c>
      <c r="H25" s="313">
        <v>341750.64199999999</v>
      </c>
      <c r="I25" s="313">
        <v>238411.3714</v>
      </c>
      <c r="J25" s="316">
        <v>115192</v>
      </c>
      <c r="K25" s="316">
        <v>280787.41639999999</v>
      </c>
      <c r="L25" s="316">
        <v>113006</v>
      </c>
      <c r="M25" s="316">
        <v>278663.29739999998</v>
      </c>
      <c r="N25" s="316">
        <v>2184</v>
      </c>
      <c r="O25" s="316">
        <v>2124.1190000000001</v>
      </c>
      <c r="P25" s="329">
        <v>9</v>
      </c>
    </row>
    <row r="26" spans="1:16" s="295" customFormat="1" ht="18.2" customHeight="1">
      <c r="A26" s="327">
        <v>10</v>
      </c>
      <c r="B26" s="328" t="s">
        <v>260</v>
      </c>
      <c r="C26" s="313">
        <v>3866</v>
      </c>
      <c r="D26" s="313">
        <v>6339</v>
      </c>
      <c r="E26" s="313">
        <v>407325.66619999998</v>
      </c>
      <c r="F26" s="313">
        <v>1001.1</v>
      </c>
      <c r="G26" s="313">
        <v>70475.166400000002</v>
      </c>
      <c r="H26" s="313">
        <v>382551.62030000001</v>
      </c>
      <c r="I26" s="313">
        <v>273307.48310000001</v>
      </c>
      <c r="J26" s="316">
        <v>124895</v>
      </c>
      <c r="K26" s="316">
        <v>316671.16950000002</v>
      </c>
      <c r="L26" s="316">
        <v>121819</v>
      </c>
      <c r="M26" s="316">
        <v>313975.64049999998</v>
      </c>
      <c r="N26" s="316">
        <v>3076</v>
      </c>
      <c r="O26" s="316">
        <v>2695.529</v>
      </c>
      <c r="P26" s="329">
        <v>10</v>
      </c>
    </row>
    <row r="27" spans="1:16" s="319" customFormat="1" ht="18.2" customHeight="1">
      <c r="A27" s="323"/>
      <c r="B27" s="324" t="s">
        <v>261</v>
      </c>
      <c r="C27" s="326">
        <v>1743</v>
      </c>
      <c r="D27" s="326">
        <v>2795</v>
      </c>
      <c r="E27" s="326">
        <v>166548.38260000001</v>
      </c>
      <c r="F27" s="326">
        <v>319.60000000000002</v>
      </c>
      <c r="G27" s="326">
        <v>28351.525900000001</v>
      </c>
      <c r="H27" s="326">
        <v>164784.53940000001</v>
      </c>
      <c r="I27" s="326">
        <v>118770.04580000001</v>
      </c>
      <c r="J27" s="331">
        <v>54817</v>
      </c>
      <c r="K27" s="331">
        <v>137833.4474</v>
      </c>
      <c r="L27" s="331">
        <v>53568</v>
      </c>
      <c r="M27" s="331">
        <v>136732.04560000001</v>
      </c>
      <c r="N27" s="331">
        <v>1223</v>
      </c>
      <c r="O27" s="331">
        <v>1101.4018000000001</v>
      </c>
      <c r="P27" s="325" t="s">
        <v>262</v>
      </c>
    </row>
    <row r="28" spans="1:16" s="295" customFormat="1" ht="18.2" customHeight="1">
      <c r="A28" s="327">
        <v>11</v>
      </c>
      <c r="B28" s="332" t="s">
        <v>263</v>
      </c>
      <c r="C28" s="313">
        <v>1743</v>
      </c>
      <c r="D28" s="313">
        <v>2795</v>
      </c>
      <c r="E28" s="313">
        <v>166548.38260000001</v>
      </c>
      <c r="F28" s="313">
        <v>319.60000000000002</v>
      </c>
      <c r="G28" s="313">
        <v>28351.525900000001</v>
      </c>
      <c r="H28" s="313">
        <v>164784.53940000001</v>
      </c>
      <c r="I28" s="313">
        <v>118770.04580000001</v>
      </c>
      <c r="J28" s="316">
        <v>54817</v>
      </c>
      <c r="K28" s="316">
        <v>137833.4474</v>
      </c>
      <c r="L28" s="316">
        <v>53568</v>
      </c>
      <c r="M28" s="316">
        <v>136732.04560000001</v>
      </c>
      <c r="N28" s="316">
        <v>1223</v>
      </c>
      <c r="O28" s="316">
        <v>1101.4018000000001</v>
      </c>
      <c r="P28" s="329">
        <v>11</v>
      </c>
    </row>
    <row r="29" spans="1:16" s="319" customFormat="1" ht="18.2" customHeight="1">
      <c r="A29" s="323"/>
      <c r="B29" s="324" t="s">
        <v>264</v>
      </c>
      <c r="C29" s="326">
        <v>6582</v>
      </c>
      <c r="D29" s="326">
        <v>10603</v>
      </c>
      <c r="E29" s="326">
        <v>684651.23840000003</v>
      </c>
      <c r="F29" s="326">
        <v>956.3</v>
      </c>
      <c r="G29" s="326">
        <v>112651.13649999999</v>
      </c>
      <c r="H29" s="326">
        <v>651570.5530999999</v>
      </c>
      <c r="I29" s="326">
        <v>454867.1545</v>
      </c>
      <c r="J29" s="326">
        <v>208128</v>
      </c>
      <c r="K29" s="326">
        <v>530489.68160000001</v>
      </c>
      <c r="L29" s="326">
        <v>203503</v>
      </c>
      <c r="M29" s="326">
        <v>526048.51740000001</v>
      </c>
      <c r="N29" s="326">
        <v>4561</v>
      </c>
      <c r="O29" s="326">
        <v>4440.3642</v>
      </c>
      <c r="P29" s="325" t="s">
        <v>265</v>
      </c>
    </row>
    <row r="30" spans="1:16" s="295" customFormat="1" ht="18.2" customHeight="1">
      <c r="A30" s="327">
        <v>12</v>
      </c>
      <c r="B30" s="328" t="s">
        <v>266</v>
      </c>
      <c r="C30" s="313">
        <v>2147</v>
      </c>
      <c r="D30" s="313">
        <v>3538</v>
      </c>
      <c r="E30" s="313">
        <v>197789.7899</v>
      </c>
      <c r="F30" s="313">
        <v>285.10000000000002</v>
      </c>
      <c r="G30" s="313">
        <v>37743.542000000001</v>
      </c>
      <c r="H30" s="313">
        <v>183283.09099999999</v>
      </c>
      <c r="I30" s="313">
        <v>124882.98119999999</v>
      </c>
      <c r="J30" s="316">
        <v>63618</v>
      </c>
      <c r="K30" s="316">
        <v>146243.15160000001</v>
      </c>
      <c r="L30" s="316">
        <v>62006</v>
      </c>
      <c r="M30" s="316">
        <v>144658.5129</v>
      </c>
      <c r="N30" s="316">
        <v>1604</v>
      </c>
      <c r="O30" s="316">
        <v>1583.8387</v>
      </c>
      <c r="P30" s="329">
        <v>12</v>
      </c>
    </row>
    <row r="31" spans="1:16" s="295" customFormat="1" ht="18.2" customHeight="1">
      <c r="A31" s="327">
        <v>13</v>
      </c>
      <c r="B31" s="328" t="s">
        <v>267</v>
      </c>
      <c r="C31" s="313">
        <v>1036</v>
      </c>
      <c r="D31" s="313">
        <v>1685</v>
      </c>
      <c r="E31" s="313">
        <v>108331.5607</v>
      </c>
      <c r="F31" s="313">
        <v>156.80000000000001</v>
      </c>
      <c r="G31" s="313">
        <v>16487.9349</v>
      </c>
      <c r="H31" s="313">
        <v>99859.658200000005</v>
      </c>
      <c r="I31" s="313">
        <v>69075.607099999994</v>
      </c>
      <c r="J31" s="316">
        <v>31459</v>
      </c>
      <c r="K31" s="316">
        <v>80446.972899999993</v>
      </c>
      <c r="L31" s="316">
        <v>30740</v>
      </c>
      <c r="M31" s="316">
        <v>79809.650599999994</v>
      </c>
      <c r="N31" s="316">
        <v>708</v>
      </c>
      <c r="O31" s="316">
        <v>637.32230000000004</v>
      </c>
      <c r="P31" s="329">
        <v>13</v>
      </c>
    </row>
    <row r="32" spans="1:16" s="295" customFormat="1" ht="18.2" customHeight="1">
      <c r="A32" s="327">
        <v>14</v>
      </c>
      <c r="B32" s="328" t="s">
        <v>268</v>
      </c>
      <c r="C32" s="313">
        <v>3399</v>
      </c>
      <c r="D32" s="313">
        <v>5380</v>
      </c>
      <c r="E32" s="313">
        <v>378529.88780000003</v>
      </c>
      <c r="F32" s="313">
        <v>514.4</v>
      </c>
      <c r="G32" s="313">
        <v>58419.659599999999</v>
      </c>
      <c r="H32" s="313">
        <v>368427.8039</v>
      </c>
      <c r="I32" s="313">
        <v>260908.5662</v>
      </c>
      <c r="J32" s="316">
        <v>113051</v>
      </c>
      <c r="K32" s="316">
        <v>303799.55709999998</v>
      </c>
      <c r="L32" s="316">
        <v>110757</v>
      </c>
      <c r="M32" s="316">
        <v>301580.35389999999</v>
      </c>
      <c r="N32" s="316">
        <v>2249</v>
      </c>
      <c r="O32" s="316">
        <v>2219.2031999999999</v>
      </c>
      <c r="P32" s="329">
        <v>14</v>
      </c>
    </row>
    <row r="33" spans="1:16" s="319" customFormat="1" ht="18.2" customHeight="1">
      <c r="A33" s="323"/>
      <c r="B33" s="324" t="s">
        <v>269</v>
      </c>
      <c r="C33" s="326">
        <v>818</v>
      </c>
      <c r="D33" s="326">
        <v>1677</v>
      </c>
      <c r="E33" s="326">
        <v>106271.8934</v>
      </c>
      <c r="F33" s="326">
        <v>308.5</v>
      </c>
      <c r="G33" s="326">
        <v>19484.688300000002</v>
      </c>
      <c r="H33" s="326">
        <v>102160.3591</v>
      </c>
      <c r="I33" s="326">
        <v>63960.140599999999</v>
      </c>
      <c r="J33" s="331">
        <v>29307</v>
      </c>
      <c r="K33" s="331">
        <v>74813.683799999999</v>
      </c>
      <c r="L33" s="331">
        <v>28818</v>
      </c>
      <c r="M33" s="331">
        <v>74394.217999999993</v>
      </c>
      <c r="N33" s="331">
        <v>489</v>
      </c>
      <c r="O33" s="331">
        <v>419.4658</v>
      </c>
      <c r="P33" s="325" t="s">
        <v>270</v>
      </c>
    </row>
    <row r="34" spans="1:16" s="295" customFormat="1" ht="18.2" customHeight="1">
      <c r="A34" s="327">
        <v>15</v>
      </c>
      <c r="B34" s="328" t="s">
        <v>271</v>
      </c>
      <c r="C34" s="313">
        <v>818</v>
      </c>
      <c r="D34" s="313">
        <v>1677</v>
      </c>
      <c r="E34" s="313">
        <v>106271.8934</v>
      </c>
      <c r="F34" s="313">
        <v>308.5</v>
      </c>
      <c r="G34" s="313">
        <v>19484.688300000002</v>
      </c>
      <c r="H34" s="313">
        <v>102160.3591</v>
      </c>
      <c r="I34" s="313">
        <v>63960.140599999999</v>
      </c>
      <c r="J34" s="316">
        <v>29307</v>
      </c>
      <c r="K34" s="316">
        <v>74813.683799999999</v>
      </c>
      <c r="L34" s="316">
        <v>28818</v>
      </c>
      <c r="M34" s="316">
        <v>74394.217999999993</v>
      </c>
      <c r="N34" s="316">
        <v>489</v>
      </c>
      <c r="O34" s="316">
        <v>419.4658</v>
      </c>
      <c r="P34" s="329">
        <v>15</v>
      </c>
    </row>
    <row r="35" spans="1:16" s="319" customFormat="1" ht="18.2" customHeight="1">
      <c r="A35" s="323"/>
      <c r="B35" s="324" t="s">
        <v>272</v>
      </c>
      <c r="C35" s="326">
        <v>2658</v>
      </c>
      <c r="D35" s="326">
        <v>4229</v>
      </c>
      <c r="E35" s="326">
        <v>240696.3345</v>
      </c>
      <c r="F35" s="326">
        <v>482.6</v>
      </c>
      <c r="G35" s="326">
        <v>36991.319300000003</v>
      </c>
      <c r="H35" s="326">
        <v>234220.99950000001</v>
      </c>
      <c r="I35" s="326">
        <v>167562.4344</v>
      </c>
      <c r="J35" s="331">
        <v>81385</v>
      </c>
      <c r="K35" s="331">
        <v>193042.2476</v>
      </c>
      <c r="L35" s="331">
        <v>80092</v>
      </c>
      <c r="M35" s="331">
        <v>192111.1545</v>
      </c>
      <c r="N35" s="331">
        <v>1287</v>
      </c>
      <c r="O35" s="331">
        <v>931.09310000000005</v>
      </c>
      <c r="P35" s="325" t="s">
        <v>273</v>
      </c>
    </row>
    <row r="36" spans="1:16" s="295" customFormat="1" ht="18.2" customHeight="1">
      <c r="A36" s="327">
        <v>16</v>
      </c>
      <c r="B36" s="328" t="s">
        <v>274</v>
      </c>
      <c r="C36" s="313">
        <v>2658</v>
      </c>
      <c r="D36" s="313">
        <v>4229</v>
      </c>
      <c r="E36" s="313">
        <v>240696.3345</v>
      </c>
      <c r="F36" s="313">
        <v>482.6</v>
      </c>
      <c r="G36" s="313">
        <v>36991.319300000003</v>
      </c>
      <c r="H36" s="313">
        <v>234220.99950000001</v>
      </c>
      <c r="I36" s="313">
        <v>167562.4344</v>
      </c>
      <c r="J36" s="316">
        <v>81385</v>
      </c>
      <c r="K36" s="316">
        <v>193042.2476</v>
      </c>
      <c r="L36" s="316">
        <v>80092</v>
      </c>
      <c r="M36" s="316">
        <v>192111.1545</v>
      </c>
      <c r="N36" s="316">
        <v>1287</v>
      </c>
      <c r="O36" s="316">
        <v>931.09310000000005</v>
      </c>
      <c r="P36" s="329">
        <v>16</v>
      </c>
    </row>
    <row r="37" spans="1:16" s="319" customFormat="1" ht="18.2" customHeight="1">
      <c r="A37" s="323"/>
      <c r="B37" s="324" t="s">
        <v>275</v>
      </c>
      <c r="C37" s="326">
        <v>5313</v>
      </c>
      <c r="D37" s="326">
        <v>9542</v>
      </c>
      <c r="E37" s="326">
        <v>573520.99509999994</v>
      </c>
      <c r="F37" s="326">
        <v>830.3</v>
      </c>
      <c r="G37" s="326">
        <v>115271.7807</v>
      </c>
      <c r="H37" s="326">
        <v>544619.83159999992</v>
      </c>
      <c r="I37" s="326">
        <v>366869.34640000004</v>
      </c>
      <c r="J37" s="326">
        <v>180536</v>
      </c>
      <c r="K37" s="326">
        <v>430600.47950000002</v>
      </c>
      <c r="L37" s="326">
        <v>175861</v>
      </c>
      <c r="M37" s="326">
        <v>426656.13919999998</v>
      </c>
      <c r="N37" s="326">
        <v>4656</v>
      </c>
      <c r="O37" s="326">
        <v>3944.3403000000003</v>
      </c>
      <c r="P37" s="325" t="s">
        <v>276</v>
      </c>
    </row>
    <row r="38" spans="1:16" s="295" customFormat="1" ht="18.2" customHeight="1">
      <c r="A38" s="327">
        <v>17</v>
      </c>
      <c r="B38" s="328" t="s">
        <v>277</v>
      </c>
      <c r="C38" s="313">
        <v>988</v>
      </c>
      <c r="D38" s="313">
        <v>1542</v>
      </c>
      <c r="E38" s="313">
        <v>106949.45269999999</v>
      </c>
      <c r="F38" s="313">
        <v>130.9</v>
      </c>
      <c r="G38" s="313">
        <v>15481.540199999999</v>
      </c>
      <c r="H38" s="313">
        <v>101508.6594</v>
      </c>
      <c r="I38" s="313">
        <v>69001.179300000003</v>
      </c>
      <c r="J38" s="316">
        <v>30961</v>
      </c>
      <c r="K38" s="316">
        <v>79795.253100000002</v>
      </c>
      <c r="L38" s="316">
        <v>30487</v>
      </c>
      <c r="M38" s="316">
        <v>79281.871899999998</v>
      </c>
      <c r="N38" s="316">
        <v>471</v>
      </c>
      <c r="O38" s="316">
        <v>513.38120000000004</v>
      </c>
      <c r="P38" s="329">
        <v>17</v>
      </c>
    </row>
    <row r="39" spans="1:16" s="295" customFormat="1" ht="18.2" customHeight="1">
      <c r="A39" s="327">
        <v>18</v>
      </c>
      <c r="B39" s="328" t="s">
        <v>278</v>
      </c>
      <c r="C39" s="313">
        <v>1115</v>
      </c>
      <c r="D39" s="313">
        <v>1894</v>
      </c>
      <c r="E39" s="313">
        <v>117926.83229999999</v>
      </c>
      <c r="F39" s="313">
        <v>235.1</v>
      </c>
      <c r="G39" s="313">
        <v>23102.7664</v>
      </c>
      <c r="H39" s="313">
        <v>109343.8651</v>
      </c>
      <c r="I39" s="313">
        <v>69473.407800000001</v>
      </c>
      <c r="J39" s="316">
        <v>37164</v>
      </c>
      <c r="K39" s="316">
        <v>81652.753100000002</v>
      </c>
      <c r="L39" s="316">
        <v>36142</v>
      </c>
      <c r="M39" s="316">
        <v>80739.753599999996</v>
      </c>
      <c r="N39" s="316">
        <v>1022</v>
      </c>
      <c r="O39" s="316">
        <v>912.99950000000001</v>
      </c>
      <c r="P39" s="329">
        <v>18</v>
      </c>
    </row>
    <row r="40" spans="1:16" s="295" customFormat="1" ht="18.2" customHeight="1">
      <c r="A40" s="327">
        <v>19</v>
      </c>
      <c r="B40" s="328" t="s">
        <v>279</v>
      </c>
      <c r="C40" s="313">
        <v>3210</v>
      </c>
      <c r="D40" s="313">
        <v>6106</v>
      </c>
      <c r="E40" s="313">
        <v>348644.71010000003</v>
      </c>
      <c r="F40" s="313">
        <v>464.3</v>
      </c>
      <c r="G40" s="313">
        <v>76687.474100000007</v>
      </c>
      <c r="H40" s="313">
        <v>333767.30709999998</v>
      </c>
      <c r="I40" s="313">
        <v>228394.75930000001</v>
      </c>
      <c r="J40" s="316">
        <v>112411</v>
      </c>
      <c r="K40" s="316">
        <v>269152.47330000001</v>
      </c>
      <c r="L40" s="316">
        <v>109232</v>
      </c>
      <c r="M40" s="316">
        <v>266634.51370000001</v>
      </c>
      <c r="N40" s="316">
        <v>3163</v>
      </c>
      <c r="O40" s="316">
        <v>2517.9596000000001</v>
      </c>
      <c r="P40" s="329">
        <v>19</v>
      </c>
    </row>
    <row r="41" spans="1:16" s="319" customFormat="1" ht="18.2" customHeight="1">
      <c r="A41" s="323"/>
      <c r="B41" s="324" t="s">
        <v>280</v>
      </c>
      <c r="C41" s="326">
        <v>1353</v>
      </c>
      <c r="D41" s="326">
        <v>2539</v>
      </c>
      <c r="E41" s="326">
        <v>155273.12820000001</v>
      </c>
      <c r="F41" s="326">
        <v>15.3</v>
      </c>
      <c r="G41" s="326">
        <v>27001.231100000001</v>
      </c>
      <c r="H41" s="326">
        <v>137459.9982</v>
      </c>
      <c r="I41" s="326">
        <v>94287.971999999994</v>
      </c>
      <c r="J41" s="331">
        <v>41307</v>
      </c>
      <c r="K41" s="331">
        <v>108696.9835</v>
      </c>
      <c r="L41" s="331">
        <v>39700</v>
      </c>
      <c r="M41" s="331">
        <v>107440.96249999999</v>
      </c>
      <c r="N41" s="331">
        <v>1598</v>
      </c>
      <c r="O41" s="331">
        <v>1256.021</v>
      </c>
      <c r="P41" s="325" t="s">
        <v>281</v>
      </c>
    </row>
    <row r="42" spans="1:16" s="295" customFormat="1" ht="18.2" customHeight="1">
      <c r="A42" s="327">
        <v>20</v>
      </c>
      <c r="B42" s="328" t="s">
        <v>282</v>
      </c>
      <c r="C42" s="313">
        <v>1353</v>
      </c>
      <c r="D42" s="313">
        <v>2539</v>
      </c>
      <c r="E42" s="313">
        <v>155273.12820000001</v>
      </c>
      <c r="F42" s="313">
        <v>15.3</v>
      </c>
      <c r="G42" s="313">
        <v>27001.231100000001</v>
      </c>
      <c r="H42" s="313">
        <v>137459.9982</v>
      </c>
      <c r="I42" s="313">
        <v>94287.971999999994</v>
      </c>
      <c r="J42" s="316">
        <v>41307</v>
      </c>
      <c r="K42" s="316">
        <v>108696.9835</v>
      </c>
      <c r="L42" s="316">
        <v>39700</v>
      </c>
      <c r="M42" s="316">
        <v>107440.96249999999</v>
      </c>
      <c r="N42" s="316">
        <v>1598</v>
      </c>
      <c r="O42" s="316">
        <v>1256.021</v>
      </c>
      <c r="P42" s="329">
        <v>20</v>
      </c>
    </row>
    <row r="43" spans="1:16" s="319" customFormat="1" ht="18.2" customHeight="1">
      <c r="A43" s="323"/>
      <c r="B43" s="324" t="s">
        <v>283</v>
      </c>
      <c r="C43" s="326">
        <v>5193</v>
      </c>
      <c r="D43" s="326">
        <v>10101</v>
      </c>
      <c r="E43" s="326">
        <v>398025.74770000001</v>
      </c>
      <c r="F43" s="326">
        <v>126414.50360000001</v>
      </c>
      <c r="G43" s="326">
        <v>178898.19059999997</v>
      </c>
      <c r="H43" s="326">
        <v>322001.14309999999</v>
      </c>
      <c r="I43" s="326">
        <v>190940.0344</v>
      </c>
      <c r="J43" s="326">
        <v>133257</v>
      </c>
      <c r="K43" s="326">
        <v>233359.2415</v>
      </c>
      <c r="L43" s="326">
        <v>128646</v>
      </c>
      <c r="M43" s="326">
        <v>230350.7836</v>
      </c>
      <c r="N43" s="326">
        <v>4611</v>
      </c>
      <c r="O43" s="326">
        <v>3008.4578999999999</v>
      </c>
      <c r="P43" s="325" t="s">
        <v>284</v>
      </c>
    </row>
    <row r="44" spans="1:16" s="295" customFormat="1" ht="18.2" customHeight="1">
      <c r="A44" s="327"/>
      <c r="B44" s="328" t="s">
        <v>285</v>
      </c>
      <c r="C44" s="313">
        <v>874</v>
      </c>
      <c r="D44" s="313">
        <v>1660</v>
      </c>
      <c r="E44" s="313">
        <v>81469.290699999998</v>
      </c>
      <c r="F44" s="313">
        <v>7278.3031000000001</v>
      </c>
      <c r="G44" s="313">
        <v>51194.45</v>
      </c>
      <c r="H44" s="313">
        <v>56271.093099999998</v>
      </c>
      <c r="I44" s="313">
        <v>32901.065000000002</v>
      </c>
      <c r="J44" s="316">
        <v>19151</v>
      </c>
      <c r="K44" s="316">
        <v>41243.61</v>
      </c>
      <c r="L44" s="316">
        <v>18740</v>
      </c>
      <c r="M44" s="316">
        <v>41005.123500000002</v>
      </c>
      <c r="N44" s="316">
        <v>411</v>
      </c>
      <c r="O44" s="316">
        <v>238.48650000000001</v>
      </c>
      <c r="P44" s="329" t="s">
        <v>286</v>
      </c>
    </row>
    <row r="45" spans="1:16" s="295" customFormat="1" ht="18.2" customHeight="1">
      <c r="A45" s="327"/>
      <c r="B45" s="328" t="s">
        <v>287</v>
      </c>
      <c r="C45" s="313">
        <v>1373</v>
      </c>
      <c r="D45" s="313">
        <v>2158</v>
      </c>
      <c r="E45" s="313">
        <v>90314.649099999995</v>
      </c>
      <c r="F45" s="313">
        <v>22089.599900000001</v>
      </c>
      <c r="G45" s="313">
        <v>45900.505599999997</v>
      </c>
      <c r="H45" s="313">
        <v>65465.214</v>
      </c>
      <c r="I45" s="313">
        <v>27809.0291</v>
      </c>
      <c r="J45" s="316">
        <v>25154</v>
      </c>
      <c r="K45" s="316">
        <v>34417.5075</v>
      </c>
      <c r="L45" s="316">
        <v>24040</v>
      </c>
      <c r="M45" s="316">
        <v>33781.981200000002</v>
      </c>
      <c r="N45" s="316">
        <v>1114</v>
      </c>
      <c r="O45" s="316">
        <v>635.52629999999999</v>
      </c>
      <c r="P45" s="329" t="s">
        <v>288</v>
      </c>
    </row>
    <row r="46" spans="1:16" s="295" customFormat="1" ht="18.2" customHeight="1" thickBot="1">
      <c r="A46" s="327"/>
      <c r="B46" s="328" t="s">
        <v>289</v>
      </c>
      <c r="C46" s="333">
        <v>2946</v>
      </c>
      <c r="D46" s="313">
        <v>6283</v>
      </c>
      <c r="E46" s="313">
        <v>226241.80790000001</v>
      </c>
      <c r="F46" s="313">
        <v>97046.600600000005</v>
      </c>
      <c r="G46" s="313">
        <v>81803.235000000001</v>
      </c>
      <c r="H46" s="313">
        <v>200264.83600000001</v>
      </c>
      <c r="I46" s="313">
        <v>130229.9403</v>
      </c>
      <c r="J46" s="316">
        <v>88952</v>
      </c>
      <c r="K46" s="316">
        <v>157698.12400000001</v>
      </c>
      <c r="L46" s="316">
        <v>85866</v>
      </c>
      <c r="M46" s="316">
        <v>155563.6789</v>
      </c>
      <c r="N46" s="316">
        <v>3086</v>
      </c>
      <c r="O46" s="334">
        <v>2134.4450999999999</v>
      </c>
      <c r="P46" s="329" t="s">
        <v>290</v>
      </c>
    </row>
    <row r="47" spans="1:16" s="295" customFormat="1" ht="18.75" hidden="1" customHeight="1" thickBot="1">
      <c r="A47" s="327"/>
      <c r="B47" s="328"/>
      <c r="C47" s="335"/>
      <c r="D47" s="316"/>
      <c r="E47" s="316"/>
      <c r="F47" s="316"/>
      <c r="G47" s="313"/>
      <c r="H47" s="316"/>
      <c r="I47" s="316"/>
      <c r="J47" s="316"/>
      <c r="K47" s="316"/>
      <c r="L47" s="316"/>
      <c r="M47" s="316"/>
      <c r="N47" s="316">
        <v>0</v>
      </c>
      <c r="O47" s="334"/>
      <c r="P47" s="329"/>
    </row>
    <row r="48" spans="1:16" s="299" customFormat="1" ht="16.5" hidden="1" customHeight="1" thickBot="1">
      <c r="A48" s="336"/>
      <c r="B48" s="337"/>
      <c r="C48" s="338"/>
      <c r="D48" s="338"/>
      <c r="E48" s="338"/>
      <c r="F48" s="338"/>
      <c r="G48" s="339"/>
      <c r="H48" s="338"/>
      <c r="I48" s="338"/>
      <c r="J48" s="338"/>
      <c r="K48" s="338"/>
      <c r="L48" s="338"/>
      <c r="M48" s="338"/>
      <c r="N48" s="338"/>
      <c r="O48" s="338"/>
      <c r="P48" s="340"/>
    </row>
    <row r="49" spans="1:16" ht="12.75" customHeight="1">
      <c r="A49" s="341" t="s">
        <v>291</v>
      </c>
      <c r="B49" s="342"/>
      <c r="C49" s="342"/>
      <c r="D49" s="343"/>
      <c r="E49" s="342"/>
      <c r="F49" s="342"/>
      <c r="G49" s="342"/>
      <c r="H49" s="342"/>
      <c r="I49" s="342"/>
      <c r="J49" s="341" t="s">
        <v>291</v>
      </c>
      <c r="K49" s="342"/>
      <c r="L49" s="342"/>
      <c r="M49" s="342"/>
      <c r="N49" s="342"/>
      <c r="O49" s="342"/>
      <c r="P49" s="342"/>
    </row>
    <row r="50" spans="1:16" ht="11.1" customHeight="1">
      <c r="A50" s="344"/>
      <c r="B50" s="344"/>
      <c r="C50" s="344"/>
      <c r="D50" s="344"/>
      <c r="E50" s="344"/>
      <c r="F50" s="344"/>
      <c r="G50" s="344"/>
      <c r="H50" s="344"/>
      <c r="I50" s="344"/>
      <c r="J50" s="345" t="s">
        <v>292</v>
      </c>
      <c r="K50" s="344"/>
      <c r="L50" s="344"/>
      <c r="M50" s="344"/>
      <c r="N50" s="344"/>
      <c r="O50" s="344"/>
      <c r="P50" s="344"/>
    </row>
    <row r="51" spans="1:16" ht="11.1" customHeight="1">
      <c r="A51" s="344"/>
      <c r="B51" s="344"/>
      <c r="C51" s="344"/>
      <c r="D51" s="344"/>
      <c r="E51" s="344"/>
      <c r="F51" s="344"/>
      <c r="G51" s="344"/>
      <c r="H51" s="344"/>
      <c r="I51" s="344"/>
      <c r="J51" s="345" t="s">
        <v>293</v>
      </c>
      <c r="K51" s="344"/>
      <c r="L51" s="344"/>
      <c r="M51" s="344"/>
      <c r="N51" s="344"/>
      <c r="O51" s="344"/>
      <c r="P51" s="344"/>
    </row>
    <row r="52" spans="1:16" ht="11.1" customHeight="1">
      <c r="A52" s="344"/>
      <c r="B52" s="344"/>
      <c r="C52" s="344"/>
      <c r="D52" s="344"/>
      <c r="E52" s="344"/>
      <c r="F52" s="344"/>
      <c r="G52" s="344"/>
      <c r="H52" s="344"/>
      <c r="I52" s="344"/>
      <c r="J52" s="345" t="s">
        <v>294</v>
      </c>
      <c r="K52" s="344"/>
      <c r="L52" s="344"/>
      <c r="M52" s="344"/>
      <c r="N52" s="344"/>
      <c r="O52" s="344"/>
      <c r="P52" s="344"/>
    </row>
    <row r="53" spans="1:16" ht="11.1" customHeight="1">
      <c r="A53" s="344"/>
      <c r="B53" s="344"/>
      <c r="C53" s="344"/>
      <c r="D53" s="344"/>
      <c r="E53" s="344"/>
      <c r="F53" s="344"/>
      <c r="G53" s="344"/>
      <c r="H53" s="344"/>
      <c r="I53" s="344"/>
      <c r="J53" s="345" t="s">
        <v>295</v>
      </c>
      <c r="K53" s="344"/>
      <c r="L53" s="344"/>
      <c r="M53" s="344"/>
      <c r="N53" s="344"/>
      <c r="O53" s="344"/>
      <c r="P53" s="344"/>
    </row>
    <row r="54" spans="1:16">
      <c r="A54" s="344"/>
      <c r="B54" s="344"/>
      <c r="C54" s="346"/>
      <c r="D54" s="344"/>
      <c r="E54" s="344"/>
      <c r="F54" s="344"/>
      <c r="G54" s="344"/>
      <c r="H54" s="344"/>
      <c r="I54" s="344"/>
      <c r="J54" s="345" t="s">
        <v>296</v>
      </c>
      <c r="K54" s="344"/>
      <c r="L54" s="344"/>
      <c r="M54" s="344"/>
      <c r="N54" s="344"/>
      <c r="O54" s="344"/>
      <c r="P54" s="344"/>
    </row>
    <row r="55" spans="1:16">
      <c r="A55" s="344"/>
      <c r="B55" s="344"/>
      <c r="C55" s="344"/>
      <c r="D55" s="344"/>
      <c r="E55" s="344"/>
      <c r="F55" s="344"/>
      <c r="G55" s="344"/>
      <c r="H55" s="344"/>
      <c r="I55" s="344"/>
      <c r="J55" s="345" t="s">
        <v>297</v>
      </c>
      <c r="K55" s="344"/>
      <c r="L55" s="344"/>
      <c r="M55" s="344"/>
      <c r="N55" s="344"/>
      <c r="O55" s="344"/>
      <c r="P55" s="344"/>
    </row>
  </sheetData>
  <mergeCells count="13">
    <mergeCell ref="A12:B12"/>
    <mergeCell ref="J4:K5"/>
    <mergeCell ref="P4:P6"/>
    <mergeCell ref="A8:B8"/>
    <mergeCell ref="A9:B9"/>
    <mergeCell ref="A10:B10"/>
    <mergeCell ref="A11:B11"/>
    <mergeCell ref="A4:B6"/>
    <mergeCell ref="C4:C6"/>
    <mergeCell ref="D4:D6"/>
    <mergeCell ref="E4:F5"/>
    <mergeCell ref="G4:G6"/>
    <mergeCell ref="H4:I5"/>
  </mergeCells>
  <phoneticPr fontId="7"/>
  <printOptions horizontalCentered="1" gridLinesSet="0"/>
  <pageMargins left="0.39370078740157483" right="0.39370078740157483" top="0.59055118110236227" bottom="0.39370078740157483" header="0.39370078740157483" footer="0.15748031496062992"/>
  <pageSetup paperSize="8"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16</vt:i4>
      </vt:variant>
    </vt:vector>
  </HeadingPairs>
  <TitlesOfParts>
    <vt:vector size="40" baseType="lpstr">
      <vt:lpstr>20-1(1)</vt:lpstr>
      <vt:lpstr>20-1(2)</vt:lpstr>
      <vt:lpstr>20-1(3)</vt:lpstr>
      <vt:lpstr>20-1(4)</vt:lpstr>
      <vt:lpstr>20-2</vt:lpstr>
      <vt:lpstr>20-3 </vt:lpstr>
      <vt:lpstr>20-4 </vt:lpstr>
      <vt:lpstr>20-5 </vt:lpstr>
      <vt:lpstr>20-6(1)</vt:lpstr>
      <vt:lpstr>20-6(2)</vt:lpstr>
      <vt:lpstr>20-6(3)</vt:lpstr>
      <vt:lpstr>20-7(1)</vt:lpstr>
      <vt:lpstr>20-7(2)</vt:lpstr>
      <vt:lpstr>20-7(3)</vt:lpstr>
      <vt:lpstr>20-8(1)</vt:lpstr>
      <vt:lpstr>20-8(2)</vt:lpstr>
      <vt:lpstr>20-9 </vt:lpstr>
      <vt:lpstr>20-10</vt:lpstr>
      <vt:lpstr>20-11</vt:lpstr>
      <vt:lpstr>20-12 </vt:lpstr>
      <vt:lpstr>20-13(1)</vt:lpstr>
      <vt:lpstr>20-13(2)</vt:lpstr>
      <vt:lpstr>20-13(3)</vt:lpstr>
      <vt:lpstr>20-13(4)</vt:lpstr>
      <vt:lpstr>'20-1(1)'!Print_Area</vt:lpstr>
      <vt:lpstr>'20-10'!Print_Area</vt:lpstr>
      <vt:lpstr>'20-12 '!Print_Area</vt:lpstr>
      <vt:lpstr>'20-13(1)'!Print_Area</vt:lpstr>
      <vt:lpstr>'20-13(3)'!Print_Area</vt:lpstr>
      <vt:lpstr>'20-2'!Print_Area</vt:lpstr>
      <vt:lpstr>'20-3 '!Print_Area</vt:lpstr>
      <vt:lpstr>'20-4 '!Print_Area</vt:lpstr>
      <vt:lpstr>'20-6(1)'!Print_Area</vt:lpstr>
      <vt:lpstr>'20-6(2)'!Print_Area</vt:lpstr>
      <vt:lpstr>'20-6(3)'!Print_Area</vt:lpstr>
      <vt:lpstr>'20-7(1)'!Print_Area</vt:lpstr>
      <vt:lpstr>'20-7(2)'!Print_Area</vt:lpstr>
      <vt:lpstr>'20-7(3)'!Print_Area</vt:lpstr>
      <vt:lpstr>'20-8(1)'!Print_Area</vt:lpstr>
      <vt:lpstr>'20-8(2)'!Print_Area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2023-03-27T08:46:41Z</dcterms:created>
  <dcterms:modified xsi:type="dcterms:W3CDTF">2023-03-27T08:57:08Z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