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0500465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D9B9EEE8-915E-4B75-B136-B24319DEAD7D}" xr6:coauthVersionLast="47" xr6:coauthVersionMax="47" xr10:uidLastSave="{00000000-0000-0000-0000-000000000000}"/>
  <bookViews>
    <workbookView xWindow="1950" yWindow="1950" windowWidth="15180" windowHeight="12285" activeTab="7" xr2:uid="{31917563-70A4-4576-BF27-C4C503F51E4B}"/>
  </bookViews>
  <sheets>
    <sheet name="7-1 " sheetId="1" r:id="rId1"/>
    <sheet name="7-2 " sheetId="2" r:id="rId2"/>
    <sheet name="7-3 " sheetId="3" r:id="rId3"/>
    <sheet name="7-4 " sheetId="4" r:id="rId4"/>
    <sheet name="7-5 " sheetId="5" r:id="rId5"/>
    <sheet name="7-6" sheetId="6" r:id="rId6"/>
    <sheet name="7-7 " sheetId="7" r:id="rId7"/>
    <sheet name="7-8 " sheetId="8" r:id="rId8"/>
  </sheets>
  <definedNames>
    <definedName name="_xlnm.Print_Area" localSheetId="0">'7-1 '!$A$1:$I$41</definedName>
    <definedName name="_xlnm.Print_Area" localSheetId="1">'7-2 '!$A$1:$H$49</definedName>
    <definedName name="_xlnm.Print_Area" localSheetId="2">'7-3 '!$A$1:$K$13</definedName>
    <definedName name="_xlnm.Print_Area" localSheetId="3">'7-4 '!$A$1:$K$12</definedName>
    <definedName name="_xlnm.Print_Area" localSheetId="4">'7-5 '!$A$1:$K$10</definedName>
    <definedName name="_xlnm.Print_Area" localSheetId="5">'7-6'!$A$1:$K$14</definedName>
    <definedName name="_xlnm.Print_Area" localSheetId="6">'7-7 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B11" i="4"/>
  <c r="I34" i="1"/>
  <c r="H34" i="1"/>
  <c r="G34" i="1"/>
  <c r="E34" i="1"/>
  <c r="E12" i="1" s="1"/>
  <c r="C34" i="1"/>
  <c r="I26" i="1"/>
  <c r="H26" i="1"/>
  <c r="H12" i="1" s="1"/>
  <c r="G26" i="1"/>
  <c r="G12" i="1" s="1"/>
  <c r="E26" i="1"/>
  <c r="D26" i="1"/>
  <c r="C26" i="1"/>
  <c r="C12" i="1" s="1"/>
  <c r="I12" i="1"/>
  <c r="F12" i="1"/>
  <c r="D12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<sst xmlns="http://schemas.openxmlformats.org/spreadsheetml/2006/main" count="438" uniqueCount="176">
  <si>
    <t xml:space="preserve">       7-1　林　野　面　積　－市町－ (平成22・27・令和2年)</t>
    <rPh sb="15" eb="16">
      <t>メン</t>
    </rPh>
    <rPh sb="17" eb="18">
      <t>セキ</t>
    </rPh>
    <rPh sb="20" eb="21">
      <t>シ</t>
    </rPh>
    <rPh sb="21" eb="22">
      <t>マチ</t>
    </rPh>
    <rPh sb="25" eb="27">
      <t>ヘイセイ</t>
    </rPh>
    <rPh sb="33" eb="35">
      <t>レイワ</t>
    </rPh>
    <rPh sb="36" eb="37">
      <t>ネン</t>
    </rPh>
    <phoneticPr fontId="4"/>
  </si>
  <si>
    <t>各年2月1日現在</t>
  </si>
  <si>
    <t xml:space="preserve">年次
市町 </t>
    <phoneticPr fontId="4"/>
  </si>
  <si>
    <t>林野
面積</t>
    <phoneticPr fontId="7"/>
  </si>
  <si>
    <t>経　営　形　態　別　林　野　面　積</t>
  </si>
  <si>
    <t>森林
面積
(計画面積)</t>
    <rPh sb="3" eb="4">
      <t>メン</t>
    </rPh>
    <rPh sb="4" eb="5">
      <t>セキ</t>
    </rPh>
    <phoneticPr fontId="4"/>
  </si>
  <si>
    <t>民　　　有</t>
    <phoneticPr fontId="7"/>
  </si>
  <si>
    <t>国  有</t>
  </si>
  <si>
    <t>計</t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</si>
  <si>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4"/>
  </si>
  <si>
    <t>公  有</t>
    <phoneticPr fontId="4"/>
  </si>
  <si>
    <t>私  有</t>
  </si>
  <si>
    <t>平成 22 年</t>
    <rPh sb="6" eb="7">
      <t>ネン</t>
    </rPh>
    <phoneticPr fontId="5"/>
  </si>
  <si>
    <t>　　 27</t>
  </si>
  <si>
    <t>令和  2 年</t>
    <rPh sb="0" eb="2">
      <t>レイワ</t>
    </rPh>
    <rPh sb="6" eb="7">
      <t>ネン</t>
    </rPh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</si>
  <si>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</si>
  <si>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</si>
  <si>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</si>
  <si>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</si>
  <si>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</si>
  <si>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</si>
  <si>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</si>
  <si>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</si>
  <si>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</si>
  <si>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0"/>
  </si>
  <si>
    <t>嬉野市</t>
    <rPh sb="0" eb="2">
      <t>ウレシノ</t>
    </rPh>
    <rPh sb="2" eb="3">
      <t>シ</t>
    </rPh>
    <phoneticPr fontId="10"/>
  </si>
  <si>
    <t>神埼市</t>
    <rPh sb="0" eb="3">
      <t>カンザキシ</t>
    </rPh>
    <phoneticPr fontId="10"/>
  </si>
  <si>
    <t>神埼郡</t>
  </si>
  <si>
    <t>-</t>
  </si>
  <si>
    <t>吉野ヶ里町</t>
    <rPh sb="0" eb="5">
      <t>ヨシノガリチョウ</t>
    </rPh>
    <phoneticPr fontId="4"/>
  </si>
  <si>
    <t>三養基郡</t>
  </si>
  <si>
    <t>基山町</t>
  </si>
  <si>
    <t>上峰町</t>
    <phoneticPr fontId="4"/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</si>
  <si>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</si>
  <si>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</si>
  <si>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</si>
  <si>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</si>
  <si>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</si>
  <si>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</si>
  <si>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</si>
  <si>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</si>
  <si>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</si>
  <si>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</si>
  <si>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4"/>
  </si>
  <si>
    <t>資料:農林水産省「農林業センサス」</t>
    <phoneticPr fontId="9"/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</si>
  <si>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4"/>
  </si>
  <si>
    <t xml:space="preserve">       7-2　保有山林面積規模別林業経営体数 －市町－（令和2年）</t>
    <rPh sb="20" eb="21">
      <t>ハヤシ</t>
    </rPh>
    <rPh sb="21" eb="22">
      <t>ゴウ</t>
    </rPh>
    <rPh sb="22" eb="23">
      <t>ヘ</t>
    </rPh>
    <rPh sb="23" eb="24">
      <t>イトナ</t>
    </rPh>
    <rPh sb="24" eb="25">
      <t>カラダ</t>
    </rPh>
    <rPh sb="25" eb="26">
      <t>スウ</t>
    </rPh>
    <rPh sb="28" eb="30">
      <t>シマチ</t>
    </rPh>
    <rPh sb="32" eb="34">
      <t>レイワ</t>
    </rPh>
    <rPh sb="35" eb="36">
      <t>ネン</t>
    </rPh>
    <phoneticPr fontId="4"/>
  </si>
  <si>
    <t>（単位：経営体）</t>
    <rPh sb="1" eb="3">
      <t>タンイ</t>
    </rPh>
    <rPh sb="4" eb="7">
      <t>ケイエイタイ</t>
    </rPh>
    <phoneticPr fontId="7"/>
  </si>
  <si>
    <t xml:space="preserve">年　次
市　町 </t>
    <phoneticPr fontId="9"/>
  </si>
  <si>
    <t>計</t>
    <rPh sb="0" eb="1">
      <t>ケイ</t>
    </rPh>
    <phoneticPr fontId="4"/>
  </si>
  <si>
    <t>保有山林なし</t>
    <phoneticPr fontId="4"/>
  </si>
  <si>
    <t>3 ha未満</t>
    <rPh sb="4" eb="6">
      <t>ミマン</t>
    </rPh>
    <phoneticPr fontId="7"/>
  </si>
  <si>
    <t>3 ～ 5 ha</t>
    <phoneticPr fontId="7"/>
  </si>
  <si>
    <t>5 ～ 10</t>
    <phoneticPr fontId="7"/>
  </si>
  <si>
    <t>10 ～ 20</t>
    <phoneticPr fontId="7"/>
  </si>
  <si>
    <t>令和 2 年　</t>
    <rPh sb="0" eb="2">
      <t>レイワ</t>
    </rPh>
    <rPh sb="5" eb="6">
      <t>ネン</t>
    </rPh>
    <phoneticPr fontId="5"/>
  </si>
  <si>
    <t>小城市</t>
    <rPh sb="0" eb="3">
      <t>オギシ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</si>
  <si>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</si>
  <si>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3">
      <t>カンザキシ</t>
    </rPh>
    <phoneticPr fontId="9"/>
  </si>
  <si>
    <t>吉野ヶ里町</t>
    <rPh sb="0" eb="5">
      <t>ヨシノガリチョウ</t>
    </rPh>
    <phoneticPr fontId="9"/>
  </si>
  <si>
    <t>x</t>
  </si>
  <si>
    <t>上峰町</t>
    <phoneticPr fontId="9"/>
  </si>
  <si>
    <t>みやき町</t>
    <rPh sb="3" eb="4">
      <t>チョウ</t>
    </rPh>
    <phoneticPr fontId="9"/>
  </si>
  <si>
    <t>太良町</t>
    <rPh sb="0" eb="3">
      <t>タラチョウ</t>
    </rPh>
    <phoneticPr fontId="9"/>
  </si>
  <si>
    <t>20 ～ 30</t>
    <phoneticPr fontId="7"/>
  </si>
  <si>
    <t>30 ～ 50</t>
    <phoneticPr fontId="7"/>
  </si>
  <si>
    <t>50 ～ 100</t>
    <phoneticPr fontId="7"/>
  </si>
  <si>
    <t>100 ～ 500</t>
    <phoneticPr fontId="7"/>
  </si>
  <si>
    <t>500～1000</t>
    <phoneticPr fontId="7"/>
  </si>
  <si>
    <t>1000 ha以上</t>
    <rPh sb="7" eb="9">
      <t>イジョウ</t>
    </rPh>
    <phoneticPr fontId="7"/>
  </si>
  <si>
    <r>
      <t>7-3　国有林伐採面積及び伐採量　</t>
    </r>
    <r>
      <rPr>
        <sz val="12"/>
        <rFont val="ＭＳ 明朝"/>
        <family val="1"/>
        <charset val="128"/>
      </rPr>
      <t>(平成27～令和元年度)</t>
    </r>
    <rPh sb="18" eb="20">
      <t>ヘイセイ</t>
    </rPh>
    <rPh sb="23" eb="25">
      <t>レイワ</t>
    </rPh>
    <rPh sb="25" eb="28">
      <t>ガンネンド</t>
    </rPh>
    <phoneticPr fontId="5"/>
  </si>
  <si>
    <t>伐　採　面　積</t>
    <phoneticPr fontId="7"/>
  </si>
  <si>
    <t>伐　　採　　量</t>
    <rPh sb="0" eb="1">
      <t>バツ</t>
    </rPh>
    <rPh sb="3" eb="4">
      <t>サイ</t>
    </rPh>
    <rPh sb="6" eb="7">
      <t>リョウ</t>
    </rPh>
    <phoneticPr fontId="7"/>
  </si>
  <si>
    <t>年度</t>
  </si>
  <si>
    <t>方　　法　　別</t>
    <rPh sb="0" eb="1">
      <t>カタ</t>
    </rPh>
    <rPh sb="3" eb="4">
      <t>ホウ</t>
    </rPh>
    <rPh sb="6" eb="7">
      <t>ベツ</t>
    </rPh>
    <phoneticPr fontId="4"/>
  </si>
  <si>
    <t>樹　　種　　別</t>
    <rPh sb="0" eb="1">
      <t>キ</t>
    </rPh>
    <rPh sb="3" eb="4">
      <t>ベツ</t>
    </rPh>
    <phoneticPr fontId="4"/>
  </si>
  <si>
    <t>主伐</t>
    <phoneticPr fontId="7"/>
  </si>
  <si>
    <t>間伐</t>
  </si>
  <si>
    <t>皆　　伐</t>
    <rPh sb="0" eb="1">
      <t>ミンナ</t>
    </rPh>
    <phoneticPr fontId="4"/>
  </si>
  <si>
    <t>間　　伐</t>
    <phoneticPr fontId="7"/>
  </si>
  <si>
    <t>針　葉　樹</t>
    <rPh sb="0" eb="1">
      <t>ハリ</t>
    </rPh>
    <rPh sb="2" eb="3">
      <t>ハ</t>
    </rPh>
    <rPh sb="4" eb="5">
      <t>キ</t>
    </rPh>
    <phoneticPr fontId="4"/>
  </si>
  <si>
    <t>広　葉　樹</t>
    <rPh sb="0" eb="1">
      <t>ヒロ</t>
    </rPh>
    <rPh sb="2" eb="3">
      <t>ハ</t>
    </rPh>
    <rPh sb="4" eb="5">
      <t>キ</t>
    </rPh>
    <phoneticPr fontId="4"/>
  </si>
  <si>
    <t>ha</t>
    <phoneticPr fontId="7"/>
  </si>
  <si>
    <t>㎥</t>
  </si>
  <si>
    <t>平成27年度</t>
    <rPh sb="0" eb="2">
      <t>ヘイセイ</t>
    </rPh>
    <rPh sb="4" eb="6">
      <t>ネンド</t>
    </rPh>
    <phoneticPr fontId="4"/>
  </si>
  <si>
    <t>28</t>
    <phoneticPr fontId="7"/>
  </si>
  <si>
    <t>29</t>
  </si>
  <si>
    <t>30</t>
  </si>
  <si>
    <t>令和元年度</t>
    <rPh sb="0" eb="5">
      <t>レイワガンネンド</t>
    </rPh>
    <phoneticPr fontId="7"/>
  </si>
  <si>
    <t>-</t>
    <phoneticPr fontId="2"/>
  </si>
  <si>
    <t>資料:九州森林管理局「事業統計書」</t>
    <rPh sb="3" eb="5">
      <t>キュウシュウ</t>
    </rPh>
    <phoneticPr fontId="5"/>
  </si>
  <si>
    <t>(注)民収分は除く。</t>
    <phoneticPr fontId="4"/>
  </si>
  <si>
    <r>
      <t>7-4　国有林面積及び蓄積　(</t>
    </r>
    <r>
      <rPr>
        <sz val="12"/>
        <rFont val="ＭＳ 明朝"/>
        <family val="1"/>
        <charset val="128"/>
      </rPr>
      <t>平成27～令和元年度)</t>
    </r>
    <rPh sb="20" eb="25">
      <t>レイワガンネンド</t>
    </rPh>
    <phoneticPr fontId="5"/>
  </si>
  <si>
    <t>各年度4月1日現在</t>
    <rPh sb="2" eb="3">
      <t>ド</t>
    </rPh>
    <phoneticPr fontId="4"/>
  </si>
  <si>
    <t>面　　　積</t>
    <phoneticPr fontId="7"/>
  </si>
  <si>
    <t>蓄　　　積</t>
    <phoneticPr fontId="7"/>
  </si>
  <si>
    <t>総数</t>
  </si>
  <si>
    <t>人　　工　　林</t>
    <phoneticPr fontId="7"/>
  </si>
  <si>
    <t>天　　然　　林</t>
  </si>
  <si>
    <t>竹林</t>
  </si>
  <si>
    <t>その他</t>
  </si>
  <si>
    <t>針葉樹</t>
  </si>
  <si>
    <t>広葉樹</t>
  </si>
  <si>
    <t>単層林</t>
  </si>
  <si>
    <t>複層林</t>
  </si>
  <si>
    <t>育成天然林</t>
    <rPh sb="1" eb="2">
      <t>セイ</t>
    </rPh>
    <phoneticPr fontId="5"/>
  </si>
  <si>
    <t>天然生林</t>
  </si>
  <si>
    <t>ha</t>
  </si>
  <si>
    <t>千㎥</t>
    <phoneticPr fontId="5"/>
  </si>
  <si>
    <t>平成 27 年度</t>
    <phoneticPr fontId="4"/>
  </si>
  <si>
    <t>令和元年度</t>
    <rPh sb="0" eb="2">
      <t>レイワ</t>
    </rPh>
    <rPh sb="2" eb="5">
      <t>ガンネンド</t>
    </rPh>
    <phoneticPr fontId="7"/>
  </si>
  <si>
    <r>
      <t>7-5　国有林更新面積　</t>
    </r>
    <r>
      <rPr>
        <sz val="12"/>
        <rFont val="ＭＳ 明朝"/>
        <family val="1"/>
        <charset val="128"/>
      </rPr>
      <t>(平成28～令和2年度)</t>
    </r>
    <rPh sb="18" eb="20">
      <t>レイワ</t>
    </rPh>
    <phoneticPr fontId="5"/>
  </si>
  <si>
    <t>(単位：ha)</t>
    <phoneticPr fontId="7"/>
  </si>
  <si>
    <t>新　　植　　面　　積</t>
    <phoneticPr fontId="7"/>
  </si>
  <si>
    <t>天　　然
下　　種</t>
    <phoneticPr fontId="7"/>
  </si>
  <si>
    <t>ぼうが</t>
  </si>
  <si>
    <t>ひ　の　き</t>
    <phoneticPr fontId="7"/>
  </si>
  <si>
    <t>ま  つ</t>
    <phoneticPr fontId="5"/>
  </si>
  <si>
    <t>そ　の　他</t>
    <phoneticPr fontId="7"/>
  </si>
  <si>
    <t>平成 28 年度</t>
    <phoneticPr fontId="7"/>
  </si>
  <si>
    <t>29</t>
    <phoneticPr fontId="7"/>
  </si>
  <si>
    <t>30</t>
    <phoneticPr fontId="2"/>
  </si>
  <si>
    <t>令和 元 年度</t>
    <phoneticPr fontId="2"/>
  </si>
  <si>
    <t xml:space="preserve"> 2</t>
    <phoneticPr fontId="7"/>
  </si>
  <si>
    <t>資料:佐賀森林管理署</t>
    <phoneticPr fontId="5"/>
  </si>
  <si>
    <r>
      <t>7-6　民有林の所有形態別面積　</t>
    </r>
    <r>
      <rPr>
        <sz val="12"/>
        <rFont val="ＭＳ 明朝"/>
        <family val="1"/>
        <charset val="128"/>
      </rPr>
      <t xml:space="preserve"> (平成28～令和2年度)</t>
    </r>
    <rPh sb="23" eb="25">
      <t>レイワ</t>
    </rPh>
    <phoneticPr fontId="7"/>
  </si>
  <si>
    <t>各年度4月1日現在</t>
    <rPh sb="2" eb="3">
      <t>ド</t>
    </rPh>
    <rPh sb="4" eb="5">
      <t>ガツ</t>
    </rPh>
    <rPh sb="6" eb="7">
      <t>ニチ</t>
    </rPh>
    <phoneticPr fontId="7"/>
  </si>
  <si>
    <t>年　　度</t>
  </si>
  <si>
    <t xml:space="preserve"> 県</t>
    <phoneticPr fontId="7"/>
  </si>
  <si>
    <t>森林整備
センター</t>
    <rPh sb="0" eb="2">
      <t>シンリン</t>
    </rPh>
    <rPh sb="2" eb="4">
      <t>セイビ</t>
    </rPh>
    <phoneticPr fontId="3"/>
  </si>
  <si>
    <t>市町有林</t>
    <phoneticPr fontId="7"/>
  </si>
  <si>
    <t>その他私有林</t>
    <phoneticPr fontId="7"/>
  </si>
  <si>
    <t>県　営　林</t>
    <rPh sb="0" eb="1">
      <t>ケン</t>
    </rPh>
    <rPh sb="4" eb="5">
      <t>ハヤシ</t>
    </rPh>
    <phoneticPr fontId="7"/>
  </si>
  <si>
    <t>その他県有地</t>
    <rPh sb="2" eb="3">
      <t>タ</t>
    </rPh>
    <rPh sb="3" eb="6">
      <t>ケンユウチ</t>
    </rPh>
    <phoneticPr fontId="7"/>
  </si>
  <si>
    <t>県有林</t>
  </si>
  <si>
    <t>県行造林</t>
  </si>
  <si>
    <t>30</t>
    <phoneticPr fontId="7"/>
  </si>
  <si>
    <t>令和 元 年度</t>
    <phoneticPr fontId="7"/>
  </si>
  <si>
    <t>資料:県森林整備課「佐賀県森林・林業統計要覧」</t>
  </si>
  <si>
    <t>(注)1)平成30年度までは森林法第2条第1項に定める森林についての数値である。</t>
    <rPh sb="1" eb="2">
      <t>チュウ</t>
    </rPh>
    <phoneticPr fontId="4"/>
  </si>
  <si>
    <t xml:space="preserve">    2)令和元年度からは森林法第5条に定める地域森林計画対象森林についての数値である。</t>
    <phoneticPr fontId="7"/>
  </si>
  <si>
    <t xml:space="preserve">    3)四捨五入により計は必ずしも一致しない。</t>
    <phoneticPr fontId="7"/>
  </si>
  <si>
    <r>
      <t>7-7　民有林の樹種別面積・材積　</t>
    </r>
    <r>
      <rPr>
        <sz val="12"/>
        <rFont val="ＭＳ 明朝"/>
        <family val="1"/>
        <charset val="128"/>
      </rPr>
      <t>(平成28～令和2年度)</t>
    </r>
    <rPh sb="23" eb="25">
      <t>レイワ</t>
    </rPh>
    <phoneticPr fontId="7"/>
  </si>
  <si>
    <t>面      積</t>
  </si>
  <si>
    <t>材    積</t>
  </si>
  <si>
    <t>総　数</t>
  </si>
  <si>
    <t>竹　林</t>
  </si>
  <si>
    <t>無立木地</t>
  </si>
  <si>
    <t>竹林</t>
    <rPh sb="1" eb="2">
      <t>ハヤシ</t>
    </rPh>
    <phoneticPr fontId="7"/>
  </si>
  <si>
    <t>千㎥</t>
  </si>
  <si>
    <t>千束</t>
  </si>
  <si>
    <t>平成 28 年度</t>
    <rPh sb="6" eb="8">
      <t>ネンド</t>
    </rPh>
    <phoneticPr fontId="7"/>
  </si>
  <si>
    <t>令和 元 年度</t>
    <rPh sb="0" eb="2">
      <t>レイワ</t>
    </rPh>
    <rPh sb="3" eb="4">
      <t>モト</t>
    </rPh>
    <rPh sb="5" eb="7">
      <t>ネンド</t>
    </rPh>
    <phoneticPr fontId="7"/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</si>
  <si>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6"/>
  </si>
  <si>
    <t>(注) 1)平成30年度までは森林法第2条第1項に定める森林についての数値である。</t>
    <rPh sb="1" eb="2">
      <t>チュウ</t>
    </rPh>
    <phoneticPr fontId="4"/>
  </si>
  <si>
    <t xml:space="preserve">     2)令和元年度からは森林法第5条に定める地域森林計画対象森林についての数値である。</t>
    <phoneticPr fontId="7"/>
  </si>
  <si>
    <t xml:space="preserve">     3)四捨五入により計は必ずしも一致しない。</t>
    <phoneticPr fontId="7"/>
  </si>
  <si>
    <r>
      <t>7-8　製材品生産及び出荷量　</t>
    </r>
    <r>
      <rPr>
        <sz val="12"/>
        <rFont val="ＭＳ 明朝"/>
        <family val="1"/>
        <charset val="128"/>
      </rPr>
      <t>(平成27年～令和元年)</t>
    </r>
    <rPh sb="20" eb="21">
      <t>ネン</t>
    </rPh>
    <rPh sb="22" eb="26">
      <t>レイワガンネン</t>
    </rPh>
    <phoneticPr fontId="4"/>
  </si>
  <si>
    <t>(単位：千㎥)</t>
    <phoneticPr fontId="4"/>
  </si>
  <si>
    <t>年　　次</t>
  </si>
  <si>
    <t>製　　材</t>
  </si>
  <si>
    <t>素　　材</t>
  </si>
  <si>
    <t xml:space="preserve">               製   材   用   途   別   出   荷   量</t>
    <phoneticPr fontId="4"/>
  </si>
  <si>
    <t>工場数</t>
  </si>
  <si>
    <t>入荷量</t>
  </si>
  <si>
    <t>消費量</t>
  </si>
  <si>
    <t>建築用材</t>
  </si>
  <si>
    <t>土木建築用材</t>
  </si>
  <si>
    <t>平成 27 年</t>
    <rPh sb="6" eb="7">
      <t>ネン</t>
    </rPh>
    <phoneticPr fontId="7"/>
  </si>
  <si>
    <t>X</t>
  </si>
  <si>
    <t>　28</t>
    <phoneticPr fontId="7"/>
  </si>
  <si>
    <t>　29</t>
    <phoneticPr fontId="7"/>
  </si>
  <si>
    <t>X</t>
    <phoneticPr fontId="7"/>
  </si>
  <si>
    <t>　30</t>
    <phoneticPr fontId="7"/>
  </si>
  <si>
    <t>令和 元 年</t>
    <rPh sb="0" eb="2">
      <t>レイワ</t>
    </rPh>
    <rPh sb="3" eb="5">
      <t>ガンネン</t>
    </rPh>
    <rPh sb="5" eb="6">
      <t>ネン</t>
    </rPh>
    <phoneticPr fontId="7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</si>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</sst>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#"/>
    <numFmt numFmtId="177" formatCode="* #,##0_ ;_ @_ "/>
    <numFmt numFmtId="178" formatCode="#,##0;\-#,##0;&quot;- &quot;"/>
    <numFmt numFmtId="179" formatCode="#.0\ ###\ ###"/>
    <numFmt numFmtId="180" formatCode="&quot;r&quot;#\ ###\ ###"/>
    <numFmt numFmtId="181" formatCode="0.0000_ "/>
    <numFmt numFmtId="182" formatCode="\x"/>
  </numFmts>
  <fonts count="1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178" fontId="10" fillId="0" borderId="0" applyFill="0" applyBorder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5" fillId="0" borderId="0" xfId="1" applyFont="1"/>
    <xf numFmtId="0" fontId="1" fillId="0" borderId="0" xfId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1" applyFont="1" applyAlignment="1">
      <alignment horizontal="right"/>
    </xf>
    <xf numFmtId="0" fontId="5" fillId="0" borderId="1" xfId="1" quotePrefix="1" applyFont="1" applyBorder="1" applyAlignment="1">
      <alignment horizontal="distributed" vertical="center" wrapText="1" justifyLastLine="1"/>
    </xf>
    <xf numFmtId="0" fontId="5" fillId="0" borderId="2" xfId="1" quotePrefix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wrapText="1" justifyLastLine="1"/>
    </xf>
    <xf numFmtId="0" fontId="1" fillId="0" borderId="0" xfId="1" applyAlignment="1">
      <alignment horizontal="center" vertical="center"/>
    </xf>
    <xf numFmtId="0" fontId="5" fillId="0" borderId="0" xfId="1" quotePrefix="1" applyFont="1" applyAlignment="1">
      <alignment horizontal="distributed" vertical="center" wrapText="1" justifyLastLine="1"/>
    </xf>
    <xf numFmtId="0" fontId="5" fillId="0" borderId="8" xfId="1" quotePrefix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vertical="center" wrapText="1" justifyLastLine="1"/>
    </xf>
    <xf numFmtId="0" fontId="5" fillId="0" borderId="10" xfId="1" applyFont="1" applyBorder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justifyLastLine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quotePrefix="1" applyFont="1" applyBorder="1" applyAlignment="1">
      <alignment horizontal="distributed" vertical="center" wrapText="1" justifyLastLine="1"/>
    </xf>
    <xf numFmtId="0" fontId="5" fillId="0" borderId="17" xfId="1" quotePrefix="1" applyFont="1" applyBorder="1" applyAlignment="1">
      <alignment horizontal="distributed" vertical="center" wrapText="1" justifyLastLine="1"/>
    </xf>
    <xf numFmtId="0" fontId="5" fillId="0" borderId="18" xfId="1" applyFont="1" applyBorder="1" applyAlignment="1">
      <alignment horizontal="distributed" vertical="center" wrapText="1" justifyLastLine="1"/>
    </xf>
    <xf numFmtId="0" fontId="5" fillId="0" borderId="18" xfId="1" applyFont="1" applyBorder="1"/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center" wrapText="1" justifyLastLine="1"/>
    </xf>
    <xf numFmtId="0" fontId="5" fillId="0" borderId="0" xfId="1" applyFont="1" applyAlignment="1">
      <alignment vertical="center"/>
    </xf>
    <xf numFmtId="49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49" fontId="5" fillId="0" borderId="8" xfId="1" quotePrefix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8" xfId="1" quotePrefix="1" applyNumberFormat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8" xfId="1" quotePrefix="1" applyFont="1" applyBorder="1" applyAlignment="1">
      <alignment horizontal="left" vertical="center"/>
    </xf>
    <xf numFmtId="0" fontId="8" fillId="0" borderId="8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1" xfId="1" quotePrefix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49" fontId="3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5" fillId="0" borderId="21" xfId="1" applyFont="1" applyBorder="1"/>
    <xf numFmtId="0" fontId="11" fillId="0" borderId="21" xfId="1" applyFont="1" applyBorder="1"/>
    <xf numFmtId="0" fontId="5" fillId="0" borderId="21" xfId="0" applyFont="1" applyBorder="1"/>
    <xf numFmtId="0" fontId="5" fillId="0" borderId="21" xfId="1" applyFont="1" applyBorder="1" applyAlignment="1">
      <alignment horizontal="right"/>
    </xf>
    <xf numFmtId="0" fontId="5" fillId="0" borderId="16" xfId="1" applyFont="1" applyBorder="1" applyAlignment="1">
      <alignment horizontal="center" vertical="center" wrapText="1" justifyLastLine="1"/>
    </xf>
    <xf numFmtId="0" fontId="5" fillId="0" borderId="17" xfId="1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3" xfId="1" applyFont="1" applyBorder="1" applyAlignment="1">
      <alignment horizontal="right" vertical="center" shrinkToFit="1"/>
    </xf>
    <xf numFmtId="0" fontId="8" fillId="0" borderId="24" xfId="1" applyFont="1" applyBorder="1" applyAlignment="1">
      <alignment horizontal="right" vertical="center" shrinkToFit="1"/>
    </xf>
    <xf numFmtId="176" fontId="8" fillId="0" borderId="25" xfId="3" applyNumberFormat="1" applyFont="1" applyBorder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49" fontId="8" fillId="0" borderId="8" xfId="1" applyNumberFormat="1" applyFont="1" applyBorder="1" applyAlignment="1">
      <alignment vertical="center"/>
    </xf>
    <xf numFmtId="176" fontId="8" fillId="0" borderId="0" xfId="4" applyNumberFormat="1" applyFont="1" applyAlignment="1">
      <alignment horizontal="right" vertical="center"/>
    </xf>
    <xf numFmtId="177" fontId="5" fillId="0" borderId="25" xfId="3" applyNumberFormat="1" applyFont="1" applyBorder="1" applyAlignment="1">
      <alignment horizontal="right" vertical="center"/>
    </xf>
    <xf numFmtId="177" fontId="5" fillId="0" borderId="0" xfId="3" applyNumberFormat="1" applyFont="1" applyAlignment="1">
      <alignment horizontal="right" vertical="center"/>
    </xf>
    <xf numFmtId="177" fontId="5" fillId="0" borderId="25" xfId="5" applyNumberFormat="1" applyFont="1" applyFill="1" applyBorder="1" applyAlignment="1">
      <alignment horizontal="right" vertical="center"/>
    </xf>
    <xf numFmtId="177" fontId="5" fillId="0" borderId="0" xfId="5" applyNumberFormat="1" applyFont="1" applyFill="1" applyBorder="1" applyAlignment="1">
      <alignment horizontal="right" vertical="center"/>
    </xf>
    <xf numFmtId="0" fontId="5" fillId="0" borderId="21" xfId="1" applyFont="1" applyBorder="1" applyAlignment="1">
      <alignment vertical="center"/>
    </xf>
    <xf numFmtId="0" fontId="5" fillId="0" borderId="26" xfId="1" applyFont="1" applyBorder="1" applyAlignment="1">
      <alignment horizontal="distributed" vertical="center"/>
    </xf>
    <xf numFmtId="177" fontId="5" fillId="0" borderId="27" xfId="5" applyNumberFormat="1" applyFont="1" applyFill="1" applyBorder="1" applyAlignment="1">
      <alignment horizontal="right" vertical="center"/>
    </xf>
    <xf numFmtId="177" fontId="5" fillId="0" borderId="21" xfId="5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horizontal="center" vertical="center" wrapText="1" justifyLastLine="1"/>
    </xf>
    <xf numFmtId="0" fontId="5" fillId="0" borderId="28" xfId="1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1" quotePrefix="1" applyFont="1" applyAlignment="1">
      <alignment horizontal="left" vertical="center"/>
    </xf>
    <xf numFmtId="49" fontId="5" fillId="0" borderId="0" xfId="2" applyNumberFormat="1" applyFont="1" applyAlignment="1">
      <alignment horizontal="right" vertical="center"/>
    </xf>
    <xf numFmtId="0" fontId="3" fillId="2" borderId="0" xfId="6" applyFont="1" applyFill="1" applyAlignment="1">
      <alignment horizontal="centerContinuous"/>
    </xf>
    <xf numFmtId="0" fontId="1" fillId="2" borderId="0" xfId="6" applyFill="1" applyAlignment="1">
      <alignment horizontal="centerContinuous"/>
    </xf>
    <xf numFmtId="0" fontId="1" fillId="0" borderId="0" xfId="6"/>
    <xf numFmtId="0" fontId="5" fillId="2" borderId="2" xfId="6" applyFont="1" applyFill="1" applyBorder="1" applyAlignment="1">
      <alignment vertical="center"/>
    </xf>
    <xf numFmtId="0" fontId="5" fillId="2" borderId="30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center"/>
    </xf>
    <xf numFmtId="0" fontId="1" fillId="0" borderId="0" xfId="6" applyAlignment="1">
      <alignment vertical="center"/>
    </xf>
    <xf numFmtId="0" fontId="5" fillId="2" borderId="8" xfId="6" applyFont="1" applyFill="1" applyBorder="1" applyAlignment="1">
      <alignment horizontal="distributed" vertical="center" justifyLastLine="1"/>
    </xf>
    <xf numFmtId="0" fontId="5" fillId="2" borderId="22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28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vertical="center"/>
    </xf>
    <xf numFmtId="0" fontId="5" fillId="2" borderId="29" xfId="6" applyFont="1" applyFill="1" applyBorder="1" applyAlignment="1">
      <alignment horizontal="distributed" vertical="center" justifyLastLine="1"/>
    </xf>
    <xf numFmtId="0" fontId="5" fillId="3" borderId="11" xfId="6" applyFont="1" applyFill="1" applyBorder="1" applyAlignment="1">
      <alignment horizontal="center" vertical="center"/>
    </xf>
    <xf numFmtId="0" fontId="5" fillId="3" borderId="28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vertical="center"/>
    </xf>
    <xf numFmtId="0" fontId="5" fillId="2" borderId="0" xfId="6" applyFont="1" applyFill="1" applyAlignment="1">
      <alignment horizontal="right" vertical="center"/>
    </xf>
    <xf numFmtId="0" fontId="5" fillId="2" borderId="0" xfId="6" quotePrefix="1" applyFont="1" applyFill="1" applyAlignment="1">
      <alignment horizontal="left" vertical="center"/>
    </xf>
    <xf numFmtId="0" fontId="5" fillId="2" borderId="0" xfId="6" quotePrefix="1" applyFont="1" applyFill="1" applyAlignment="1">
      <alignment horizontal="right" vertical="center"/>
    </xf>
    <xf numFmtId="0" fontId="5" fillId="2" borderId="0" xfId="6" applyFont="1" applyFill="1" applyAlignment="1">
      <alignment vertical="center"/>
    </xf>
    <xf numFmtId="49" fontId="5" fillId="2" borderId="8" xfId="6" applyNumberFormat="1" applyFont="1" applyFill="1" applyBorder="1" applyAlignment="1">
      <alignment horizontal="center" vertical="center"/>
    </xf>
    <xf numFmtId="179" fontId="5" fillId="0" borderId="25" xfId="6" applyNumberFormat="1" applyFont="1" applyBorder="1" applyAlignment="1">
      <alignment vertical="center"/>
    </xf>
    <xf numFmtId="179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176" fontId="5" fillId="0" borderId="0" xfId="6" applyNumberFormat="1" applyFont="1" applyAlignment="1">
      <alignment vertical="center"/>
    </xf>
    <xf numFmtId="179" fontId="5" fillId="0" borderId="25" xfId="6" applyNumberFormat="1" applyFont="1" applyBorder="1" applyAlignment="1">
      <alignment horizontal="right" vertical="center"/>
    </xf>
    <xf numFmtId="0" fontId="5" fillId="0" borderId="0" xfId="6" applyFont="1" applyAlignment="1">
      <alignment horizontal="right" vertical="center"/>
    </xf>
    <xf numFmtId="176" fontId="5" fillId="0" borderId="0" xfId="6" applyNumberFormat="1" applyFont="1" applyAlignment="1">
      <alignment horizontal="right" vertical="center"/>
    </xf>
    <xf numFmtId="49" fontId="8" fillId="2" borderId="26" xfId="6" applyNumberFormat="1" applyFont="1" applyFill="1" applyBorder="1" applyAlignment="1">
      <alignment horizontal="center" vertical="center"/>
    </xf>
    <xf numFmtId="179" fontId="8" fillId="0" borderId="25" xfId="6" applyNumberFormat="1" applyFont="1" applyBorder="1" applyAlignment="1">
      <alignment horizontal="right" vertical="center"/>
    </xf>
    <xf numFmtId="179" fontId="8" fillId="0" borderId="21" xfId="6" applyNumberFormat="1" applyFont="1" applyBorder="1" applyAlignment="1">
      <alignment vertical="center"/>
    </xf>
    <xf numFmtId="0" fontId="8" fillId="0" borderId="21" xfId="6" applyFont="1" applyBorder="1" applyAlignment="1">
      <alignment horizontal="right" vertical="center"/>
    </xf>
    <xf numFmtId="176" fontId="8" fillId="0" borderId="21" xfId="6" applyNumberFormat="1" applyFont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5" fillId="2" borderId="0" xfId="6" applyFont="1" applyFill="1"/>
    <xf numFmtId="0" fontId="1" fillId="2" borderId="0" xfId="6" applyFill="1"/>
    <xf numFmtId="0" fontId="5" fillId="2" borderId="1" xfId="6" applyFont="1" applyFill="1" applyBorder="1" applyAlignment="1">
      <alignment horizontal="centerContinuous" vertical="center"/>
    </xf>
    <xf numFmtId="0" fontId="5" fillId="2" borderId="3" xfId="6" applyFont="1" applyFill="1" applyBorder="1" applyAlignment="1">
      <alignment horizontal="centerContinuous" vertical="center"/>
    </xf>
    <xf numFmtId="0" fontId="5" fillId="2" borderId="30" xfId="6" applyFont="1" applyFill="1" applyBorder="1" applyAlignment="1">
      <alignment horizontal="centerContinuous" vertical="center"/>
    </xf>
    <xf numFmtId="0" fontId="5" fillId="2" borderId="10" xfId="6" applyFont="1" applyFill="1" applyBorder="1" applyAlignment="1">
      <alignment horizontal="distributed" vertical="center" justifyLastLine="1"/>
    </xf>
    <xf numFmtId="0" fontId="5" fillId="2" borderId="11" xfId="6" applyFont="1" applyFill="1" applyBorder="1" applyAlignment="1">
      <alignment horizontal="centerContinuous" vertical="center"/>
    </xf>
    <xf numFmtId="0" fontId="5" fillId="2" borderId="28" xfId="6" applyFont="1" applyFill="1" applyBorder="1" applyAlignment="1">
      <alignment horizontal="centerContinuous" vertical="center"/>
    </xf>
    <xf numFmtId="0" fontId="5" fillId="2" borderId="31" xfId="6" applyFont="1" applyFill="1" applyBorder="1" applyAlignment="1">
      <alignment horizontal="distributed" vertical="center" justifyLastLine="1"/>
    </xf>
    <xf numFmtId="0" fontId="5" fillId="2" borderId="17" xfId="6" applyFont="1" applyFill="1" applyBorder="1" applyAlignment="1">
      <alignment horizontal="distributed" vertical="center" justifyLastLine="1"/>
    </xf>
    <xf numFmtId="0" fontId="5" fillId="2" borderId="18" xfId="6" applyFont="1" applyFill="1" applyBorder="1" applyAlignment="1">
      <alignment horizontal="distributed" vertical="center" justifyLastLine="1"/>
    </xf>
    <xf numFmtId="0" fontId="11" fillId="2" borderId="29" xfId="6" applyFont="1" applyFill="1" applyBorder="1" applyAlignment="1">
      <alignment horizontal="distributed" vertical="center" justifyLastLine="1"/>
    </xf>
    <xf numFmtId="0" fontId="5" fillId="2" borderId="22" xfId="6" applyFont="1" applyFill="1" applyBorder="1" applyAlignment="1">
      <alignment horizontal="distributed" vertical="center" justifyLastLine="1"/>
    </xf>
    <xf numFmtId="176" fontId="5" fillId="0" borderId="25" xfId="6" applyNumberFormat="1" applyFont="1" applyBorder="1" applyAlignment="1">
      <alignment vertical="center"/>
    </xf>
    <xf numFmtId="176" fontId="8" fillId="0" borderId="27" xfId="6" applyNumberFormat="1" applyFont="1" applyBorder="1" applyAlignment="1">
      <alignment vertical="center"/>
    </xf>
    <xf numFmtId="176" fontId="8" fillId="0" borderId="21" xfId="6" applyNumberFormat="1" applyFont="1" applyBorder="1" applyAlignment="1">
      <alignment vertical="center"/>
    </xf>
    <xf numFmtId="0" fontId="8" fillId="0" borderId="21" xfId="6" applyFont="1" applyBorder="1" applyAlignment="1">
      <alignment vertical="center"/>
    </xf>
    <xf numFmtId="0" fontId="3" fillId="3" borderId="0" xfId="6" applyFont="1" applyFill="1" applyAlignment="1">
      <alignment horizontal="centerContinuous"/>
    </xf>
    <xf numFmtId="0" fontId="1" fillId="3" borderId="0" xfId="6" applyFill="1" applyAlignment="1">
      <alignment horizontal="centerContinuous"/>
    </xf>
    <xf numFmtId="0" fontId="1" fillId="3" borderId="0" xfId="6" applyFill="1"/>
    <xf numFmtId="0" fontId="5" fillId="3" borderId="0" xfId="6" applyFont="1" applyFill="1" applyAlignment="1">
      <alignment horizontal="right"/>
    </xf>
    <xf numFmtId="0" fontId="5" fillId="3" borderId="2" xfId="6" applyFont="1" applyFill="1" applyBorder="1" applyAlignment="1">
      <alignment horizontal="distributed" vertical="center" justifyLastLine="1"/>
    </xf>
    <xf numFmtId="0" fontId="5" fillId="3" borderId="3" xfId="6" applyFont="1" applyFill="1" applyBorder="1" applyAlignment="1">
      <alignment horizontal="distributed" vertical="center" justifyLastLine="1"/>
    </xf>
    <xf numFmtId="0" fontId="5" fillId="3" borderId="4" xfId="6" applyFont="1" applyFill="1" applyBorder="1" applyAlignment="1">
      <alignment horizontal="center" vertical="center"/>
    </xf>
    <xf numFmtId="0" fontId="5" fillId="3" borderId="5" xfId="6" applyFont="1" applyFill="1" applyBorder="1" applyAlignment="1">
      <alignment horizontal="center" vertical="center"/>
    </xf>
    <xf numFmtId="0" fontId="5" fillId="3" borderId="32" xfId="6" applyFont="1" applyFill="1" applyBorder="1" applyAlignment="1">
      <alignment horizontal="center" vertical="center"/>
    </xf>
    <xf numFmtId="0" fontId="5" fillId="3" borderId="30" xfId="6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30" xfId="6" applyFont="1" applyFill="1" applyBorder="1" applyAlignment="1">
      <alignment horizontal="distributed" vertical="center" justifyLastLine="1"/>
    </xf>
    <xf numFmtId="0" fontId="5" fillId="3" borderId="17" xfId="6" applyFont="1" applyFill="1" applyBorder="1" applyAlignment="1">
      <alignment horizontal="distributed" vertical="center" justifyLastLine="1"/>
    </xf>
    <xf numFmtId="0" fontId="5" fillId="3" borderId="18" xfId="6" applyFont="1" applyFill="1" applyBorder="1" applyAlignment="1">
      <alignment horizontal="distributed" vertical="center" justifyLastLine="1"/>
    </xf>
    <xf numFmtId="0" fontId="5" fillId="3" borderId="22" xfId="6" applyFont="1" applyFill="1" applyBorder="1" applyAlignment="1">
      <alignment horizontal="center" vertical="center" wrapText="1"/>
    </xf>
    <xf numFmtId="0" fontId="5" fillId="3" borderId="17" xfId="6" applyFont="1" applyFill="1" applyBorder="1" applyAlignment="1">
      <alignment horizontal="center" vertical="center" wrapText="1"/>
    </xf>
    <xf numFmtId="0" fontId="5" fillId="3" borderId="22" xfId="6" applyFont="1" applyFill="1" applyBorder="1" applyAlignment="1">
      <alignment horizontal="distributed" vertical="center" justifyLastLine="1"/>
    </xf>
    <xf numFmtId="49" fontId="5" fillId="3" borderId="8" xfId="6" applyNumberFormat="1" applyFont="1" applyFill="1" applyBorder="1" applyAlignment="1">
      <alignment horizontal="center" vertical="center"/>
    </xf>
    <xf numFmtId="2" fontId="5" fillId="3" borderId="25" xfId="6" applyNumberFormat="1" applyFont="1" applyFill="1" applyBorder="1" applyAlignment="1">
      <alignment horizontal="right" vertical="center"/>
    </xf>
    <xf numFmtId="2" fontId="5" fillId="3" borderId="0" xfId="6" applyNumberFormat="1" applyFont="1" applyFill="1" applyAlignment="1">
      <alignment horizontal="right" vertical="center"/>
    </xf>
    <xf numFmtId="0" fontId="1" fillId="3" borderId="0" xfId="6" applyFill="1" applyAlignment="1">
      <alignment vertical="center"/>
    </xf>
    <xf numFmtId="0" fontId="5" fillId="3" borderId="25" xfId="6" applyFont="1" applyFill="1" applyBorder="1" applyAlignment="1">
      <alignment vertical="center"/>
    </xf>
    <xf numFmtId="0" fontId="5" fillId="3" borderId="0" xfId="6" applyFont="1" applyFill="1" applyAlignment="1">
      <alignment vertical="center"/>
    </xf>
    <xf numFmtId="2" fontId="5" fillId="3" borderId="0" xfId="6" applyNumberFormat="1" applyFont="1" applyFill="1" applyAlignment="1">
      <alignment vertical="center"/>
    </xf>
    <xf numFmtId="49" fontId="8" fillId="3" borderId="8" xfId="6" applyNumberFormat="1" applyFont="1" applyFill="1" applyBorder="1" applyAlignment="1">
      <alignment horizontal="center" vertical="center"/>
    </xf>
    <xf numFmtId="0" fontId="8" fillId="3" borderId="27" xfId="6" applyFont="1" applyFill="1" applyBorder="1" applyAlignment="1">
      <alignment vertical="center"/>
    </xf>
    <xf numFmtId="0" fontId="8" fillId="3" borderId="21" xfId="6" applyFont="1" applyFill="1" applyBorder="1" applyAlignment="1">
      <alignment vertical="center"/>
    </xf>
    <xf numFmtId="2" fontId="8" fillId="3" borderId="21" xfId="6" applyNumberFormat="1" applyFont="1" applyFill="1" applyBorder="1" applyAlignment="1">
      <alignment vertical="center"/>
    </xf>
    <xf numFmtId="2" fontId="8" fillId="3" borderId="0" xfId="6" applyNumberFormat="1" applyFont="1" applyFill="1" applyAlignment="1">
      <alignment horizontal="right" vertical="center"/>
    </xf>
    <xf numFmtId="2" fontId="8" fillId="3" borderId="21" xfId="6" applyNumberFormat="1" applyFont="1" applyFill="1" applyBorder="1" applyAlignment="1">
      <alignment horizontal="right" vertical="center"/>
    </xf>
    <xf numFmtId="0" fontId="5" fillId="0" borderId="1" xfId="6" quotePrefix="1" applyFont="1" applyBorder="1" applyAlignment="1">
      <alignment horizontal="left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5" fillId="0" borderId="0" xfId="7" applyFont="1"/>
    <xf numFmtId="0" fontId="6" fillId="0" borderId="0" xfId="0" applyFont="1"/>
    <xf numFmtId="0" fontId="5" fillId="0" borderId="0" xfId="7" applyFont="1" applyAlignment="1">
      <alignment horizontal="right"/>
    </xf>
    <xf numFmtId="0" fontId="1" fillId="0" borderId="0" xfId="7"/>
    <xf numFmtId="0" fontId="5" fillId="0" borderId="1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3" xfId="7" applyFont="1" applyBorder="1" applyAlignment="1">
      <alignment horizontal="distributed" vertical="center" justifyLastLine="1"/>
    </xf>
    <xf numFmtId="0" fontId="5" fillId="0" borderId="4" xfId="7" applyFont="1" applyBorder="1" applyAlignment="1">
      <alignment horizontal="centerContinuous" vertical="center"/>
    </xf>
    <xf numFmtId="0" fontId="5" fillId="0" borderId="5" xfId="7" applyFont="1" applyBorder="1" applyAlignment="1">
      <alignment horizontal="centerContinuous" vertical="center"/>
    </xf>
    <xf numFmtId="0" fontId="5" fillId="0" borderId="32" xfId="7" applyFont="1" applyBorder="1" applyAlignment="1">
      <alignment horizontal="centerContinuous" vertical="center"/>
    </xf>
    <xf numFmtId="0" fontId="5" fillId="0" borderId="3" xfId="7" applyFont="1" applyBorder="1" applyAlignment="1">
      <alignment horizontal="distributed" vertical="center" wrapText="1" justifyLastLine="1" shrinkToFit="1"/>
    </xf>
    <xf numFmtId="0" fontId="5" fillId="0" borderId="3" xfId="7" quotePrefix="1" applyFont="1" applyBorder="1" applyAlignment="1">
      <alignment horizontal="distributed" vertical="center" justifyLastLine="1"/>
    </xf>
    <xf numFmtId="0" fontId="5" fillId="0" borderId="30" xfId="7" applyFont="1" applyBorder="1" applyAlignment="1">
      <alignment horizontal="distributed" vertical="center" justifyLastLine="1"/>
    </xf>
    <xf numFmtId="0" fontId="1" fillId="0" borderId="0" xfId="7" applyAlignment="1">
      <alignment vertical="center"/>
    </xf>
    <xf numFmtId="0" fontId="5" fillId="0" borderId="0" xfId="7" applyFont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5" fillId="0" borderId="9" xfId="7" applyFont="1" applyBorder="1" applyAlignment="1">
      <alignment horizontal="distributed" vertical="center" justifyLastLine="1"/>
    </xf>
    <xf numFmtId="0" fontId="5" fillId="0" borderId="10" xfId="7" applyFont="1" applyBorder="1" applyAlignment="1">
      <alignment horizontal="center" vertical="center" justifyLastLine="1"/>
    </xf>
    <xf numFmtId="0" fontId="5" fillId="0" borderId="11" xfId="7" applyFont="1" applyBorder="1" applyAlignment="1">
      <alignment horizontal="center" vertical="center"/>
    </xf>
    <xf numFmtId="0" fontId="5" fillId="0" borderId="28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0" borderId="9" xfId="7" applyFont="1" applyBorder="1" applyAlignment="1">
      <alignment horizontal="distributed" vertical="center" wrapText="1" justifyLastLine="1" shrinkToFit="1"/>
    </xf>
    <xf numFmtId="0" fontId="5" fillId="0" borderId="9" xfId="7" quotePrefix="1" applyFont="1" applyBorder="1" applyAlignment="1">
      <alignment horizontal="distributed" vertical="center" justifyLastLine="1"/>
    </xf>
    <xf numFmtId="0" fontId="5" fillId="0" borderId="25" xfId="7" applyFont="1" applyBorder="1" applyAlignment="1">
      <alignment horizontal="distributed" vertical="center" justifyLastLine="1"/>
    </xf>
    <xf numFmtId="0" fontId="5" fillId="0" borderId="16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5" fillId="0" borderId="18" xfId="7" applyFont="1" applyBorder="1" applyAlignment="1">
      <alignment horizontal="distributed" vertical="center" justifyLastLine="1"/>
    </xf>
    <xf numFmtId="0" fontId="5" fillId="0" borderId="18" xfId="7" applyFont="1" applyBorder="1" applyAlignment="1">
      <alignment horizontal="center" vertical="center" justifyLastLine="1"/>
    </xf>
    <xf numFmtId="0" fontId="5" fillId="0" borderId="29" xfId="7" applyFont="1" applyBorder="1" applyAlignment="1">
      <alignment horizontal="distributed" vertical="center" justifyLastLine="1"/>
    </xf>
    <xf numFmtId="0" fontId="5" fillId="0" borderId="18" xfId="7" applyFont="1" applyBorder="1" applyAlignment="1">
      <alignment horizontal="center" vertical="center"/>
    </xf>
    <xf numFmtId="0" fontId="5" fillId="0" borderId="18" xfId="7" applyFont="1" applyBorder="1" applyAlignment="1">
      <alignment horizontal="distributed" vertical="center" wrapText="1" justifyLastLine="1" shrinkToFit="1"/>
    </xf>
    <xf numFmtId="0" fontId="5" fillId="0" borderId="22" xfId="7" applyFont="1" applyBorder="1" applyAlignment="1">
      <alignment horizontal="distributed" vertical="center" justifyLastLine="1"/>
    </xf>
    <xf numFmtId="49" fontId="5" fillId="3" borderId="23" xfId="6" applyNumberFormat="1" applyFont="1" applyFill="1" applyBorder="1" applyAlignment="1">
      <alignment horizontal="center"/>
    </xf>
    <xf numFmtId="49" fontId="5" fillId="3" borderId="24" xfId="6" applyNumberFormat="1" applyFont="1" applyFill="1" applyBorder="1" applyAlignment="1">
      <alignment horizontal="center"/>
    </xf>
    <xf numFmtId="176" fontId="5" fillId="0" borderId="25" xfId="7" applyNumberFormat="1" applyFont="1" applyBorder="1" applyAlignment="1">
      <alignment horizontal="right"/>
    </xf>
    <xf numFmtId="176" fontId="5" fillId="0" borderId="0" xfId="7" applyNumberFormat="1" applyFont="1" applyAlignment="1">
      <alignment horizontal="right"/>
    </xf>
    <xf numFmtId="49" fontId="5" fillId="3" borderId="0" xfId="6" applyNumberFormat="1" applyFont="1" applyFill="1" applyAlignment="1">
      <alignment horizontal="center"/>
    </xf>
    <xf numFmtId="49" fontId="5" fillId="3" borderId="8" xfId="6" applyNumberFormat="1" applyFont="1" applyFill="1" applyBorder="1" applyAlignment="1">
      <alignment horizontal="center"/>
    </xf>
    <xf numFmtId="176" fontId="5" fillId="0" borderId="25" xfId="7" applyNumberFormat="1" applyFont="1" applyBorder="1"/>
    <xf numFmtId="176" fontId="5" fillId="0" borderId="0" xfId="7" applyNumberFormat="1" applyFont="1"/>
    <xf numFmtId="180" fontId="5" fillId="0" borderId="0" xfId="7" applyNumberFormat="1" applyFont="1"/>
    <xf numFmtId="49" fontId="8" fillId="3" borderId="21" xfId="6" applyNumberFormat="1" applyFont="1" applyFill="1" applyBorder="1" applyAlignment="1">
      <alignment horizontal="center"/>
    </xf>
    <xf numFmtId="49" fontId="8" fillId="3" borderId="26" xfId="6" applyNumberFormat="1" applyFont="1" applyFill="1" applyBorder="1" applyAlignment="1">
      <alignment horizontal="center"/>
    </xf>
    <xf numFmtId="176" fontId="8" fillId="0" borderId="21" xfId="7" applyNumberFormat="1" applyFont="1" applyBorder="1"/>
    <xf numFmtId="176" fontId="5" fillId="0" borderId="21" xfId="7" applyNumberFormat="1" applyFont="1" applyBorder="1" applyAlignment="1">
      <alignment horizontal="right"/>
    </xf>
    <xf numFmtId="176" fontId="8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5" fillId="0" borderId="0" xfId="7" applyFont="1" applyAlignment="1">
      <alignment horizontal="left" vertical="center"/>
    </xf>
    <xf numFmtId="0" fontId="1" fillId="0" borderId="0" xfId="7" quotePrefix="1" applyAlignment="1">
      <alignment horizontal="left" vertical="center"/>
    </xf>
    <xf numFmtId="0" fontId="1" fillId="0" borderId="1" xfId="7" applyBorder="1" applyAlignment="1">
      <alignment vertical="center"/>
    </xf>
    <xf numFmtId="0" fontId="6" fillId="0" borderId="0" xfId="0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11" fillId="0" borderId="0" xfId="6" applyFont="1" applyAlignment="1">
      <alignment horizontal="left" vertical="center"/>
    </xf>
    <xf numFmtId="0" fontId="15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3" fillId="0" borderId="0" xfId="8" applyFont="1" applyAlignment="1">
      <alignment horizontal="centerContinuous"/>
    </xf>
    <xf numFmtId="0" fontId="3" fillId="0" borderId="0" xfId="8" quotePrefix="1" applyFont="1" applyAlignment="1">
      <alignment horizontal="centerContinuous"/>
    </xf>
    <xf numFmtId="0" fontId="3" fillId="0" borderId="0" xfId="8" applyFont="1"/>
    <xf numFmtId="0" fontId="5" fillId="0" borderId="0" xfId="8" applyFont="1"/>
    <xf numFmtId="0" fontId="1" fillId="0" borderId="0" xfId="8" applyAlignment="1">
      <alignment horizontal="left"/>
    </xf>
    <xf numFmtId="0" fontId="1" fillId="0" borderId="0" xfId="8"/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1" xfId="8" applyFont="1" applyBorder="1" applyAlignment="1">
      <alignment horizontal="centerContinuous" vertical="center"/>
    </xf>
    <xf numFmtId="0" fontId="5" fillId="0" borderId="4" xfId="8" applyFont="1" applyBorder="1" applyAlignment="1">
      <alignment horizontal="centerContinuous" vertical="center"/>
    </xf>
    <xf numFmtId="0" fontId="5" fillId="0" borderId="0" xfId="8" applyFont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10" xfId="8" applyFont="1" applyBorder="1" applyAlignment="1">
      <alignment horizontal="distributed" vertical="center" justifyLastLine="1"/>
    </xf>
    <xf numFmtId="0" fontId="5" fillId="0" borderId="31" xfId="8" applyFont="1" applyBorder="1" applyAlignment="1">
      <alignment horizontal="distributed" vertical="center" justifyLastLine="1"/>
    </xf>
    <xf numFmtId="0" fontId="5" fillId="0" borderId="23" xfId="8" applyFont="1" applyBorder="1" applyAlignment="1">
      <alignment horizontal="distributed" vertical="center" justifyLastLine="1"/>
    </xf>
    <xf numFmtId="0" fontId="5" fillId="0" borderId="16" xfId="8" applyFont="1" applyBorder="1" applyAlignment="1">
      <alignment horizontal="center" vertical="center"/>
    </xf>
    <xf numFmtId="0" fontId="5" fillId="0" borderId="17" xfId="8" applyFont="1" applyBorder="1" applyAlignment="1">
      <alignment horizontal="center" vertical="center"/>
    </xf>
    <xf numFmtId="0" fontId="5" fillId="0" borderId="18" xfId="8" applyFont="1" applyBorder="1" applyAlignment="1">
      <alignment horizontal="distributed" vertical="center" justifyLastLine="1"/>
    </xf>
    <xf numFmtId="0" fontId="5" fillId="0" borderId="22" xfId="8" applyFont="1" applyBorder="1" applyAlignment="1">
      <alignment horizontal="distributed" vertical="center" justifyLastLine="1"/>
    </xf>
    <xf numFmtId="0" fontId="5" fillId="0" borderId="29" xfId="8" applyFont="1" applyBorder="1" applyAlignment="1">
      <alignment horizontal="distributed" vertical="center" justifyLastLine="1"/>
    </xf>
    <xf numFmtId="0" fontId="5" fillId="0" borderId="0" xfId="8" applyFont="1" applyAlignment="1">
      <alignment vertical="center"/>
    </xf>
    <xf numFmtId="0" fontId="5" fillId="0" borderId="8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0" xfId="8" quotePrefix="1" applyFont="1" applyAlignment="1">
      <alignment horizontal="right" vertical="center"/>
    </xf>
    <xf numFmtId="0" fontId="1" fillId="0" borderId="0" xfId="8" applyAlignment="1">
      <alignment vertical="center"/>
    </xf>
    <xf numFmtId="49" fontId="5" fillId="0" borderId="0" xfId="8" applyNumberFormat="1" applyFont="1" applyAlignment="1">
      <alignment horizontal="center" vertical="center"/>
    </xf>
    <xf numFmtId="49" fontId="5" fillId="0" borderId="8" xfId="8" applyNumberFormat="1" applyFont="1" applyBorder="1" applyAlignment="1">
      <alignment horizontal="center" vertical="center"/>
    </xf>
    <xf numFmtId="176" fontId="5" fillId="0" borderId="0" xfId="8" applyNumberFormat="1" applyFont="1" applyAlignment="1">
      <alignment vertical="center"/>
    </xf>
    <xf numFmtId="49" fontId="5" fillId="0" borderId="0" xfId="8" applyNumberFormat="1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49" fontId="5" fillId="0" borderId="8" xfId="8" applyNumberFormat="1" applyFont="1" applyBorder="1" applyAlignment="1">
      <alignment horizontal="center" vertical="center"/>
    </xf>
    <xf numFmtId="49" fontId="1" fillId="0" borderId="0" xfId="8" applyNumberFormat="1" applyAlignment="1">
      <alignment horizontal="center" vertical="center"/>
    </xf>
    <xf numFmtId="49" fontId="1" fillId="0" borderId="8" xfId="8" applyNumberFormat="1" applyBorder="1" applyAlignment="1">
      <alignment horizontal="center" vertical="center"/>
    </xf>
    <xf numFmtId="49" fontId="8" fillId="0" borderId="21" xfId="8" applyNumberFormat="1" applyFont="1" applyBorder="1" applyAlignment="1">
      <alignment horizontal="center" vertical="center"/>
    </xf>
    <xf numFmtId="49" fontId="8" fillId="0" borderId="26" xfId="8" applyNumberFormat="1" applyFont="1" applyBorder="1" applyAlignment="1">
      <alignment horizontal="center" vertical="center"/>
    </xf>
    <xf numFmtId="176" fontId="8" fillId="0" borderId="21" xfId="8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178" fontId="10" fillId="0" borderId="0" xfId="5">
      <alignment vertical="center"/>
    </xf>
    <xf numFmtId="0" fontId="3" fillId="0" borderId="0" xfId="6" applyFont="1" applyAlignment="1">
      <alignment horizontal="centerContinuous"/>
    </xf>
    <xf numFmtId="0" fontId="3" fillId="0" borderId="0" xfId="6" quotePrefix="1" applyFont="1" applyAlignment="1">
      <alignment horizontal="centerContinuous"/>
    </xf>
    <xf numFmtId="0" fontId="1" fillId="0" borderId="0" xfId="6" applyAlignment="1">
      <alignment horizontal="centerContinuous"/>
    </xf>
    <xf numFmtId="0" fontId="1" fillId="0" borderId="21" xfId="6" applyBorder="1"/>
    <xf numFmtId="0" fontId="5" fillId="0" borderId="21" xfId="6" applyFont="1" applyBorder="1" applyAlignment="1">
      <alignment horizontal="right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8" xfId="6" applyFont="1" applyBorder="1" applyAlignment="1">
      <alignment horizontal="distributed" justifyLastLine="1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17" xfId="6" applyFont="1" applyBorder="1" applyAlignment="1">
      <alignment horizontal="distributed" vertical="top" justifyLastLine="1"/>
    </xf>
    <xf numFmtId="0" fontId="5" fillId="0" borderId="28" xfId="6" applyFont="1" applyBorder="1" applyAlignment="1">
      <alignment horizontal="distributed" vertical="center" justifyLastLine="1"/>
    </xf>
    <xf numFmtId="0" fontId="5" fillId="0" borderId="12" xfId="6" applyFont="1" applyBorder="1" applyAlignment="1">
      <alignment horizontal="distributed" vertical="center" justifyLastLine="1"/>
    </xf>
    <xf numFmtId="49" fontId="5" fillId="0" borderId="0" xfId="6" applyNumberFormat="1" applyFont="1" applyAlignment="1">
      <alignment horizontal="center" vertical="center"/>
    </xf>
    <xf numFmtId="49" fontId="5" fillId="0" borderId="8" xfId="6" applyNumberFormat="1" applyFont="1" applyBorder="1" applyAlignment="1">
      <alignment horizontal="center" vertical="center"/>
    </xf>
    <xf numFmtId="1" fontId="5" fillId="0" borderId="0" xfId="6" applyNumberFormat="1" applyFont="1" applyAlignment="1">
      <alignment horizontal="right" vertical="center"/>
    </xf>
    <xf numFmtId="182" fontId="5" fillId="0" borderId="0" xfId="6" applyNumberFormat="1" applyFont="1" applyAlignment="1">
      <alignment horizontal="right" vertical="center"/>
    </xf>
    <xf numFmtId="1" fontId="5" fillId="0" borderId="0" xfId="6" applyNumberFormat="1" applyFont="1" applyAlignment="1">
      <alignment vertical="center"/>
    </xf>
    <xf numFmtId="49" fontId="8" fillId="0" borderId="21" xfId="6" applyNumberFormat="1" applyFont="1" applyBorder="1" applyAlignment="1">
      <alignment horizontal="center" vertical="center"/>
    </xf>
    <xf numFmtId="49" fontId="8" fillId="0" borderId="26" xfId="6" applyNumberFormat="1" applyFont="1" applyBorder="1" applyAlignment="1">
      <alignment horizontal="center" vertical="center"/>
    </xf>
    <xf numFmtId="1" fontId="8" fillId="0" borderId="21" xfId="6" applyNumberFormat="1" applyFont="1" applyBorder="1" applyAlignment="1">
      <alignment vertical="center"/>
    </xf>
    <xf numFmtId="1" fontId="8" fillId="0" borderId="21" xfId="6" applyNumberFormat="1" applyFont="1" applyBorder="1" applyAlignment="1">
      <alignment horizontal="right" vertical="center"/>
    </xf>
    <xf numFmtId="182" fontId="8" fillId="0" borderId="21" xfId="6" applyNumberFormat="1" applyFont="1" applyBorder="1" applyAlignment="1">
      <alignment horizontal="right" vertical="center"/>
    </xf>
    <xf numFmtId="0" fontId="8" fillId="0" borderId="0" xfId="6" applyFont="1" applyAlignment="1">
      <alignment vertical="center"/>
    </xf>
    <xf numFmtId="0" fontId="5" fillId="0" borderId="0" xfId="6" quotePrefix="1" applyFont="1" applyAlignment="1">
      <alignment horizontal="left" vertical="center"/>
    </xf>
  </cellXfs>
  <cellStyles count="9">
    <cellStyle name="標準" xfId="0" builtinId="0"/>
    <cellStyle name="標準 2" xfId="5" xr:uid="{755D9711-2518-4F97-A8EB-A5BA129D4C07}"/>
    <cellStyle name="標準 3" xfId="3" xr:uid="{F7D3E840-4C80-47CA-A4FB-62BAB1C62E4A}"/>
    <cellStyle name="標準_039～042_農業" xfId="4" xr:uid="{9A57D3E4-333A-4D57-8FBE-0A4BC3A6B48A}"/>
    <cellStyle name="標準_065．066_林業" xfId="1" xr:uid="{431E8774-2414-4DAA-843F-6F80336121DB}"/>
    <cellStyle name="標準_071_林業" xfId="7" xr:uid="{7CC0AC18-51A8-4FEB-95E6-D77EE2ECF839}"/>
    <cellStyle name="標準_072_林業" xfId="8" xr:uid="{2DF6EAB0-8507-41D9-9001-2BBE88EA9528}"/>
    <cellStyle name="標準_1009 林業" xfId="6" xr:uid="{AA239033-C500-4AC3-9B27-BF2277908619}"/>
    <cellStyle name="標準_一覧表様式40100" xfId="2" xr:uid="{94200376-9D4E-4EC8-A7B0-5D01F8878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2566-0F75-417C-908B-47350B025BBD}">
  <sheetPr>
    <tabColor rgb="FF92D050"/>
  </sheetPr>
  <dimension ref="A1:V42"/>
  <sheetViews>
    <sheetView showGridLines="0" view="pageBreakPreview" topLeftCell="A25" zoomScaleNormal="100" zoomScaleSheetLayoutView="100" workbookViewId="0">
      <selection activeCell="Q9" sqref="Q9"/>
    </sheetView>
  </sheetViews>
  <sheetFormatPr defaultColWidth="8" defaultRowHeight="12" x14ac:dyDescent="0.15"/>
  <cols>
    <col min="1" max="1" width="2.5" style="1" customWidth="1"/>
    <col min="2" max="2" width="9.875" style="1" customWidth="1"/>
    <col min="3" max="9" width="10.375" style="1" customWidth="1"/>
    <col min="10" max="16384" width="8" style="1"/>
  </cols>
  <sheetData>
    <row r="1" spans="1:22" ht="18.75" customHeight="1" x14ac:dyDescent="0.15">
      <c r="B1" s="2" t="s">
        <v>0</v>
      </c>
      <c r="C1" s="3"/>
      <c r="D1" s="4"/>
      <c r="E1" s="4"/>
      <c r="F1" s="4"/>
      <c r="G1" s="4"/>
      <c r="H1" s="4"/>
      <c r="I1" s="2"/>
    </row>
    <row r="2" spans="1:22" s="6" customFormat="1" ht="37.5" customHeight="1" thickBot="1" x14ac:dyDescent="0.2">
      <c r="A2" s="5" t="s">
        <v>1</v>
      </c>
      <c r="R2" s="7"/>
      <c r="S2" s="8"/>
      <c r="T2" s="9"/>
      <c r="U2" s="9"/>
      <c r="V2" s="10"/>
    </row>
    <row r="3" spans="1:22" s="18" customFormat="1" ht="15" customHeight="1" x14ac:dyDescent="0.15">
      <c r="A3" s="11" t="s">
        <v>2</v>
      </c>
      <c r="B3" s="12"/>
      <c r="C3" s="13" t="s">
        <v>3</v>
      </c>
      <c r="D3" s="14" t="s">
        <v>4</v>
      </c>
      <c r="E3" s="15"/>
      <c r="F3" s="15"/>
      <c r="G3" s="15"/>
      <c r="H3" s="16"/>
      <c r="I3" s="17" t="s">
        <v>5</v>
      </c>
    </row>
    <row r="4" spans="1:22" s="18" customFormat="1" ht="15" customHeight="1" x14ac:dyDescent="0.15">
      <c r="A4" s="19"/>
      <c r="B4" s="20"/>
      <c r="C4" s="21"/>
      <c r="D4" s="22"/>
      <c r="E4" s="23" t="s">
        <v>6</v>
      </c>
      <c r="F4" s="24"/>
      <c r="G4" s="24"/>
      <c r="H4" s="25"/>
      <c r="I4" s="26"/>
    </row>
    <row r="5" spans="1:22" s="18" customFormat="1" ht="15" customHeight="1" x14ac:dyDescent="0.15">
      <c r="A5" s="19"/>
      <c r="B5" s="20"/>
      <c r="C5" s="21"/>
      <c r="D5" s="27" t="s">
        <v>7</v>
      </c>
      <c r="E5" s="28" t="s">
        <v>8</v>
      </c>
      <c r="F5" s="29" t="s">
        <v>9</v>
      </c>
      <c r="G5" s="28" t="s">
        <v>10</v>
      </c>
      <c r="H5" s="30" t="s">
        <v>11</v>
      </c>
      <c r="I5" s="26"/>
    </row>
    <row r="6" spans="1:22" s="18" customFormat="1" ht="15" customHeight="1" x14ac:dyDescent="0.15">
      <c r="A6" s="31"/>
      <c r="B6" s="32"/>
      <c r="C6" s="33"/>
      <c r="D6" s="34"/>
      <c r="E6" s="35"/>
      <c r="F6" s="36"/>
      <c r="G6" s="35"/>
      <c r="H6" s="37"/>
      <c r="I6" s="38"/>
    </row>
    <row r="7" spans="1:22" ht="18" customHeight="1" x14ac:dyDescent="0.15">
      <c r="A7" s="39"/>
      <c r="B7" s="40" t="s">
        <v>12</v>
      </c>
      <c r="C7" s="41">
        <v>110668</v>
      </c>
      <c r="D7" s="41">
        <v>15590</v>
      </c>
      <c r="E7" s="41">
        <v>95078</v>
      </c>
      <c r="F7" s="41">
        <v>3649</v>
      </c>
      <c r="G7" s="41">
        <v>12589</v>
      </c>
      <c r="H7" s="41">
        <v>78840</v>
      </c>
      <c r="I7" s="41">
        <v>109759</v>
      </c>
    </row>
    <row r="8" spans="1:22" ht="18" customHeight="1" x14ac:dyDescent="0.15">
      <c r="A8" s="39"/>
      <c r="B8" s="42" t="s">
        <v>13</v>
      </c>
      <c r="C8" s="41">
        <v>110507</v>
      </c>
      <c r="D8" s="41">
        <v>15271</v>
      </c>
      <c r="E8" s="41">
        <v>95236</v>
      </c>
      <c r="F8" s="41">
        <v>3674</v>
      </c>
      <c r="G8" s="41">
        <v>13131</v>
      </c>
      <c r="H8" s="41">
        <v>78431</v>
      </c>
      <c r="I8" s="41">
        <v>109486</v>
      </c>
    </row>
    <row r="9" spans="1:22" s="46" customFormat="1" ht="18" customHeight="1" x14ac:dyDescent="0.15">
      <c r="A9" s="43"/>
      <c r="B9" s="44" t="s">
        <v>14</v>
      </c>
      <c r="C9" s="45">
        <v>110610</v>
      </c>
      <c r="D9" s="45">
        <v>15241</v>
      </c>
      <c r="E9" s="45">
        <v>95369</v>
      </c>
      <c r="F9" s="45">
        <v>3369</v>
      </c>
      <c r="G9" s="45">
        <v>12346</v>
      </c>
      <c r="H9" s="45">
        <v>79654</v>
      </c>
      <c r="I9" s="45">
        <v>109287</v>
      </c>
    </row>
    <row r="10" spans="1:22" s="46" customFormat="1" ht="9" customHeight="1" x14ac:dyDescent="0.15">
      <c r="A10" s="43"/>
      <c r="B10" s="47"/>
      <c r="C10" s="45"/>
      <c r="D10" s="45"/>
      <c r="E10" s="45"/>
      <c r="F10" s="45"/>
      <c r="G10" s="45"/>
      <c r="H10" s="45"/>
      <c r="I10" s="45"/>
    </row>
    <row r="11" spans="1:22" s="46" customFormat="1" ht="18" customHeight="1" x14ac:dyDescent="0.15">
      <c r="A11" s="43"/>
      <c r="B11" s="48" t="s">
        <v>15</v>
      </c>
      <c r="C11" s="45">
        <f>C14+C15+C16+C17+C18+C19+C21+C20+C22+C23</f>
        <v>95819</v>
      </c>
      <c r="D11" s="45">
        <f t="shared" ref="D11:I11" si="0">D14+D15+D16+D17+D18+D19+D20+D21+D22+D23</f>
        <v>11769</v>
      </c>
      <c r="E11" s="45">
        <f t="shared" si="0"/>
        <v>84050</v>
      </c>
      <c r="F11" s="45">
        <f t="shared" si="0"/>
        <v>2835</v>
      </c>
      <c r="G11" s="45">
        <f t="shared" si="0"/>
        <v>9708</v>
      </c>
      <c r="H11" s="45">
        <f t="shared" si="0"/>
        <v>71507</v>
      </c>
      <c r="I11" s="45">
        <f t="shared" si="0"/>
        <v>94731</v>
      </c>
    </row>
    <row r="12" spans="1:22" s="46" customFormat="1" ht="18" customHeight="1" x14ac:dyDescent="0.15">
      <c r="A12" s="43"/>
      <c r="B12" s="48" t="s">
        <v>16</v>
      </c>
      <c r="C12" s="45">
        <f>C24+C26+C30+C32+C34+C38</f>
        <v>14791</v>
      </c>
      <c r="D12" s="45">
        <f>D24+D26+D32+D34+D38</f>
        <v>3472</v>
      </c>
      <c r="E12" s="45">
        <f>E24+E26+E30+E32+E34+E38</f>
        <v>11319</v>
      </c>
      <c r="F12" s="45">
        <f>F26+F32+F38</f>
        <v>534</v>
      </c>
      <c r="G12" s="45">
        <f>G24+G26+G30+G32+G34+G38</f>
        <v>2638</v>
      </c>
      <c r="H12" s="45">
        <f>H24+H26+H30+H32+H34+H38</f>
        <v>8147</v>
      </c>
      <c r="I12" s="45">
        <f>I24+I26+I30+I32+I34+I38</f>
        <v>14556</v>
      </c>
    </row>
    <row r="13" spans="1:22" ht="9" customHeight="1" x14ac:dyDescent="0.15">
      <c r="A13" s="39"/>
      <c r="B13" s="49"/>
      <c r="C13" s="41"/>
      <c r="D13" s="41"/>
      <c r="E13" s="41"/>
      <c r="F13" s="41"/>
      <c r="G13" s="41"/>
      <c r="H13" s="41"/>
      <c r="I13" s="41"/>
    </row>
    <row r="14" spans="1:22" ht="18" customHeight="1" x14ac:dyDescent="0.15">
      <c r="A14" s="39">
        <v>1</v>
      </c>
      <c r="B14" s="49" t="s">
        <v>17</v>
      </c>
      <c r="C14" s="41">
        <v>17659</v>
      </c>
      <c r="D14" s="41">
        <v>3120</v>
      </c>
      <c r="E14" s="41">
        <v>14539</v>
      </c>
      <c r="F14" s="41">
        <v>556</v>
      </c>
      <c r="G14" s="41">
        <v>2104</v>
      </c>
      <c r="H14" s="41">
        <v>11879</v>
      </c>
      <c r="I14" s="41">
        <v>17577</v>
      </c>
    </row>
    <row r="15" spans="1:22" ht="18" customHeight="1" x14ac:dyDescent="0.15">
      <c r="A15" s="39">
        <v>2</v>
      </c>
      <c r="B15" s="49" t="s">
        <v>18</v>
      </c>
      <c r="C15" s="41">
        <v>25528</v>
      </c>
      <c r="D15" s="41">
        <v>2248</v>
      </c>
      <c r="E15" s="41">
        <v>23280</v>
      </c>
      <c r="F15" s="41">
        <v>963</v>
      </c>
      <c r="G15" s="41">
        <v>2524</v>
      </c>
      <c r="H15" s="41">
        <v>19793</v>
      </c>
      <c r="I15" s="41">
        <v>25276</v>
      </c>
    </row>
    <row r="16" spans="1:22" ht="18" customHeight="1" x14ac:dyDescent="0.15">
      <c r="A16" s="39">
        <v>3</v>
      </c>
      <c r="B16" s="49" t="s">
        <v>19</v>
      </c>
      <c r="C16" s="41">
        <v>2313</v>
      </c>
      <c r="D16" s="41">
        <v>876</v>
      </c>
      <c r="E16" s="41">
        <v>1437</v>
      </c>
      <c r="F16" s="41">
        <v>170</v>
      </c>
      <c r="G16" s="41">
        <v>153</v>
      </c>
      <c r="H16" s="41">
        <v>1114</v>
      </c>
      <c r="I16" s="41">
        <v>2319</v>
      </c>
    </row>
    <row r="17" spans="1:9" ht="18" customHeight="1" x14ac:dyDescent="0.15">
      <c r="A17" s="39">
        <v>4</v>
      </c>
      <c r="B17" s="49" t="s">
        <v>20</v>
      </c>
      <c r="C17" s="41">
        <v>4890</v>
      </c>
      <c r="D17" s="41">
        <v>14</v>
      </c>
      <c r="E17" s="41">
        <v>4876</v>
      </c>
      <c r="F17" s="41">
        <v>36</v>
      </c>
      <c r="G17" s="41">
        <v>786</v>
      </c>
      <c r="H17" s="41">
        <v>4054</v>
      </c>
      <c r="I17" s="41">
        <v>4810</v>
      </c>
    </row>
    <row r="18" spans="1:9" ht="18" customHeight="1" x14ac:dyDescent="0.15">
      <c r="A18" s="39">
        <v>5</v>
      </c>
      <c r="B18" s="49" t="s">
        <v>21</v>
      </c>
      <c r="C18" s="41">
        <v>14249</v>
      </c>
      <c r="D18" s="41">
        <v>1673</v>
      </c>
      <c r="E18" s="41">
        <v>12576</v>
      </c>
      <c r="F18" s="41">
        <v>82</v>
      </c>
      <c r="G18" s="41">
        <v>642</v>
      </c>
      <c r="H18" s="41">
        <v>11852</v>
      </c>
      <c r="I18" s="41">
        <v>14154</v>
      </c>
    </row>
    <row r="19" spans="1:9" ht="18" customHeight="1" x14ac:dyDescent="0.15">
      <c r="A19" s="39">
        <v>6</v>
      </c>
      <c r="B19" s="49" t="s">
        <v>22</v>
      </c>
      <c r="C19" s="41">
        <v>10366</v>
      </c>
      <c r="D19" s="41">
        <v>99</v>
      </c>
      <c r="E19" s="41">
        <v>10267</v>
      </c>
      <c r="F19" s="41">
        <v>504</v>
      </c>
      <c r="G19" s="41">
        <v>259</v>
      </c>
      <c r="H19" s="41">
        <v>9504</v>
      </c>
      <c r="I19" s="41">
        <v>10179</v>
      </c>
    </row>
    <row r="20" spans="1:9" ht="18" customHeight="1" x14ac:dyDescent="0.15">
      <c r="A20" s="39">
        <v>7</v>
      </c>
      <c r="B20" s="49" t="s">
        <v>23</v>
      </c>
      <c r="C20" s="41">
        <v>5316</v>
      </c>
      <c r="D20" s="41">
        <v>1250</v>
      </c>
      <c r="E20" s="41">
        <v>4066</v>
      </c>
      <c r="F20" s="41">
        <v>200</v>
      </c>
      <c r="G20" s="41">
        <v>123</v>
      </c>
      <c r="H20" s="41">
        <v>3743</v>
      </c>
      <c r="I20" s="41">
        <v>5307</v>
      </c>
    </row>
    <row r="21" spans="1:9" s="46" customFormat="1" ht="18" customHeight="1" x14ac:dyDescent="0.15">
      <c r="A21" s="39">
        <v>8</v>
      </c>
      <c r="B21" s="49" t="s">
        <v>24</v>
      </c>
      <c r="C21" s="41">
        <v>2383</v>
      </c>
      <c r="D21" s="41">
        <v>514</v>
      </c>
      <c r="E21" s="41">
        <v>1869</v>
      </c>
      <c r="F21" s="41">
        <v>62</v>
      </c>
      <c r="G21" s="41">
        <v>684</v>
      </c>
      <c r="H21" s="41">
        <v>1123</v>
      </c>
      <c r="I21" s="41">
        <v>2250</v>
      </c>
    </row>
    <row r="22" spans="1:9" ht="18" customHeight="1" x14ac:dyDescent="0.15">
      <c r="A22" s="39">
        <v>9</v>
      </c>
      <c r="B22" s="49" t="s">
        <v>25</v>
      </c>
      <c r="C22" s="41">
        <v>7264</v>
      </c>
      <c r="D22" s="41">
        <v>802</v>
      </c>
      <c r="E22" s="41">
        <v>6462</v>
      </c>
      <c r="F22" s="41">
        <v>122</v>
      </c>
      <c r="G22" s="41">
        <v>750</v>
      </c>
      <c r="H22" s="41">
        <v>5590</v>
      </c>
      <c r="I22" s="41">
        <v>7167</v>
      </c>
    </row>
    <row r="23" spans="1:9" ht="18" customHeight="1" x14ac:dyDescent="0.15">
      <c r="A23" s="39">
        <v>10</v>
      </c>
      <c r="B23" s="49" t="s">
        <v>26</v>
      </c>
      <c r="C23" s="41">
        <v>5851</v>
      </c>
      <c r="D23" s="41">
        <v>1173</v>
      </c>
      <c r="E23" s="41">
        <v>4678</v>
      </c>
      <c r="F23" s="41">
        <v>140</v>
      </c>
      <c r="G23" s="41">
        <v>1683</v>
      </c>
      <c r="H23" s="41">
        <v>2855</v>
      </c>
      <c r="I23" s="41">
        <v>5692</v>
      </c>
    </row>
    <row r="24" spans="1:9" s="46" customFormat="1" ht="18" customHeight="1" x14ac:dyDescent="0.15">
      <c r="A24" s="43"/>
      <c r="B24" s="48" t="s">
        <v>27</v>
      </c>
      <c r="C24" s="45">
        <v>2011</v>
      </c>
      <c r="D24" s="45">
        <v>1189</v>
      </c>
      <c r="E24" s="45">
        <v>822</v>
      </c>
      <c r="F24" s="45" t="s">
        <v>28</v>
      </c>
      <c r="G24" s="45">
        <v>98</v>
      </c>
      <c r="H24" s="45">
        <v>724</v>
      </c>
      <c r="I24" s="45">
        <v>2005</v>
      </c>
    </row>
    <row r="25" spans="1:9" ht="18" customHeight="1" x14ac:dyDescent="0.15">
      <c r="A25" s="39">
        <v>11</v>
      </c>
      <c r="B25" s="49" t="s">
        <v>29</v>
      </c>
      <c r="C25" s="41">
        <v>2011</v>
      </c>
      <c r="D25" s="41">
        <v>1189</v>
      </c>
      <c r="E25" s="41">
        <v>822</v>
      </c>
      <c r="F25" s="41" t="s">
        <v>28</v>
      </c>
      <c r="G25" s="41">
        <v>98</v>
      </c>
      <c r="H25" s="41">
        <v>724</v>
      </c>
      <c r="I25" s="41">
        <v>2005</v>
      </c>
    </row>
    <row r="26" spans="1:9" s="46" customFormat="1" ht="18" customHeight="1" x14ac:dyDescent="0.15">
      <c r="A26" s="43"/>
      <c r="B26" s="48" t="s">
        <v>30</v>
      </c>
      <c r="C26" s="45">
        <f>C27+C28+C29</f>
        <v>2044</v>
      </c>
      <c r="D26" s="45">
        <f>D27+D28+D29</f>
        <v>600</v>
      </c>
      <c r="E26" s="45">
        <f>E27+E28+E29</f>
        <v>1444</v>
      </c>
      <c r="F26" s="45">
        <v>60</v>
      </c>
      <c r="G26" s="45">
        <f>G27+G28+G29</f>
        <v>293</v>
      </c>
      <c r="H26" s="45">
        <f>H27+H28+H29</f>
        <v>1091</v>
      </c>
      <c r="I26" s="45">
        <f>I27+I28+I29</f>
        <v>2015</v>
      </c>
    </row>
    <row r="27" spans="1:9" ht="18" customHeight="1" x14ac:dyDescent="0.15">
      <c r="A27" s="39">
        <v>12</v>
      </c>
      <c r="B27" s="49" t="s">
        <v>31</v>
      </c>
      <c r="C27" s="41">
        <v>952</v>
      </c>
      <c r="D27" s="41">
        <v>40</v>
      </c>
      <c r="E27" s="41">
        <v>912</v>
      </c>
      <c r="F27" s="41" t="s">
        <v>28</v>
      </c>
      <c r="G27" s="41">
        <v>74</v>
      </c>
      <c r="H27" s="41">
        <v>838</v>
      </c>
      <c r="I27" s="41">
        <v>949</v>
      </c>
    </row>
    <row r="28" spans="1:9" ht="18" customHeight="1" x14ac:dyDescent="0.15">
      <c r="A28" s="39">
        <v>13</v>
      </c>
      <c r="B28" s="49" t="s">
        <v>32</v>
      </c>
      <c r="C28" s="41">
        <v>183</v>
      </c>
      <c r="D28" s="41">
        <v>98</v>
      </c>
      <c r="E28" s="41">
        <v>85</v>
      </c>
      <c r="F28" s="41" t="s">
        <v>28</v>
      </c>
      <c r="G28" s="41">
        <v>42</v>
      </c>
      <c r="H28" s="41">
        <v>43</v>
      </c>
      <c r="I28" s="41">
        <v>157</v>
      </c>
    </row>
    <row r="29" spans="1:9" ht="18" customHeight="1" x14ac:dyDescent="0.15">
      <c r="A29" s="39">
        <v>14</v>
      </c>
      <c r="B29" s="49" t="s">
        <v>33</v>
      </c>
      <c r="C29" s="41">
        <v>909</v>
      </c>
      <c r="D29" s="41">
        <v>462</v>
      </c>
      <c r="E29" s="41">
        <v>447</v>
      </c>
      <c r="F29" s="41">
        <v>60</v>
      </c>
      <c r="G29" s="41">
        <v>177</v>
      </c>
      <c r="H29" s="41">
        <v>210</v>
      </c>
      <c r="I29" s="41">
        <v>909</v>
      </c>
    </row>
    <row r="30" spans="1:9" s="46" customFormat="1" ht="18" customHeight="1" x14ac:dyDescent="0.15">
      <c r="A30" s="43"/>
      <c r="B30" s="48" t="s">
        <v>34</v>
      </c>
      <c r="C30" s="45">
        <v>990</v>
      </c>
      <c r="D30" s="45" t="s">
        <v>28</v>
      </c>
      <c r="E30" s="45">
        <v>990</v>
      </c>
      <c r="F30" s="45" t="s">
        <v>28</v>
      </c>
      <c r="G30" s="45">
        <v>4</v>
      </c>
      <c r="H30" s="45">
        <v>986</v>
      </c>
      <c r="I30" s="45">
        <v>958</v>
      </c>
    </row>
    <row r="31" spans="1:9" ht="18" customHeight="1" x14ac:dyDescent="0.15">
      <c r="A31" s="39">
        <v>15</v>
      </c>
      <c r="B31" s="49" t="s">
        <v>35</v>
      </c>
      <c r="C31" s="41">
        <v>990</v>
      </c>
      <c r="D31" s="41" t="s">
        <v>28</v>
      </c>
      <c r="E31" s="41">
        <v>990</v>
      </c>
      <c r="F31" s="41" t="s">
        <v>28</v>
      </c>
      <c r="G31" s="41">
        <v>4</v>
      </c>
      <c r="H31" s="41">
        <v>986</v>
      </c>
      <c r="I31" s="41">
        <v>958</v>
      </c>
    </row>
    <row r="32" spans="1:9" s="46" customFormat="1" ht="18" customHeight="1" x14ac:dyDescent="0.15">
      <c r="A32" s="43"/>
      <c r="B32" s="48" t="s">
        <v>36</v>
      </c>
      <c r="C32" s="45">
        <v>3851</v>
      </c>
      <c r="D32" s="45">
        <v>1167</v>
      </c>
      <c r="E32" s="45">
        <v>2684</v>
      </c>
      <c r="F32" s="45">
        <v>22</v>
      </c>
      <c r="G32" s="45">
        <v>592</v>
      </c>
      <c r="H32" s="45">
        <v>2070</v>
      </c>
      <c r="I32" s="45">
        <v>3752</v>
      </c>
    </row>
    <row r="33" spans="1:9" ht="18" customHeight="1" x14ac:dyDescent="0.15">
      <c r="A33" s="39">
        <v>16</v>
      </c>
      <c r="B33" s="49" t="s">
        <v>37</v>
      </c>
      <c r="C33" s="41">
        <v>3851</v>
      </c>
      <c r="D33" s="41">
        <v>1167</v>
      </c>
      <c r="E33" s="41">
        <v>2684</v>
      </c>
      <c r="F33" s="41">
        <v>22</v>
      </c>
      <c r="G33" s="41">
        <v>592</v>
      </c>
      <c r="H33" s="41">
        <v>2070</v>
      </c>
      <c r="I33" s="41">
        <v>3752</v>
      </c>
    </row>
    <row r="34" spans="1:9" s="46" customFormat="1" ht="18" customHeight="1" x14ac:dyDescent="0.15">
      <c r="A34" s="43"/>
      <c r="B34" s="48" t="s">
        <v>38</v>
      </c>
      <c r="C34" s="45">
        <f>C35+C36+C37</f>
        <v>1778</v>
      </c>
      <c r="D34" s="45">
        <v>175</v>
      </c>
      <c r="E34" s="45">
        <f>E35+E36+E37</f>
        <v>1603</v>
      </c>
      <c r="F34" s="45" t="s">
        <v>28</v>
      </c>
      <c r="G34" s="45">
        <f>G35+G36+G37</f>
        <v>305</v>
      </c>
      <c r="H34" s="45">
        <f>H35+H36+H37</f>
        <v>1298</v>
      </c>
      <c r="I34" s="45">
        <f>I35+I36+I37</f>
        <v>1733</v>
      </c>
    </row>
    <row r="35" spans="1:9" ht="18" customHeight="1" x14ac:dyDescent="0.15">
      <c r="A35" s="39">
        <v>17</v>
      </c>
      <c r="B35" s="49" t="s">
        <v>39</v>
      </c>
      <c r="C35" s="41">
        <v>335</v>
      </c>
      <c r="D35" s="41" t="s">
        <v>28</v>
      </c>
      <c r="E35" s="41">
        <v>335</v>
      </c>
      <c r="F35" s="41" t="s">
        <v>28</v>
      </c>
      <c r="G35" s="41">
        <v>88</v>
      </c>
      <c r="H35" s="41">
        <v>247</v>
      </c>
      <c r="I35" s="41">
        <v>333</v>
      </c>
    </row>
    <row r="36" spans="1:9" ht="18" customHeight="1" x14ac:dyDescent="0.15">
      <c r="A36" s="39">
        <v>18</v>
      </c>
      <c r="B36" s="49" t="s">
        <v>40</v>
      </c>
      <c r="C36" s="41">
        <v>378</v>
      </c>
      <c r="D36" s="41" t="s">
        <v>28</v>
      </c>
      <c r="E36" s="41">
        <v>378</v>
      </c>
      <c r="F36" s="41" t="s">
        <v>28</v>
      </c>
      <c r="G36" s="41">
        <v>41</v>
      </c>
      <c r="H36" s="41">
        <v>337</v>
      </c>
      <c r="I36" s="41">
        <v>373</v>
      </c>
    </row>
    <row r="37" spans="1:9" ht="18" customHeight="1" x14ac:dyDescent="0.15">
      <c r="A37" s="39">
        <v>19</v>
      </c>
      <c r="B37" s="49" t="s">
        <v>41</v>
      </c>
      <c r="C37" s="41">
        <v>1065</v>
      </c>
      <c r="D37" s="41">
        <v>175</v>
      </c>
      <c r="E37" s="41">
        <v>890</v>
      </c>
      <c r="F37" s="41" t="s">
        <v>28</v>
      </c>
      <c r="G37" s="41">
        <v>176</v>
      </c>
      <c r="H37" s="41">
        <v>714</v>
      </c>
      <c r="I37" s="41">
        <v>1027</v>
      </c>
    </row>
    <row r="38" spans="1:9" s="46" customFormat="1" ht="17.25" customHeight="1" x14ac:dyDescent="0.15">
      <c r="A38" s="43"/>
      <c r="B38" s="48" t="s">
        <v>42</v>
      </c>
      <c r="C38" s="45">
        <v>4117</v>
      </c>
      <c r="D38" s="45">
        <v>341</v>
      </c>
      <c r="E38" s="45">
        <v>3776</v>
      </c>
      <c r="F38" s="45">
        <v>452</v>
      </c>
      <c r="G38" s="45">
        <v>1346</v>
      </c>
      <c r="H38" s="45">
        <v>1978</v>
      </c>
      <c r="I38" s="45">
        <v>4093</v>
      </c>
    </row>
    <row r="39" spans="1:9" ht="18" customHeight="1" thickBot="1" x14ac:dyDescent="0.2">
      <c r="A39" s="39">
        <v>20</v>
      </c>
      <c r="B39" s="49" t="s">
        <v>43</v>
      </c>
      <c r="C39" s="41">
        <v>4117</v>
      </c>
      <c r="D39" s="41">
        <v>341</v>
      </c>
      <c r="E39" s="41">
        <v>3776</v>
      </c>
      <c r="F39" s="41">
        <v>452</v>
      </c>
      <c r="G39" s="41">
        <v>1346</v>
      </c>
      <c r="H39" s="41">
        <v>1978</v>
      </c>
      <c r="I39" s="41">
        <v>4093</v>
      </c>
    </row>
    <row r="40" spans="1:9" ht="15" customHeight="1" x14ac:dyDescent="0.15">
      <c r="A40" s="50" t="s">
        <v>44</v>
      </c>
      <c r="B40" s="50"/>
      <c r="C40" s="51"/>
      <c r="D40" s="51"/>
      <c r="E40" s="51"/>
      <c r="F40" s="51"/>
      <c r="G40" s="51"/>
      <c r="H40" s="51"/>
      <c r="I40" s="51"/>
    </row>
    <row r="41" spans="1:9" ht="13.5" customHeight="1" x14ac:dyDescent="0.15">
      <c r="A41" s="52" t="s">
        <v>45</v>
      </c>
      <c r="B41" s="39"/>
      <c r="C41" s="39"/>
      <c r="D41" s="39"/>
      <c r="E41" s="39"/>
      <c r="F41" s="39"/>
      <c r="G41" s="39"/>
      <c r="H41" s="39"/>
      <c r="I41" s="39"/>
    </row>
    <row r="42" spans="1:9" x14ac:dyDescent="0.15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9">
    <mergeCell ref="A3:B6"/>
    <mergeCell ref="C3:C6"/>
    <mergeCell ref="D3:H3"/>
    <mergeCell ref="I3:I6"/>
    <mergeCell ref="E4:H4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F93F-7457-48E4-AB79-52B3047792DB}">
  <sheetPr>
    <tabColor rgb="FF92D050"/>
  </sheetPr>
  <dimension ref="A1:H49"/>
  <sheetViews>
    <sheetView showGridLines="0" view="pageBreakPreview" topLeftCell="A34" zoomScaleNormal="115" zoomScaleSheetLayoutView="100" workbookViewId="0">
      <selection activeCell="E52" sqref="E52"/>
    </sheetView>
  </sheetViews>
  <sheetFormatPr defaultColWidth="8" defaultRowHeight="12" x14ac:dyDescent="0.15"/>
  <cols>
    <col min="1" max="1" width="2.5" style="1" customWidth="1"/>
    <col min="2" max="2" width="9.5" style="1" customWidth="1"/>
    <col min="3" max="4" width="13.375" style="86" customWidth="1"/>
    <col min="5" max="8" width="13.375" style="55" customWidth="1"/>
    <col min="9" max="16384" width="8" style="1"/>
  </cols>
  <sheetData>
    <row r="1" spans="1:8" ht="17.25" customHeight="1" x14ac:dyDescent="0.15">
      <c r="B1" s="53" t="s">
        <v>46</v>
      </c>
      <c r="C1" s="54"/>
      <c r="D1" s="53"/>
      <c r="F1" s="53"/>
      <c r="H1" s="56"/>
    </row>
    <row r="2" spans="1:8" s="6" customFormat="1" ht="37.5" customHeight="1" thickBot="1" x14ac:dyDescent="0.2">
      <c r="A2" s="57" t="s">
        <v>1</v>
      </c>
      <c r="B2" s="58"/>
      <c r="C2" s="59"/>
      <c r="D2" s="59"/>
      <c r="E2" s="59"/>
      <c r="F2" s="59"/>
      <c r="G2" s="59"/>
      <c r="H2" s="60" t="s">
        <v>47</v>
      </c>
    </row>
    <row r="3" spans="1:8" s="39" customFormat="1" ht="40.5" customHeight="1" x14ac:dyDescent="0.15">
      <c r="A3" s="61" t="s">
        <v>48</v>
      </c>
      <c r="B3" s="62"/>
      <c r="C3" s="63" t="s">
        <v>49</v>
      </c>
      <c r="D3" s="63" t="s">
        <v>50</v>
      </c>
      <c r="E3" s="63" t="s">
        <v>51</v>
      </c>
      <c r="F3" s="63" t="s">
        <v>52</v>
      </c>
      <c r="G3" s="63" t="s">
        <v>53</v>
      </c>
      <c r="H3" s="64" t="s">
        <v>54</v>
      </c>
    </row>
    <row r="4" spans="1:8" s="69" customFormat="1" ht="18.75" customHeight="1" x14ac:dyDescent="0.15">
      <c r="A4" s="65" t="s">
        <v>55</v>
      </c>
      <c r="B4" s="66"/>
      <c r="C4" s="67">
        <v>406</v>
      </c>
      <c r="D4" s="68">
        <v>6</v>
      </c>
      <c r="E4" s="68">
        <v>7</v>
      </c>
      <c r="F4" s="68">
        <v>124</v>
      </c>
      <c r="G4" s="68">
        <v>127</v>
      </c>
      <c r="H4" s="68">
        <v>68</v>
      </c>
    </row>
    <row r="5" spans="1:8" s="46" customFormat="1" ht="9" customHeight="1" x14ac:dyDescent="0.15">
      <c r="A5" s="43"/>
      <c r="B5" s="70"/>
      <c r="C5" s="71"/>
      <c r="D5" s="71"/>
      <c r="E5" s="71"/>
      <c r="F5" s="71"/>
      <c r="G5" s="71"/>
      <c r="H5" s="71"/>
    </row>
    <row r="6" spans="1:8" ht="16.5" customHeight="1" x14ac:dyDescent="0.15">
      <c r="A6" s="39">
        <v>1</v>
      </c>
      <c r="B6" s="49" t="s">
        <v>17</v>
      </c>
      <c r="C6" s="72">
        <v>87</v>
      </c>
      <c r="D6" s="73">
        <v>1</v>
      </c>
      <c r="E6" s="73" t="s">
        <v>28</v>
      </c>
      <c r="F6" s="73">
        <v>23</v>
      </c>
      <c r="G6" s="73">
        <v>32</v>
      </c>
      <c r="H6" s="73">
        <v>17</v>
      </c>
    </row>
    <row r="7" spans="1:8" ht="16.5" customHeight="1" x14ac:dyDescent="0.15">
      <c r="A7" s="39">
        <v>2</v>
      </c>
      <c r="B7" s="49" t="s">
        <v>18</v>
      </c>
      <c r="C7" s="72">
        <v>96</v>
      </c>
      <c r="D7" s="73">
        <v>1</v>
      </c>
      <c r="E7" s="73">
        <v>4</v>
      </c>
      <c r="F7" s="73">
        <v>20</v>
      </c>
      <c r="G7" s="73">
        <v>29</v>
      </c>
      <c r="H7" s="73">
        <v>22</v>
      </c>
    </row>
    <row r="8" spans="1:8" ht="16.5" customHeight="1" x14ac:dyDescent="0.15">
      <c r="A8" s="39">
        <v>3</v>
      </c>
      <c r="B8" s="49" t="s">
        <v>19</v>
      </c>
      <c r="C8" s="72">
        <v>5</v>
      </c>
      <c r="D8" s="73" t="s">
        <v>28</v>
      </c>
      <c r="E8" s="73" t="s">
        <v>28</v>
      </c>
      <c r="F8" s="73" t="s">
        <v>28</v>
      </c>
      <c r="G8" s="73">
        <v>2</v>
      </c>
      <c r="H8" s="73">
        <v>1</v>
      </c>
    </row>
    <row r="9" spans="1:8" ht="16.5" customHeight="1" x14ac:dyDescent="0.15">
      <c r="A9" s="39">
        <v>4</v>
      </c>
      <c r="B9" s="49" t="s">
        <v>20</v>
      </c>
      <c r="C9" s="74">
        <v>25</v>
      </c>
      <c r="D9" s="75" t="s">
        <v>28</v>
      </c>
      <c r="E9" s="75" t="s">
        <v>28</v>
      </c>
      <c r="F9" s="75">
        <v>8</v>
      </c>
      <c r="G9" s="75">
        <v>4</v>
      </c>
      <c r="H9" s="75">
        <v>5</v>
      </c>
    </row>
    <row r="10" spans="1:8" ht="16.5" customHeight="1" x14ac:dyDescent="0.15">
      <c r="A10" s="39">
        <v>5</v>
      </c>
      <c r="B10" s="49" t="s">
        <v>21</v>
      </c>
      <c r="C10" s="74">
        <v>34</v>
      </c>
      <c r="D10" s="75">
        <v>1</v>
      </c>
      <c r="E10" s="75">
        <v>2</v>
      </c>
      <c r="F10" s="75">
        <v>12</v>
      </c>
      <c r="G10" s="75">
        <v>8</v>
      </c>
      <c r="H10" s="75">
        <v>5</v>
      </c>
    </row>
    <row r="11" spans="1:8" ht="16.5" customHeight="1" x14ac:dyDescent="0.15">
      <c r="A11" s="39">
        <v>6</v>
      </c>
      <c r="B11" s="49" t="s">
        <v>22</v>
      </c>
      <c r="C11" s="74">
        <v>15</v>
      </c>
      <c r="D11" s="75">
        <v>1</v>
      </c>
      <c r="E11" s="75" t="s">
        <v>28</v>
      </c>
      <c r="F11" s="75">
        <v>7</v>
      </c>
      <c r="G11" s="75">
        <v>1</v>
      </c>
      <c r="H11" s="75">
        <v>1</v>
      </c>
    </row>
    <row r="12" spans="1:8" ht="16.5" customHeight="1" x14ac:dyDescent="0.15">
      <c r="A12" s="39">
        <v>7</v>
      </c>
      <c r="B12" s="49" t="s">
        <v>23</v>
      </c>
      <c r="C12" s="74">
        <v>41</v>
      </c>
      <c r="D12" s="75" t="s">
        <v>28</v>
      </c>
      <c r="E12" s="75" t="s">
        <v>28</v>
      </c>
      <c r="F12" s="75">
        <v>13</v>
      </c>
      <c r="G12" s="75">
        <v>16</v>
      </c>
      <c r="H12" s="75">
        <v>6</v>
      </c>
    </row>
    <row r="13" spans="1:8" ht="16.5" customHeight="1" x14ac:dyDescent="0.15">
      <c r="A13" s="39">
        <v>8</v>
      </c>
      <c r="B13" s="49" t="s">
        <v>56</v>
      </c>
      <c r="C13" s="74">
        <v>5</v>
      </c>
      <c r="D13" s="75" t="s">
        <v>28</v>
      </c>
      <c r="E13" s="75" t="s">
        <v>28</v>
      </c>
      <c r="F13" s="75" t="s">
        <v>28</v>
      </c>
      <c r="G13" s="75">
        <v>2</v>
      </c>
      <c r="H13" s="75">
        <v>1</v>
      </c>
    </row>
    <row r="14" spans="1:8" s="46" customFormat="1" ht="16.5" customHeight="1" x14ac:dyDescent="0.15">
      <c r="A14" s="39">
        <v>9</v>
      </c>
      <c r="B14" s="49" t="s">
        <v>57</v>
      </c>
      <c r="C14" s="74">
        <v>20</v>
      </c>
      <c r="D14" s="75" t="s">
        <v>28</v>
      </c>
      <c r="E14" s="75">
        <v>1</v>
      </c>
      <c r="F14" s="75">
        <v>8</v>
      </c>
      <c r="G14" s="75">
        <v>5</v>
      </c>
      <c r="H14" s="75">
        <v>4</v>
      </c>
    </row>
    <row r="15" spans="1:8" ht="16.5" customHeight="1" x14ac:dyDescent="0.15">
      <c r="A15" s="39">
        <v>10</v>
      </c>
      <c r="B15" s="49" t="s">
        <v>58</v>
      </c>
      <c r="C15" s="74">
        <v>20</v>
      </c>
      <c r="D15" s="75">
        <v>1</v>
      </c>
      <c r="E15" s="75" t="s">
        <v>28</v>
      </c>
      <c r="F15" s="75">
        <v>6</v>
      </c>
      <c r="G15" s="75">
        <v>10</v>
      </c>
      <c r="H15" s="75">
        <v>3</v>
      </c>
    </row>
    <row r="16" spans="1:8" ht="16.5" customHeight="1" x14ac:dyDescent="0.15">
      <c r="A16" s="39">
        <v>11</v>
      </c>
      <c r="B16" s="49" t="s">
        <v>59</v>
      </c>
      <c r="C16" s="74">
        <v>1</v>
      </c>
      <c r="D16" s="75" t="s">
        <v>60</v>
      </c>
      <c r="E16" s="75" t="s">
        <v>60</v>
      </c>
      <c r="F16" s="75" t="s">
        <v>60</v>
      </c>
      <c r="G16" s="75" t="s">
        <v>60</v>
      </c>
      <c r="H16" s="75" t="s">
        <v>60</v>
      </c>
    </row>
    <row r="17" spans="1:8" ht="16.5" customHeight="1" x14ac:dyDescent="0.15">
      <c r="A17" s="39">
        <v>12</v>
      </c>
      <c r="B17" s="49" t="s">
        <v>31</v>
      </c>
      <c r="C17" s="74">
        <v>6</v>
      </c>
      <c r="D17" s="75" t="s">
        <v>28</v>
      </c>
      <c r="E17" s="75" t="s">
        <v>28</v>
      </c>
      <c r="F17" s="75">
        <v>4</v>
      </c>
      <c r="G17" s="75" t="s">
        <v>28</v>
      </c>
      <c r="H17" s="75" t="s">
        <v>28</v>
      </c>
    </row>
    <row r="18" spans="1:8" ht="16.5" customHeight="1" x14ac:dyDescent="0.15">
      <c r="A18" s="39">
        <v>13</v>
      </c>
      <c r="B18" s="49" t="s">
        <v>61</v>
      </c>
      <c r="C18" s="74" t="s">
        <v>28</v>
      </c>
      <c r="D18" s="75" t="s">
        <v>28</v>
      </c>
      <c r="E18" s="75" t="s">
        <v>28</v>
      </c>
      <c r="F18" s="75" t="s">
        <v>28</v>
      </c>
      <c r="G18" s="75" t="s">
        <v>28</v>
      </c>
      <c r="H18" s="75" t="s">
        <v>28</v>
      </c>
    </row>
    <row r="19" spans="1:8" ht="16.5" customHeight="1" x14ac:dyDescent="0.15">
      <c r="A19" s="39">
        <v>14</v>
      </c>
      <c r="B19" s="49" t="s">
        <v>62</v>
      </c>
      <c r="C19" s="74" t="s">
        <v>28</v>
      </c>
      <c r="D19" s="75" t="s">
        <v>28</v>
      </c>
      <c r="E19" s="75" t="s">
        <v>28</v>
      </c>
      <c r="F19" s="75" t="s">
        <v>28</v>
      </c>
      <c r="G19" s="75" t="s">
        <v>28</v>
      </c>
      <c r="H19" s="75" t="s">
        <v>28</v>
      </c>
    </row>
    <row r="20" spans="1:8" ht="16.5" customHeight="1" x14ac:dyDescent="0.15">
      <c r="A20" s="39">
        <v>15</v>
      </c>
      <c r="B20" s="49" t="s">
        <v>35</v>
      </c>
      <c r="C20" s="74">
        <v>2</v>
      </c>
      <c r="D20" s="75" t="s">
        <v>60</v>
      </c>
      <c r="E20" s="75" t="s">
        <v>60</v>
      </c>
      <c r="F20" s="75" t="s">
        <v>60</v>
      </c>
      <c r="G20" s="75" t="s">
        <v>60</v>
      </c>
      <c r="H20" s="75" t="s">
        <v>60</v>
      </c>
    </row>
    <row r="21" spans="1:8" ht="16.5" customHeight="1" x14ac:dyDescent="0.15">
      <c r="A21" s="39">
        <v>16</v>
      </c>
      <c r="B21" s="49" t="s">
        <v>37</v>
      </c>
      <c r="C21" s="74">
        <v>14</v>
      </c>
      <c r="D21" s="75" t="s">
        <v>28</v>
      </c>
      <c r="E21" s="75" t="s">
        <v>28</v>
      </c>
      <c r="F21" s="75">
        <v>6</v>
      </c>
      <c r="G21" s="75">
        <v>2</v>
      </c>
      <c r="H21" s="75">
        <v>3</v>
      </c>
    </row>
    <row r="22" spans="1:8" ht="16.5" customHeight="1" x14ac:dyDescent="0.15">
      <c r="A22" s="39">
        <v>17</v>
      </c>
      <c r="B22" s="49" t="s">
        <v>39</v>
      </c>
      <c r="C22" s="74" t="s">
        <v>28</v>
      </c>
      <c r="D22" s="75" t="s">
        <v>28</v>
      </c>
      <c r="E22" s="75" t="s">
        <v>28</v>
      </c>
      <c r="F22" s="75" t="s">
        <v>28</v>
      </c>
      <c r="G22" s="75" t="s">
        <v>28</v>
      </c>
      <c r="H22" s="75" t="s">
        <v>28</v>
      </c>
    </row>
    <row r="23" spans="1:8" ht="16.5" customHeight="1" x14ac:dyDescent="0.15">
      <c r="A23" s="39">
        <v>18</v>
      </c>
      <c r="B23" s="49" t="s">
        <v>40</v>
      </c>
      <c r="C23" s="74" t="s">
        <v>28</v>
      </c>
      <c r="D23" s="75" t="s">
        <v>28</v>
      </c>
      <c r="E23" s="75" t="s">
        <v>28</v>
      </c>
      <c r="F23" s="75" t="s">
        <v>28</v>
      </c>
      <c r="G23" s="75" t="s">
        <v>28</v>
      </c>
      <c r="H23" s="75" t="s">
        <v>28</v>
      </c>
    </row>
    <row r="24" spans="1:8" ht="16.5" customHeight="1" x14ac:dyDescent="0.15">
      <c r="A24" s="39">
        <v>19</v>
      </c>
      <c r="B24" s="49" t="s">
        <v>41</v>
      </c>
      <c r="C24" s="74">
        <v>1</v>
      </c>
      <c r="D24" s="75" t="s">
        <v>60</v>
      </c>
      <c r="E24" s="75" t="s">
        <v>60</v>
      </c>
      <c r="F24" s="75" t="s">
        <v>60</v>
      </c>
      <c r="G24" s="75" t="s">
        <v>60</v>
      </c>
      <c r="H24" s="75" t="s">
        <v>60</v>
      </c>
    </row>
    <row r="25" spans="1:8" ht="16.5" customHeight="1" thickBot="1" x14ac:dyDescent="0.2">
      <c r="A25" s="76">
        <v>20</v>
      </c>
      <c r="B25" s="77" t="s">
        <v>63</v>
      </c>
      <c r="C25" s="78">
        <v>34</v>
      </c>
      <c r="D25" s="79" t="s">
        <v>28</v>
      </c>
      <c r="E25" s="79" t="s">
        <v>28</v>
      </c>
      <c r="F25" s="79">
        <v>16</v>
      </c>
      <c r="G25" s="79">
        <v>15</v>
      </c>
      <c r="H25" s="79" t="s">
        <v>28</v>
      </c>
    </row>
    <row r="26" spans="1:8" s="84" customFormat="1" ht="39.75" customHeight="1" x14ac:dyDescent="0.15">
      <c r="A26" s="80" t="s">
        <v>48</v>
      </c>
      <c r="B26" s="81"/>
      <c r="C26" s="82" t="s">
        <v>64</v>
      </c>
      <c r="D26" s="82" t="s">
        <v>65</v>
      </c>
      <c r="E26" s="82" t="s">
        <v>66</v>
      </c>
      <c r="F26" s="82" t="s">
        <v>67</v>
      </c>
      <c r="G26" s="82" t="s">
        <v>68</v>
      </c>
      <c r="H26" s="83" t="s">
        <v>69</v>
      </c>
    </row>
    <row r="27" spans="1:8" ht="16.5" customHeight="1" x14ac:dyDescent="0.15">
      <c r="A27" s="65" t="s">
        <v>55</v>
      </c>
      <c r="B27" s="66"/>
      <c r="C27" s="68">
        <v>25</v>
      </c>
      <c r="D27" s="68">
        <v>21</v>
      </c>
      <c r="E27" s="68">
        <v>10</v>
      </c>
      <c r="F27" s="68">
        <v>11</v>
      </c>
      <c r="G27" s="68">
        <v>4</v>
      </c>
      <c r="H27" s="68">
        <v>3</v>
      </c>
    </row>
    <row r="28" spans="1:8" x14ac:dyDescent="0.15">
      <c r="A28" s="43"/>
      <c r="B28" s="70"/>
      <c r="C28" s="71"/>
      <c r="D28" s="71"/>
      <c r="E28" s="71"/>
      <c r="F28" s="71"/>
      <c r="G28" s="71"/>
      <c r="H28" s="71"/>
    </row>
    <row r="29" spans="1:8" ht="16.5" customHeight="1" x14ac:dyDescent="0.15">
      <c r="A29" s="39">
        <v>1</v>
      </c>
      <c r="B29" s="49" t="s">
        <v>17</v>
      </c>
      <c r="C29" s="73">
        <v>4</v>
      </c>
      <c r="D29" s="73">
        <v>3</v>
      </c>
      <c r="E29" s="73">
        <v>2</v>
      </c>
      <c r="F29" s="73">
        <v>3</v>
      </c>
      <c r="G29" s="73" t="s">
        <v>28</v>
      </c>
      <c r="H29" s="73">
        <v>2</v>
      </c>
    </row>
    <row r="30" spans="1:8" ht="16.5" customHeight="1" x14ac:dyDescent="0.15">
      <c r="A30" s="39">
        <v>2</v>
      </c>
      <c r="B30" s="49" t="s">
        <v>18</v>
      </c>
      <c r="C30" s="73">
        <v>7</v>
      </c>
      <c r="D30" s="73">
        <v>5</v>
      </c>
      <c r="E30" s="73">
        <v>4</v>
      </c>
      <c r="F30" s="73">
        <v>2</v>
      </c>
      <c r="G30" s="73">
        <v>1</v>
      </c>
      <c r="H30" s="73">
        <v>1</v>
      </c>
    </row>
    <row r="31" spans="1:8" ht="16.5" customHeight="1" x14ac:dyDescent="0.15">
      <c r="A31" s="39">
        <v>3</v>
      </c>
      <c r="B31" s="49" t="s">
        <v>19</v>
      </c>
      <c r="C31" s="73">
        <v>2</v>
      </c>
      <c r="D31" s="73" t="s">
        <v>28</v>
      </c>
      <c r="E31" s="73" t="s">
        <v>28</v>
      </c>
      <c r="F31" s="73" t="s">
        <v>28</v>
      </c>
      <c r="G31" s="73" t="s">
        <v>28</v>
      </c>
      <c r="H31" s="73" t="s">
        <v>28</v>
      </c>
    </row>
    <row r="32" spans="1:8" ht="16.5" customHeight="1" x14ac:dyDescent="0.15">
      <c r="A32" s="39">
        <v>4</v>
      </c>
      <c r="B32" s="49" t="s">
        <v>20</v>
      </c>
      <c r="C32" s="75">
        <v>2</v>
      </c>
      <c r="D32" s="75">
        <v>3</v>
      </c>
      <c r="E32" s="75">
        <v>2</v>
      </c>
      <c r="F32" s="75" t="s">
        <v>28</v>
      </c>
      <c r="G32" s="75">
        <v>1</v>
      </c>
      <c r="H32" s="75" t="s">
        <v>28</v>
      </c>
    </row>
    <row r="33" spans="1:8" ht="16.5" customHeight="1" x14ac:dyDescent="0.15">
      <c r="A33" s="39">
        <v>5</v>
      </c>
      <c r="B33" s="49" t="s">
        <v>21</v>
      </c>
      <c r="C33" s="75">
        <v>2</v>
      </c>
      <c r="D33" s="75">
        <v>3</v>
      </c>
      <c r="E33" s="75" t="s">
        <v>28</v>
      </c>
      <c r="F33" s="75">
        <v>1</v>
      </c>
      <c r="G33" s="75" t="s">
        <v>28</v>
      </c>
      <c r="H33" s="75" t="s">
        <v>28</v>
      </c>
    </row>
    <row r="34" spans="1:8" ht="16.5" customHeight="1" x14ac:dyDescent="0.15">
      <c r="A34" s="39">
        <v>6</v>
      </c>
      <c r="B34" s="49" t="s">
        <v>22</v>
      </c>
      <c r="C34" s="75">
        <v>2</v>
      </c>
      <c r="D34" s="75">
        <v>2</v>
      </c>
      <c r="E34" s="75" t="s">
        <v>28</v>
      </c>
      <c r="F34" s="75">
        <v>1</v>
      </c>
      <c r="G34" s="75" t="s">
        <v>28</v>
      </c>
      <c r="H34" s="75" t="s">
        <v>28</v>
      </c>
    </row>
    <row r="35" spans="1:8" ht="16.5" customHeight="1" x14ac:dyDescent="0.15">
      <c r="A35" s="39">
        <v>7</v>
      </c>
      <c r="B35" s="49" t="s">
        <v>23</v>
      </c>
      <c r="C35" s="75">
        <v>4</v>
      </c>
      <c r="D35" s="75">
        <v>1</v>
      </c>
      <c r="E35" s="75" t="s">
        <v>28</v>
      </c>
      <c r="F35" s="75">
        <v>1</v>
      </c>
      <c r="G35" s="75" t="s">
        <v>28</v>
      </c>
      <c r="H35" s="75" t="s">
        <v>28</v>
      </c>
    </row>
    <row r="36" spans="1:8" ht="16.5" customHeight="1" x14ac:dyDescent="0.15">
      <c r="A36" s="39">
        <v>8</v>
      </c>
      <c r="B36" s="49" t="s">
        <v>56</v>
      </c>
      <c r="C36" s="75">
        <v>1</v>
      </c>
      <c r="D36" s="75" t="s">
        <v>28</v>
      </c>
      <c r="E36" s="75" t="s">
        <v>28</v>
      </c>
      <c r="F36" s="75" t="s">
        <v>28</v>
      </c>
      <c r="G36" s="75">
        <v>1</v>
      </c>
      <c r="H36" s="75" t="s">
        <v>28</v>
      </c>
    </row>
    <row r="37" spans="1:8" ht="16.5" customHeight="1" x14ac:dyDescent="0.15">
      <c r="A37" s="39">
        <v>9</v>
      </c>
      <c r="B37" s="49" t="s">
        <v>57</v>
      </c>
      <c r="C37" s="75" t="s">
        <v>28</v>
      </c>
      <c r="D37" s="75">
        <v>1</v>
      </c>
      <c r="E37" s="75" t="s">
        <v>28</v>
      </c>
      <c r="F37" s="75">
        <v>1</v>
      </c>
      <c r="G37" s="75" t="s">
        <v>28</v>
      </c>
      <c r="H37" s="75" t="s">
        <v>28</v>
      </c>
    </row>
    <row r="38" spans="1:8" ht="16.5" customHeight="1" x14ac:dyDescent="0.15">
      <c r="A38" s="39">
        <v>10</v>
      </c>
      <c r="B38" s="49" t="s">
        <v>58</v>
      </c>
      <c r="C38" s="75" t="s">
        <v>28</v>
      </c>
      <c r="D38" s="75" t="s">
        <v>28</v>
      </c>
      <c r="E38" s="75" t="s">
        <v>28</v>
      </c>
      <c r="F38" s="75" t="s">
        <v>28</v>
      </c>
      <c r="G38" s="75" t="s">
        <v>28</v>
      </c>
      <c r="H38" s="75" t="s">
        <v>28</v>
      </c>
    </row>
    <row r="39" spans="1:8" ht="16.5" customHeight="1" x14ac:dyDescent="0.15">
      <c r="A39" s="39">
        <v>11</v>
      </c>
      <c r="B39" s="49" t="s">
        <v>59</v>
      </c>
      <c r="C39" s="75" t="s">
        <v>60</v>
      </c>
      <c r="D39" s="75" t="s">
        <v>60</v>
      </c>
      <c r="E39" s="75" t="s">
        <v>60</v>
      </c>
      <c r="F39" s="75" t="s">
        <v>60</v>
      </c>
      <c r="G39" s="75" t="s">
        <v>60</v>
      </c>
      <c r="H39" s="75" t="s">
        <v>60</v>
      </c>
    </row>
    <row r="40" spans="1:8" ht="16.5" customHeight="1" x14ac:dyDescent="0.15">
      <c r="A40" s="39">
        <v>12</v>
      </c>
      <c r="B40" s="49" t="s">
        <v>31</v>
      </c>
      <c r="C40" s="75">
        <v>1</v>
      </c>
      <c r="D40" s="75" t="s">
        <v>28</v>
      </c>
      <c r="E40" s="75">
        <v>1</v>
      </c>
      <c r="F40" s="75" t="s">
        <v>28</v>
      </c>
      <c r="G40" s="75" t="s">
        <v>28</v>
      </c>
      <c r="H40" s="75" t="s">
        <v>28</v>
      </c>
    </row>
    <row r="41" spans="1:8" ht="16.5" customHeight="1" x14ac:dyDescent="0.15">
      <c r="A41" s="39">
        <v>13</v>
      </c>
      <c r="B41" s="49" t="s">
        <v>61</v>
      </c>
      <c r="C41" s="75" t="s">
        <v>28</v>
      </c>
      <c r="D41" s="75" t="s">
        <v>28</v>
      </c>
      <c r="E41" s="75" t="s">
        <v>28</v>
      </c>
      <c r="F41" s="75" t="s">
        <v>28</v>
      </c>
      <c r="G41" s="75" t="s">
        <v>28</v>
      </c>
      <c r="H41" s="75" t="s">
        <v>28</v>
      </c>
    </row>
    <row r="42" spans="1:8" ht="16.5" customHeight="1" x14ac:dyDescent="0.15">
      <c r="A42" s="39">
        <v>14</v>
      </c>
      <c r="B42" s="49" t="s">
        <v>62</v>
      </c>
      <c r="C42" s="75" t="s">
        <v>28</v>
      </c>
      <c r="D42" s="75" t="s">
        <v>28</v>
      </c>
      <c r="E42" s="75" t="s">
        <v>28</v>
      </c>
      <c r="F42" s="75" t="s">
        <v>28</v>
      </c>
      <c r="G42" s="75" t="s">
        <v>28</v>
      </c>
      <c r="H42" s="75" t="s">
        <v>28</v>
      </c>
    </row>
    <row r="43" spans="1:8" ht="16.5" customHeight="1" x14ac:dyDescent="0.15">
      <c r="A43" s="39">
        <v>15</v>
      </c>
      <c r="B43" s="49" t="s">
        <v>35</v>
      </c>
      <c r="C43" s="75" t="s">
        <v>60</v>
      </c>
      <c r="D43" s="75" t="s">
        <v>60</v>
      </c>
      <c r="E43" s="75" t="s">
        <v>60</v>
      </c>
      <c r="F43" s="75" t="s">
        <v>60</v>
      </c>
      <c r="G43" s="75" t="s">
        <v>60</v>
      </c>
      <c r="H43" s="75" t="s">
        <v>60</v>
      </c>
    </row>
    <row r="44" spans="1:8" ht="16.5" customHeight="1" x14ac:dyDescent="0.15">
      <c r="A44" s="39">
        <v>16</v>
      </c>
      <c r="B44" s="49" t="s">
        <v>37</v>
      </c>
      <c r="C44" s="75" t="s">
        <v>28</v>
      </c>
      <c r="D44" s="75">
        <v>1</v>
      </c>
      <c r="E44" s="75">
        <v>1</v>
      </c>
      <c r="F44" s="75">
        <v>1</v>
      </c>
      <c r="G44" s="75" t="s">
        <v>28</v>
      </c>
      <c r="H44" s="75" t="s">
        <v>28</v>
      </c>
    </row>
    <row r="45" spans="1:8" ht="16.5" customHeight="1" x14ac:dyDescent="0.15">
      <c r="A45" s="39">
        <v>17</v>
      </c>
      <c r="B45" s="49" t="s">
        <v>39</v>
      </c>
      <c r="C45" s="75" t="s">
        <v>28</v>
      </c>
      <c r="D45" s="75" t="s">
        <v>28</v>
      </c>
      <c r="E45" s="75" t="s">
        <v>28</v>
      </c>
      <c r="F45" s="75" t="s">
        <v>28</v>
      </c>
      <c r="G45" s="75" t="s">
        <v>28</v>
      </c>
      <c r="H45" s="75" t="s">
        <v>28</v>
      </c>
    </row>
    <row r="46" spans="1:8" ht="16.5" customHeight="1" x14ac:dyDescent="0.15">
      <c r="A46" s="39">
        <v>18</v>
      </c>
      <c r="B46" s="49" t="s">
        <v>40</v>
      </c>
      <c r="C46" s="75" t="s">
        <v>28</v>
      </c>
      <c r="D46" s="75" t="s">
        <v>28</v>
      </c>
      <c r="E46" s="75" t="s">
        <v>28</v>
      </c>
      <c r="F46" s="75" t="s">
        <v>28</v>
      </c>
      <c r="G46" s="75" t="s">
        <v>28</v>
      </c>
      <c r="H46" s="75" t="s">
        <v>28</v>
      </c>
    </row>
    <row r="47" spans="1:8" ht="16.5" customHeight="1" x14ac:dyDescent="0.15">
      <c r="A47" s="39">
        <v>19</v>
      </c>
      <c r="B47" s="49" t="s">
        <v>41</v>
      </c>
      <c r="C47" s="75" t="s">
        <v>60</v>
      </c>
      <c r="D47" s="75" t="s">
        <v>60</v>
      </c>
      <c r="E47" s="75" t="s">
        <v>60</v>
      </c>
      <c r="F47" s="75" t="s">
        <v>60</v>
      </c>
      <c r="G47" s="75" t="s">
        <v>60</v>
      </c>
      <c r="H47" s="75" t="s">
        <v>60</v>
      </c>
    </row>
    <row r="48" spans="1:8" ht="16.5" customHeight="1" thickBot="1" x14ac:dyDescent="0.2">
      <c r="A48" s="76">
        <v>20</v>
      </c>
      <c r="B48" s="77" t="s">
        <v>63</v>
      </c>
      <c r="C48" s="79" t="s">
        <v>28</v>
      </c>
      <c r="D48" s="79">
        <v>1</v>
      </c>
      <c r="E48" s="79" t="s">
        <v>28</v>
      </c>
      <c r="F48" s="79">
        <v>1</v>
      </c>
      <c r="G48" s="79">
        <v>1</v>
      </c>
      <c r="H48" s="79" t="s">
        <v>28</v>
      </c>
    </row>
    <row r="49" spans="1:1" ht="15.75" customHeight="1" x14ac:dyDescent="0.15">
      <c r="A49" s="85" t="s">
        <v>44</v>
      </c>
    </row>
  </sheetData>
  <mergeCells count="4">
    <mergeCell ref="A3:B3"/>
    <mergeCell ref="A4:B4"/>
    <mergeCell ref="A26:B26"/>
    <mergeCell ref="A27:B27"/>
  </mergeCells>
  <phoneticPr fontId="7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C59D-2A4E-43E3-9A71-CD7CABB4F453}">
  <sheetPr>
    <tabColor rgb="FF92D050"/>
  </sheetPr>
  <dimension ref="A1:L13"/>
  <sheetViews>
    <sheetView showGridLines="0" view="pageBreakPreview" zoomScaleNormal="100" zoomScaleSheetLayoutView="100" workbookViewId="0">
      <selection activeCell="N8" sqref="N8"/>
    </sheetView>
  </sheetViews>
  <sheetFormatPr defaultColWidth="8" defaultRowHeight="12" x14ac:dyDescent="0.15"/>
  <cols>
    <col min="1" max="1" width="11.25" style="89" customWidth="1"/>
    <col min="2" max="3" width="8.625" style="89" customWidth="1"/>
    <col min="4" max="5" width="8.5" style="89" customWidth="1"/>
    <col min="6" max="11" width="8.625" style="89" customWidth="1"/>
    <col min="12" max="48" width="8" style="95" customWidth="1"/>
    <col min="49" max="16384" width="8" style="95"/>
  </cols>
  <sheetData>
    <row r="1" spans="1:12" s="89" customFormat="1" ht="18.75" customHeight="1" x14ac:dyDescent="0.2">
      <c r="A1" s="87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s="89" customFormat="1" ht="22.5" customHeight="1" thickBo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20.25" customHeight="1" x14ac:dyDescent="0.15">
      <c r="A3" s="90"/>
      <c r="B3" s="91" t="s">
        <v>71</v>
      </c>
      <c r="C3" s="92"/>
      <c r="D3" s="93" t="s">
        <v>72</v>
      </c>
      <c r="E3" s="94"/>
      <c r="F3" s="94"/>
      <c r="G3" s="94"/>
      <c r="H3" s="94"/>
      <c r="I3" s="94"/>
      <c r="J3" s="94"/>
      <c r="K3" s="94"/>
    </row>
    <row r="4" spans="1:12" ht="20.25" customHeight="1" x14ac:dyDescent="0.15">
      <c r="A4" s="96" t="s">
        <v>73</v>
      </c>
      <c r="B4" s="97"/>
      <c r="C4" s="98"/>
      <c r="D4" s="99" t="s">
        <v>74</v>
      </c>
      <c r="E4" s="100"/>
      <c r="F4" s="100"/>
      <c r="G4" s="101"/>
      <c r="H4" s="99" t="s">
        <v>75</v>
      </c>
      <c r="I4" s="100"/>
      <c r="J4" s="100"/>
      <c r="K4" s="100"/>
    </row>
    <row r="5" spans="1:12" ht="20.25" customHeight="1" x14ac:dyDescent="0.15">
      <c r="A5" s="102"/>
      <c r="B5" s="103" t="s">
        <v>76</v>
      </c>
      <c r="C5" s="103" t="s">
        <v>77</v>
      </c>
      <c r="D5" s="104" t="s">
        <v>78</v>
      </c>
      <c r="E5" s="105"/>
      <c r="F5" s="104" t="s">
        <v>79</v>
      </c>
      <c r="G5" s="105"/>
      <c r="H5" s="104" t="s">
        <v>80</v>
      </c>
      <c r="I5" s="105"/>
      <c r="J5" s="104" t="s">
        <v>81</v>
      </c>
      <c r="K5" s="100"/>
    </row>
    <row r="6" spans="1:12" ht="15" customHeight="1" x14ac:dyDescent="0.15">
      <c r="A6" s="106"/>
      <c r="B6" s="107" t="s">
        <v>82</v>
      </c>
      <c r="C6" s="107" t="s">
        <v>82</v>
      </c>
      <c r="D6" s="108"/>
      <c r="E6" s="109" t="s">
        <v>83</v>
      </c>
      <c r="F6" s="108"/>
      <c r="G6" s="109" t="s">
        <v>83</v>
      </c>
      <c r="H6" s="108"/>
      <c r="I6" s="109" t="s">
        <v>83</v>
      </c>
      <c r="J6" s="110"/>
      <c r="K6" s="109" t="s">
        <v>83</v>
      </c>
    </row>
    <row r="7" spans="1:12" ht="26.1" customHeight="1" x14ac:dyDescent="0.15">
      <c r="A7" s="111" t="s">
        <v>84</v>
      </c>
      <c r="B7" s="112">
        <v>30.5</v>
      </c>
      <c r="C7" s="113">
        <v>369.8</v>
      </c>
      <c r="D7" s="114"/>
      <c r="E7" s="115">
        <v>2824</v>
      </c>
      <c r="F7" s="114"/>
      <c r="G7" s="115">
        <v>30318</v>
      </c>
      <c r="H7" s="114"/>
      <c r="I7" s="115">
        <v>36977</v>
      </c>
      <c r="J7" s="114"/>
      <c r="K7" s="115">
        <v>29</v>
      </c>
    </row>
    <row r="8" spans="1:12" ht="26.1" customHeight="1" x14ac:dyDescent="0.15">
      <c r="A8" s="111" t="s">
        <v>85</v>
      </c>
      <c r="B8" s="116">
        <v>27.4</v>
      </c>
      <c r="C8" s="113">
        <v>330.3</v>
      </c>
      <c r="D8" s="114"/>
      <c r="E8" s="115">
        <v>3517</v>
      </c>
      <c r="F8" s="114"/>
      <c r="G8" s="115">
        <v>27149</v>
      </c>
      <c r="H8" s="114"/>
      <c r="I8" s="115">
        <v>32945</v>
      </c>
      <c r="J8" s="114"/>
      <c r="K8" s="115">
        <v>19</v>
      </c>
    </row>
    <row r="9" spans="1:12" ht="26.1" customHeight="1" x14ac:dyDescent="0.15">
      <c r="A9" s="111" t="s">
        <v>86</v>
      </c>
      <c r="B9" s="116">
        <v>36.700000000000003</v>
      </c>
      <c r="C9" s="113">
        <v>308.60000000000002</v>
      </c>
      <c r="D9" s="117"/>
      <c r="E9" s="118">
        <v>5336</v>
      </c>
      <c r="F9" s="117"/>
      <c r="G9" s="118">
        <v>24030</v>
      </c>
      <c r="H9" s="117"/>
      <c r="I9" s="118">
        <v>34608</v>
      </c>
      <c r="J9" s="117"/>
      <c r="K9" s="118">
        <v>67</v>
      </c>
    </row>
    <row r="10" spans="1:12" ht="26.1" customHeight="1" x14ac:dyDescent="0.15">
      <c r="A10" s="111" t="s">
        <v>87</v>
      </c>
      <c r="B10" s="116">
        <v>37.1</v>
      </c>
      <c r="C10" s="113">
        <v>307.10000000000002</v>
      </c>
      <c r="D10" s="117"/>
      <c r="E10" s="118">
        <v>5815</v>
      </c>
      <c r="F10" s="117"/>
      <c r="G10" s="118">
        <v>29769</v>
      </c>
      <c r="H10" s="117"/>
      <c r="I10" s="118">
        <v>36947</v>
      </c>
      <c r="J10" s="117"/>
      <c r="K10" s="118">
        <v>43</v>
      </c>
    </row>
    <row r="11" spans="1:12" s="125" customFormat="1" ht="26.1" customHeight="1" thickBot="1" x14ac:dyDescent="0.2">
      <c r="A11" s="119" t="s">
        <v>88</v>
      </c>
      <c r="B11" s="120">
        <v>53.2</v>
      </c>
      <c r="C11" s="121">
        <v>297.89999999999998</v>
      </c>
      <c r="D11" s="122"/>
      <c r="E11" s="123">
        <v>5441.76</v>
      </c>
      <c r="F11" s="122"/>
      <c r="G11" s="123">
        <v>26966.45</v>
      </c>
      <c r="H11" s="122"/>
      <c r="I11" s="123">
        <v>34198.69</v>
      </c>
      <c r="J11" s="122"/>
      <c r="K11" s="123" t="s">
        <v>89</v>
      </c>
      <c r="L11" s="124"/>
    </row>
    <row r="12" spans="1:12" ht="12.75" customHeight="1" x14ac:dyDescent="0.15">
      <c r="A12" s="114" t="s">
        <v>90</v>
      </c>
      <c r="B12" s="126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2" x14ac:dyDescent="0.15">
      <c r="A13" s="127" t="s">
        <v>91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</sheetData>
  <mergeCells count="8">
    <mergeCell ref="B3:C4"/>
    <mergeCell ref="D3:K3"/>
    <mergeCell ref="D4:G4"/>
    <mergeCell ref="H4:K4"/>
    <mergeCell ref="D5:E5"/>
    <mergeCell ref="F5:G5"/>
    <mergeCell ref="H5:I5"/>
    <mergeCell ref="J5:K5"/>
  </mergeCells>
  <phoneticPr fontId="7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8BD5-0AA8-4681-890A-E338A50AC1C3}">
  <sheetPr>
    <tabColor rgb="FF92D050"/>
  </sheetPr>
  <dimension ref="A1:K12"/>
  <sheetViews>
    <sheetView showGridLines="0" view="pageBreakPreview" zoomScaleNormal="90" zoomScaleSheetLayoutView="100" workbookViewId="0">
      <selection activeCell="I19" sqref="I19"/>
    </sheetView>
  </sheetViews>
  <sheetFormatPr defaultColWidth="8" defaultRowHeight="12" x14ac:dyDescent="0.15"/>
  <cols>
    <col min="1" max="1" width="11.25" style="89" customWidth="1"/>
    <col min="2" max="3" width="8.625" style="89" customWidth="1"/>
    <col min="4" max="5" width="8.5" style="89" customWidth="1"/>
    <col min="6" max="11" width="8.625" style="89" customWidth="1"/>
    <col min="12" max="48" width="8" style="95" customWidth="1"/>
    <col min="49" max="16384" width="8" style="95"/>
  </cols>
  <sheetData>
    <row r="1" spans="1:11" s="89" customFormat="1" ht="18.75" customHeight="1" x14ac:dyDescent="0.2">
      <c r="A1" s="87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89" customFormat="1" ht="20.25" customHeight="1" thickBot="1" x14ac:dyDescent="0.2">
      <c r="A2" s="128" t="s">
        <v>93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0.25" customHeight="1" x14ac:dyDescent="0.15">
      <c r="A3" s="90"/>
      <c r="B3" s="130" t="s">
        <v>94</v>
      </c>
      <c r="C3" s="130"/>
      <c r="D3" s="130"/>
      <c r="E3" s="130"/>
      <c r="F3" s="130"/>
      <c r="G3" s="130"/>
      <c r="H3" s="130"/>
      <c r="I3" s="131" t="s">
        <v>95</v>
      </c>
      <c r="J3" s="131"/>
      <c r="K3" s="132"/>
    </row>
    <row r="4" spans="1:11" ht="20.25" customHeight="1" x14ac:dyDescent="0.15">
      <c r="A4" s="96" t="s">
        <v>73</v>
      </c>
      <c r="B4" s="133" t="s">
        <v>96</v>
      </c>
      <c r="C4" s="134" t="s">
        <v>97</v>
      </c>
      <c r="D4" s="135"/>
      <c r="E4" s="134" t="s">
        <v>98</v>
      </c>
      <c r="F4" s="135"/>
      <c r="G4" s="133" t="s">
        <v>99</v>
      </c>
      <c r="H4" s="133" t="s">
        <v>100</v>
      </c>
      <c r="I4" s="133" t="s">
        <v>96</v>
      </c>
      <c r="J4" s="133" t="s">
        <v>101</v>
      </c>
      <c r="K4" s="136" t="s">
        <v>102</v>
      </c>
    </row>
    <row r="5" spans="1:11" ht="20.25" customHeight="1" x14ac:dyDescent="0.15">
      <c r="A5" s="137"/>
      <c r="B5" s="138"/>
      <c r="C5" s="103" t="s">
        <v>103</v>
      </c>
      <c r="D5" s="103" t="s">
        <v>104</v>
      </c>
      <c r="E5" s="139" t="s">
        <v>105</v>
      </c>
      <c r="F5" s="103" t="s">
        <v>106</v>
      </c>
      <c r="G5" s="138"/>
      <c r="H5" s="138"/>
      <c r="I5" s="138"/>
      <c r="J5" s="138"/>
      <c r="K5" s="140"/>
    </row>
    <row r="6" spans="1:11" ht="15" customHeight="1" x14ac:dyDescent="0.15">
      <c r="A6" s="106"/>
      <c r="B6" s="107" t="s">
        <v>82</v>
      </c>
      <c r="C6" s="107" t="s">
        <v>107</v>
      </c>
      <c r="D6" s="107" t="s">
        <v>107</v>
      </c>
      <c r="E6" s="107" t="s">
        <v>107</v>
      </c>
      <c r="F6" s="107" t="s">
        <v>107</v>
      </c>
      <c r="G6" s="107" t="s">
        <v>107</v>
      </c>
      <c r="H6" s="107" t="s">
        <v>107</v>
      </c>
      <c r="I6" s="107" t="s">
        <v>108</v>
      </c>
      <c r="J6" s="107" t="s">
        <v>108</v>
      </c>
      <c r="K6" s="107" t="s">
        <v>108</v>
      </c>
    </row>
    <row r="7" spans="1:11" ht="26.1" customHeight="1" x14ac:dyDescent="0.15">
      <c r="A7" s="111" t="s">
        <v>109</v>
      </c>
      <c r="B7" s="141">
        <v>15305</v>
      </c>
      <c r="C7" s="115">
        <v>9643</v>
      </c>
      <c r="D7" s="117">
        <v>56</v>
      </c>
      <c r="E7" s="114">
        <v>702</v>
      </c>
      <c r="F7" s="115">
        <v>4194</v>
      </c>
      <c r="G7" s="95">
        <v>1</v>
      </c>
      <c r="H7" s="114">
        <v>710</v>
      </c>
      <c r="I7" s="115">
        <v>3785</v>
      </c>
      <c r="J7" s="115">
        <v>2978</v>
      </c>
      <c r="K7" s="115">
        <v>807</v>
      </c>
    </row>
    <row r="8" spans="1:11" ht="26.1" customHeight="1" x14ac:dyDescent="0.15">
      <c r="A8" s="111" t="s">
        <v>85</v>
      </c>
      <c r="B8" s="141">
        <v>15305</v>
      </c>
      <c r="C8" s="115">
        <v>9643</v>
      </c>
      <c r="D8" s="117">
        <v>56</v>
      </c>
      <c r="E8" s="114">
        <v>702</v>
      </c>
      <c r="F8" s="115">
        <v>4194</v>
      </c>
      <c r="G8" s="95">
        <v>1</v>
      </c>
      <c r="H8" s="114">
        <v>710</v>
      </c>
      <c r="I8" s="115">
        <v>3785</v>
      </c>
      <c r="J8" s="115">
        <v>2978</v>
      </c>
      <c r="K8" s="115">
        <v>807</v>
      </c>
    </row>
    <row r="9" spans="1:11" ht="26.1" customHeight="1" x14ac:dyDescent="0.15">
      <c r="A9" s="111" t="s">
        <v>86</v>
      </c>
      <c r="B9" s="141">
        <v>15304</v>
      </c>
      <c r="C9" s="115">
        <v>9571</v>
      </c>
      <c r="D9" s="117">
        <v>108</v>
      </c>
      <c r="E9" s="114">
        <v>663</v>
      </c>
      <c r="F9" s="115">
        <v>4249</v>
      </c>
      <c r="G9" s="114">
        <v>1</v>
      </c>
      <c r="H9" s="114">
        <v>713</v>
      </c>
      <c r="I9" s="115">
        <v>3861</v>
      </c>
      <c r="J9" s="115">
        <v>3025</v>
      </c>
      <c r="K9" s="115">
        <v>836</v>
      </c>
    </row>
    <row r="10" spans="1:11" ht="26.1" customHeight="1" x14ac:dyDescent="0.15">
      <c r="A10" s="111" t="s">
        <v>87</v>
      </c>
      <c r="B10" s="141">
        <v>15304</v>
      </c>
      <c r="C10" s="115">
        <v>9571</v>
      </c>
      <c r="D10" s="117">
        <v>108</v>
      </c>
      <c r="E10" s="114">
        <v>663</v>
      </c>
      <c r="F10" s="115">
        <v>4249</v>
      </c>
      <c r="G10" s="114">
        <v>1</v>
      </c>
      <c r="H10" s="114">
        <v>713</v>
      </c>
      <c r="I10" s="115">
        <v>3861</v>
      </c>
      <c r="J10" s="115">
        <v>3025</v>
      </c>
      <c r="K10" s="115">
        <v>836</v>
      </c>
    </row>
    <row r="11" spans="1:11" ht="26.1" customHeight="1" thickBot="1" x14ac:dyDescent="0.2">
      <c r="A11" s="119" t="s">
        <v>110</v>
      </c>
      <c r="B11" s="142">
        <f>SUM(C11:H11)</f>
        <v>15304.44</v>
      </c>
      <c r="C11" s="143">
        <v>9570.5300000000007</v>
      </c>
      <c r="D11" s="122">
        <v>108</v>
      </c>
      <c r="E11" s="144">
        <v>663</v>
      </c>
      <c r="F11" s="143">
        <v>4248.91</v>
      </c>
      <c r="G11" s="144">
        <v>1</v>
      </c>
      <c r="H11" s="144">
        <v>713</v>
      </c>
      <c r="I11" s="143">
        <f>J11+K11</f>
        <v>3860.8760000000002</v>
      </c>
      <c r="J11" s="143">
        <v>3024.915</v>
      </c>
      <c r="K11" s="143">
        <v>835.96100000000001</v>
      </c>
    </row>
    <row r="12" spans="1:11" ht="15" customHeight="1" x14ac:dyDescent="0.15">
      <c r="A12" s="114" t="s">
        <v>90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</sheetData>
  <mergeCells count="6">
    <mergeCell ref="B4:B5"/>
    <mergeCell ref="G4:G5"/>
    <mergeCell ref="H4:H5"/>
    <mergeCell ref="I4:I5"/>
    <mergeCell ref="J4:J5"/>
    <mergeCell ref="K4:K5"/>
  </mergeCells>
  <phoneticPr fontId="7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3258-3432-4F49-ABD9-B4048250FBC4}">
  <sheetPr>
    <tabColor rgb="FF92D050"/>
  </sheetPr>
  <dimension ref="A1:K10"/>
  <sheetViews>
    <sheetView showGridLines="0" view="pageBreakPreview" zoomScaleNormal="100" zoomScaleSheetLayoutView="100" workbookViewId="0">
      <selection activeCell="F15" sqref="F15"/>
    </sheetView>
  </sheetViews>
  <sheetFormatPr defaultColWidth="8" defaultRowHeight="12" x14ac:dyDescent="0.15"/>
  <cols>
    <col min="1" max="1" width="11.25" style="89" customWidth="1"/>
    <col min="2" max="3" width="8.625" style="89" customWidth="1"/>
    <col min="4" max="5" width="8.5" style="89" customWidth="1"/>
    <col min="6" max="11" width="8.625" style="89" customWidth="1"/>
    <col min="12" max="48" width="8" style="95" customWidth="1"/>
    <col min="49" max="16384" width="8" style="95"/>
  </cols>
  <sheetData>
    <row r="1" spans="1:11" s="89" customFormat="1" ht="18.75" customHeight="1" x14ac:dyDescent="0.2">
      <c r="A1" s="145" t="s">
        <v>111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s="89" customFormat="1" ht="22.5" customHeight="1" thickBo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8" t="s">
        <v>112</v>
      </c>
    </row>
    <row r="3" spans="1:11" ht="30" customHeight="1" x14ac:dyDescent="0.15">
      <c r="A3" s="149" t="s">
        <v>73</v>
      </c>
      <c r="B3" s="150" t="s">
        <v>96</v>
      </c>
      <c r="C3" s="151" t="s">
        <v>113</v>
      </c>
      <c r="D3" s="152"/>
      <c r="E3" s="152"/>
      <c r="F3" s="152"/>
      <c r="G3" s="152"/>
      <c r="H3" s="153"/>
      <c r="I3" s="154" t="s">
        <v>114</v>
      </c>
      <c r="J3" s="155"/>
      <c r="K3" s="156" t="s">
        <v>115</v>
      </c>
    </row>
    <row r="4" spans="1:11" ht="30" customHeight="1" x14ac:dyDescent="0.15">
      <c r="A4" s="157"/>
      <c r="B4" s="158"/>
      <c r="C4" s="104" t="s">
        <v>116</v>
      </c>
      <c r="D4" s="105"/>
      <c r="E4" s="104" t="s">
        <v>117</v>
      </c>
      <c r="F4" s="105"/>
      <c r="G4" s="104" t="s">
        <v>118</v>
      </c>
      <c r="H4" s="105"/>
      <c r="I4" s="159"/>
      <c r="J4" s="160"/>
      <c r="K4" s="161"/>
    </row>
    <row r="5" spans="1:11" ht="18" customHeight="1" x14ac:dyDescent="0.15">
      <c r="A5" s="162" t="s">
        <v>119</v>
      </c>
      <c r="B5" s="163">
        <v>48.44</v>
      </c>
      <c r="C5" s="164"/>
      <c r="D5" s="164">
        <v>31.39</v>
      </c>
      <c r="E5" s="164"/>
      <c r="F5" s="164" t="s">
        <v>28</v>
      </c>
      <c r="G5" s="164"/>
      <c r="H5" s="164">
        <v>17.05</v>
      </c>
      <c r="I5" s="164"/>
      <c r="J5" s="164" t="s">
        <v>28</v>
      </c>
      <c r="K5" s="164" t="s">
        <v>28</v>
      </c>
    </row>
    <row r="6" spans="1:11" ht="18" customHeight="1" x14ac:dyDescent="0.15">
      <c r="A6" s="162" t="s">
        <v>120</v>
      </c>
      <c r="B6" s="163">
        <v>38.51</v>
      </c>
      <c r="C6" s="165"/>
      <c r="D6" s="164">
        <v>33.54</v>
      </c>
      <c r="E6" s="165"/>
      <c r="F6" s="164" t="s">
        <v>28</v>
      </c>
      <c r="G6" s="165"/>
      <c r="H6" s="164">
        <v>4.97</v>
      </c>
      <c r="I6" s="165"/>
      <c r="J6" s="164" t="s">
        <v>28</v>
      </c>
      <c r="K6" s="164" t="s">
        <v>28</v>
      </c>
    </row>
    <row r="7" spans="1:11" ht="18" customHeight="1" x14ac:dyDescent="0.15">
      <c r="A7" s="162" t="s">
        <v>121</v>
      </c>
      <c r="B7" s="166">
        <v>20.34</v>
      </c>
      <c r="C7" s="167"/>
      <c r="D7" s="168">
        <v>13.4</v>
      </c>
      <c r="E7" s="167"/>
      <c r="F7" s="164" t="s">
        <v>28</v>
      </c>
      <c r="G7" s="167"/>
      <c r="H7" s="167">
        <v>6.94</v>
      </c>
      <c r="I7" s="167"/>
      <c r="J7" s="164" t="s">
        <v>28</v>
      </c>
      <c r="K7" s="164" t="s">
        <v>28</v>
      </c>
    </row>
    <row r="8" spans="1:11" ht="18" customHeight="1" x14ac:dyDescent="0.15">
      <c r="A8" s="162" t="s">
        <v>122</v>
      </c>
      <c r="B8" s="166">
        <v>36.18</v>
      </c>
      <c r="C8" s="167"/>
      <c r="D8" s="168">
        <v>14.33</v>
      </c>
      <c r="E8" s="167"/>
      <c r="F8" s="164" t="s">
        <v>28</v>
      </c>
      <c r="G8" s="167"/>
      <c r="H8" s="167">
        <v>21.85</v>
      </c>
      <c r="I8" s="167"/>
      <c r="J8" s="164" t="s">
        <v>28</v>
      </c>
      <c r="K8" s="164" t="s">
        <v>28</v>
      </c>
    </row>
    <row r="9" spans="1:11" s="125" customFormat="1" ht="18" customHeight="1" thickBot="1" x14ac:dyDescent="0.2">
      <c r="A9" s="169" t="s">
        <v>123</v>
      </c>
      <c r="B9" s="170">
        <v>30.12</v>
      </c>
      <c r="C9" s="171"/>
      <c r="D9" s="172">
        <v>12.28</v>
      </c>
      <c r="E9" s="171"/>
      <c r="F9" s="173" t="s">
        <v>28</v>
      </c>
      <c r="G9" s="171"/>
      <c r="H9" s="171">
        <v>17.84</v>
      </c>
      <c r="I9" s="171"/>
      <c r="J9" s="174" t="s">
        <v>28</v>
      </c>
      <c r="K9" s="174" t="s">
        <v>28</v>
      </c>
    </row>
    <row r="10" spans="1:11" ht="15" customHeight="1" x14ac:dyDescent="0.15">
      <c r="A10" s="175" t="s">
        <v>124</v>
      </c>
      <c r="B10" s="114"/>
      <c r="C10" s="114"/>
      <c r="D10" s="114"/>
      <c r="E10" s="114"/>
      <c r="F10" s="126"/>
      <c r="G10" s="114"/>
      <c r="H10" s="114"/>
      <c r="I10" s="114"/>
      <c r="J10" s="114"/>
      <c r="K10" s="114"/>
    </row>
  </sheetData>
  <mergeCells count="8">
    <mergeCell ref="A3:A4"/>
    <mergeCell ref="B3:B4"/>
    <mergeCell ref="C3:H3"/>
    <mergeCell ref="I3:J4"/>
    <mergeCell ref="K3:K4"/>
    <mergeCell ref="C4:D4"/>
    <mergeCell ref="E4:F4"/>
    <mergeCell ref="G4:H4"/>
  </mergeCells>
  <phoneticPr fontId="7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C597-30DE-4A04-B9A1-DFEC8413128C}">
  <sheetPr>
    <tabColor rgb="FF92D050"/>
    <pageSetUpPr fitToPage="1"/>
  </sheetPr>
  <dimension ref="A1:L14"/>
  <sheetViews>
    <sheetView showGridLines="0" view="pageBreakPreview" zoomScaleNormal="80" zoomScaleSheetLayoutView="100" workbookViewId="0">
      <selection activeCell="I23" sqref="I23"/>
    </sheetView>
  </sheetViews>
  <sheetFormatPr defaultColWidth="8" defaultRowHeight="12" x14ac:dyDescent="0.15"/>
  <cols>
    <col min="1" max="1" width="3.75" style="181" customWidth="1"/>
    <col min="2" max="2" width="2.5" style="181" customWidth="1"/>
    <col min="3" max="3" width="4.25" style="181" customWidth="1"/>
    <col min="4" max="11" width="10.625" style="181" customWidth="1"/>
    <col min="12" max="16384" width="8" style="191"/>
  </cols>
  <sheetData>
    <row r="1" spans="1:12" s="177" customFormat="1" ht="18.75" customHeight="1" x14ac:dyDescent="0.2">
      <c r="A1" s="176" t="s">
        <v>125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s="181" customFormat="1" ht="22.5" customHeight="1" thickBot="1" x14ac:dyDescent="0.2">
      <c r="A2" s="178" t="s">
        <v>126</v>
      </c>
      <c r="B2" s="179"/>
      <c r="C2" s="179"/>
      <c r="D2" s="179"/>
      <c r="E2" s="179"/>
      <c r="F2" s="179"/>
      <c r="G2" s="179"/>
      <c r="H2" s="179"/>
      <c r="I2" s="179"/>
      <c r="J2" s="179"/>
      <c r="K2" s="180" t="s">
        <v>112</v>
      </c>
    </row>
    <row r="3" spans="1:12" ht="20.25" customHeight="1" x14ac:dyDescent="0.15">
      <c r="A3" s="182" t="s">
        <v>127</v>
      </c>
      <c r="B3" s="182"/>
      <c r="C3" s="183"/>
      <c r="D3" s="184" t="s">
        <v>96</v>
      </c>
      <c r="E3" s="185" t="s">
        <v>128</v>
      </c>
      <c r="F3" s="186"/>
      <c r="G3" s="187"/>
      <c r="H3" s="187"/>
      <c r="I3" s="188" t="s">
        <v>129</v>
      </c>
      <c r="J3" s="189" t="s">
        <v>130</v>
      </c>
      <c r="K3" s="190" t="s">
        <v>131</v>
      </c>
    </row>
    <row r="4" spans="1:12" ht="20.25" customHeight="1" x14ac:dyDescent="0.15">
      <c r="A4" s="192"/>
      <c r="B4" s="192"/>
      <c r="C4" s="193"/>
      <c r="D4" s="194"/>
      <c r="E4" s="195" t="s">
        <v>8</v>
      </c>
      <c r="F4" s="196" t="s">
        <v>132</v>
      </c>
      <c r="G4" s="197"/>
      <c r="H4" s="198" t="s">
        <v>133</v>
      </c>
      <c r="I4" s="199"/>
      <c r="J4" s="200"/>
      <c r="K4" s="201"/>
    </row>
    <row r="5" spans="1:12" ht="20.25" customHeight="1" x14ac:dyDescent="0.15">
      <c r="A5" s="202"/>
      <c r="B5" s="202"/>
      <c r="C5" s="203"/>
      <c r="D5" s="204"/>
      <c r="E5" s="205"/>
      <c r="F5" s="206" t="s">
        <v>134</v>
      </c>
      <c r="G5" s="206" t="s">
        <v>135</v>
      </c>
      <c r="H5" s="207"/>
      <c r="I5" s="208"/>
      <c r="J5" s="204"/>
      <c r="K5" s="209"/>
    </row>
    <row r="6" spans="1:12" ht="18" customHeight="1" x14ac:dyDescent="0.15">
      <c r="A6" s="210" t="s">
        <v>119</v>
      </c>
      <c r="B6" s="210"/>
      <c r="C6" s="211"/>
      <c r="D6" s="212">
        <v>94722</v>
      </c>
      <c r="E6" s="213">
        <v>3030</v>
      </c>
      <c r="F6" s="213">
        <v>1616</v>
      </c>
      <c r="G6" s="213">
        <v>1039</v>
      </c>
      <c r="H6" s="213">
        <v>376</v>
      </c>
      <c r="I6" s="213">
        <v>3674</v>
      </c>
      <c r="J6" s="213">
        <v>9805</v>
      </c>
      <c r="K6" s="213">
        <v>78212</v>
      </c>
    </row>
    <row r="7" spans="1:12" ht="18" customHeight="1" x14ac:dyDescent="0.15">
      <c r="A7" s="214" t="s">
        <v>120</v>
      </c>
      <c r="B7" s="214"/>
      <c r="C7" s="215"/>
      <c r="D7" s="216">
        <v>95068</v>
      </c>
      <c r="E7" s="213">
        <v>3036</v>
      </c>
      <c r="F7" s="217">
        <v>1616</v>
      </c>
      <c r="G7" s="217">
        <v>1044</v>
      </c>
      <c r="H7" s="217">
        <v>376</v>
      </c>
      <c r="I7" s="217">
        <v>3674</v>
      </c>
      <c r="J7" s="218">
        <v>9794</v>
      </c>
      <c r="K7" s="217">
        <v>78564</v>
      </c>
    </row>
    <row r="8" spans="1:12" ht="18" customHeight="1" x14ac:dyDescent="0.15">
      <c r="A8" s="214" t="s">
        <v>136</v>
      </c>
      <c r="B8" s="214"/>
      <c r="C8" s="215"/>
      <c r="D8" s="216">
        <v>95332</v>
      </c>
      <c r="E8" s="213">
        <v>2805</v>
      </c>
      <c r="F8" s="217">
        <v>1616</v>
      </c>
      <c r="G8" s="217">
        <v>1045</v>
      </c>
      <c r="H8" s="217">
        <v>144</v>
      </c>
      <c r="I8" s="217">
        <v>3664</v>
      </c>
      <c r="J8" s="217">
        <v>9677</v>
      </c>
      <c r="K8" s="217">
        <v>79186</v>
      </c>
    </row>
    <row r="9" spans="1:12" ht="18" customHeight="1" x14ac:dyDescent="0.15">
      <c r="A9" s="214" t="s">
        <v>137</v>
      </c>
      <c r="B9" s="214"/>
      <c r="C9" s="215"/>
      <c r="D9" s="216">
        <v>94479</v>
      </c>
      <c r="E9" s="213">
        <v>2802</v>
      </c>
      <c r="F9" s="217">
        <v>1615</v>
      </c>
      <c r="G9" s="217">
        <v>1043</v>
      </c>
      <c r="H9" s="217">
        <v>144</v>
      </c>
      <c r="I9" s="217">
        <v>3674</v>
      </c>
      <c r="J9" s="217">
        <v>9490</v>
      </c>
      <c r="K9" s="217">
        <v>78513</v>
      </c>
    </row>
    <row r="10" spans="1:12" s="224" customFormat="1" ht="18" customHeight="1" thickBot="1" x14ac:dyDescent="0.2">
      <c r="A10" s="219" t="s">
        <v>123</v>
      </c>
      <c r="B10" s="219"/>
      <c r="C10" s="220"/>
      <c r="D10" s="221">
        <v>94484</v>
      </c>
      <c r="E10" s="222">
        <v>2775</v>
      </c>
      <c r="F10" s="221">
        <v>1615</v>
      </c>
      <c r="G10" s="221">
        <v>1015</v>
      </c>
      <c r="H10" s="221">
        <v>144</v>
      </c>
      <c r="I10" s="221">
        <v>3672</v>
      </c>
      <c r="J10" s="221">
        <v>9565</v>
      </c>
      <c r="K10" s="221">
        <v>78472</v>
      </c>
      <c r="L10" s="223"/>
    </row>
    <row r="11" spans="1:12" ht="15" customHeight="1" x14ac:dyDescent="0.15">
      <c r="A11" s="225" t="s">
        <v>138</v>
      </c>
      <c r="B11" s="226"/>
      <c r="C11" s="226"/>
      <c r="D11" s="227"/>
      <c r="E11" s="191"/>
      <c r="F11" s="191"/>
      <c r="G11" s="228"/>
      <c r="H11" s="228"/>
      <c r="I11" s="228"/>
      <c r="J11" s="228"/>
      <c r="K11" s="229"/>
    </row>
    <row r="12" spans="1:12" ht="13.5" x14ac:dyDescent="0.15">
      <c r="A12" s="230" t="s">
        <v>139</v>
      </c>
      <c r="B12" s="231"/>
      <c r="C12" s="191"/>
      <c r="D12" s="191"/>
      <c r="E12" s="191"/>
      <c r="F12" s="191"/>
      <c r="G12" s="228"/>
      <c r="H12" s="228"/>
      <c r="I12" s="228"/>
      <c r="J12" s="228"/>
      <c r="K12" s="228"/>
    </row>
    <row r="13" spans="1:12" x14ac:dyDescent="0.15">
      <c r="A13" s="127" t="s">
        <v>140</v>
      </c>
      <c r="B13" s="23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1:12" x14ac:dyDescent="0.15">
      <c r="A14" s="127" t="s">
        <v>141</v>
      </c>
      <c r="B14" s="232"/>
      <c r="C14" s="191"/>
      <c r="D14" s="191"/>
      <c r="E14" s="191"/>
      <c r="F14" s="191"/>
      <c r="G14" s="191"/>
      <c r="H14" s="191"/>
      <c r="I14" s="191"/>
      <c r="J14" s="191"/>
      <c r="K14" s="191"/>
    </row>
  </sheetData>
  <mergeCells count="14">
    <mergeCell ref="A6:C6"/>
    <mergeCell ref="A7:C7"/>
    <mergeCell ref="A8:C8"/>
    <mergeCell ref="A9:C9"/>
    <mergeCell ref="A10:C10"/>
    <mergeCell ref="A1:K1"/>
    <mergeCell ref="A3:C5"/>
    <mergeCell ref="D3:D5"/>
    <mergeCell ref="I3:I5"/>
    <mergeCell ref="J3:J5"/>
    <mergeCell ref="K3:K5"/>
    <mergeCell ref="E4:E5"/>
    <mergeCell ref="F4:G4"/>
    <mergeCell ref="H4:H5"/>
  </mergeCells>
  <phoneticPr fontId="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75F3-4BFC-43BC-9F5E-4C94DCC36731}">
  <sheetPr>
    <tabColor rgb="FF92D050"/>
  </sheetPr>
  <dimension ref="A1:L20"/>
  <sheetViews>
    <sheetView showGridLines="0" view="pageBreakPreview" zoomScaleNormal="85" zoomScaleSheetLayoutView="100" workbookViewId="0">
      <selection activeCell="G22" sqref="G22"/>
    </sheetView>
  </sheetViews>
  <sheetFormatPr defaultColWidth="8" defaultRowHeight="12" x14ac:dyDescent="0.15"/>
  <cols>
    <col min="1" max="1" width="3.75" style="238" customWidth="1"/>
    <col min="2" max="2" width="2.5" style="238" customWidth="1"/>
    <col min="3" max="3" width="3.75" style="238" customWidth="1"/>
    <col min="4" max="12" width="9.625" style="238" customWidth="1"/>
    <col min="13" max="16384" width="8" style="257"/>
  </cols>
  <sheetData>
    <row r="1" spans="1:12" s="235" customFormat="1" ht="18.75" customHeight="1" x14ac:dyDescent="0.2">
      <c r="A1" s="233" t="s">
        <v>142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3"/>
    </row>
    <row r="2" spans="1:12" s="238" customFormat="1" ht="22.5" customHeight="1" thickBot="1" x14ac:dyDescent="0.2">
      <c r="A2" s="236" t="s">
        <v>126</v>
      </c>
      <c r="B2" s="237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238" customFormat="1" ht="20.25" customHeight="1" x14ac:dyDescent="0.15">
      <c r="A3" s="239" t="s">
        <v>127</v>
      </c>
      <c r="B3" s="239"/>
      <c r="C3" s="240"/>
      <c r="D3" s="241" t="s">
        <v>143</v>
      </c>
      <c r="E3" s="241"/>
      <c r="F3" s="241"/>
      <c r="G3" s="241"/>
      <c r="H3" s="241"/>
      <c r="I3" s="242" t="s">
        <v>144</v>
      </c>
      <c r="J3" s="241"/>
      <c r="K3" s="241"/>
      <c r="L3" s="241"/>
    </row>
    <row r="4" spans="1:12" s="238" customFormat="1" ht="20.25" customHeight="1" x14ac:dyDescent="0.15">
      <c r="A4" s="243"/>
      <c r="B4" s="243"/>
      <c r="C4" s="244"/>
      <c r="D4" s="245" t="s">
        <v>145</v>
      </c>
      <c r="E4" s="245" t="s">
        <v>101</v>
      </c>
      <c r="F4" s="245" t="s">
        <v>102</v>
      </c>
      <c r="G4" s="245" t="s">
        <v>146</v>
      </c>
      <c r="H4" s="245" t="s">
        <v>147</v>
      </c>
      <c r="I4" s="246" t="s">
        <v>145</v>
      </c>
      <c r="J4" s="247"/>
      <c r="K4" s="247"/>
      <c r="L4" s="246" t="s">
        <v>148</v>
      </c>
    </row>
    <row r="5" spans="1:12" s="238" customFormat="1" ht="20.25" customHeight="1" x14ac:dyDescent="0.15">
      <c r="A5" s="248"/>
      <c r="B5" s="248"/>
      <c r="C5" s="249"/>
      <c r="D5" s="250"/>
      <c r="E5" s="250"/>
      <c r="F5" s="250"/>
      <c r="G5" s="250"/>
      <c r="H5" s="250"/>
      <c r="I5" s="251"/>
      <c r="J5" s="252" t="s">
        <v>101</v>
      </c>
      <c r="K5" s="252" t="s">
        <v>102</v>
      </c>
      <c r="L5" s="251"/>
    </row>
    <row r="6" spans="1:12" ht="15" customHeight="1" x14ac:dyDescent="0.15">
      <c r="A6" s="253"/>
      <c r="B6" s="253"/>
      <c r="C6" s="254"/>
      <c r="D6" s="255" t="s">
        <v>107</v>
      </c>
      <c r="E6" s="255" t="s">
        <v>107</v>
      </c>
      <c r="F6" s="255" t="s">
        <v>107</v>
      </c>
      <c r="G6" s="255" t="s">
        <v>107</v>
      </c>
      <c r="H6" s="255" t="s">
        <v>107</v>
      </c>
      <c r="I6" s="256" t="s">
        <v>149</v>
      </c>
      <c r="J6" s="256" t="s">
        <v>149</v>
      </c>
      <c r="K6" s="256" t="s">
        <v>149</v>
      </c>
      <c r="L6" s="255" t="s">
        <v>150</v>
      </c>
    </row>
    <row r="7" spans="1:12" ht="20.25" customHeight="1" x14ac:dyDescent="0.15">
      <c r="A7" s="258" t="s">
        <v>151</v>
      </c>
      <c r="B7" s="258"/>
      <c r="C7" s="259"/>
      <c r="D7" s="260">
        <v>94721.629965689004</v>
      </c>
      <c r="E7" s="260">
        <v>62789.719937438189</v>
      </c>
      <c r="F7" s="260">
        <v>22907.620036441815</v>
      </c>
      <c r="G7" s="260">
        <v>2865.0099908541888</v>
      </c>
      <c r="H7" s="260">
        <v>6159.2800021786279</v>
      </c>
      <c r="I7" s="260">
        <v>29789.778999999999</v>
      </c>
      <c r="J7" s="260">
        <v>25382.217000000001</v>
      </c>
      <c r="K7" s="260">
        <v>4407.5619999999999</v>
      </c>
      <c r="L7" s="260">
        <v>1682.6579999999999</v>
      </c>
    </row>
    <row r="8" spans="1:12" ht="20.25" customHeight="1" x14ac:dyDescent="0.15">
      <c r="A8" s="261"/>
      <c r="B8" s="262" t="s">
        <v>120</v>
      </c>
      <c r="C8" s="263"/>
      <c r="D8" s="260">
        <v>95068.370001359144</v>
      </c>
      <c r="E8" s="260">
        <v>62785.039999142464</v>
      </c>
      <c r="F8" s="260">
        <v>23297.65997104915</v>
      </c>
      <c r="G8" s="260">
        <v>2945.5799944289056</v>
      </c>
      <c r="H8" s="260">
        <v>6040.0900367386694</v>
      </c>
      <c r="I8" s="260">
        <v>30417.084999999999</v>
      </c>
      <c r="J8" s="260">
        <v>25914.955999999998</v>
      </c>
      <c r="K8" s="260">
        <v>4502.1289999999999</v>
      </c>
      <c r="L8" s="260">
        <v>1716.7180000000001</v>
      </c>
    </row>
    <row r="9" spans="1:12" ht="20.25" customHeight="1" x14ac:dyDescent="0.15">
      <c r="A9" s="264"/>
      <c r="B9" s="262" t="s">
        <v>87</v>
      </c>
      <c r="C9" s="265"/>
      <c r="D9" s="260">
        <v>95332.090008498126</v>
      </c>
      <c r="E9" s="260">
        <v>62733.459966968076</v>
      </c>
      <c r="F9" s="260">
        <v>23589.480033693559</v>
      </c>
      <c r="G9" s="260">
        <v>2981.9300258196868</v>
      </c>
      <c r="H9" s="260">
        <v>6027.2199820168616</v>
      </c>
      <c r="I9" s="260">
        <v>30997.471000000001</v>
      </c>
      <c r="J9" s="260">
        <v>26420.087</v>
      </c>
      <c r="K9" s="260">
        <v>4577.384</v>
      </c>
      <c r="L9" s="260">
        <v>1732.0219999999999</v>
      </c>
    </row>
    <row r="10" spans="1:12" ht="20.25" customHeight="1" x14ac:dyDescent="0.15">
      <c r="A10" s="258" t="s">
        <v>152</v>
      </c>
      <c r="B10" s="258"/>
      <c r="C10" s="259"/>
      <c r="D10" s="260">
        <v>94478.989999999991</v>
      </c>
      <c r="E10" s="260">
        <v>62429.81</v>
      </c>
      <c r="F10" s="260">
        <v>23541.93</v>
      </c>
      <c r="G10" s="260">
        <v>2953.5</v>
      </c>
      <c r="H10" s="260">
        <v>5553.75</v>
      </c>
      <c r="I10" s="260">
        <v>31387.629000000001</v>
      </c>
      <c r="J10" s="260">
        <v>26809.508999999998</v>
      </c>
      <c r="K10" s="260">
        <v>4578.12</v>
      </c>
      <c r="L10" s="260">
        <v>1715.42</v>
      </c>
    </row>
    <row r="11" spans="1:12" s="269" customFormat="1" ht="20.25" customHeight="1" thickBot="1" x14ac:dyDescent="0.2">
      <c r="A11" s="266" t="s">
        <v>123</v>
      </c>
      <c r="B11" s="266"/>
      <c r="C11" s="267"/>
      <c r="D11" s="268">
        <v>94484.33</v>
      </c>
      <c r="E11" s="268">
        <v>62363.7</v>
      </c>
      <c r="F11" s="268">
        <v>23550.5</v>
      </c>
      <c r="G11" s="268">
        <v>2947.96</v>
      </c>
      <c r="H11" s="268">
        <v>5622.17</v>
      </c>
      <c r="I11" s="268">
        <v>31922.717999999997</v>
      </c>
      <c r="J11" s="268">
        <v>27324.544999999998</v>
      </c>
      <c r="K11" s="268">
        <v>4598.1729999999998</v>
      </c>
      <c r="L11" s="268">
        <v>1712.144</v>
      </c>
    </row>
    <row r="12" spans="1:12" s="253" customFormat="1" ht="15.75" customHeight="1" x14ac:dyDescent="0.15">
      <c r="A12" s="253" t="s">
        <v>153</v>
      </c>
    </row>
    <row r="13" spans="1:12" ht="13.5" customHeight="1" x14ac:dyDescent="0.15">
      <c r="A13" s="230" t="s">
        <v>154</v>
      </c>
      <c r="B13" s="257"/>
      <c r="C13" s="257"/>
      <c r="D13" s="257"/>
      <c r="E13" s="257"/>
      <c r="F13" s="257"/>
      <c r="G13" s="228"/>
      <c r="H13" s="228"/>
      <c r="I13" s="228"/>
      <c r="J13" s="228"/>
      <c r="K13" s="228"/>
      <c r="L13" s="228"/>
    </row>
    <row r="14" spans="1:12" x14ac:dyDescent="0.15">
      <c r="A14" s="127" t="s">
        <v>155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12" x14ac:dyDescent="0.15">
      <c r="A15" s="127" t="s">
        <v>156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</row>
    <row r="16" spans="1:12" x14ac:dyDescent="0.1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</row>
    <row r="20" spans="6:6" ht="14.25" x14ac:dyDescent="0.15">
      <c r="F20" s="270"/>
    </row>
  </sheetData>
  <mergeCells count="11">
    <mergeCell ref="I4:I5"/>
    <mergeCell ref="L4:L5"/>
    <mergeCell ref="A7:C7"/>
    <mergeCell ref="A10:C10"/>
    <mergeCell ref="A11:C11"/>
    <mergeCell ref="A3:C5"/>
    <mergeCell ref="D4:D5"/>
    <mergeCell ref="E4:E5"/>
    <mergeCell ref="F4:F5"/>
    <mergeCell ref="G4:G5"/>
    <mergeCell ref="H4:H5"/>
  </mergeCells>
  <phoneticPr fontId="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5A10-2FCA-495D-9766-2D73B4C83CAE}">
  <sheetPr>
    <tabColor rgb="FF92D050"/>
  </sheetPr>
  <dimension ref="A1:L14"/>
  <sheetViews>
    <sheetView showGridLines="0" tabSelected="1" view="pageBreakPreview" zoomScaleNormal="100" zoomScaleSheetLayoutView="100" workbookViewId="0">
      <selection activeCell="J13" sqref="J12:J13"/>
    </sheetView>
  </sheetViews>
  <sheetFormatPr defaultColWidth="8" defaultRowHeight="12" x14ac:dyDescent="0.15"/>
  <cols>
    <col min="1" max="1" width="3.75" style="95" customWidth="1"/>
    <col min="2" max="2" width="2.5" style="95" customWidth="1"/>
    <col min="3" max="3" width="3.75" style="95" customWidth="1"/>
    <col min="4" max="6" width="12.5" style="95" customWidth="1"/>
    <col min="7" max="10" width="12.25" style="95" customWidth="1"/>
    <col min="11" max="16384" width="8" style="95"/>
  </cols>
  <sheetData>
    <row r="1" spans="1:12" s="89" customFormat="1" ht="18.75" customHeight="1" x14ac:dyDescent="0.2">
      <c r="A1" s="271" t="s">
        <v>157</v>
      </c>
      <c r="B1" s="272"/>
      <c r="C1" s="272"/>
      <c r="D1" s="271"/>
      <c r="E1" s="273"/>
      <c r="F1" s="273"/>
      <c r="G1" s="273"/>
      <c r="H1" s="273"/>
      <c r="I1" s="273"/>
      <c r="J1" s="273"/>
    </row>
    <row r="2" spans="1:12" s="89" customFormat="1" ht="22.5" customHeight="1" thickBot="1" x14ac:dyDescent="0.2">
      <c r="D2" s="274"/>
      <c r="E2" s="274"/>
      <c r="F2" s="274"/>
      <c r="G2" s="274"/>
      <c r="H2" s="274"/>
      <c r="I2" s="274"/>
      <c r="J2" s="275" t="s">
        <v>158</v>
      </c>
    </row>
    <row r="3" spans="1:12" ht="30" customHeight="1" x14ac:dyDescent="0.15">
      <c r="A3" s="276" t="s">
        <v>159</v>
      </c>
      <c r="B3" s="276"/>
      <c r="C3" s="277"/>
      <c r="D3" s="278" t="s">
        <v>160</v>
      </c>
      <c r="E3" s="278" t="s">
        <v>161</v>
      </c>
      <c r="F3" s="278" t="s">
        <v>161</v>
      </c>
      <c r="G3" s="114" t="s">
        <v>162</v>
      </c>
      <c r="H3" s="114"/>
      <c r="I3" s="114"/>
      <c r="J3" s="114"/>
    </row>
    <row r="4" spans="1:12" ht="30" customHeight="1" x14ac:dyDescent="0.15">
      <c r="A4" s="279"/>
      <c r="B4" s="279"/>
      <c r="C4" s="280"/>
      <c r="D4" s="281" t="s">
        <v>163</v>
      </c>
      <c r="E4" s="281" t="s">
        <v>164</v>
      </c>
      <c r="F4" s="281" t="s">
        <v>165</v>
      </c>
      <c r="G4" s="282" t="s">
        <v>96</v>
      </c>
      <c r="H4" s="282" t="s">
        <v>166</v>
      </c>
      <c r="I4" s="282" t="s">
        <v>167</v>
      </c>
      <c r="J4" s="283" t="s">
        <v>100</v>
      </c>
    </row>
    <row r="5" spans="1:12" ht="18" customHeight="1" x14ac:dyDescent="0.15">
      <c r="A5" s="284" t="s">
        <v>168</v>
      </c>
      <c r="B5" s="284"/>
      <c r="C5" s="285"/>
      <c r="D5" s="114">
        <v>53</v>
      </c>
      <c r="E5" s="117" t="s">
        <v>169</v>
      </c>
      <c r="F5" s="114">
        <v>120</v>
      </c>
      <c r="G5" s="114">
        <v>74</v>
      </c>
      <c r="H5" s="114">
        <v>62</v>
      </c>
      <c r="I5" s="286">
        <v>10</v>
      </c>
      <c r="J5" s="286" t="s">
        <v>169</v>
      </c>
      <c r="L5" s="287"/>
    </row>
    <row r="6" spans="1:12" ht="18" customHeight="1" x14ac:dyDescent="0.15">
      <c r="A6" s="284" t="s">
        <v>170</v>
      </c>
      <c r="B6" s="284"/>
      <c r="C6" s="285"/>
      <c r="D6" s="288">
        <v>51</v>
      </c>
      <c r="E6" s="286">
        <v>154</v>
      </c>
      <c r="F6" s="288">
        <v>157</v>
      </c>
      <c r="G6" s="288">
        <v>96</v>
      </c>
      <c r="H6" s="288">
        <v>81</v>
      </c>
      <c r="I6" s="286">
        <v>13</v>
      </c>
      <c r="J6" s="286" t="s">
        <v>169</v>
      </c>
    </row>
    <row r="7" spans="1:12" ht="18" customHeight="1" x14ac:dyDescent="0.15">
      <c r="A7" s="284" t="s">
        <v>171</v>
      </c>
      <c r="B7" s="284"/>
      <c r="C7" s="285"/>
      <c r="D7" s="288">
        <v>49</v>
      </c>
      <c r="E7" s="286" t="s">
        <v>169</v>
      </c>
      <c r="F7" s="288">
        <v>181</v>
      </c>
      <c r="G7" s="288">
        <v>106</v>
      </c>
      <c r="H7" s="288">
        <v>94</v>
      </c>
      <c r="I7" s="286">
        <v>11</v>
      </c>
      <c r="J7" s="287" t="s">
        <v>172</v>
      </c>
    </row>
    <row r="8" spans="1:12" ht="18" customHeight="1" x14ac:dyDescent="0.15">
      <c r="A8" s="284" t="s">
        <v>173</v>
      </c>
      <c r="B8" s="284"/>
      <c r="C8" s="285"/>
      <c r="D8" s="288">
        <v>49</v>
      </c>
      <c r="E8" s="286">
        <v>191</v>
      </c>
      <c r="F8" s="288">
        <v>189</v>
      </c>
      <c r="G8" s="288">
        <v>110</v>
      </c>
      <c r="H8" s="288">
        <v>90</v>
      </c>
      <c r="I8" s="286" t="s">
        <v>169</v>
      </c>
      <c r="J8" s="117" t="s">
        <v>169</v>
      </c>
    </row>
    <row r="9" spans="1:12" s="125" customFormat="1" ht="18" customHeight="1" thickBot="1" x14ac:dyDescent="0.2">
      <c r="A9" s="289" t="s">
        <v>174</v>
      </c>
      <c r="B9" s="289"/>
      <c r="C9" s="290"/>
      <c r="D9" s="291">
        <v>48</v>
      </c>
      <c r="E9" s="292">
        <v>200</v>
      </c>
      <c r="F9" s="291">
        <v>196</v>
      </c>
      <c r="G9" s="291">
        <v>118</v>
      </c>
      <c r="H9" s="291">
        <v>96</v>
      </c>
      <c r="I9" s="293" t="s">
        <v>172</v>
      </c>
      <c r="J9" s="293" t="s">
        <v>172</v>
      </c>
      <c r="K9" s="294"/>
    </row>
    <row r="10" spans="1:12" ht="15" customHeight="1" x14ac:dyDescent="0.15">
      <c r="A10" s="114" t="s">
        <v>175</v>
      </c>
      <c r="B10" s="295"/>
      <c r="C10" s="295"/>
      <c r="D10" s="114"/>
      <c r="E10" s="114"/>
      <c r="F10" s="114"/>
      <c r="G10" s="114"/>
      <c r="H10" s="114"/>
      <c r="I10" s="114"/>
      <c r="J10" s="114"/>
    </row>
    <row r="14" spans="1:12" ht="18" customHeight="1" x14ac:dyDescent="0.15"/>
  </sheetData>
  <mergeCells count="6">
    <mergeCell ref="A3:C4"/>
    <mergeCell ref="A5:C5"/>
    <mergeCell ref="A6:C6"/>
    <mergeCell ref="A7:C7"/>
    <mergeCell ref="A8:C8"/>
    <mergeCell ref="A9:C9"/>
  </mergeCells>
  <phoneticPr fontId="7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7-1 </vt:lpstr>
      <vt:lpstr>7-2 </vt:lpstr>
      <vt:lpstr>7-3 </vt:lpstr>
      <vt:lpstr>7-4 </vt:lpstr>
      <vt:lpstr>7-5 </vt:lpstr>
      <vt:lpstr>7-6</vt:lpstr>
      <vt:lpstr>7-7 </vt:lpstr>
      <vt:lpstr>7-8 </vt:lpstr>
      <vt:lpstr>'7-1 '!Print_Area</vt:lpstr>
      <vt:lpstr>'7-2 '!Print_Area</vt:lpstr>
      <vt:lpstr>'7-3 '!Print_Area</vt:lpstr>
      <vt:lpstr>'7-4 '!Print_Area</vt:lpstr>
      <vt:lpstr>'7-5 '!Print_Area</vt:lpstr>
      <vt:lpstr>'7-6'!Print_Area</vt:lpstr>
      <vt:lpstr>'7-7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2023-03-27T05:33:27Z</dcterms:created>
  <dcterms:modified xsi:type="dcterms:W3CDTF">2023-03-27T05:40:09Z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