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2940" windowWidth="13770" windowHeight="8880" tabRatio="666" firstSheet="1" activeTab="1"/>
  </bookViews>
  <sheets>
    <sheet name="元データ" sheetId="32" state="hidden" r:id="rId1"/>
    <sheet name="①" sheetId="17199" r:id="rId2"/>
    <sheet name="②" sheetId="17200" r:id="rId3"/>
    <sheet name="③" sheetId="17201" r:id="rId4"/>
    <sheet name="④" sheetId="17202" r:id="rId5"/>
    <sheet name="⑤" sheetId="17203" r:id="rId6"/>
    <sheet name="⑥" sheetId="17204" r:id="rId7"/>
    <sheet name="⑦" sheetId="17205" r:id="rId8"/>
  </sheets>
  <externalReferences>
    <externalReference r:id="rId9"/>
  </externalReferences>
  <definedNames>
    <definedName name="_xlnm.Print_Area" localSheetId="1">①!$A$1:$J$58</definedName>
    <definedName name="_xlnm.Print_Area" localSheetId="2">②!$A$1:$J$54</definedName>
    <definedName name="_xlnm.Print_Area" localSheetId="3">③!$A$1:$J$51</definedName>
    <definedName name="_xlnm.Print_Area" localSheetId="4">④!$A$1:$J$52</definedName>
    <definedName name="_xlnm.Print_Area" localSheetId="5">⑤!$A$1:$J$53</definedName>
    <definedName name="_xlnm.Print_Area" localSheetId="6">⑥!$A$1:$J$56</definedName>
    <definedName name="_xlnm.Print_Area" localSheetId="7">⑦!$A$1:$J$55</definedName>
  </definedNames>
  <calcPr calcId="145621"/>
</workbook>
</file>

<file path=xl/calcChain.xml><?xml version="1.0" encoding="utf-8"?>
<calcChain xmlns="http://schemas.openxmlformats.org/spreadsheetml/2006/main">
  <c r="C93" i="32" l="1"/>
  <c r="H92" i="32"/>
  <c r="G92" i="32"/>
  <c r="F92" i="32"/>
  <c r="E92" i="32"/>
  <c r="D92" i="32"/>
  <c r="C92" i="32"/>
  <c r="H12" i="32"/>
  <c r="F160" i="32"/>
  <c r="E160" i="32"/>
  <c r="D160" i="32"/>
  <c r="C160" i="32"/>
  <c r="E157" i="32"/>
  <c r="F157" i="32"/>
  <c r="D157" i="32"/>
  <c r="C157" i="32"/>
  <c r="F155" i="32"/>
  <c r="E155" i="32"/>
  <c r="D155" i="32"/>
  <c r="C155" i="32"/>
  <c r="D128" i="32"/>
  <c r="C128" i="32"/>
  <c r="E128" i="32"/>
  <c r="E124" i="32"/>
  <c r="E125" i="32"/>
  <c r="E126" i="32"/>
  <c r="E127" i="32"/>
  <c r="E129" i="32"/>
  <c r="E130" i="32"/>
  <c r="E131" i="32"/>
  <c r="E132" i="32"/>
  <c r="E133" i="32"/>
  <c r="E134" i="32"/>
  <c r="E135" i="32"/>
  <c r="E136" i="32"/>
  <c r="E137" i="32"/>
  <c r="E138" i="32"/>
  <c r="E123" i="32"/>
  <c r="J118" i="32"/>
  <c r="I118" i="32"/>
  <c r="H118" i="32"/>
  <c r="G118" i="32"/>
  <c r="F118" i="32"/>
  <c r="E118" i="32"/>
  <c r="D118" i="32"/>
  <c r="C118" i="32"/>
  <c r="G109" i="32"/>
  <c r="H109" i="32" s="1"/>
  <c r="F109" i="32"/>
  <c r="D109" i="32"/>
  <c r="E109" i="32" s="1"/>
  <c r="C109" i="32"/>
  <c r="H108" i="32"/>
  <c r="H107" i="32"/>
  <c r="H106" i="32"/>
  <c r="H105" i="32"/>
  <c r="E106" i="32"/>
  <c r="E107" i="32"/>
  <c r="E108" i="32"/>
  <c r="E105" i="32"/>
  <c r="H100" i="32"/>
  <c r="H90" i="32"/>
  <c r="G90" i="32"/>
  <c r="F90" i="32"/>
  <c r="E90" i="32"/>
  <c r="D90" i="32"/>
  <c r="C90" i="32"/>
  <c r="I10" i="32"/>
  <c r="I5" i="32"/>
  <c r="D61" i="32"/>
  <c r="D60" i="32"/>
  <c r="D59" i="32"/>
  <c r="D58" i="32"/>
</calcChain>
</file>

<file path=xl/sharedStrings.xml><?xml version="1.0" encoding="utf-8"?>
<sst xmlns="http://schemas.openxmlformats.org/spreadsheetml/2006/main" count="328" uniqueCount="207">
  <si>
    <t>年次</t>
    <rPh sb="0" eb="1">
      <t>ネン</t>
    </rPh>
    <rPh sb="1" eb="2">
      <t>ジ</t>
    </rPh>
    <phoneticPr fontId="3"/>
  </si>
  <si>
    <t>総住宅数（戸）</t>
    <rPh sb="0" eb="1">
      <t>ソウ</t>
    </rPh>
    <rPh sb="1" eb="3">
      <t>ジュウタク</t>
    </rPh>
    <rPh sb="3" eb="4">
      <t>カズ</t>
    </rPh>
    <rPh sb="5" eb="6">
      <t>ト</t>
    </rPh>
    <phoneticPr fontId="3"/>
  </si>
  <si>
    <t>総世帯数（世帯）</t>
    <rPh sb="0" eb="1">
      <t>ソウ</t>
    </rPh>
    <rPh sb="1" eb="3">
      <t>セタイ</t>
    </rPh>
    <rPh sb="3" eb="4">
      <t>カズ</t>
    </rPh>
    <rPh sb="5" eb="7">
      <t>セタイ</t>
    </rPh>
    <phoneticPr fontId="3"/>
  </si>
  <si>
    <t>増加率（％）</t>
    <rPh sb="0" eb="2">
      <t>ゾウカ</t>
    </rPh>
    <rPh sb="2" eb="3">
      <t>リツ</t>
    </rPh>
    <phoneticPr fontId="3"/>
  </si>
  <si>
    <t>昭和</t>
    <rPh sb="0" eb="2">
      <t>ショウワ</t>
    </rPh>
    <phoneticPr fontId="3"/>
  </si>
  <si>
    <t>４８年</t>
    <rPh sb="2" eb="3">
      <t>ネン</t>
    </rPh>
    <phoneticPr fontId="3"/>
  </si>
  <si>
    <t>５３年</t>
    <rPh sb="2" eb="3">
      <t>ネン</t>
    </rPh>
    <phoneticPr fontId="3"/>
  </si>
  <si>
    <t>５８年</t>
    <rPh sb="2" eb="3">
      <t>ネン</t>
    </rPh>
    <phoneticPr fontId="3"/>
  </si>
  <si>
    <t>６３年</t>
    <rPh sb="2" eb="3">
      <t>ネン</t>
    </rPh>
    <phoneticPr fontId="3"/>
  </si>
  <si>
    <t>１０年</t>
    <rPh sb="2" eb="3">
      <t>ネン</t>
    </rPh>
    <phoneticPr fontId="3"/>
  </si>
  <si>
    <t>１５年</t>
    <rPh sb="2" eb="3">
      <t>トシ</t>
    </rPh>
    <phoneticPr fontId="3"/>
  </si>
  <si>
    <t>平成</t>
    <rPh sb="0" eb="2">
      <t>ヘイセイ</t>
    </rPh>
    <phoneticPr fontId="3"/>
  </si>
  <si>
    <t>平成１５年</t>
    <rPh sb="0" eb="2">
      <t>ヘイセイ</t>
    </rPh>
    <rPh sb="4" eb="5">
      <t>トシ</t>
    </rPh>
    <phoneticPr fontId="3"/>
  </si>
  <si>
    <t>昭和６３年</t>
    <rPh sb="0" eb="2">
      <t>ショウワ</t>
    </rPh>
    <rPh sb="4" eb="5">
      <t>ネン</t>
    </rPh>
    <phoneticPr fontId="3"/>
  </si>
  <si>
    <t>平成５年</t>
    <rPh sb="0" eb="2">
      <t>ヘイセイ</t>
    </rPh>
    <rPh sb="3" eb="4">
      <t>ネン</t>
    </rPh>
    <phoneticPr fontId="3"/>
  </si>
  <si>
    <t>平成１０年</t>
    <rPh sb="0" eb="4">
      <t>ヘイセイジュウ</t>
    </rPh>
    <rPh sb="4" eb="5">
      <t>ネン</t>
    </rPh>
    <phoneticPr fontId="3"/>
  </si>
  <si>
    <t>　　（単位：戸、％）</t>
    <rPh sb="3" eb="5">
      <t>タンイ</t>
    </rPh>
    <rPh sb="6" eb="7">
      <t>ト</t>
    </rPh>
    <phoneticPr fontId="3"/>
  </si>
  <si>
    <t>平成15年</t>
    <rPh sb="0" eb="2">
      <t>ヘイセイ</t>
    </rPh>
    <rPh sb="4" eb="5">
      <t>ネン</t>
    </rPh>
    <phoneticPr fontId="3"/>
  </si>
  <si>
    <t>1世帯当たりの</t>
    <rPh sb="1" eb="3">
      <t>セタイ</t>
    </rPh>
    <rPh sb="3" eb="4">
      <t>ア</t>
    </rPh>
    <phoneticPr fontId="3"/>
  </si>
  <si>
    <t>住宅数（戸）</t>
    <rPh sb="0" eb="2">
      <t>ジュウタク</t>
    </rPh>
    <rPh sb="2" eb="3">
      <t>カズ</t>
    </rPh>
    <rPh sb="4" eb="5">
      <t>ト</t>
    </rPh>
    <phoneticPr fontId="3"/>
  </si>
  <si>
    <t>昭和５８年</t>
    <rPh sb="0" eb="2">
      <t>ショウワ</t>
    </rPh>
    <rPh sb="4" eb="5">
      <t>ネン</t>
    </rPh>
    <phoneticPr fontId="3"/>
  </si>
  <si>
    <t>一戸建</t>
    <rPh sb="0" eb="2">
      <t>イッコ</t>
    </rPh>
    <rPh sb="2" eb="3">
      <t>タ</t>
    </rPh>
    <phoneticPr fontId="3"/>
  </si>
  <si>
    <t>長屋建</t>
    <rPh sb="0" eb="2">
      <t>ナガヤ</t>
    </rPh>
    <rPh sb="2" eb="3">
      <t>タ</t>
    </rPh>
    <phoneticPr fontId="3"/>
  </si>
  <si>
    <t>その他</t>
    <rPh sb="2" eb="3">
      <t>タ</t>
    </rPh>
    <phoneticPr fontId="3"/>
  </si>
  <si>
    <t>共同住宅</t>
    <rPh sb="0" eb="2">
      <t>キョウドウ</t>
    </rPh>
    <rPh sb="2" eb="4">
      <t>ジュウタク</t>
    </rPh>
    <phoneticPr fontId="3"/>
  </si>
  <si>
    <t>昭和５３年</t>
    <rPh sb="0" eb="2">
      <t>ショウワ</t>
    </rPh>
    <rPh sb="4" eb="5">
      <t>ネン</t>
    </rPh>
    <phoneticPr fontId="3"/>
  </si>
  <si>
    <t>（単位：戸、％）</t>
    <rPh sb="1" eb="3">
      <t>タンイ</t>
    </rPh>
    <rPh sb="4" eb="5">
      <t>ト</t>
    </rPh>
    <phoneticPr fontId="3"/>
  </si>
  <si>
    <t>平成１５年</t>
    <phoneticPr fontId="3"/>
  </si>
  <si>
    <t>平成１０年</t>
    <phoneticPr fontId="3"/>
  </si>
  <si>
    <t>平成　５年</t>
    <phoneticPr fontId="3"/>
  </si>
  <si>
    <t>木造</t>
    <phoneticPr fontId="3"/>
  </si>
  <si>
    <t>その他</t>
    <phoneticPr fontId="3"/>
  </si>
  <si>
    <t>昭和26年～昭和35年</t>
    <rPh sb="0" eb="2">
      <t>ショウワ</t>
    </rPh>
    <rPh sb="6" eb="8">
      <t>ショウワ</t>
    </rPh>
    <phoneticPr fontId="3"/>
  </si>
  <si>
    <t>昭和36年～昭和45年</t>
    <rPh sb="0" eb="2">
      <t>ショウワ</t>
    </rPh>
    <rPh sb="6" eb="8">
      <t>ショウワ</t>
    </rPh>
    <phoneticPr fontId="3"/>
  </si>
  <si>
    <t>昭和46年～昭和55年</t>
    <rPh sb="0" eb="2">
      <t>ショウワ</t>
    </rPh>
    <rPh sb="6" eb="8">
      <t>ショウワ</t>
    </rPh>
    <phoneticPr fontId="3"/>
  </si>
  <si>
    <t>昭和56年～平成2年</t>
    <rPh sb="0" eb="2">
      <t>ショウワ</t>
    </rPh>
    <phoneticPr fontId="3"/>
  </si>
  <si>
    <t>平成3年～平成7年</t>
    <rPh sb="0" eb="2">
      <t>ヘイセイ</t>
    </rPh>
    <rPh sb="5" eb="7">
      <t>ヘイセイ</t>
    </rPh>
    <phoneticPr fontId="3"/>
  </si>
  <si>
    <t>年次</t>
    <rPh sb="0" eb="2">
      <t>ネンジ</t>
    </rPh>
    <phoneticPr fontId="3"/>
  </si>
  <si>
    <t>平成１５年</t>
    <rPh sb="0" eb="2">
      <t>ヘイセイ</t>
    </rPh>
    <rPh sb="4" eb="5">
      <t>ネン</t>
    </rPh>
    <phoneticPr fontId="3"/>
  </si>
  <si>
    <t>平成１０年</t>
    <rPh sb="0" eb="2">
      <t>ヘイセイ</t>
    </rPh>
    <rPh sb="4" eb="5">
      <t>トシ</t>
    </rPh>
    <phoneticPr fontId="3"/>
  </si>
  <si>
    <t>平成　５年</t>
    <rPh sb="0" eb="2">
      <t>ヘイセイ</t>
    </rPh>
    <rPh sb="4" eb="5">
      <t>トシ</t>
    </rPh>
    <phoneticPr fontId="3"/>
  </si>
  <si>
    <t>１住宅当たり</t>
    <rPh sb="1" eb="3">
      <t>ジュウタク</t>
    </rPh>
    <rPh sb="3" eb="4">
      <t>ア</t>
    </rPh>
    <phoneticPr fontId="3"/>
  </si>
  <si>
    <t>居住室数</t>
    <rPh sb="0" eb="2">
      <t>キョジュウ</t>
    </rPh>
    <rPh sb="2" eb="3">
      <t>シツ</t>
    </rPh>
    <rPh sb="3" eb="4">
      <t>カズ</t>
    </rPh>
    <phoneticPr fontId="3"/>
  </si>
  <si>
    <t>居住室の畳数</t>
    <rPh sb="0" eb="2">
      <t>キョジュウ</t>
    </rPh>
    <rPh sb="2" eb="3">
      <t>シツ</t>
    </rPh>
    <rPh sb="4" eb="5">
      <t>タタミ</t>
    </rPh>
    <rPh sb="5" eb="6">
      <t>カズ</t>
    </rPh>
    <phoneticPr fontId="3"/>
  </si>
  <si>
    <t>（室）</t>
    <rPh sb="1" eb="2">
      <t>シツ</t>
    </rPh>
    <phoneticPr fontId="3"/>
  </si>
  <si>
    <t>（畳）</t>
    <rPh sb="1" eb="2">
      <t>タタミ</t>
    </rPh>
    <phoneticPr fontId="3"/>
  </si>
  <si>
    <t>昭和25年以前</t>
  </si>
  <si>
    <t>平成8年～平成10年</t>
    <rPh sb="0" eb="2">
      <t>ヘイセイ</t>
    </rPh>
    <rPh sb="5" eb="7">
      <t>ヘイセイ</t>
    </rPh>
    <phoneticPr fontId="3"/>
  </si>
  <si>
    <t>平成11年～平成15年9月</t>
    <rPh sb="0" eb="2">
      <t>ヘイセイ</t>
    </rPh>
    <rPh sb="6" eb="8">
      <t>ヘイセイ</t>
    </rPh>
    <phoneticPr fontId="3"/>
  </si>
  <si>
    <t>全国</t>
    <rPh sb="0" eb="2">
      <t>ゼンコク</t>
    </rPh>
    <phoneticPr fontId="3"/>
  </si>
  <si>
    <t>全　国</t>
    <rPh sb="0" eb="1">
      <t>ゼン</t>
    </rPh>
    <rPh sb="2" eb="3">
      <t>クニ</t>
    </rPh>
    <phoneticPr fontId="3"/>
  </si>
  <si>
    <t>鉄骨造</t>
    <rPh sb="0" eb="2">
      <t>テッコツ</t>
    </rPh>
    <rPh sb="2" eb="3">
      <t>ツク</t>
    </rPh>
    <phoneticPr fontId="3"/>
  </si>
  <si>
    <t>総数</t>
    <rPh sb="0" eb="2">
      <t>ソウスウ</t>
    </rPh>
    <phoneticPr fontId="3"/>
  </si>
  <si>
    <t>昭和４３年</t>
    <rPh sb="0" eb="2">
      <t>ショウワ</t>
    </rPh>
    <rPh sb="4" eb="5">
      <t>ネン</t>
    </rPh>
    <phoneticPr fontId="3"/>
  </si>
  <si>
    <t>昭和４８年</t>
    <rPh sb="0" eb="2">
      <t>ショウワ</t>
    </rPh>
    <rPh sb="4" eb="5">
      <t>ネン</t>
    </rPh>
    <phoneticPr fontId="3"/>
  </si>
  <si>
    <t>昭和３８年</t>
    <rPh sb="0" eb="2">
      <t>ショウワ</t>
    </rPh>
    <rPh sb="4" eb="5">
      <t>ネン</t>
    </rPh>
    <phoneticPr fontId="3"/>
  </si>
  <si>
    <t>昭和６３年</t>
  </si>
  <si>
    <t>平成１５年</t>
  </si>
  <si>
    <t>持ち家</t>
    <rPh sb="0" eb="1">
      <t>モ</t>
    </rPh>
    <rPh sb="2" eb="3">
      <t>イエ</t>
    </rPh>
    <phoneticPr fontId="3"/>
  </si>
  <si>
    <t>借家</t>
    <rPh sb="0" eb="2">
      <t>シャクヤ</t>
    </rPh>
    <phoneticPr fontId="3"/>
  </si>
  <si>
    <t>表４　　住宅の建て方別住宅数（昭和５３年～平成１５年）</t>
    <rPh sb="0" eb="1">
      <t>ヒョウ</t>
    </rPh>
    <rPh sb="4" eb="5">
      <t>ジュウ</t>
    </rPh>
    <rPh sb="5" eb="6">
      <t>タク</t>
    </rPh>
    <rPh sb="7" eb="8">
      <t>タ</t>
    </rPh>
    <rPh sb="9" eb="10">
      <t>カタ</t>
    </rPh>
    <rPh sb="10" eb="11">
      <t>ベツ</t>
    </rPh>
    <rPh sb="11" eb="13">
      <t>ジュウタク</t>
    </rPh>
    <rPh sb="13" eb="14">
      <t>カズ</t>
    </rPh>
    <rPh sb="15" eb="17">
      <t>ショウワ</t>
    </rPh>
    <rPh sb="19" eb="20">
      <t>トシ</t>
    </rPh>
    <rPh sb="21" eb="23">
      <t>ヘイセイ</t>
    </rPh>
    <rPh sb="25" eb="26">
      <t>トシ</t>
    </rPh>
    <phoneticPr fontId="3"/>
  </si>
  <si>
    <t>表１　佐賀県の総住宅数、総世帯数、１世帯当たりの住宅数（昭和４３年～平成１５年）</t>
    <rPh sb="0" eb="1">
      <t>ヒョウ</t>
    </rPh>
    <rPh sb="3" eb="6">
      <t>サガケン</t>
    </rPh>
    <rPh sb="7" eb="8">
      <t>ソウ</t>
    </rPh>
    <rPh sb="8" eb="10">
      <t>ジュウタク</t>
    </rPh>
    <rPh sb="10" eb="11">
      <t>スウ</t>
    </rPh>
    <rPh sb="12" eb="13">
      <t>ソウ</t>
    </rPh>
    <rPh sb="13" eb="15">
      <t>セタイ</t>
    </rPh>
    <rPh sb="15" eb="16">
      <t>カズ</t>
    </rPh>
    <rPh sb="18" eb="20">
      <t>セタイ</t>
    </rPh>
    <rPh sb="20" eb="21">
      <t>ア</t>
    </rPh>
    <rPh sb="24" eb="26">
      <t>ジュウタク</t>
    </rPh>
    <rPh sb="26" eb="27">
      <t>カズ</t>
    </rPh>
    <rPh sb="28" eb="30">
      <t>ショウワ</t>
    </rPh>
    <rPh sb="32" eb="33">
      <t>ネン</t>
    </rPh>
    <rPh sb="34" eb="36">
      <t>ヘイセイ</t>
    </rPh>
    <rPh sb="38" eb="39">
      <t>トシ</t>
    </rPh>
    <phoneticPr fontId="3"/>
  </si>
  <si>
    <t>住　　　　宅　　　　数</t>
    <rPh sb="0" eb="1">
      <t>ジュウ</t>
    </rPh>
    <rPh sb="5" eb="6">
      <t>タク</t>
    </rPh>
    <rPh sb="10" eb="11">
      <t>カズ</t>
    </rPh>
    <phoneticPr fontId="3"/>
  </si>
  <si>
    <t>佐賀県</t>
    <rPh sb="0" eb="3">
      <t>サガケン</t>
    </rPh>
    <phoneticPr fontId="3"/>
  </si>
  <si>
    <t>長崎県</t>
    <rPh sb="0" eb="2">
      <t>ナガサキ</t>
    </rPh>
    <rPh sb="2" eb="3">
      <t>ケン</t>
    </rPh>
    <phoneticPr fontId="3"/>
  </si>
  <si>
    <t>東京都</t>
    <rPh sb="0" eb="3">
      <t>トウキョウト</t>
    </rPh>
    <phoneticPr fontId="3"/>
  </si>
  <si>
    <t>昭和６３年</t>
    <phoneticPr fontId="3"/>
  </si>
  <si>
    <t>平成１５年</t>
    <phoneticPr fontId="3"/>
  </si>
  <si>
    <t>　専用住宅</t>
    <phoneticPr fontId="3"/>
  </si>
  <si>
    <t>　農林漁業併用住宅</t>
    <phoneticPr fontId="3"/>
  </si>
  <si>
    <t>　店舗その他の併用住宅</t>
    <phoneticPr fontId="3"/>
  </si>
  <si>
    <t>昭和５３年</t>
    <phoneticPr fontId="3"/>
  </si>
  <si>
    <t>平成１０年</t>
    <phoneticPr fontId="3"/>
  </si>
  <si>
    <t>平成１５年</t>
    <phoneticPr fontId="3"/>
  </si>
  <si>
    <t xml:space="preserve">   一 戸 建</t>
    <phoneticPr fontId="3"/>
  </si>
  <si>
    <t xml:space="preserve">   長 屋 建</t>
    <phoneticPr fontId="3"/>
  </si>
  <si>
    <t xml:space="preserve">   共 同 住 宅</t>
    <phoneticPr fontId="3"/>
  </si>
  <si>
    <t>不　　詳</t>
    <phoneticPr fontId="3"/>
  </si>
  <si>
    <t xml:space="preserve">   そ の 他</t>
    <phoneticPr fontId="3"/>
  </si>
  <si>
    <t>総数</t>
    <phoneticPr fontId="3"/>
  </si>
  <si>
    <t>防火木造</t>
    <phoneticPr fontId="3"/>
  </si>
  <si>
    <t>１階</t>
    <phoneticPr fontId="3"/>
  </si>
  <si>
    <t>２階</t>
    <phoneticPr fontId="3"/>
  </si>
  <si>
    <t>３～５階</t>
    <phoneticPr fontId="3"/>
  </si>
  <si>
    <t>６階以上</t>
    <phoneticPr fontId="3"/>
  </si>
  <si>
    <t>ブロック造</t>
    <phoneticPr fontId="3"/>
  </si>
  <si>
    <t>鉄筋･鉄骨コンクリート造</t>
    <phoneticPr fontId="3"/>
  </si>
  <si>
    <t>昭和５３年</t>
    <phoneticPr fontId="3"/>
  </si>
  <si>
    <t>昭和５８年</t>
    <phoneticPr fontId="3"/>
  </si>
  <si>
    <t>平成５年</t>
    <phoneticPr fontId="3"/>
  </si>
  <si>
    <t>福岡県</t>
    <phoneticPr fontId="3"/>
  </si>
  <si>
    <t>佐賀県</t>
    <phoneticPr fontId="3"/>
  </si>
  <si>
    <t>長崎県</t>
    <phoneticPr fontId="3"/>
  </si>
  <si>
    <t>熊本県</t>
    <phoneticPr fontId="3"/>
  </si>
  <si>
    <t>大分県</t>
    <phoneticPr fontId="3"/>
  </si>
  <si>
    <t>宮崎県</t>
    <phoneticPr fontId="3"/>
  </si>
  <si>
    <t>鹿児島県</t>
    <phoneticPr fontId="3"/>
  </si>
  <si>
    <t>沖縄県</t>
    <phoneticPr fontId="3"/>
  </si>
  <si>
    <t>表２　　住居世帯の有無別住宅数（昭和53年～平成15年）</t>
    <rPh sb="0" eb="1">
      <t>ヒョウ</t>
    </rPh>
    <rPh sb="4" eb="6">
      <t>ジュウキョ</t>
    </rPh>
    <rPh sb="6" eb="8">
      <t>セタイ</t>
    </rPh>
    <rPh sb="9" eb="11">
      <t>ウム</t>
    </rPh>
    <rPh sb="11" eb="12">
      <t>ベツ</t>
    </rPh>
    <rPh sb="12" eb="14">
      <t>ジュウタク</t>
    </rPh>
    <rPh sb="14" eb="15">
      <t>カズ</t>
    </rPh>
    <rPh sb="16" eb="18">
      <t>ショウワ</t>
    </rPh>
    <rPh sb="20" eb="21">
      <t>ネン</t>
    </rPh>
    <rPh sb="22" eb="24">
      <t>ヘイセイ</t>
    </rPh>
    <rPh sb="26" eb="27">
      <t>トシ</t>
    </rPh>
    <phoneticPr fontId="3"/>
  </si>
  <si>
    <t>全 国</t>
    <rPh sb="0" eb="1">
      <t>ゼン</t>
    </rPh>
    <rPh sb="2" eb="3">
      <t>コク</t>
    </rPh>
    <phoneticPr fontId="3"/>
  </si>
  <si>
    <t>昭和26年～35年</t>
    <rPh sb="0" eb="2">
      <t>ショウワ</t>
    </rPh>
    <phoneticPr fontId="3"/>
  </si>
  <si>
    <t>昭和36年～45年</t>
    <rPh sb="0" eb="2">
      <t>ショウワ</t>
    </rPh>
    <phoneticPr fontId="3"/>
  </si>
  <si>
    <t>昭和46年～55年</t>
    <rPh sb="0" eb="2">
      <t>ショウワ</t>
    </rPh>
    <phoneticPr fontId="3"/>
  </si>
  <si>
    <t>平成3年～7年</t>
    <rPh sb="0" eb="2">
      <t>ヘイセイ</t>
    </rPh>
    <phoneticPr fontId="3"/>
  </si>
  <si>
    <t>平成8年～10年</t>
    <rPh sb="0" eb="2">
      <t>ヘイセイ</t>
    </rPh>
    <phoneticPr fontId="3"/>
  </si>
  <si>
    <t>平成11年～15年9月</t>
    <rPh sb="0" eb="2">
      <t>ヘイセイ</t>
    </rPh>
    <phoneticPr fontId="3"/>
  </si>
  <si>
    <t>空き家数</t>
    <rPh sb="0" eb="1">
      <t>ア</t>
    </rPh>
    <rPh sb="2" eb="3">
      <t>ヤ</t>
    </rPh>
    <rPh sb="3" eb="4">
      <t>スウ</t>
    </rPh>
    <phoneticPr fontId="3"/>
  </si>
  <si>
    <t>空き家率（全国）</t>
    <rPh sb="0" eb="1">
      <t>ア</t>
    </rPh>
    <rPh sb="2" eb="3">
      <t>ヤ</t>
    </rPh>
    <rPh sb="3" eb="4">
      <t>リツ</t>
    </rPh>
    <rPh sb="5" eb="7">
      <t>ゼンコク</t>
    </rPh>
    <phoneticPr fontId="3"/>
  </si>
  <si>
    <t>二次的住宅</t>
    <rPh sb="0" eb="3">
      <t>ニジテキ</t>
    </rPh>
    <rPh sb="3" eb="5">
      <t>ジュウタク</t>
    </rPh>
    <phoneticPr fontId="3"/>
  </si>
  <si>
    <t>賃貸用住宅</t>
    <rPh sb="0" eb="3">
      <t>チンタイヨウ</t>
    </rPh>
    <rPh sb="3" eb="5">
      <t>ジュウタク</t>
    </rPh>
    <phoneticPr fontId="3"/>
  </si>
  <si>
    <t>売却用住宅</t>
    <rPh sb="0" eb="3">
      <t>バイキャクヨウ</t>
    </rPh>
    <rPh sb="3" eb="5">
      <t>ジュウタク</t>
    </rPh>
    <phoneticPr fontId="3"/>
  </si>
  <si>
    <t>その他住宅</t>
    <rPh sb="2" eb="3">
      <t>タ</t>
    </rPh>
    <rPh sb="3" eb="5">
      <t>ジュウタク</t>
    </rPh>
    <phoneticPr fontId="3"/>
  </si>
  <si>
    <t>平成２０年</t>
    <phoneticPr fontId="3"/>
  </si>
  <si>
    <t>平成２０年</t>
    <rPh sb="0" eb="2">
      <t>ヘイセイ</t>
    </rPh>
    <rPh sb="4" eb="5">
      <t>トシ</t>
    </rPh>
    <phoneticPr fontId="3"/>
  </si>
  <si>
    <r>
      <t>8</t>
    </r>
    <r>
      <rPr>
        <sz val="11"/>
        <rFont val="ＭＳ Ｐゴシック"/>
        <family val="3"/>
        <charset val="128"/>
      </rPr>
      <t>4</t>
    </r>
    <phoneticPr fontId="3"/>
  </si>
  <si>
    <r>
      <t>1</t>
    </r>
    <r>
      <rPr>
        <sz val="11"/>
        <rFont val="ＭＳ Ｐゴシック"/>
        <family val="3"/>
        <charset val="128"/>
      </rPr>
      <t>0</t>
    </r>
    <phoneticPr fontId="3"/>
  </si>
  <si>
    <r>
      <t>5</t>
    </r>
    <r>
      <rPr>
        <sz val="11"/>
        <rFont val="ＭＳ Ｐゴシック"/>
        <family val="3"/>
        <charset val="128"/>
      </rPr>
      <t>.8</t>
    </r>
    <phoneticPr fontId="3"/>
  </si>
  <si>
    <r>
      <t>0</t>
    </r>
    <r>
      <rPr>
        <sz val="11"/>
        <rFont val="ＭＳ Ｐゴシック"/>
        <family val="3"/>
        <charset val="128"/>
      </rPr>
      <t>.2</t>
    </r>
    <phoneticPr fontId="3"/>
  </si>
  <si>
    <r>
      <t>8</t>
    </r>
    <r>
      <rPr>
        <sz val="11"/>
        <rFont val="ＭＳ Ｐゴシック"/>
        <family val="3"/>
        <charset val="128"/>
      </rPr>
      <t>3.4</t>
    </r>
    <phoneticPr fontId="3"/>
  </si>
  <si>
    <t>8</t>
    <phoneticPr fontId="3"/>
  </si>
  <si>
    <r>
      <t>8</t>
    </r>
    <r>
      <rPr>
        <sz val="11"/>
        <rFont val="ＭＳ Ｐゴシック"/>
        <family val="3"/>
        <charset val="128"/>
      </rPr>
      <t>.1</t>
    </r>
    <phoneticPr fontId="3"/>
  </si>
  <si>
    <r>
      <t>0</t>
    </r>
    <r>
      <rPr>
        <sz val="11"/>
        <rFont val="ＭＳ Ｐゴシック"/>
        <family val="3"/>
        <charset val="128"/>
      </rPr>
      <t>.5</t>
    </r>
    <phoneticPr fontId="3"/>
  </si>
  <si>
    <r>
      <t>8</t>
    </r>
    <r>
      <rPr>
        <sz val="11"/>
        <rFont val="ＭＳ Ｐゴシック"/>
        <family val="3"/>
        <charset val="128"/>
      </rPr>
      <t>1.6</t>
    </r>
    <phoneticPr fontId="3"/>
  </si>
  <si>
    <r>
      <t>7</t>
    </r>
    <r>
      <rPr>
        <sz val="11"/>
        <rFont val="ＭＳ Ｐゴシック"/>
        <family val="3"/>
        <charset val="128"/>
      </rPr>
      <t>.2</t>
    </r>
    <phoneticPr fontId="3"/>
  </si>
  <si>
    <r>
      <t>1</t>
    </r>
    <r>
      <rPr>
        <sz val="11"/>
        <rFont val="ＭＳ Ｐゴシック"/>
        <family val="3"/>
        <charset val="128"/>
      </rPr>
      <t>0.8</t>
    </r>
    <phoneticPr fontId="3"/>
  </si>
  <si>
    <r>
      <t>0</t>
    </r>
    <r>
      <rPr>
        <sz val="11"/>
        <rFont val="ＭＳ Ｐゴシック"/>
        <family val="3"/>
        <charset val="128"/>
      </rPr>
      <t>.4</t>
    </r>
    <phoneticPr fontId="3"/>
  </si>
  <si>
    <r>
      <t>7</t>
    </r>
    <r>
      <rPr>
        <sz val="11"/>
        <rFont val="ＭＳ Ｐゴシック"/>
        <family val="3"/>
        <charset val="128"/>
      </rPr>
      <t>8.9</t>
    </r>
    <phoneticPr fontId="3"/>
  </si>
  <si>
    <r>
      <t>6</t>
    </r>
    <r>
      <rPr>
        <sz val="11"/>
        <rFont val="ＭＳ Ｐゴシック"/>
        <family val="3"/>
        <charset val="128"/>
      </rPr>
      <t>.2</t>
    </r>
    <phoneticPr fontId="3"/>
  </si>
  <si>
    <r>
      <t>1</t>
    </r>
    <r>
      <rPr>
        <sz val="11"/>
        <rFont val="ＭＳ Ｐゴシック"/>
        <family val="3"/>
        <charset val="128"/>
      </rPr>
      <t>4.5</t>
    </r>
    <phoneticPr fontId="3"/>
  </si>
  <si>
    <r>
      <t>7</t>
    </r>
    <r>
      <rPr>
        <sz val="11"/>
        <rFont val="ＭＳ Ｐゴシック"/>
        <family val="3"/>
        <charset val="128"/>
      </rPr>
      <t>6.2</t>
    </r>
    <phoneticPr fontId="3"/>
  </si>
  <si>
    <r>
      <t>3</t>
    </r>
    <r>
      <rPr>
        <sz val="11"/>
        <rFont val="ＭＳ Ｐゴシック"/>
        <family val="3"/>
        <charset val="128"/>
      </rPr>
      <t>.8</t>
    </r>
    <phoneticPr fontId="3"/>
  </si>
  <si>
    <r>
      <t>1</t>
    </r>
    <r>
      <rPr>
        <sz val="11"/>
        <rFont val="ＭＳ Ｐゴシック"/>
        <family val="3"/>
        <charset val="128"/>
      </rPr>
      <t>9.5</t>
    </r>
    <phoneticPr fontId="3"/>
  </si>
  <si>
    <r>
      <t>7</t>
    </r>
    <r>
      <rPr>
        <sz val="11"/>
        <rFont val="ＭＳ Ｐゴシック"/>
        <family val="3"/>
        <charset val="128"/>
      </rPr>
      <t>5.1</t>
    </r>
    <phoneticPr fontId="3"/>
  </si>
  <si>
    <r>
      <t>3</t>
    </r>
    <r>
      <rPr>
        <sz val="11"/>
        <rFont val="ＭＳ Ｐゴシック"/>
        <family val="3"/>
        <charset val="128"/>
      </rPr>
      <t>.3</t>
    </r>
    <phoneticPr fontId="3"/>
  </si>
  <si>
    <r>
      <t>2</t>
    </r>
    <r>
      <rPr>
        <sz val="11"/>
        <rFont val="ＭＳ Ｐゴシック"/>
        <family val="3"/>
        <charset val="128"/>
      </rPr>
      <t>1.3</t>
    </r>
    <phoneticPr fontId="3"/>
  </si>
  <si>
    <r>
      <t>0</t>
    </r>
    <r>
      <rPr>
        <sz val="11"/>
        <rFont val="ＭＳ Ｐゴシック"/>
        <family val="3"/>
        <charset val="128"/>
      </rPr>
      <t>.3</t>
    </r>
    <phoneticPr fontId="3"/>
  </si>
  <si>
    <r>
      <t>7</t>
    </r>
    <r>
      <rPr>
        <sz val="11"/>
        <rFont val="ＭＳ Ｐゴシック"/>
        <family val="3"/>
        <charset val="128"/>
      </rPr>
      <t>3.4</t>
    </r>
    <phoneticPr fontId="3"/>
  </si>
  <si>
    <r>
      <t>2</t>
    </r>
    <r>
      <rPr>
        <sz val="11"/>
        <rFont val="ＭＳ Ｐゴシック"/>
        <family val="3"/>
        <charset val="128"/>
      </rPr>
      <t>3</t>
    </r>
    <phoneticPr fontId="3"/>
  </si>
  <si>
    <t>平成２０年</t>
    <rPh sb="0" eb="2">
      <t>ヘイセイ</t>
    </rPh>
    <rPh sb="4" eb="5">
      <t>ネン</t>
    </rPh>
    <phoneticPr fontId="3"/>
  </si>
  <si>
    <t>平成8年～平成12年</t>
    <rPh sb="0" eb="2">
      <t>ヘイセイ</t>
    </rPh>
    <rPh sb="5" eb="7">
      <t>ヘイセイ</t>
    </rPh>
    <phoneticPr fontId="3"/>
  </si>
  <si>
    <t>平成16年～平成20年9月</t>
    <rPh sb="0" eb="2">
      <t>ヘイセイ</t>
    </rPh>
    <rPh sb="6" eb="8">
      <t>ヘイセイ</t>
    </rPh>
    <rPh sb="12" eb="13">
      <t>ガツ</t>
    </rPh>
    <phoneticPr fontId="3"/>
  </si>
  <si>
    <t>平成13年～平成15年</t>
    <rPh sb="0" eb="2">
      <t>ヘイセイ</t>
    </rPh>
    <rPh sb="6" eb="8">
      <t>ヘイセイ</t>
    </rPh>
    <phoneticPr fontId="3"/>
  </si>
  <si>
    <t>高齢者等のための設備がある（総数）</t>
    <rPh sb="14" eb="15">
      <t>ソウ</t>
    </rPh>
    <phoneticPr fontId="3"/>
  </si>
  <si>
    <t>手すりがある</t>
    <phoneticPr fontId="3"/>
  </si>
  <si>
    <t>またぎやすい高さの浴槽</t>
    <phoneticPr fontId="3"/>
  </si>
  <si>
    <t>廊下などの幅が車椅子で通行可能</t>
    <phoneticPr fontId="3"/>
  </si>
  <si>
    <t>段差のない屋内</t>
    <phoneticPr fontId="3"/>
  </si>
  <si>
    <t>道路から玄関まで車椅子で通行可能</t>
    <phoneticPr fontId="3"/>
  </si>
  <si>
    <t>一戸建て</t>
    <rPh sb="0" eb="2">
      <t>イッコ</t>
    </rPh>
    <rPh sb="2" eb="3">
      <t>ダ</t>
    </rPh>
    <phoneticPr fontId="3"/>
  </si>
  <si>
    <t>長屋建て</t>
    <rPh sb="0" eb="2">
      <t>ナガヤ</t>
    </rPh>
    <rPh sb="2" eb="3">
      <t>タ</t>
    </rPh>
    <phoneticPr fontId="3"/>
  </si>
  <si>
    <t>平成２０年</t>
  </si>
  <si>
    <t xml:space="preserve">   一 戸 建</t>
  </si>
  <si>
    <t xml:space="preserve">   長 屋 建</t>
  </si>
  <si>
    <t xml:space="preserve">   共 同 住 宅</t>
  </si>
  <si>
    <t xml:space="preserve">   そ の 他</t>
  </si>
  <si>
    <t>増築・間取り変更</t>
    <rPh sb="0" eb="2">
      <t>ゾウチク</t>
    </rPh>
    <rPh sb="3" eb="5">
      <t>マド</t>
    </rPh>
    <rPh sb="6" eb="8">
      <t>ヘンコウ</t>
    </rPh>
    <phoneticPr fontId="3"/>
  </si>
  <si>
    <t>台所・トイレ・浴室・洗面所の改修工事</t>
    <rPh sb="0" eb="2">
      <t>ダイドコロ</t>
    </rPh>
    <rPh sb="7" eb="9">
      <t>ヨクシツ</t>
    </rPh>
    <rPh sb="10" eb="12">
      <t>センメン</t>
    </rPh>
    <rPh sb="12" eb="13">
      <t>ショ</t>
    </rPh>
    <rPh sb="14" eb="16">
      <t>カイシュウ</t>
    </rPh>
    <rPh sb="16" eb="18">
      <t>コウジ</t>
    </rPh>
    <phoneticPr fontId="3"/>
  </si>
  <si>
    <t>天井・壁・床等の内装の改修工事</t>
    <rPh sb="0" eb="2">
      <t>テンジョウ</t>
    </rPh>
    <rPh sb="3" eb="4">
      <t>カベ</t>
    </rPh>
    <rPh sb="5" eb="6">
      <t>ユカ</t>
    </rPh>
    <rPh sb="6" eb="7">
      <t>トウ</t>
    </rPh>
    <rPh sb="8" eb="10">
      <t>ナイソウ</t>
    </rPh>
    <rPh sb="11" eb="13">
      <t>カイシュウ</t>
    </rPh>
    <rPh sb="13" eb="15">
      <t>コウジ</t>
    </rPh>
    <phoneticPr fontId="3"/>
  </si>
  <si>
    <t>壁・柱・基礎等の補強工事</t>
    <rPh sb="0" eb="1">
      <t>カベ</t>
    </rPh>
    <rPh sb="2" eb="3">
      <t>ハシラ</t>
    </rPh>
    <rPh sb="4" eb="6">
      <t>キソ</t>
    </rPh>
    <rPh sb="6" eb="7">
      <t>トウ</t>
    </rPh>
    <rPh sb="8" eb="10">
      <t>ホキョウ</t>
    </rPh>
    <rPh sb="10" eb="12">
      <t>コウジ</t>
    </rPh>
    <phoneticPr fontId="3"/>
  </si>
  <si>
    <t>窓・壁等の断熱・結露防止工事</t>
    <rPh sb="0" eb="1">
      <t>マド</t>
    </rPh>
    <rPh sb="2" eb="3">
      <t>カベ</t>
    </rPh>
    <rPh sb="3" eb="4">
      <t>トウ</t>
    </rPh>
    <rPh sb="5" eb="7">
      <t>ダンネツ</t>
    </rPh>
    <rPh sb="8" eb="10">
      <t>ケツロ</t>
    </rPh>
    <rPh sb="10" eb="12">
      <t>ボウシ</t>
    </rPh>
    <rPh sb="12" eb="14">
      <t>コウジ</t>
    </rPh>
    <phoneticPr fontId="3"/>
  </si>
  <si>
    <t>その他の工事</t>
    <rPh sb="2" eb="3">
      <t>タ</t>
    </rPh>
    <rPh sb="4" eb="6">
      <t>コウジ</t>
    </rPh>
    <phoneticPr fontId="3"/>
  </si>
  <si>
    <t>屋根・外壁等の改修工事</t>
    <rPh sb="0" eb="2">
      <t>ヤネ</t>
    </rPh>
    <rPh sb="3" eb="5">
      <t>ガイヘキ</t>
    </rPh>
    <rPh sb="5" eb="6">
      <t>トウ</t>
    </rPh>
    <rPh sb="7" eb="9">
      <t>カイシュウ</t>
    </rPh>
    <rPh sb="9" eb="11">
      <t>コウジ</t>
    </rPh>
    <phoneticPr fontId="3"/>
  </si>
  <si>
    <t>持　　 ち　　 家　　　総　　　数</t>
    <rPh sb="12" eb="13">
      <t>ソウ</t>
    </rPh>
    <phoneticPr fontId="13"/>
  </si>
  <si>
    <t>　　　昭　  和　25　年　 以　 前</t>
    <rPh sb="3" eb="4">
      <t>アキラ</t>
    </rPh>
    <rPh sb="7" eb="8">
      <t>ワ</t>
    </rPh>
    <rPh sb="12" eb="13">
      <t>トシ</t>
    </rPh>
    <rPh sb="15" eb="16">
      <t>イ</t>
    </rPh>
    <rPh sb="18" eb="19">
      <t>マエ</t>
    </rPh>
    <phoneticPr fontId="15"/>
  </si>
  <si>
    <t>　　　昭和26年　  ～  　　　35年</t>
    <rPh sb="3" eb="4">
      <t>アキラ</t>
    </rPh>
    <rPh sb="4" eb="5">
      <t>ワ</t>
    </rPh>
    <rPh sb="7" eb="8">
      <t>ネン</t>
    </rPh>
    <rPh sb="19" eb="20">
      <t>ネン</t>
    </rPh>
    <phoneticPr fontId="15"/>
  </si>
  <si>
    <t>　　　昭和36年    ～ 　 　　45年</t>
    <rPh sb="3" eb="5">
      <t>ショウワ</t>
    </rPh>
    <rPh sb="7" eb="8">
      <t>ネン</t>
    </rPh>
    <rPh sb="20" eb="21">
      <t>ネン</t>
    </rPh>
    <phoneticPr fontId="15"/>
  </si>
  <si>
    <t>　　　昭和46年　  ～  　　　55年</t>
    <rPh sb="3" eb="5">
      <t>ショウワ</t>
    </rPh>
    <rPh sb="7" eb="8">
      <t>ネン</t>
    </rPh>
    <rPh sb="19" eb="20">
      <t>ネン</t>
    </rPh>
    <phoneticPr fontId="15"/>
  </si>
  <si>
    <t>　　　昭和56年 　 ～  　平成２年</t>
    <rPh sb="3" eb="4">
      <t>アキラ</t>
    </rPh>
    <rPh sb="4" eb="5">
      <t>ワ</t>
    </rPh>
    <rPh sb="7" eb="8">
      <t>ネン</t>
    </rPh>
    <rPh sb="18" eb="19">
      <t>ネン</t>
    </rPh>
    <phoneticPr fontId="15"/>
  </si>
  <si>
    <t>　　　平成３年　  ～ 　 　　７年</t>
    <rPh sb="3" eb="5">
      <t>ヘイセイ</t>
    </rPh>
    <rPh sb="6" eb="7">
      <t>ネン</t>
    </rPh>
    <rPh sb="17" eb="18">
      <t>ネン</t>
    </rPh>
    <phoneticPr fontId="15"/>
  </si>
  <si>
    <t>　　　平成８年　  ～ 　　 　12年</t>
    <rPh sb="3" eb="5">
      <t>ヘイセイ</t>
    </rPh>
    <rPh sb="6" eb="7">
      <t>ネン</t>
    </rPh>
    <rPh sb="18" eb="19">
      <t>ネン</t>
    </rPh>
    <phoneticPr fontId="15"/>
  </si>
  <si>
    <t>　　　平成13年　  ～ 　　 　15年</t>
    <rPh sb="3" eb="5">
      <t>ヘイセイ</t>
    </rPh>
    <rPh sb="7" eb="8">
      <t>ネン</t>
    </rPh>
    <rPh sb="19" eb="20">
      <t>ネン</t>
    </rPh>
    <phoneticPr fontId="15"/>
  </si>
  <si>
    <t>　　　平　　成　　  16  　　  年</t>
    <rPh sb="3" eb="4">
      <t>ヒラ</t>
    </rPh>
    <rPh sb="6" eb="7">
      <t>シゲル</t>
    </rPh>
    <rPh sb="19" eb="20">
      <t>トシ</t>
    </rPh>
    <phoneticPr fontId="15"/>
  </si>
  <si>
    <t>　　　平 　 成　　  17  　　  年</t>
    <rPh sb="3" eb="4">
      <t>ヒラ</t>
    </rPh>
    <rPh sb="7" eb="8">
      <t>シゲル</t>
    </rPh>
    <rPh sb="20" eb="21">
      <t>トシ</t>
    </rPh>
    <phoneticPr fontId="15"/>
  </si>
  <si>
    <t>　　　平 　 成　　  18  　　  年</t>
    <rPh sb="3" eb="4">
      <t>ヒラ</t>
    </rPh>
    <rPh sb="7" eb="8">
      <t>シゲル</t>
    </rPh>
    <rPh sb="20" eb="21">
      <t>トシ</t>
    </rPh>
    <phoneticPr fontId="15"/>
  </si>
  <si>
    <t>　　　平 　 成　　  19  　　  年</t>
    <rPh sb="3" eb="4">
      <t>ヒラ</t>
    </rPh>
    <rPh sb="7" eb="8">
      <t>シゲル</t>
    </rPh>
    <rPh sb="20" eb="21">
      <t>トシ</t>
    </rPh>
    <phoneticPr fontId="15"/>
  </si>
  <si>
    <t>　　　平成20年１月 　 ～  　９月</t>
    <rPh sb="3" eb="5">
      <t>ヘイセイ</t>
    </rPh>
    <rPh sb="7" eb="8">
      <t>ネン</t>
    </rPh>
    <rPh sb="9" eb="10">
      <t>ガツ</t>
    </rPh>
    <rPh sb="18" eb="19">
      <t>ガツ</t>
    </rPh>
    <phoneticPr fontId="15"/>
  </si>
  <si>
    <t>　　　不　　　　　　　　　　  詳</t>
    <rPh sb="3" eb="4">
      <t>フ</t>
    </rPh>
    <rPh sb="16" eb="17">
      <t>ショウ</t>
    </rPh>
    <phoneticPr fontId="13"/>
  </si>
  <si>
    <t>56年～平成2年</t>
    <rPh sb="2" eb="3">
      <t>ネン</t>
    </rPh>
    <rPh sb="7" eb="8">
      <t>ネン</t>
    </rPh>
    <phoneticPr fontId="15"/>
  </si>
  <si>
    <t>3年～7年</t>
    <rPh sb="1" eb="2">
      <t>ネン</t>
    </rPh>
    <rPh sb="4" eb="5">
      <t>ネン</t>
    </rPh>
    <phoneticPr fontId="15"/>
  </si>
  <si>
    <t>8年～12年</t>
    <rPh sb="1" eb="2">
      <t>ネン</t>
    </rPh>
    <rPh sb="5" eb="6">
      <t>ネン</t>
    </rPh>
    <phoneticPr fontId="15"/>
  </si>
  <si>
    <t>13年～15年</t>
    <rPh sb="2" eb="3">
      <t>ネン</t>
    </rPh>
    <rPh sb="6" eb="7">
      <t>ネン</t>
    </rPh>
    <phoneticPr fontId="15"/>
  </si>
  <si>
    <t>16年</t>
    <rPh sb="2" eb="3">
      <t>トシ</t>
    </rPh>
    <phoneticPr fontId="15"/>
  </si>
  <si>
    <t>17年</t>
    <rPh sb="2" eb="3">
      <t>トシ</t>
    </rPh>
    <phoneticPr fontId="15"/>
  </si>
  <si>
    <t>18年</t>
    <rPh sb="2" eb="3">
      <t>トシ</t>
    </rPh>
    <phoneticPr fontId="15"/>
  </si>
  <si>
    <t>19年</t>
    <rPh sb="2" eb="3">
      <t>トシ</t>
    </rPh>
    <phoneticPr fontId="15"/>
  </si>
  <si>
    <t>20年１月～9月</t>
    <rPh sb="2" eb="3">
      <t>ネン</t>
    </rPh>
    <rPh sb="4" eb="5">
      <t>ガツ</t>
    </rPh>
    <rPh sb="7" eb="8">
      <t>ガツ</t>
    </rPh>
    <phoneticPr fontId="15"/>
  </si>
  <si>
    <t>　　　昭　  和　５５　年　 以　 前</t>
    <rPh sb="3" eb="4">
      <t>アキラ</t>
    </rPh>
    <rPh sb="7" eb="8">
      <t>ワ</t>
    </rPh>
    <rPh sb="12" eb="13">
      <t>トシ</t>
    </rPh>
    <rPh sb="15" eb="16">
      <t>イ</t>
    </rPh>
    <rPh sb="18" eb="19">
      <t>マエ</t>
    </rPh>
    <phoneticPr fontId="15"/>
  </si>
  <si>
    <t>昭和55年以前</t>
    <rPh sb="0" eb="2">
      <t>ショウワ</t>
    </rPh>
    <rPh sb="4" eb="5">
      <t>トシ</t>
    </rPh>
    <rPh sb="5" eb="6">
      <t>イ</t>
    </rPh>
    <rPh sb="6" eb="7">
      <t>マエ</t>
    </rPh>
    <phoneticPr fontId="15"/>
  </si>
  <si>
    <t>太陽熱を利用した温水機器等</t>
    <phoneticPr fontId="3"/>
  </si>
  <si>
    <t>太陽光を利用した発電機器</t>
    <phoneticPr fontId="3"/>
  </si>
  <si>
    <t>二重サッシ又は複層ガラスの窓</t>
  </si>
  <si>
    <t>太陽熱を利用した温水機器等</t>
  </si>
  <si>
    <t>太陽光を利用した発電機器</t>
  </si>
  <si>
    <t>二重サッシ又は複層ガラスの窓</t>
    <phoneticPr fontId="3"/>
  </si>
  <si>
    <t>平成20年</t>
    <rPh sb="0" eb="2">
      <t>ヘイセイ</t>
    </rPh>
    <rPh sb="4" eb="5">
      <t>ネン</t>
    </rPh>
    <phoneticPr fontId="3"/>
  </si>
  <si>
    <t>２０年</t>
    <rPh sb="2" eb="3">
      <t>トシ</t>
    </rPh>
    <phoneticPr fontId="3"/>
  </si>
  <si>
    <t>１０年</t>
    <rPh sb="2" eb="3">
      <t>トシ</t>
    </rPh>
    <phoneticPr fontId="3"/>
  </si>
  <si>
    <t>１５年</t>
    <rPh sb="2" eb="3">
      <t>ネン</t>
    </rPh>
    <phoneticPr fontId="3"/>
  </si>
  <si>
    <t>２０年</t>
    <rPh sb="2" eb="3">
      <t>ネン</t>
    </rPh>
    <phoneticPr fontId="3"/>
  </si>
  <si>
    <t>昭和35年以前</t>
    <phoneticPr fontId="3"/>
  </si>
  <si>
    <t>廊下などが車椅子で通行可能な幅</t>
    <rPh sb="14" eb="15">
      <t>ハバ</t>
    </rPh>
    <phoneticPr fontId="3"/>
  </si>
  <si>
    <t>４３年</t>
    <rPh sb="2" eb="3">
      <t>ネン</t>
    </rPh>
    <phoneticPr fontId="3"/>
  </si>
  <si>
    <t>５年</t>
    <rPh sb="1" eb="2">
      <t>トシ</t>
    </rPh>
    <phoneticPr fontId="3"/>
  </si>
  <si>
    <t>平成２０年</t>
    <rPh sb="4" eb="5">
      <t>トシ</t>
    </rPh>
    <phoneticPr fontId="3"/>
  </si>
  <si>
    <t>昭和６３年</t>
    <rPh sb="4" eb="5">
      <t>ネン</t>
    </rPh>
    <phoneticPr fontId="3"/>
  </si>
  <si>
    <t>５年</t>
    <rPh sb="1" eb="2">
      <t>ネン</t>
    </rPh>
    <phoneticPr fontId="3"/>
  </si>
  <si>
    <t>空き家率</t>
    <rPh sb="0" eb="1">
      <t>ア</t>
    </rPh>
    <rPh sb="2" eb="3">
      <t>ヤ</t>
    </rPh>
    <rPh sb="3" eb="4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</si>
</sst>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0_ "/>
    <numFmt numFmtId="177" formatCode="#,##0.0;[Red]\-#,##0.0"/>
    <numFmt numFmtId="178" formatCode="0.0_ "/>
    <numFmt numFmtId="179" formatCode="#,##0.0_ ;[Red]\-#,##0.0\ "/>
    <numFmt numFmtId="180" formatCode="##,###,###,###,##0;&quot;-&quot;#,###,###,###,##0"/>
    <numFmt numFmtId="181" formatCode="0.0_);[Red]\(0.0\)"/>
    <numFmt numFmtId="182" formatCode="0.0;&quot;△ &quot;0.0"/>
    <numFmt numFmtId="183" formatCode="0.00_);[Red]\(0.00\)"/>
    <numFmt numFmtId="184" formatCode="0_);[Red]\(0\)"/>
    <numFmt numFmtId="185" formatCode="0_ "/>
    <numFmt numFmtId="186" formatCode="#,##0.000;[Red]\-#,##0.000"/>
    <numFmt numFmtId="187" formatCode="##,###,##0;&quot;-&quot;#,###,##0"/>
    <numFmt numFmtId="188" formatCode="\ ###,###,##0;&quot;-&quot;###,###,##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8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5" fillId="0" borderId="0"/>
    <xf numFmtId="38" fontId="1" fillId="0" borderId="0" applyFont="0" applyFill="0" applyBorder="0" applyAlignment="0" applyProtection="0"/>
  </cellStyleXfs>
  <cellXfs count="211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7" fillId="2" borderId="0" xfId="0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/>
    <xf numFmtId="0" fontId="4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right" vertical="center"/>
    </xf>
    <xf numFmtId="38" fontId="4" fillId="2" borderId="9" xfId="1" applyFont="1" applyFill="1" applyBorder="1" applyAlignment="1">
      <alignment horizontal="right" vertical="center"/>
    </xf>
    <xf numFmtId="0" fontId="4" fillId="0" borderId="0" xfId="0" applyFont="1" applyBorder="1"/>
    <xf numFmtId="0" fontId="4" fillId="2" borderId="10" xfId="0" applyFont="1" applyFill="1" applyBorder="1" applyAlignment="1">
      <alignment horizontal="center" vertical="center"/>
    </xf>
    <xf numFmtId="38" fontId="4" fillId="2" borderId="11" xfId="1" applyFont="1" applyFill="1" applyBorder="1" applyAlignment="1">
      <alignment horizontal="right" vertical="distributed" justifyLastLine="1"/>
    </xf>
    <xf numFmtId="38" fontId="4" fillId="2" borderId="12" xfId="1" applyFont="1" applyFill="1" applyBorder="1" applyAlignment="1">
      <alignment horizontal="right" vertical="distributed" justifyLastLine="1"/>
    </xf>
    <xf numFmtId="38" fontId="4" fillId="2" borderId="13" xfId="1" applyFont="1" applyFill="1" applyBorder="1" applyAlignment="1">
      <alignment horizontal="right" vertical="center"/>
    </xf>
    <xf numFmtId="38" fontId="4" fillId="4" borderId="14" xfId="1" applyFont="1" applyFill="1" applyBorder="1" applyAlignment="1">
      <alignment horizontal="right" vertical="center"/>
    </xf>
    <xf numFmtId="38" fontId="4" fillId="4" borderId="15" xfId="1" applyFont="1" applyFill="1" applyBorder="1" applyAlignment="1">
      <alignment horizontal="right" vertical="center"/>
    </xf>
    <xf numFmtId="0" fontId="4" fillId="0" borderId="0" xfId="0" applyFont="1"/>
    <xf numFmtId="181" fontId="4" fillId="0" borderId="0" xfId="0" applyNumberFormat="1" applyFont="1"/>
    <xf numFmtId="0" fontId="4" fillId="0" borderId="10" xfId="0" applyFont="1" applyFill="1" applyBorder="1"/>
    <xf numFmtId="0" fontId="4" fillId="0" borderId="11" xfId="0" applyFont="1" applyFill="1" applyBorder="1"/>
    <xf numFmtId="0" fontId="4" fillId="4" borderId="11" xfId="0" applyFont="1" applyFill="1" applyBorder="1"/>
    <xf numFmtId="0" fontId="4" fillId="0" borderId="12" xfId="0" applyFont="1" applyFill="1" applyBorder="1"/>
    <xf numFmtId="0" fontId="4" fillId="0" borderId="12" xfId="0" applyFont="1" applyBorder="1"/>
    <xf numFmtId="181" fontId="4" fillId="0" borderId="1" xfId="1" applyNumberFormat="1" applyFont="1" applyFill="1" applyBorder="1" applyAlignment="1">
      <alignment horizontal="right" vertical="distributed"/>
    </xf>
    <xf numFmtId="0" fontId="4" fillId="2" borderId="16" xfId="0" applyFont="1" applyFill="1" applyBorder="1" applyAlignment="1">
      <alignment horizontal="center" vertical="distributed"/>
    </xf>
    <xf numFmtId="0" fontId="4" fillId="2" borderId="17" xfId="0" applyFont="1" applyFill="1" applyBorder="1" applyAlignment="1">
      <alignment horizontal="center" vertical="distributed"/>
    </xf>
    <xf numFmtId="0" fontId="4" fillId="2" borderId="18" xfId="0" applyFont="1" applyFill="1" applyBorder="1" applyAlignment="1">
      <alignment horizontal="center" vertical="distributed"/>
    </xf>
    <xf numFmtId="0" fontId="4" fillId="0" borderId="2" xfId="0" applyFont="1" applyFill="1" applyBorder="1"/>
    <xf numFmtId="0" fontId="4" fillId="0" borderId="9" xfId="0" applyFont="1" applyFill="1" applyBorder="1"/>
    <xf numFmtId="0" fontId="4" fillId="4" borderId="9" xfId="0" applyFont="1" applyFill="1" applyBorder="1"/>
    <xf numFmtId="38" fontId="4" fillId="0" borderId="13" xfId="0" applyNumberFormat="1" applyFont="1" applyFill="1" applyBorder="1"/>
    <xf numFmtId="0" fontId="4" fillId="0" borderId="2" xfId="0" applyFont="1" applyBorder="1"/>
    <xf numFmtId="0" fontId="4" fillId="2" borderId="1" xfId="0" applyFont="1" applyFill="1" applyBorder="1" applyAlignment="1">
      <alignment horizontal="center" vertical="distributed"/>
    </xf>
    <xf numFmtId="0" fontId="4" fillId="2" borderId="19" xfId="0" applyFont="1" applyFill="1" applyBorder="1" applyAlignment="1">
      <alignment horizontal="center" vertical="distributed"/>
    </xf>
    <xf numFmtId="0" fontId="4" fillId="2" borderId="20" xfId="0" applyFont="1" applyFill="1" applyBorder="1" applyAlignment="1">
      <alignment horizontal="center" vertical="distributed"/>
    </xf>
    <xf numFmtId="38" fontId="4" fillId="0" borderId="13" xfId="0" applyNumberFormat="1" applyFont="1" applyFill="1" applyBorder="1" applyAlignment="1">
      <alignment horizontal="right"/>
    </xf>
    <xf numFmtId="0" fontId="4" fillId="0" borderId="3" xfId="0" applyFont="1" applyFill="1" applyBorder="1"/>
    <xf numFmtId="0" fontId="4" fillId="0" borderId="14" xfId="0" applyFont="1" applyFill="1" applyBorder="1"/>
    <xf numFmtId="0" fontId="4" fillId="4" borderId="14" xfId="0" applyFont="1" applyFill="1" applyBorder="1"/>
    <xf numFmtId="38" fontId="4" fillId="0" borderId="15" xfId="0" applyNumberFormat="1" applyFont="1" applyFill="1" applyBorder="1"/>
    <xf numFmtId="0" fontId="4" fillId="2" borderId="9" xfId="0" applyFont="1" applyFill="1" applyBorder="1" applyAlignment="1">
      <alignment horizontal="right" vertical="distributed"/>
    </xf>
    <xf numFmtId="0" fontId="4" fillId="0" borderId="10" xfId="0" applyFont="1" applyBorder="1"/>
    <xf numFmtId="0" fontId="4" fillId="0" borderId="11" xfId="0" applyFont="1" applyBorder="1"/>
    <xf numFmtId="38" fontId="4" fillId="0" borderId="9" xfId="1" applyFont="1" applyBorder="1"/>
    <xf numFmtId="38" fontId="4" fillId="4" borderId="13" xfId="1" applyFont="1" applyFill="1" applyBorder="1"/>
    <xf numFmtId="0" fontId="4" fillId="0" borderId="9" xfId="0" applyFont="1" applyFill="1" applyBorder="1" applyAlignment="1">
      <alignment horizontal="right" vertical="distributed"/>
    </xf>
    <xf numFmtId="176" fontId="4" fillId="2" borderId="9" xfId="0" applyNumberFormat="1" applyFont="1" applyFill="1" applyBorder="1" applyAlignment="1">
      <alignment horizontal="right" vertical="distributed"/>
    </xf>
    <xf numFmtId="0" fontId="4" fillId="0" borderId="3" xfId="0" applyFont="1" applyBorder="1"/>
    <xf numFmtId="38" fontId="4" fillId="0" borderId="14" xfId="1" applyFont="1" applyBorder="1"/>
    <xf numFmtId="38" fontId="4" fillId="4" borderId="15" xfId="1" applyFont="1" applyFill="1" applyBorder="1"/>
    <xf numFmtId="181" fontId="4" fillId="0" borderId="0" xfId="0" applyNumberFormat="1" applyFont="1" applyFill="1"/>
    <xf numFmtId="0" fontId="4" fillId="4" borderId="11" xfId="0" applyFont="1" applyFill="1" applyBorder="1" applyAlignment="1">
      <alignment horizontal="distributed" vertical="distributed"/>
    </xf>
    <xf numFmtId="0" fontId="4" fillId="0" borderId="11" xfId="0" applyFont="1" applyFill="1" applyBorder="1" applyAlignment="1">
      <alignment horizontal="distributed" vertical="distributed"/>
    </xf>
    <xf numFmtId="0" fontId="4" fillId="0" borderId="12" xfId="0" applyFont="1" applyFill="1" applyBorder="1" applyAlignment="1">
      <alignment horizontal="distributed" vertical="distributed"/>
    </xf>
    <xf numFmtId="0" fontId="4" fillId="0" borderId="10" xfId="0" applyFont="1" applyFill="1" applyBorder="1" applyAlignment="1"/>
    <xf numFmtId="0" fontId="4" fillId="4" borderId="14" xfId="0" applyFont="1" applyFill="1" applyBorder="1" applyAlignment="1">
      <alignment horizontal="right" vertical="distributed"/>
    </xf>
    <xf numFmtId="179" fontId="4" fillId="4" borderId="9" xfId="1" applyNumberFormat="1" applyFont="1" applyFill="1" applyBorder="1" applyAlignment="1">
      <alignment horizontal="right" vertical="distributed" wrapText="1"/>
    </xf>
    <xf numFmtId="177" fontId="4" fillId="0" borderId="9" xfId="1" applyNumberFormat="1" applyFont="1" applyFill="1" applyBorder="1" applyAlignment="1">
      <alignment horizontal="right" vertical="distributed" wrapText="1"/>
    </xf>
    <xf numFmtId="177" fontId="4" fillId="0" borderId="13" xfId="1" applyNumberFormat="1" applyFont="1" applyFill="1" applyBorder="1" applyAlignment="1">
      <alignment horizontal="right" vertical="distributed" wrapText="1"/>
    </xf>
    <xf numFmtId="0" fontId="4" fillId="0" borderId="0" xfId="0" applyFont="1" applyFill="1" applyBorder="1" applyAlignment="1">
      <alignment horizontal="right" vertical="distributed"/>
    </xf>
    <xf numFmtId="176" fontId="4" fillId="0" borderId="0" xfId="0" applyNumberFormat="1" applyFont="1" applyFill="1" applyBorder="1" applyAlignment="1">
      <alignment horizontal="right" vertical="distributed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38" fontId="4" fillId="0" borderId="0" xfId="1" applyFont="1" applyFill="1" applyBorder="1" applyAlignment="1">
      <alignment horizontal="right" vertical="distributed" wrapText="1"/>
    </xf>
    <xf numFmtId="38" fontId="4" fillId="0" borderId="9" xfId="1" applyFont="1" applyFill="1" applyBorder="1" applyAlignment="1">
      <alignment horizontal="center" vertical="distributed"/>
    </xf>
    <xf numFmtId="38" fontId="4" fillId="0" borderId="13" xfId="1" applyFont="1" applyFill="1" applyBorder="1" applyAlignment="1">
      <alignment horizontal="center" vertical="distributed"/>
    </xf>
    <xf numFmtId="38" fontId="4" fillId="0" borderId="0" xfId="1" applyFont="1" applyFill="1" applyBorder="1" applyAlignment="1">
      <alignment horizontal="right" vertical="center"/>
    </xf>
    <xf numFmtId="38" fontId="4" fillId="4" borderId="14" xfId="1" applyFont="1" applyFill="1" applyBorder="1" applyAlignment="1">
      <alignment horizontal="center" vertical="distributed"/>
    </xf>
    <xf numFmtId="38" fontId="4" fillId="4" borderId="15" xfId="1" applyFont="1" applyFill="1" applyBorder="1" applyAlignment="1">
      <alignment horizontal="center" vertical="distributed"/>
    </xf>
    <xf numFmtId="179" fontId="4" fillId="4" borderId="14" xfId="1" applyNumberFormat="1" applyFont="1" applyFill="1" applyBorder="1" applyAlignment="1">
      <alignment horizontal="right" vertical="distributed" wrapText="1"/>
    </xf>
    <xf numFmtId="177" fontId="4" fillId="0" borderId="14" xfId="1" applyNumberFormat="1" applyFont="1" applyFill="1" applyBorder="1" applyAlignment="1">
      <alignment horizontal="right" vertical="distributed" wrapText="1"/>
    </xf>
    <xf numFmtId="177" fontId="4" fillId="0" borderId="15" xfId="1" applyNumberFormat="1" applyFont="1" applyFill="1" applyBorder="1" applyAlignment="1">
      <alignment horizontal="right" vertical="distributed" wrapText="1"/>
    </xf>
    <xf numFmtId="38" fontId="4" fillId="0" borderId="0" xfId="1" applyFont="1" applyFill="1" applyBorder="1" applyAlignment="1">
      <alignment vertical="center"/>
    </xf>
    <xf numFmtId="0" fontId="4" fillId="2" borderId="21" xfId="0" applyFont="1" applyFill="1" applyBorder="1" applyAlignment="1">
      <alignment horizontal="distributed" vertical="distributed" justifyLastLine="1"/>
    </xf>
    <xf numFmtId="0" fontId="10" fillId="3" borderId="16" xfId="0" applyFont="1" applyFill="1" applyBorder="1" applyAlignment="1" applyProtection="1">
      <alignment horizontal="center" vertical="distributed" justifyLastLine="1"/>
      <protection locked="0"/>
    </xf>
    <xf numFmtId="0" fontId="10" fillId="5" borderId="18" xfId="0" applyFont="1" applyFill="1" applyBorder="1" applyAlignment="1" applyProtection="1">
      <alignment horizontal="center" vertical="distributed" justifyLastLine="1"/>
      <protection locked="0"/>
    </xf>
    <xf numFmtId="0" fontId="4" fillId="2" borderId="22" xfId="0" applyFont="1" applyFill="1" applyBorder="1" applyAlignment="1">
      <alignment horizontal="distributed" vertical="distributed" justifyLastLine="1"/>
    </xf>
    <xf numFmtId="38" fontId="10" fillId="3" borderId="23" xfId="1" applyFont="1" applyFill="1" applyBorder="1" applyAlignment="1" applyProtection="1">
      <alignment horizontal="right" vertical="distributed" justifyLastLine="1"/>
      <protection locked="0"/>
    </xf>
    <xf numFmtId="38" fontId="10" fillId="5" borderId="24" xfId="1" applyFont="1" applyFill="1" applyBorder="1" applyAlignment="1" applyProtection="1">
      <alignment horizontal="right" vertical="distributed" justifyLastLine="1"/>
      <protection locked="0"/>
    </xf>
    <xf numFmtId="0" fontId="4" fillId="0" borderId="25" xfId="0" applyFont="1" applyBorder="1"/>
    <xf numFmtId="181" fontId="4" fillId="0" borderId="26" xfId="0" applyNumberFormat="1" applyFont="1" applyBorder="1"/>
    <xf numFmtId="18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4" fillId="2" borderId="28" xfId="0" applyFont="1" applyFill="1" applyBorder="1" applyAlignment="1">
      <alignment horizontal="distributed" vertical="distributed" justifyLastLine="1"/>
    </xf>
    <xf numFmtId="38" fontId="10" fillId="3" borderId="29" xfId="1" applyFont="1" applyFill="1" applyBorder="1" applyAlignment="1" applyProtection="1">
      <alignment horizontal="right" vertical="distributed" justifyLastLine="1"/>
      <protection locked="0"/>
    </xf>
    <xf numFmtId="38" fontId="10" fillId="5" borderId="30" xfId="1" applyFont="1" applyFill="1" applyBorder="1" applyAlignment="1" applyProtection="1">
      <alignment horizontal="right" vertical="distributed" justifyLastLine="1"/>
      <protection locked="0"/>
    </xf>
    <xf numFmtId="0" fontId="4" fillId="0" borderId="28" xfId="0" applyFont="1" applyBorder="1"/>
    <xf numFmtId="181" fontId="4" fillId="0" borderId="31" xfId="0" applyNumberFormat="1" applyFont="1" applyBorder="1"/>
    <xf numFmtId="182" fontId="10" fillId="0" borderId="30" xfId="0" applyNumberFormat="1" applyFont="1" applyFill="1" applyBorder="1" applyAlignment="1" applyProtection="1">
      <alignment horizontal="right" vertical="center"/>
      <protection locked="0"/>
    </xf>
    <xf numFmtId="181" fontId="4" fillId="0" borderId="0" xfId="0" applyNumberFormat="1" applyFont="1" applyFill="1" applyBorder="1" applyAlignment="1"/>
    <xf numFmtId="0" fontId="4" fillId="2" borderId="3" xfId="0" applyFont="1" applyFill="1" applyBorder="1" applyAlignment="1">
      <alignment horizontal="distributed" vertical="distributed" justifyLastLine="1"/>
    </xf>
    <xf numFmtId="38" fontId="10" fillId="3" borderId="14" xfId="1" applyFont="1" applyFill="1" applyBorder="1" applyAlignment="1" applyProtection="1">
      <alignment horizontal="right" vertical="distributed" justifyLastLine="1"/>
      <protection locked="0"/>
    </xf>
    <xf numFmtId="38" fontId="10" fillId="5" borderId="15" xfId="1" applyFont="1" applyFill="1" applyBorder="1" applyAlignment="1" applyProtection="1">
      <alignment horizontal="right" vertical="distributed" justifyLastLine="1"/>
      <protection locked="0"/>
    </xf>
    <xf numFmtId="0" fontId="4" fillId="4" borderId="2" xfId="0" applyFont="1" applyFill="1" applyBorder="1"/>
    <xf numFmtId="181" fontId="4" fillId="4" borderId="32" xfId="0" applyNumberFormat="1" applyFont="1" applyFill="1" applyBorder="1"/>
    <xf numFmtId="182" fontId="10" fillId="4" borderId="13" xfId="0" applyNumberFormat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>
      <alignment horizontal="center" vertical="distributed"/>
    </xf>
    <xf numFmtId="181" fontId="4" fillId="0" borderId="32" xfId="0" applyNumberFormat="1" applyFont="1" applyBorder="1"/>
    <xf numFmtId="182" fontId="10" fillId="0" borderId="13" xfId="0" applyNumberFormat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right" vertical="center"/>
    </xf>
    <xf numFmtId="181" fontId="4" fillId="0" borderId="0" xfId="0" applyNumberFormat="1" applyFont="1" applyBorder="1"/>
    <xf numFmtId="181" fontId="4" fillId="0" borderId="33" xfId="0" applyNumberFormat="1" applyFont="1" applyBorder="1"/>
    <xf numFmtId="182" fontId="4" fillId="0" borderId="15" xfId="0" applyNumberFormat="1" applyFont="1" applyBorder="1" applyAlignment="1">
      <alignment horizontal="right"/>
    </xf>
    <xf numFmtId="0" fontId="4" fillId="0" borderId="0" xfId="0" applyFont="1" applyAlignment="1"/>
    <xf numFmtId="182" fontId="4" fillId="0" borderId="0" xfId="0" applyNumberFormat="1" applyFont="1"/>
    <xf numFmtId="183" fontId="4" fillId="2" borderId="2" xfId="0" applyNumberFormat="1" applyFont="1" applyFill="1" applyBorder="1" applyAlignment="1">
      <alignment horizontal="right" vertical="distributed"/>
    </xf>
    <xf numFmtId="183" fontId="4" fillId="2" borderId="32" xfId="0" applyNumberFormat="1" applyFont="1" applyFill="1" applyBorder="1" applyAlignment="1">
      <alignment horizontal="right" vertical="distributed"/>
    </xf>
    <xf numFmtId="183" fontId="4" fillId="2" borderId="13" xfId="0" applyNumberFormat="1" applyFont="1" applyFill="1" applyBorder="1" applyAlignment="1">
      <alignment horizontal="right" vertical="distributed"/>
    </xf>
    <xf numFmtId="183" fontId="4" fillId="4" borderId="3" xfId="0" applyNumberFormat="1" applyFont="1" applyFill="1" applyBorder="1" applyAlignment="1">
      <alignment horizontal="right" vertical="distributed"/>
    </xf>
    <xf numFmtId="183" fontId="4" fillId="4" borderId="33" xfId="0" applyNumberFormat="1" applyFont="1" applyFill="1" applyBorder="1" applyAlignment="1">
      <alignment horizontal="right" vertical="distributed"/>
    </xf>
    <xf numFmtId="183" fontId="4" fillId="4" borderId="15" xfId="0" applyNumberFormat="1" applyFont="1" applyFill="1" applyBorder="1" applyAlignment="1">
      <alignment horizontal="right" vertical="distributed"/>
    </xf>
    <xf numFmtId="38" fontId="4" fillId="0" borderId="12" xfId="1" applyFont="1" applyBorder="1"/>
    <xf numFmtId="38" fontId="4" fillId="0" borderId="13" xfId="1" applyFont="1" applyBorder="1"/>
    <xf numFmtId="38" fontId="4" fillId="0" borderId="15" xfId="1" applyFont="1" applyBorder="1"/>
    <xf numFmtId="0" fontId="4" fillId="0" borderId="0" xfId="0" applyFont="1" applyAlignment="1">
      <alignment horizontal="center"/>
    </xf>
    <xf numFmtId="0" fontId="4" fillId="0" borderId="12" xfId="0" applyFont="1" applyFill="1" applyBorder="1" applyAlignment="1">
      <alignment horizontal="center"/>
    </xf>
    <xf numFmtId="38" fontId="4" fillId="2" borderId="13" xfId="1" applyFont="1" applyFill="1" applyBorder="1" applyAlignment="1">
      <alignment horizontal="right" vertical="distributed"/>
    </xf>
    <xf numFmtId="38" fontId="4" fillId="0" borderId="13" xfId="1" applyFont="1" applyFill="1" applyBorder="1" applyAlignment="1">
      <alignment horizontal="right" vertical="distributed"/>
    </xf>
    <xf numFmtId="38" fontId="4" fillId="4" borderId="15" xfId="1" applyFont="1" applyFill="1" applyBorder="1" applyAlignment="1">
      <alignment horizontal="right" vertical="distributed"/>
    </xf>
    <xf numFmtId="0" fontId="4" fillId="2" borderId="5" xfId="0" applyFont="1" applyFill="1" applyBorder="1" applyAlignment="1">
      <alignment horizontal="center" vertical="center"/>
    </xf>
    <xf numFmtId="38" fontId="4" fillId="2" borderId="34" xfId="1" applyFont="1" applyFill="1" applyBorder="1" applyAlignment="1">
      <alignment horizontal="right" vertical="center"/>
    </xf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right" vertical="center"/>
    </xf>
    <xf numFmtId="176" fontId="4" fillId="2" borderId="37" xfId="0" applyNumberFormat="1" applyFont="1" applyFill="1" applyBorder="1" applyAlignment="1">
      <alignment horizontal="center" vertical="center"/>
    </xf>
    <xf numFmtId="38" fontId="4" fillId="2" borderId="37" xfId="1" applyFont="1" applyFill="1" applyBorder="1" applyAlignment="1">
      <alignment horizontal="right" vertical="center"/>
    </xf>
    <xf numFmtId="176" fontId="4" fillId="4" borderId="38" xfId="0" applyNumberFormat="1" applyFont="1" applyFill="1" applyBorder="1" applyAlignment="1">
      <alignment horizontal="center" vertical="center"/>
    </xf>
    <xf numFmtId="38" fontId="4" fillId="4" borderId="39" xfId="1" applyFont="1" applyFill="1" applyBorder="1" applyAlignment="1">
      <alignment horizontal="right" vertical="center"/>
    </xf>
    <xf numFmtId="177" fontId="4" fillId="4" borderId="33" xfId="1" applyNumberFormat="1" applyFont="1" applyFill="1" applyBorder="1" applyAlignment="1">
      <alignment horizontal="right" vertical="center"/>
    </xf>
    <xf numFmtId="177" fontId="4" fillId="2" borderId="9" xfId="1" applyNumberFormat="1" applyFont="1" applyFill="1" applyBorder="1" applyAlignment="1">
      <alignment horizontal="right" vertical="center"/>
    </xf>
    <xf numFmtId="38" fontId="4" fillId="0" borderId="40" xfId="1" applyFont="1" applyFill="1" applyBorder="1" applyAlignment="1">
      <alignment horizontal="right" vertical="center"/>
    </xf>
    <xf numFmtId="177" fontId="4" fillId="2" borderId="29" xfId="1" applyNumberFormat="1" applyFont="1" applyFill="1" applyBorder="1" applyAlignment="1">
      <alignment horizontal="right" vertical="center"/>
    </xf>
    <xf numFmtId="38" fontId="4" fillId="0" borderId="41" xfId="1" applyFont="1" applyFill="1" applyBorder="1" applyAlignment="1">
      <alignment horizontal="right" vertical="center"/>
    </xf>
    <xf numFmtId="176" fontId="4" fillId="2" borderId="34" xfId="0" applyNumberFormat="1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distributed" justifyLastLine="1"/>
    </xf>
    <xf numFmtId="0" fontId="4" fillId="2" borderId="44" xfId="0" applyFont="1" applyFill="1" applyBorder="1" applyAlignment="1">
      <alignment vertical="distributed" justifyLastLine="1"/>
    </xf>
    <xf numFmtId="0" fontId="4" fillId="2" borderId="19" xfId="0" applyFont="1" applyFill="1" applyBorder="1" applyAlignment="1">
      <alignment vertical="distributed" justifyLastLine="1"/>
    </xf>
    <xf numFmtId="0" fontId="4" fillId="2" borderId="0" xfId="0" applyFont="1" applyFill="1" applyBorder="1" applyAlignment="1">
      <alignment vertical="distributed" justifyLastLine="1"/>
    </xf>
    <xf numFmtId="0" fontId="4" fillId="2" borderId="9" xfId="0" applyFont="1" applyFill="1" applyBorder="1" applyAlignment="1">
      <alignment horizontal="right" vertical="center"/>
    </xf>
    <xf numFmtId="0" fontId="4" fillId="4" borderId="9" xfId="0" applyFont="1" applyFill="1" applyBorder="1" applyAlignment="1">
      <alignment horizontal="right" vertical="center"/>
    </xf>
    <xf numFmtId="0" fontId="4" fillId="2" borderId="45" xfId="0" applyFont="1" applyFill="1" applyBorder="1" applyAlignment="1">
      <alignment vertical="distributed" justifyLastLine="1"/>
    </xf>
    <xf numFmtId="0" fontId="4" fillId="2" borderId="17" xfId="0" applyFont="1" applyFill="1" applyBorder="1" applyAlignment="1">
      <alignment horizontal="distributed" vertical="distributed"/>
    </xf>
    <xf numFmtId="0" fontId="4" fillId="2" borderId="44" xfId="0" applyFont="1" applyFill="1" applyBorder="1" applyAlignment="1">
      <alignment horizontal="distributed" vertical="distributed"/>
    </xf>
    <xf numFmtId="0" fontId="4" fillId="2" borderId="35" xfId="0" applyFont="1" applyFill="1" applyBorder="1" applyAlignment="1">
      <alignment horizontal="distributed" vertical="distributed"/>
    </xf>
    <xf numFmtId="0" fontId="4" fillId="2" borderId="16" xfId="0" applyFont="1" applyFill="1" applyBorder="1" applyAlignment="1">
      <alignment horizontal="distributed" vertical="distributed"/>
    </xf>
    <xf numFmtId="0" fontId="4" fillId="2" borderId="46" xfId="0" applyFont="1" applyFill="1" applyBorder="1" applyAlignment="1">
      <alignment horizontal="distributed" vertical="distributed"/>
    </xf>
    <xf numFmtId="0" fontId="4" fillId="2" borderId="47" xfId="0" applyFont="1" applyFill="1" applyBorder="1" applyAlignment="1">
      <alignment horizontal="distributed" vertical="distributed"/>
    </xf>
    <xf numFmtId="0" fontId="4" fillId="2" borderId="42" xfId="0" applyFont="1" applyFill="1" applyBorder="1" applyAlignment="1">
      <alignment horizontal="distributed" vertical="distributed"/>
    </xf>
    <xf numFmtId="0" fontId="4" fillId="2" borderId="48" xfId="0" applyFont="1" applyFill="1" applyBorder="1" applyAlignment="1">
      <alignment horizontal="distributed" vertical="distributed"/>
    </xf>
    <xf numFmtId="0" fontId="4" fillId="2" borderId="49" xfId="0" applyFont="1" applyFill="1" applyBorder="1" applyAlignment="1">
      <alignment vertical="distributed" justifyLastLine="1"/>
    </xf>
    <xf numFmtId="0" fontId="4" fillId="0" borderId="9" xfId="0" applyFont="1" applyBorder="1"/>
    <xf numFmtId="0" fontId="4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distributed" justifyLastLine="1"/>
    </xf>
    <xf numFmtId="0" fontId="0" fillId="4" borderId="9" xfId="0" applyFill="1" applyBorder="1" applyAlignment="1">
      <alignment vertical="distributed" justifyLastLine="1"/>
    </xf>
    <xf numFmtId="0" fontId="0" fillId="2" borderId="9" xfId="0" applyFill="1" applyBorder="1" applyAlignment="1">
      <alignment vertical="distributed" wrapText="1" justifyLastLine="1"/>
    </xf>
    <xf numFmtId="0" fontId="2" fillId="2" borderId="9" xfId="1" applyNumberFormat="1" applyFont="1" applyFill="1" applyBorder="1" applyAlignment="1">
      <alignment vertical="center"/>
    </xf>
    <xf numFmtId="184" fontId="2" fillId="2" borderId="9" xfId="1" applyNumberFormat="1" applyFont="1" applyFill="1" applyBorder="1" applyAlignment="1">
      <alignment vertical="center"/>
    </xf>
    <xf numFmtId="184" fontId="2" fillId="4" borderId="9" xfId="1" applyNumberFormat="1" applyFont="1" applyFill="1" applyBorder="1" applyAlignment="1">
      <alignment vertical="center"/>
    </xf>
    <xf numFmtId="0" fontId="2" fillId="4" borderId="9" xfId="1" applyNumberFormat="1" applyFont="1" applyFill="1" applyBorder="1" applyAlignment="1">
      <alignment vertical="center"/>
    </xf>
    <xf numFmtId="184" fontId="4" fillId="0" borderId="1" xfId="1" applyNumberFormat="1" applyFont="1" applyFill="1" applyBorder="1" applyAlignment="1">
      <alignment horizontal="right" vertical="distributed"/>
    </xf>
    <xf numFmtId="0" fontId="9" fillId="2" borderId="10" xfId="0" applyFont="1" applyFill="1" applyBorder="1"/>
    <xf numFmtId="0" fontId="9" fillId="2" borderId="2" xfId="0" applyFont="1" applyFill="1" applyBorder="1"/>
    <xf numFmtId="0" fontId="9" fillId="2" borderId="11" xfId="0" applyFont="1" applyFill="1" applyBorder="1" applyAlignment="1">
      <alignment wrapText="1"/>
    </xf>
    <xf numFmtId="178" fontId="9" fillId="2" borderId="9" xfId="0" applyNumberFormat="1" applyFont="1" applyFill="1" applyBorder="1"/>
    <xf numFmtId="0" fontId="9" fillId="2" borderId="12" xfId="0" applyFont="1" applyFill="1" applyBorder="1" applyAlignment="1">
      <alignment wrapText="1"/>
    </xf>
    <xf numFmtId="178" fontId="9" fillId="2" borderId="13" xfId="0" applyNumberFormat="1" applyFont="1" applyFill="1" applyBorder="1"/>
    <xf numFmtId="178" fontId="4" fillId="0" borderId="0" xfId="0" applyNumberFormat="1" applyFont="1"/>
    <xf numFmtId="185" fontId="9" fillId="2" borderId="9" xfId="0" applyNumberFormat="1" applyFont="1" applyFill="1" applyBorder="1"/>
    <xf numFmtId="185" fontId="9" fillId="2" borderId="13" xfId="0" applyNumberFormat="1" applyFont="1" applyFill="1" applyBorder="1"/>
    <xf numFmtId="185" fontId="4" fillId="0" borderId="0" xfId="0" applyNumberFormat="1" applyFont="1"/>
    <xf numFmtId="0" fontId="9" fillId="2" borderId="13" xfId="0" applyNumberFormat="1" applyFont="1" applyFill="1" applyBorder="1"/>
    <xf numFmtId="0" fontId="9" fillId="2" borderId="9" xfId="0" applyFont="1" applyFill="1" applyBorder="1"/>
    <xf numFmtId="0" fontId="9" fillId="2" borderId="9" xfId="0" applyFont="1" applyFill="1" applyBorder="1" applyAlignment="1">
      <alignment wrapText="1"/>
    </xf>
    <xf numFmtId="38" fontId="4" fillId="4" borderId="9" xfId="1" applyFont="1" applyFill="1" applyBorder="1"/>
    <xf numFmtId="186" fontId="4" fillId="4" borderId="9" xfId="1" applyNumberFormat="1" applyFont="1" applyFill="1" applyBorder="1"/>
    <xf numFmtId="38" fontId="4" fillId="0" borderId="0" xfId="0" applyNumberFormat="1" applyFont="1"/>
    <xf numFmtId="185" fontId="9" fillId="2" borderId="9" xfId="0" applyNumberFormat="1" applyFont="1" applyFill="1" applyBorder="1" applyAlignment="1">
      <alignment horizontal="left"/>
    </xf>
    <xf numFmtId="181" fontId="4" fillId="0" borderId="9" xfId="0" applyNumberFormat="1" applyFont="1" applyBorder="1"/>
    <xf numFmtId="178" fontId="4" fillId="0" borderId="9" xfId="0" applyNumberFormat="1" applyFont="1" applyBorder="1"/>
    <xf numFmtId="0" fontId="12" fillId="0" borderId="0" xfId="0" applyNumberFormat="1" applyFont="1" applyFill="1" applyBorder="1" applyAlignment="1">
      <alignment horizontal="left" vertical="center"/>
    </xf>
    <xf numFmtId="187" fontId="14" fillId="0" borderId="0" xfId="0" quotePrefix="1" applyNumberFormat="1" applyFont="1" applyFill="1" applyAlignment="1">
      <alignment horizontal="right" vertical="center"/>
    </xf>
    <xf numFmtId="0" fontId="12" fillId="0" borderId="0" xfId="2" applyNumberFormat="1" applyFont="1" applyFill="1" applyBorder="1" applyAlignment="1">
      <alignment horizontal="left" vertical="center"/>
    </xf>
    <xf numFmtId="187" fontId="4" fillId="0" borderId="0" xfId="0" applyNumberFormat="1" applyFont="1"/>
    <xf numFmtId="38" fontId="4" fillId="2" borderId="9" xfId="1" applyNumberFormat="1" applyFont="1" applyFill="1" applyBorder="1" applyAlignment="1">
      <alignment vertical="distributed" justifyLastLine="1"/>
    </xf>
    <xf numFmtId="38" fontId="4" fillId="2" borderId="9" xfId="1" applyNumberFormat="1" applyFont="1" applyFill="1" applyBorder="1" applyAlignment="1">
      <alignment vertical="center"/>
    </xf>
    <xf numFmtId="38" fontId="4" fillId="4" borderId="9" xfId="1" applyNumberFormat="1" applyFont="1" applyFill="1" applyBorder="1" applyAlignment="1">
      <alignment vertical="center"/>
    </xf>
    <xf numFmtId="38" fontId="4" fillId="0" borderId="9" xfId="0" applyNumberFormat="1" applyFont="1" applyBorder="1"/>
    <xf numFmtId="185" fontId="4" fillId="0" borderId="9" xfId="0" applyNumberFormat="1" applyFont="1" applyBorder="1"/>
    <xf numFmtId="188" fontId="16" fillId="0" borderId="9" xfId="0" applyNumberFormat="1" applyFont="1" applyFill="1" applyBorder="1" applyAlignment="1">
      <alignment horizontal="center" vertical="top"/>
    </xf>
    <xf numFmtId="187" fontId="16" fillId="0" borderId="9" xfId="0" applyNumberFormat="1" applyFont="1" applyFill="1" applyBorder="1" applyAlignment="1">
      <alignment horizontal="centerContinuous" vertical="top"/>
    </xf>
    <xf numFmtId="0" fontId="16" fillId="0" borderId="9" xfId="0" applyFont="1" applyFill="1" applyBorder="1" applyAlignment="1">
      <alignment horizontal="centerContinuous" vertical="top" wrapText="1"/>
    </xf>
    <xf numFmtId="0" fontId="16" fillId="0" borderId="9" xfId="0" applyFont="1" applyFill="1" applyBorder="1" applyAlignment="1">
      <alignment horizontal="centerContinuous" vertical="top"/>
    </xf>
    <xf numFmtId="187" fontId="17" fillId="0" borderId="9" xfId="0" quotePrefix="1" applyNumberFormat="1" applyFont="1" applyFill="1" applyBorder="1" applyAlignment="1">
      <alignment horizontal="right" vertical="center"/>
    </xf>
    <xf numFmtId="177" fontId="4" fillId="2" borderId="9" xfId="1" applyNumberFormat="1" applyFont="1" applyFill="1" applyBorder="1" applyAlignment="1">
      <alignment vertical="distributed" justifyLastLine="1"/>
    </xf>
    <xf numFmtId="177" fontId="4" fillId="2" borderId="9" xfId="1" applyNumberFormat="1" applyFont="1" applyFill="1" applyBorder="1" applyAlignment="1">
      <alignment vertical="center"/>
    </xf>
    <xf numFmtId="177" fontId="4" fillId="4" borderId="9" xfId="1" applyNumberFormat="1" applyFont="1" applyFill="1" applyBorder="1" applyAlignment="1">
      <alignment vertical="center"/>
    </xf>
    <xf numFmtId="177" fontId="4" fillId="0" borderId="9" xfId="0" applyNumberFormat="1" applyFont="1" applyBorder="1"/>
    <xf numFmtId="0" fontId="4" fillId="2" borderId="32" xfId="0" applyFont="1" applyFill="1" applyBorder="1" applyAlignment="1">
      <alignment horizontal="center" vertical="distributed" justifyLastLine="1"/>
    </xf>
    <xf numFmtId="0" fontId="4" fillId="2" borderId="6" xfId="0" applyFont="1" applyFill="1" applyBorder="1" applyAlignment="1">
      <alignment horizontal="center" vertical="distributed" justifyLastLine="1"/>
    </xf>
    <xf numFmtId="0" fontId="4" fillId="2" borderId="40" xfId="0" applyFont="1" applyFill="1" applyBorder="1" applyAlignment="1">
      <alignment horizontal="center" vertical="distributed" justifyLastLine="1"/>
    </xf>
    <xf numFmtId="0" fontId="4" fillId="0" borderId="4" xfId="0" applyFont="1" applyBorder="1" applyAlignment="1">
      <alignment horizontal="center"/>
    </xf>
    <xf numFmtId="0" fontId="4" fillId="2" borderId="17" xfId="0" applyFont="1" applyFill="1" applyBorder="1" applyAlignment="1">
      <alignment horizontal="distributed" vertical="distributed" justifyLastLine="1"/>
    </xf>
    <xf numFmtId="0" fontId="4" fillId="2" borderId="19" xfId="0" applyFont="1" applyFill="1" applyBorder="1" applyAlignment="1">
      <alignment horizontal="distributed" vertical="distributed" justifyLastLine="1"/>
    </xf>
  </cellXfs>
  <cellStyles count="4">
    <cellStyle name="桁区切り" xfId="1" builtinId="6"/>
    <cellStyle name="桁区切り 2" xfId="3"/>
    <cellStyle name="標準" xfId="0" builtinId="0"/>
    <cellStyle name="標準_完了●●（ Ｃ ）　136-206表" xfId="2"/>
  </cellStyles>
  <dxfs count="0"/>
  <tableStyles count="0" defaultTableStyle="TableStyleMedium2" defaultPivotStyle="PivotStyleLight16"/>
  <colors>
    <mruColors>
      <color rgb="FF660066"/>
      <color rgb="FF008000"/>
      <color rgb="FFFFFF99"/>
      <color rgb="FFFF6600"/>
      <color rgb="FF003366"/>
      <color rgb="FFFF00FF"/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9</xdr:col>
      <xdr:colOff>600075</xdr:colOff>
      <xdr:row>56</xdr:row>
      <xdr:rowOff>114300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6696075" cy="9629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9</xdr:col>
      <xdr:colOff>400050</xdr:colOff>
      <xdr:row>53</xdr:row>
      <xdr:rowOff>76200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6505575" cy="911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9</xdr:col>
      <xdr:colOff>619125</xdr:colOff>
      <xdr:row>50</xdr:row>
      <xdr:rowOff>142875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6734175" cy="868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9</xdr:col>
      <xdr:colOff>485775</xdr:colOff>
      <xdr:row>51</xdr:row>
      <xdr:rowOff>133350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6486525" cy="887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9</xdr:col>
      <xdr:colOff>828675</xdr:colOff>
      <xdr:row>51</xdr:row>
      <xdr:rowOff>114300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6981825" cy="884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9</xdr:col>
      <xdr:colOff>523875</xdr:colOff>
      <xdr:row>54</xdr:row>
      <xdr:rowOff>152400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6515100" cy="941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9</xdr:col>
      <xdr:colOff>400050</xdr:colOff>
      <xdr:row>54</xdr:row>
      <xdr:rowOff>28575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6515100" cy="924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住宅数・総世帯"/>
      <sheetName val="居住世帯のある住宅"/>
      <sheetName val="住宅の所有"/>
      <sheetName val="Sheet4"/>
      <sheetName val="Sheet5"/>
      <sheetName val="Sheet6"/>
      <sheetName val="エネ"/>
      <sheetName val="Sheet7"/>
      <sheetName val="まとめ"/>
      <sheetName val="まとめ２"/>
    </sheetNames>
    <sheetDataSet>
      <sheetData sheetId="0">
        <row r="3">
          <cell r="C3" t="str">
            <v>43年</v>
          </cell>
          <cell r="D3" t="str">
            <v>48年</v>
          </cell>
          <cell r="E3" t="str">
            <v>53年</v>
          </cell>
          <cell r="F3" t="str">
            <v>58年</v>
          </cell>
          <cell r="G3" t="str">
            <v>63年</v>
          </cell>
          <cell r="H3" t="str">
            <v>5年</v>
          </cell>
          <cell r="I3" t="str">
            <v>10年</v>
          </cell>
          <cell r="J3" t="str">
            <v>15年</v>
          </cell>
          <cell r="K3" t="str">
            <v>20年</v>
          </cell>
          <cell r="L3" t="str">
            <v>25年</v>
          </cell>
        </row>
        <row r="4">
          <cell r="C4">
            <v>194560</v>
          </cell>
          <cell r="D4">
            <v>206200</v>
          </cell>
          <cell r="E4">
            <v>221600</v>
          </cell>
          <cell r="F4">
            <v>237900</v>
          </cell>
          <cell r="G4">
            <v>255800</v>
          </cell>
          <cell r="H4">
            <v>269900</v>
          </cell>
          <cell r="I4">
            <v>299900</v>
          </cell>
          <cell r="J4">
            <v>303400</v>
          </cell>
          <cell r="K4">
            <v>322900</v>
          </cell>
          <cell r="L4">
            <v>338200</v>
          </cell>
        </row>
        <row r="5">
          <cell r="C5">
            <v>193790</v>
          </cell>
          <cell r="D5">
            <v>202600</v>
          </cell>
          <cell r="E5">
            <v>213900</v>
          </cell>
          <cell r="F5">
            <v>226200</v>
          </cell>
          <cell r="G5">
            <v>239100</v>
          </cell>
          <cell r="H5">
            <v>251500</v>
          </cell>
          <cell r="I5">
            <v>275900</v>
          </cell>
          <cell r="J5">
            <v>275800</v>
          </cell>
          <cell r="K5">
            <v>286800</v>
          </cell>
          <cell r="L5">
            <v>293800</v>
          </cell>
        </row>
        <row r="6">
          <cell r="C6">
            <v>1.0039733732390732</v>
          </cell>
          <cell r="D6">
            <v>1.0177690029615005</v>
          </cell>
          <cell r="E6">
            <v>1.0359981299672745</v>
          </cell>
          <cell r="F6">
            <v>1.0517241379310345</v>
          </cell>
          <cell r="G6">
            <v>1.069845253032204</v>
          </cell>
          <cell r="H6">
            <v>1.0731610337972166</v>
          </cell>
          <cell r="I6">
            <v>1.0869880391446176</v>
          </cell>
          <cell r="J6">
            <v>1.1000725163161711</v>
          </cell>
          <cell r="K6">
            <v>1.1258716875871688</v>
          </cell>
          <cell r="L6">
            <v>1.1511232130701157</v>
          </cell>
        </row>
      </sheetData>
      <sheetData sheetId="1">
        <row r="2">
          <cell r="C2" t="str">
            <v>53年</v>
          </cell>
          <cell r="D2" t="str">
            <v>58年</v>
          </cell>
          <cell r="E2" t="str">
            <v>63年</v>
          </cell>
          <cell r="F2" t="str">
            <v>5年</v>
          </cell>
          <cell r="G2" t="str">
            <v>10年</v>
          </cell>
          <cell r="H2" t="str">
            <v>15年</v>
          </cell>
          <cell r="I2" t="str">
            <v>20年</v>
          </cell>
          <cell r="J2" t="str">
            <v>25年</v>
          </cell>
        </row>
        <row r="4">
          <cell r="C4">
            <v>9300</v>
          </cell>
          <cell r="D4">
            <v>12800</v>
          </cell>
          <cell r="E4">
            <v>16700</v>
          </cell>
          <cell r="F4">
            <v>18300</v>
          </cell>
          <cell r="G4">
            <v>24700</v>
          </cell>
          <cell r="H4">
            <v>28400</v>
          </cell>
          <cell r="I4">
            <v>35700</v>
          </cell>
          <cell r="J4">
            <v>43300</v>
          </cell>
        </row>
        <row r="7">
          <cell r="C7">
            <v>4.2</v>
          </cell>
          <cell r="D7">
            <v>5.4</v>
          </cell>
          <cell r="E7">
            <v>6.5</v>
          </cell>
          <cell r="F7">
            <v>6.8</v>
          </cell>
          <cell r="G7">
            <v>8.1999999999999993</v>
          </cell>
          <cell r="H7">
            <v>9.4</v>
          </cell>
          <cell r="I7">
            <v>11.1</v>
          </cell>
          <cell r="J7">
            <v>12.8</v>
          </cell>
        </row>
        <row r="18">
          <cell r="J18">
            <v>2.771362586605081E-2</v>
          </cell>
          <cell r="K18">
            <v>0.39722863741339492</v>
          </cell>
          <cell r="L18">
            <v>2.0785219399538105E-2</v>
          </cell>
          <cell r="M18">
            <v>0.55427251732101612</v>
          </cell>
        </row>
      </sheetData>
      <sheetData sheetId="2">
        <row r="13">
          <cell r="AP13" t="str">
            <v>５３年</v>
          </cell>
          <cell r="AQ13" t="str">
            <v>５８年</v>
          </cell>
          <cell r="AR13" t="str">
            <v>６３年</v>
          </cell>
          <cell r="AS13" t="str">
            <v>５年</v>
          </cell>
          <cell r="AT13" t="str">
            <v>１０年</v>
          </cell>
          <cell r="AU13" t="str">
            <v>１５年</v>
          </cell>
          <cell r="AV13" t="str">
            <v>２０年</v>
          </cell>
          <cell r="AW13" t="str">
            <v>２５年</v>
          </cell>
        </row>
        <row r="15">
          <cell r="AZ15">
            <v>0.14082840236686389</v>
          </cell>
          <cell r="BA15">
            <v>0.78816568047337277</v>
          </cell>
          <cell r="BB15">
            <v>6.3905325443786978E-2</v>
          </cell>
          <cell r="BC15">
            <v>7.100591715976331E-3</v>
          </cell>
        </row>
        <row r="16">
          <cell r="AP16">
            <v>0.75463623395149781</v>
          </cell>
          <cell r="AQ16">
            <v>0.76007162041181742</v>
          </cell>
          <cell r="AR16">
            <v>0.73406500633178562</v>
          </cell>
          <cell r="AS16">
            <v>0.72424849699398797</v>
          </cell>
          <cell r="AT16">
            <v>0.69733479372033591</v>
          </cell>
          <cell r="AU16">
            <v>0.70869883040935677</v>
          </cell>
          <cell r="AV16">
            <v>0.69276476756378891</v>
          </cell>
          <cell r="AW16">
            <v>0.70473917490623939</v>
          </cell>
        </row>
      </sheetData>
      <sheetData sheetId="3">
        <row r="2">
          <cell r="C2" t="str">
            <v>昭和５３年</v>
          </cell>
          <cell r="D2" t="str">
            <v>昭和５８年</v>
          </cell>
          <cell r="E2" t="str">
            <v>昭和６３年</v>
          </cell>
          <cell r="F2" t="str">
            <v>平成５年</v>
          </cell>
          <cell r="G2" t="str">
            <v>平成１０年</v>
          </cell>
          <cell r="H2" t="str">
            <v>平成１５年</v>
          </cell>
          <cell r="I2" t="str">
            <v>平成２０年</v>
          </cell>
          <cell r="J2" t="str">
            <v>平成２５年</v>
          </cell>
        </row>
        <row r="5">
          <cell r="C5">
            <v>0.83975273418925345</v>
          </cell>
          <cell r="D5">
            <v>0.83393017009847803</v>
          </cell>
          <cell r="E5">
            <v>0.81553398058252424</v>
          </cell>
          <cell r="F5">
            <v>0.78877755511022041</v>
          </cell>
          <cell r="G5">
            <v>0.76195691858342462</v>
          </cell>
          <cell r="H5">
            <v>0.75109649122807021</v>
          </cell>
          <cell r="I5">
            <v>0.73400908773156237</v>
          </cell>
          <cell r="J5">
            <v>0.73269689737470167</v>
          </cell>
        </row>
        <row r="7">
          <cell r="C7">
            <v>9.9857346647646214E-2</v>
          </cell>
          <cell r="D7">
            <v>7.9677708146821846E-2</v>
          </cell>
          <cell r="E7">
            <v>7.2182355424229627E-2</v>
          </cell>
          <cell r="F7">
            <v>6.2124248496993988E-2</v>
          </cell>
          <cell r="G7">
            <v>3.8335158817086525E-2</v>
          </cell>
          <cell r="H7">
            <v>3.2894736842105261E-2</v>
          </cell>
          <cell r="I7">
            <v>3.2506116742397763E-2</v>
          </cell>
          <cell r="J7">
            <v>2.6934878963518583E-2</v>
          </cell>
        </row>
        <row r="9">
          <cell r="C9">
            <v>5.7536852116024724E-2</v>
          </cell>
          <cell r="D9">
            <v>8.1020590868397496E-2</v>
          </cell>
          <cell r="E9">
            <v>0.10806247361756015</v>
          </cell>
          <cell r="F9">
            <v>0.14509018036072144</v>
          </cell>
          <cell r="G9">
            <v>0.19496166484118291</v>
          </cell>
          <cell r="H9">
            <v>0.21271929824561403</v>
          </cell>
          <cell r="I9">
            <v>0.23033904229290458</v>
          </cell>
          <cell r="J9">
            <v>0.23661779747698602</v>
          </cell>
        </row>
        <row r="11">
          <cell r="C11">
            <v>2.3775558725630053E-3</v>
          </cell>
          <cell r="D11">
            <v>4.9239033124440466E-3</v>
          </cell>
          <cell r="E11">
            <v>4.2211903756859438E-3</v>
          </cell>
          <cell r="F11">
            <v>4.4088176352705408E-3</v>
          </cell>
          <cell r="G11">
            <v>4.7462577583059513E-3</v>
          </cell>
          <cell r="H11">
            <v>2.9239766081871343E-3</v>
          </cell>
          <cell r="I11">
            <v>3.1457532331352674E-3</v>
          </cell>
          <cell r="J11">
            <v>3.7504261847937266E-3</v>
          </cell>
        </row>
      </sheetData>
      <sheetData sheetId="4">
        <row r="4">
          <cell r="AM4" t="str">
            <v>1階</v>
          </cell>
          <cell r="AN4" t="str">
            <v>２階</v>
          </cell>
          <cell r="AO4" t="str">
            <v>３～５階</v>
          </cell>
          <cell r="AP4" t="str">
            <v>６階以上</v>
          </cell>
        </row>
        <row r="21">
          <cell r="AL21">
            <v>0</v>
          </cell>
          <cell r="AM21">
            <v>50.720461095100866</v>
          </cell>
          <cell r="AN21">
            <v>32.853025936599423</v>
          </cell>
          <cell r="AO21">
            <v>16.570605187319885</v>
          </cell>
        </row>
        <row r="41">
          <cell r="AL41" t="str">
            <v>53年</v>
          </cell>
          <cell r="AM41">
            <v>12100</v>
          </cell>
        </row>
        <row r="42">
          <cell r="AL42" t="str">
            <v>58年</v>
          </cell>
          <cell r="AM42">
            <v>18100</v>
          </cell>
        </row>
        <row r="43">
          <cell r="AL43" t="str">
            <v>63年</v>
          </cell>
          <cell r="AM43">
            <v>25600</v>
          </cell>
        </row>
        <row r="44">
          <cell r="AL44" t="str">
            <v>5年</v>
          </cell>
          <cell r="AM44">
            <v>36200</v>
          </cell>
        </row>
        <row r="45">
          <cell r="AL45" t="str">
            <v>10年</v>
          </cell>
          <cell r="AM45">
            <v>53400</v>
          </cell>
        </row>
        <row r="46">
          <cell r="AL46" t="str">
            <v>15年</v>
          </cell>
          <cell r="AM46">
            <v>58200</v>
          </cell>
        </row>
        <row r="47">
          <cell r="AL47" t="str">
            <v>20年</v>
          </cell>
          <cell r="AM47">
            <v>65900</v>
          </cell>
        </row>
        <row r="48">
          <cell r="AL48" t="str">
            <v>25年</v>
          </cell>
          <cell r="AM48">
            <v>69400</v>
          </cell>
        </row>
      </sheetData>
      <sheetData sheetId="5">
        <row r="10">
          <cell r="D10">
            <v>7.1599045346062054E-2</v>
          </cell>
          <cell r="E10">
            <v>2.7957722468462325E-2</v>
          </cell>
          <cell r="F10">
            <v>7.9781793385612004E-2</v>
          </cell>
          <cell r="G10">
            <v>0.1766109785202864</v>
          </cell>
          <cell r="H10">
            <v>0.1830889873849301</v>
          </cell>
          <cell r="I10">
            <v>0.10364814183429935</v>
          </cell>
          <cell r="J10">
            <v>8.9328332765086949E-2</v>
          </cell>
          <cell r="K10">
            <v>9.3760654619843162E-2</v>
          </cell>
          <cell r="L10">
            <v>7.0576201841118305E-2</v>
          </cell>
          <cell r="M10">
            <v>7.6031367200818281E-2</v>
          </cell>
          <cell r="N10">
            <v>2.6934878963518583E-2</v>
          </cell>
        </row>
      </sheetData>
      <sheetData sheetId="6">
        <row r="8">
          <cell r="D8">
            <v>0.13910671667234914</v>
          </cell>
          <cell r="F8">
            <v>7.5349471530855777E-2</v>
          </cell>
          <cell r="H8">
            <v>7.2962836685987048E-2</v>
          </cell>
          <cell r="I8">
            <v>9.9556767814524383E-2</v>
          </cell>
        </row>
        <row r="10">
          <cell r="D10">
            <v>0.16357916812303391</v>
          </cell>
          <cell r="F10">
            <v>3.0408947920307586E-2</v>
          </cell>
          <cell r="H10">
            <v>4.3691017126878715E-2</v>
          </cell>
          <cell r="I10">
            <v>7.0954211814051024E-2</v>
          </cell>
        </row>
        <row r="12">
          <cell r="C12" t="str">
            <v>太陽熱を利用した
温水機器等</v>
          </cell>
          <cell r="D12" t="str">
            <v>太陽光を利用した
発電機器</v>
          </cell>
          <cell r="E12" t="str">
            <v>二重サッシ又は
複層ガラスの窓
（全部の窓）</v>
          </cell>
          <cell r="F12" t="str">
            <v>二重サッシ又は
複層ガラスの窓
（一部の窓）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C0000" mc:Ignorable="a14" a14:legacySpreadsheetColorIndex="4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C0000" mc:Ignorable="a14" a14:legacySpreadsheetColorIndex="44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3"/>
  <sheetViews>
    <sheetView view="pageBreakPreview" topLeftCell="A28" zoomScale="75" zoomScaleNormal="75" zoomScaleSheetLayoutView="75" workbookViewId="0">
      <selection activeCell="F48" sqref="F48"/>
    </sheetView>
  </sheetViews>
  <sheetFormatPr defaultColWidth="2.25" defaultRowHeight="12"/>
  <cols>
    <col min="1" max="1" width="1.25" style="23" customWidth="1"/>
    <col min="2" max="2" width="31" style="23" customWidth="1"/>
    <col min="3" max="3" width="8.75" style="23" customWidth="1"/>
    <col min="4" max="4" width="8.625" style="23" customWidth="1"/>
    <col min="5" max="5" width="11.25" style="23" customWidth="1"/>
    <col min="6" max="6" width="11.375" style="23" customWidth="1"/>
    <col min="7" max="7" width="16.125" style="23" customWidth="1"/>
    <col min="8" max="8" width="10" style="23" customWidth="1"/>
    <col min="9" max="9" width="2.625" style="24" customWidth="1"/>
    <col min="10" max="10" width="8.625" style="23" customWidth="1"/>
    <col min="11" max="13" width="7.25" style="23" customWidth="1"/>
    <col min="14" max="14" width="8.75" style="23" customWidth="1"/>
    <col min="15" max="18" width="7.25" style="23" customWidth="1"/>
    <col min="19" max="20" width="7.5" style="23" customWidth="1"/>
    <col min="21" max="16384" width="2.25" style="23"/>
  </cols>
  <sheetData>
    <row r="1" spans="2:18" ht="12.75" customHeight="1" thickBot="1">
      <c r="G1" s="121" t="s">
        <v>63</v>
      </c>
      <c r="K1" s="208" t="s">
        <v>63</v>
      </c>
      <c r="L1" s="208"/>
      <c r="M1" s="208" t="s">
        <v>49</v>
      </c>
      <c r="N1" s="208"/>
      <c r="O1" s="208" t="s">
        <v>64</v>
      </c>
      <c r="P1" s="208"/>
      <c r="Q1" s="208" t="s">
        <v>65</v>
      </c>
      <c r="R1" s="208"/>
    </row>
    <row r="2" spans="2:18" ht="15" customHeight="1">
      <c r="B2" s="25"/>
      <c r="C2" s="26" t="s">
        <v>66</v>
      </c>
      <c r="D2" s="27" t="s">
        <v>67</v>
      </c>
      <c r="E2" s="28"/>
      <c r="G2" s="25" t="s">
        <v>199</v>
      </c>
      <c r="H2" s="119">
        <v>35000</v>
      </c>
      <c r="I2" s="30"/>
      <c r="J2" s="209" t="s">
        <v>37</v>
      </c>
      <c r="K2" s="31" t="s">
        <v>41</v>
      </c>
      <c r="L2" s="31" t="s">
        <v>41</v>
      </c>
      <c r="M2" s="31" t="s">
        <v>41</v>
      </c>
      <c r="N2" s="31" t="s">
        <v>41</v>
      </c>
      <c r="O2" s="32" t="s">
        <v>41</v>
      </c>
      <c r="P2" s="31" t="s">
        <v>41</v>
      </c>
      <c r="Q2" s="32" t="s">
        <v>41</v>
      </c>
      <c r="R2" s="33" t="s">
        <v>41</v>
      </c>
    </row>
    <row r="3" spans="2:18" ht="15" customHeight="1">
      <c r="B3" s="34" t="s">
        <v>68</v>
      </c>
      <c r="C3" s="35">
        <v>201400</v>
      </c>
      <c r="D3" s="36">
        <v>250900</v>
      </c>
      <c r="E3" s="37"/>
      <c r="G3" s="38" t="s">
        <v>33</v>
      </c>
      <c r="H3" s="119">
        <v>26500</v>
      </c>
      <c r="I3" s="30"/>
      <c r="J3" s="210"/>
      <c r="K3" s="39" t="s">
        <v>42</v>
      </c>
      <c r="L3" s="39" t="s">
        <v>43</v>
      </c>
      <c r="M3" s="39" t="s">
        <v>42</v>
      </c>
      <c r="N3" s="39" t="s">
        <v>43</v>
      </c>
      <c r="O3" s="40" t="s">
        <v>42</v>
      </c>
      <c r="P3" s="39" t="s">
        <v>43</v>
      </c>
      <c r="Q3" s="40" t="s">
        <v>42</v>
      </c>
      <c r="R3" s="41" t="s">
        <v>43</v>
      </c>
    </row>
    <row r="4" spans="2:18" ht="15" customHeight="1">
      <c r="B4" s="34" t="s">
        <v>69</v>
      </c>
      <c r="C4" s="35">
        <v>16500</v>
      </c>
      <c r="D4" s="36">
        <v>7300</v>
      </c>
      <c r="E4" s="42"/>
      <c r="G4" s="38" t="s">
        <v>34</v>
      </c>
      <c r="H4" s="119">
        <v>54300</v>
      </c>
      <c r="I4" s="30"/>
      <c r="J4" s="210"/>
      <c r="K4" s="39" t="s">
        <v>44</v>
      </c>
      <c r="L4" s="39" t="s">
        <v>45</v>
      </c>
      <c r="M4" s="39" t="s">
        <v>44</v>
      </c>
      <c r="N4" s="39" t="s">
        <v>45</v>
      </c>
      <c r="O4" s="40" t="s">
        <v>44</v>
      </c>
      <c r="P4" s="39" t="s">
        <v>45</v>
      </c>
      <c r="Q4" s="40" t="s">
        <v>44</v>
      </c>
      <c r="R4" s="41" t="s">
        <v>45</v>
      </c>
    </row>
    <row r="5" spans="2:18" ht="15" customHeight="1" thickBot="1">
      <c r="B5" s="43" t="s">
        <v>70</v>
      </c>
      <c r="C5" s="44">
        <v>19000</v>
      </c>
      <c r="D5" s="45">
        <v>15700</v>
      </c>
      <c r="E5" s="46"/>
      <c r="G5" s="38" t="s">
        <v>35</v>
      </c>
      <c r="H5" s="119">
        <v>54800</v>
      </c>
      <c r="I5" s="167">
        <f>SUM(H2:H5)</f>
        <v>170600</v>
      </c>
      <c r="J5" s="7" t="s">
        <v>55</v>
      </c>
      <c r="K5" s="47">
        <v>4.03</v>
      </c>
      <c r="L5" s="47">
        <v>23.49</v>
      </c>
      <c r="M5" s="47">
        <v>3.82</v>
      </c>
      <c r="N5" s="47">
        <v>21.76</v>
      </c>
      <c r="O5" s="112">
        <v>3.47</v>
      </c>
      <c r="P5" s="113">
        <v>18.46</v>
      </c>
      <c r="Q5" s="112">
        <v>2.94</v>
      </c>
      <c r="R5" s="114">
        <v>15.43</v>
      </c>
    </row>
    <row r="6" spans="2:18" ht="15" customHeight="1" thickBot="1">
      <c r="G6" s="38" t="s">
        <v>36</v>
      </c>
      <c r="H6" s="119">
        <v>33000</v>
      </c>
      <c r="I6" s="30"/>
      <c r="J6" s="7" t="s">
        <v>53</v>
      </c>
      <c r="K6" s="47">
        <v>4.2300000000000004</v>
      </c>
      <c r="L6" s="47">
        <v>24.77</v>
      </c>
      <c r="M6" s="47">
        <v>3.84</v>
      </c>
      <c r="N6" s="47">
        <v>22.04</v>
      </c>
      <c r="O6" s="112">
        <v>3.68</v>
      </c>
      <c r="P6" s="113">
        <v>19.88</v>
      </c>
      <c r="Q6" s="112">
        <v>2.87</v>
      </c>
      <c r="R6" s="114">
        <v>15.49</v>
      </c>
    </row>
    <row r="7" spans="2:18" ht="15" customHeight="1">
      <c r="B7" s="48"/>
      <c r="C7" s="49" t="s">
        <v>71</v>
      </c>
      <c r="D7" s="49" t="s">
        <v>72</v>
      </c>
      <c r="E7" s="29" t="s">
        <v>73</v>
      </c>
      <c r="G7" s="38" t="s">
        <v>139</v>
      </c>
      <c r="H7" s="119">
        <v>35600</v>
      </c>
      <c r="I7" s="30"/>
      <c r="J7" s="7" t="s">
        <v>54</v>
      </c>
      <c r="K7" s="47">
        <v>4.7300000000000004</v>
      </c>
      <c r="L7" s="47">
        <v>27.57</v>
      </c>
      <c r="M7" s="47">
        <v>4.1500000000000004</v>
      </c>
      <c r="N7" s="47">
        <v>23.98</v>
      </c>
      <c r="O7" s="112">
        <v>4.04</v>
      </c>
      <c r="P7" s="113">
        <v>21.84</v>
      </c>
      <c r="Q7" s="112">
        <v>3.08</v>
      </c>
      <c r="R7" s="114">
        <v>16.98</v>
      </c>
    </row>
    <row r="8" spans="2:18" ht="15" customHeight="1">
      <c r="B8" s="38" t="s">
        <v>74</v>
      </c>
      <c r="C8" s="50">
        <v>176600</v>
      </c>
      <c r="D8" s="50">
        <v>208700</v>
      </c>
      <c r="E8" s="51">
        <v>205500</v>
      </c>
      <c r="G8" s="38" t="s">
        <v>141</v>
      </c>
      <c r="H8" s="119">
        <v>16500</v>
      </c>
      <c r="I8" s="30"/>
      <c r="J8" s="7" t="s">
        <v>25</v>
      </c>
      <c r="K8" s="47">
        <v>5.22</v>
      </c>
      <c r="L8" s="47">
        <v>31.25</v>
      </c>
      <c r="M8" s="47">
        <v>4.5199999999999996</v>
      </c>
      <c r="N8" s="47">
        <v>26.96</v>
      </c>
      <c r="O8" s="112">
        <v>4.5</v>
      </c>
      <c r="P8" s="113">
        <v>25.14</v>
      </c>
      <c r="Q8" s="112">
        <v>3.33</v>
      </c>
      <c r="R8" s="114">
        <v>18.97</v>
      </c>
    </row>
    <row r="9" spans="2:18" ht="15" customHeight="1">
      <c r="B9" s="38" t="s">
        <v>75</v>
      </c>
      <c r="C9" s="50">
        <v>21000</v>
      </c>
      <c r="D9" s="50">
        <v>10500</v>
      </c>
      <c r="E9" s="51">
        <v>9000</v>
      </c>
      <c r="G9" s="38" t="s">
        <v>140</v>
      </c>
      <c r="H9" s="119">
        <v>24700</v>
      </c>
      <c r="I9" s="30"/>
      <c r="J9" s="7" t="s">
        <v>20</v>
      </c>
      <c r="K9" s="52">
        <v>5.51</v>
      </c>
      <c r="L9" s="52">
        <v>33.03</v>
      </c>
      <c r="M9" s="47">
        <v>4.7300000000000004</v>
      </c>
      <c r="N9" s="53">
        <v>28.6</v>
      </c>
      <c r="O9" s="112">
        <v>4.7300000000000004</v>
      </c>
      <c r="P9" s="113">
        <v>26.88</v>
      </c>
      <c r="Q9" s="112">
        <v>3.45</v>
      </c>
      <c r="R9" s="114">
        <v>20.2</v>
      </c>
    </row>
    <row r="10" spans="2:18" ht="15" customHeight="1" thickBot="1">
      <c r="B10" s="38" t="s">
        <v>76</v>
      </c>
      <c r="C10" s="50">
        <v>12100</v>
      </c>
      <c r="D10" s="50">
        <v>53400</v>
      </c>
      <c r="E10" s="51">
        <v>58200</v>
      </c>
      <c r="G10" s="54" t="s">
        <v>77</v>
      </c>
      <c r="H10" s="120">
        <v>5700</v>
      </c>
      <c r="I10" s="167">
        <f>SUM(H6:H10)</f>
        <v>115500</v>
      </c>
      <c r="J10" s="7" t="s">
        <v>13</v>
      </c>
      <c r="K10" s="52">
        <v>5.67</v>
      </c>
      <c r="L10" s="52">
        <v>35.409999999999997</v>
      </c>
      <c r="M10" s="47">
        <v>4.8600000000000003</v>
      </c>
      <c r="N10" s="47">
        <v>30.61</v>
      </c>
      <c r="O10" s="112">
        <v>4.97</v>
      </c>
      <c r="P10" s="113">
        <v>29.1</v>
      </c>
      <c r="Q10" s="112">
        <v>3.55</v>
      </c>
      <c r="R10" s="114">
        <v>21.48</v>
      </c>
    </row>
    <row r="11" spans="2:18" ht="15" customHeight="1" thickBot="1">
      <c r="B11" s="54" t="s">
        <v>78</v>
      </c>
      <c r="C11" s="55">
        <v>500</v>
      </c>
      <c r="D11" s="55">
        <v>1300</v>
      </c>
      <c r="E11" s="56">
        <v>800</v>
      </c>
      <c r="G11" s="54"/>
      <c r="H11" s="120"/>
      <c r="I11" s="57"/>
      <c r="J11" s="7" t="s">
        <v>40</v>
      </c>
      <c r="K11" s="52">
        <v>5.67</v>
      </c>
      <c r="L11" s="52">
        <v>36.25</v>
      </c>
      <c r="M11" s="47">
        <v>4.8499999999999996</v>
      </c>
      <c r="N11" s="47">
        <v>31.41</v>
      </c>
      <c r="O11" s="112">
        <v>4.96</v>
      </c>
      <c r="P11" s="113">
        <v>30.13</v>
      </c>
      <c r="Q11" s="112">
        <v>3.52</v>
      </c>
      <c r="R11" s="114">
        <v>22.03</v>
      </c>
    </row>
    <row r="12" spans="2:18" ht="15" customHeight="1" thickBot="1">
      <c r="G12" s="105" t="s">
        <v>50</v>
      </c>
      <c r="H12" s="73">
        <f>SUM(H2:H11)</f>
        <v>286100</v>
      </c>
      <c r="J12" s="7" t="s">
        <v>39</v>
      </c>
      <c r="K12" s="52">
        <v>5.53</v>
      </c>
      <c r="L12" s="52">
        <v>35.729999999999997</v>
      </c>
      <c r="M12" s="47">
        <v>4.79</v>
      </c>
      <c r="N12" s="47">
        <v>31.77</v>
      </c>
      <c r="O12" s="112">
        <v>4.97</v>
      </c>
      <c r="P12" s="113">
        <v>30.73</v>
      </c>
      <c r="Q12" s="112">
        <v>3.47</v>
      </c>
      <c r="R12" s="114">
        <v>22.43</v>
      </c>
    </row>
    <row r="13" spans="2:18" ht="15" customHeight="1" thickBot="1">
      <c r="B13" s="25"/>
      <c r="C13" s="58" t="s">
        <v>27</v>
      </c>
      <c r="D13" s="59" t="s">
        <v>28</v>
      </c>
      <c r="E13" s="60" t="s">
        <v>29</v>
      </c>
      <c r="G13" s="25" t="s">
        <v>46</v>
      </c>
      <c r="H13" s="118">
        <v>2180800</v>
      </c>
      <c r="I13" s="57"/>
      <c r="J13" s="8" t="s">
        <v>38</v>
      </c>
      <c r="K13" s="62">
        <v>5.62</v>
      </c>
      <c r="L13" s="62">
        <v>37.85</v>
      </c>
      <c r="M13" s="62">
        <v>4.78</v>
      </c>
      <c r="N13" s="62">
        <v>32.78</v>
      </c>
      <c r="O13" s="115">
        <v>4.97</v>
      </c>
      <c r="P13" s="116">
        <v>31.55</v>
      </c>
      <c r="Q13" s="115">
        <v>3.54</v>
      </c>
      <c r="R13" s="117">
        <v>23.84</v>
      </c>
    </row>
    <row r="14" spans="2:18" ht="15" customHeight="1" thickBot="1">
      <c r="B14" s="34" t="s">
        <v>30</v>
      </c>
      <c r="C14" s="63">
        <v>58.427787934186469</v>
      </c>
      <c r="D14" s="64">
        <v>64.476086162833141</v>
      </c>
      <c r="E14" s="65">
        <v>68.617234468937866</v>
      </c>
      <c r="G14" s="38" t="s">
        <v>32</v>
      </c>
      <c r="H14" s="119">
        <v>1384200</v>
      </c>
      <c r="J14" s="9"/>
      <c r="K14" s="66"/>
      <c r="L14" s="66"/>
      <c r="M14" s="67"/>
      <c r="N14" s="66"/>
      <c r="O14" s="66"/>
      <c r="P14" s="67"/>
      <c r="Q14" s="16"/>
      <c r="R14" s="16"/>
    </row>
    <row r="15" spans="2:18" ht="15" customHeight="1">
      <c r="B15" s="34" t="s">
        <v>80</v>
      </c>
      <c r="C15" s="63">
        <v>19.049360146252287</v>
      </c>
      <c r="D15" s="64">
        <v>14.71339905074845</v>
      </c>
      <c r="E15" s="65">
        <v>15.511022044088177</v>
      </c>
      <c r="G15" s="38" t="s">
        <v>33</v>
      </c>
      <c r="H15" s="119">
        <v>4475600</v>
      </c>
      <c r="J15" s="48"/>
      <c r="K15" s="68" t="s">
        <v>81</v>
      </c>
      <c r="L15" s="68" t="s">
        <v>82</v>
      </c>
      <c r="M15" s="68" t="s">
        <v>83</v>
      </c>
      <c r="N15" s="69" t="s">
        <v>84</v>
      </c>
    </row>
    <row r="16" spans="2:18" ht="15" customHeight="1">
      <c r="B16" s="34" t="s">
        <v>85</v>
      </c>
      <c r="C16" s="63">
        <v>0</v>
      </c>
      <c r="D16" s="64">
        <v>0.80321285140562237</v>
      </c>
      <c r="E16" s="65">
        <v>1.2424849699398797</v>
      </c>
      <c r="G16" s="38" t="s">
        <v>34</v>
      </c>
      <c r="H16" s="119">
        <v>9531100</v>
      </c>
      <c r="I16" s="70"/>
      <c r="J16" s="38"/>
      <c r="K16" s="71">
        <v>200</v>
      </c>
      <c r="L16" s="71">
        <v>7000</v>
      </c>
      <c r="M16" s="71">
        <v>4900</v>
      </c>
      <c r="N16" s="72">
        <v>0</v>
      </c>
    </row>
    <row r="17" spans="2:17" ht="15" customHeight="1" thickBot="1">
      <c r="B17" s="34" t="s">
        <v>51</v>
      </c>
      <c r="C17" s="63">
        <v>6.8</v>
      </c>
      <c r="D17" s="64">
        <v>0</v>
      </c>
      <c r="E17" s="65">
        <v>0</v>
      </c>
      <c r="G17" s="38" t="s">
        <v>35</v>
      </c>
      <c r="H17" s="119">
        <v>11510800</v>
      </c>
      <c r="I17" s="73"/>
      <c r="J17" s="8" t="s">
        <v>138</v>
      </c>
      <c r="K17" s="74">
        <v>200</v>
      </c>
      <c r="L17" s="74">
        <v>29200</v>
      </c>
      <c r="M17" s="74">
        <v>25300</v>
      </c>
      <c r="N17" s="75">
        <v>11250</v>
      </c>
    </row>
    <row r="18" spans="2:17" ht="15" customHeight="1" thickBot="1">
      <c r="B18" s="34" t="s">
        <v>86</v>
      </c>
      <c r="C18" s="63">
        <v>15.6</v>
      </c>
      <c r="D18" s="64">
        <v>17.013508579773639</v>
      </c>
      <c r="E18" s="65">
        <v>13.186372745490981</v>
      </c>
      <c r="G18" s="38" t="s">
        <v>36</v>
      </c>
      <c r="H18" s="119">
        <v>5936300</v>
      </c>
      <c r="I18" s="73"/>
    </row>
    <row r="19" spans="2:17" ht="15" customHeight="1" thickBot="1">
      <c r="B19" s="43" t="s">
        <v>31</v>
      </c>
      <c r="C19" s="76">
        <v>7.3126142595978064E-2</v>
      </c>
      <c r="D19" s="77">
        <v>2.9937933552391383</v>
      </c>
      <c r="E19" s="78">
        <v>1.4428857715430863</v>
      </c>
      <c r="G19" s="38" t="s">
        <v>47</v>
      </c>
      <c r="H19" s="119">
        <v>4371100</v>
      </c>
      <c r="I19" s="79"/>
      <c r="J19" s="80"/>
      <c r="K19" s="81" t="s">
        <v>87</v>
      </c>
      <c r="L19" s="81" t="s">
        <v>88</v>
      </c>
      <c r="M19" s="81" t="s">
        <v>56</v>
      </c>
      <c r="N19" s="81" t="s">
        <v>89</v>
      </c>
      <c r="O19" s="81" t="s">
        <v>28</v>
      </c>
      <c r="P19" s="82" t="s">
        <v>57</v>
      </c>
    </row>
    <row r="20" spans="2:17" ht="15" customHeight="1" thickTop="1" thickBot="1">
      <c r="G20" s="38" t="s">
        <v>48</v>
      </c>
      <c r="H20" s="119">
        <v>5229600</v>
      </c>
      <c r="I20" s="73"/>
      <c r="J20" s="83" t="s">
        <v>52</v>
      </c>
      <c r="K20" s="84">
        <v>210300</v>
      </c>
      <c r="L20" s="84">
        <v>223400</v>
      </c>
      <c r="M20" s="84">
        <v>236900</v>
      </c>
      <c r="N20" s="84">
        <v>249500</v>
      </c>
      <c r="O20" s="84">
        <v>273900</v>
      </c>
      <c r="P20" s="85">
        <v>273600</v>
      </c>
    </row>
    <row r="21" spans="2:17" ht="15" customHeight="1" thickTop="1" thickBot="1">
      <c r="B21" s="86" t="s">
        <v>99</v>
      </c>
      <c r="C21" s="87">
        <v>7.2047526171237513</v>
      </c>
      <c r="D21" s="86" t="s">
        <v>50</v>
      </c>
      <c r="E21" s="88">
        <v>6.5</v>
      </c>
      <c r="F21" s="6"/>
      <c r="G21" s="54" t="s">
        <v>77</v>
      </c>
      <c r="H21" s="120">
        <v>2216700</v>
      </c>
      <c r="I21" s="73"/>
      <c r="J21" s="89" t="s">
        <v>58</v>
      </c>
      <c r="K21" s="90">
        <v>158700</v>
      </c>
      <c r="L21" s="90">
        <v>169800</v>
      </c>
      <c r="M21" s="90">
        <v>173900</v>
      </c>
      <c r="N21" s="90">
        <v>180700</v>
      </c>
      <c r="O21" s="90">
        <v>191000</v>
      </c>
      <c r="P21" s="91">
        <v>193900</v>
      </c>
    </row>
    <row r="22" spans="2:17" ht="15" customHeight="1" thickTop="1" thickBot="1">
      <c r="B22" s="92" t="s">
        <v>90</v>
      </c>
      <c r="C22" s="93">
        <v>9.2198934634340617</v>
      </c>
      <c r="D22" s="92" t="s">
        <v>90</v>
      </c>
      <c r="E22" s="94">
        <v>8.064516129032258</v>
      </c>
      <c r="F22" s="6"/>
      <c r="G22" s="105" t="s">
        <v>64</v>
      </c>
      <c r="H22" s="73"/>
      <c r="I22" s="95"/>
      <c r="J22" s="96" t="s">
        <v>59</v>
      </c>
      <c r="K22" s="97">
        <v>51600</v>
      </c>
      <c r="L22" s="97">
        <v>53400</v>
      </c>
      <c r="M22" s="97">
        <v>63000</v>
      </c>
      <c r="N22" s="97">
        <v>68500</v>
      </c>
      <c r="O22" s="97">
        <v>81900</v>
      </c>
      <c r="P22" s="98">
        <v>78100</v>
      </c>
    </row>
    <row r="23" spans="2:17" ht="15" customHeight="1" thickBot="1">
      <c r="B23" s="99" t="s">
        <v>91</v>
      </c>
      <c r="C23" s="100">
        <v>1.1670556852284095</v>
      </c>
      <c r="D23" s="99" t="s">
        <v>91</v>
      </c>
      <c r="E23" s="101">
        <v>-3.6245016310257339E-2</v>
      </c>
      <c r="F23" s="6"/>
      <c r="G23" s="25" t="s">
        <v>46</v>
      </c>
      <c r="H23" s="118">
        <v>43500</v>
      </c>
      <c r="I23" s="95"/>
      <c r="P23" s="102"/>
      <c r="Q23" s="102"/>
    </row>
    <row r="24" spans="2:17" ht="15" customHeight="1">
      <c r="B24" s="38" t="s">
        <v>92</v>
      </c>
      <c r="C24" s="103">
        <v>3</v>
      </c>
      <c r="D24" s="38" t="s">
        <v>92</v>
      </c>
      <c r="E24" s="104">
        <v>1.5681774717919297</v>
      </c>
      <c r="F24" s="6"/>
      <c r="G24" s="38" t="s">
        <v>100</v>
      </c>
      <c r="H24" s="119">
        <v>24700</v>
      </c>
      <c r="I24" s="95"/>
      <c r="J24" s="17" t="s">
        <v>25</v>
      </c>
      <c r="K24" s="18">
        <v>210300</v>
      </c>
      <c r="L24" s="19">
        <v>11300</v>
      </c>
      <c r="N24" s="61"/>
      <c r="O24" s="122" t="s">
        <v>79</v>
      </c>
      <c r="P24" s="102"/>
      <c r="Q24" s="102"/>
    </row>
    <row r="25" spans="2:17" ht="15" customHeight="1">
      <c r="B25" s="38" t="s">
        <v>93</v>
      </c>
      <c r="C25" s="103">
        <v>6.1390747745126566</v>
      </c>
      <c r="D25" s="38" t="s">
        <v>93</v>
      </c>
      <c r="E25" s="104">
        <v>4.5564321365319591</v>
      </c>
      <c r="F25" s="6"/>
      <c r="G25" s="38" t="s">
        <v>101</v>
      </c>
      <c r="H25" s="119">
        <v>54600</v>
      </c>
      <c r="I25" s="95"/>
      <c r="J25" s="7" t="s">
        <v>20</v>
      </c>
      <c r="K25" s="15">
        <v>223400</v>
      </c>
      <c r="L25" s="20">
        <v>14500</v>
      </c>
      <c r="N25" s="7" t="s">
        <v>25</v>
      </c>
      <c r="O25" s="123">
        <v>12100</v>
      </c>
      <c r="P25" s="105"/>
      <c r="Q25" s="105"/>
    </row>
    <row r="26" spans="2:17" ht="15" customHeight="1">
      <c r="B26" s="38" t="s">
        <v>94</v>
      </c>
      <c r="C26" s="103">
        <v>4.1565778853914441</v>
      </c>
      <c r="D26" s="38" t="s">
        <v>94</v>
      </c>
      <c r="E26" s="104">
        <v>2.7581490768178707</v>
      </c>
      <c r="F26" s="6"/>
      <c r="G26" s="38" t="s">
        <v>102</v>
      </c>
      <c r="H26" s="119">
        <v>110100</v>
      </c>
      <c r="I26" s="95"/>
      <c r="J26" s="7" t="s">
        <v>13</v>
      </c>
      <c r="K26" s="15">
        <v>236900</v>
      </c>
      <c r="L26" s="20">
        <v>18900</v>
      </c>
      <c r="M26" s="105"/>
      <c r="N26" s="7" t="s">
        <v>7</v>
      </c>
      <c r="O26" s="124">
        <v>18100</v>
      </c>
      <c r="P26" s="105"/>
      <c r="Q26" s="105"/>
    </row>
    <row r="27" spans="2:17" ht="15" customHeight="1">
      <c r="B27" s="38" t="s">
        <v>95</v>
      </c>
      <c r="C27" s="103">
        <v>3.5</v>
      </c>
      <c r="D27" s="38" t="s">
        <v>95</v>
      </c>
      <c r="E27" s="104">
        <v>2.7426160337552745</v>
      </c>
      <c r="F27" s="6"/>
      <c r="G27" s="38" t="s">
        <v>35</v>
      </c>
      <c r="H27" s="119">
        <v>124200</v>
      </c>
      <c r="I27" s="95"/>
      <c r="J27" s="7" t="s">
        <v>40</v>
      </c>
      <c r="K27" s="15">
        <v>249500</v>
      </c>
      <c r="L27" s="20">
        <v>20300</v>
      </c>
      <c r="N27" s="7" t="s">
        <v>8</v>
      </c>
      <c r="O27" s="124">
        <v>25600</v>
      </c>
      <c r="Q27" s="105"/>
    </row>
    <row r="28" spans="2:17" ht="15" customHeight="1">
      <c r="B28" s="38" t="s">
        <v>96</v>
      </c>
      <c r="C28" s="103">
        <v>3.4928352098259978</v>
      </c>
      <c r="D28" s="38" t="s">
        <v>96</v>
      </c>
      <c r="E28" s="104">
        <v>1.8824210831161308</v>
      </c>
      <c r="F28" s="6"/>
      <c r="G28" s="38" t="s">
        <v>103</v>
      </c>
      <c r="H28" s="119">
        <v>59800</v>
      </c>
      <c r="I28" s="107"/>
      <c r="J28" s="7" t="s">
        <v>39</v>
      </c>
      <c r="K28" s="15">
        <v>273900</v>
      </c>
      <c r="L28" s="20">
        <v>26000</v>
      </c>
      <c r="N28" s="7" t="s">
        <v>40</v>
      </c>
      <c r="O28" s="124">
        <v>36200</v>
      </c>
      <c r="Q28" s="105"/>
    </row>
    <row r="29" spans="2:17" ht="15" customHeight="1" thickBot="1">
      <c r="B29" s="54" t="s">
        <v>97</v>
      </c>
      <c r="C29" s="108">
        <v>10.5</v>
      </c>
      <c r="D29" s="54" t="s">
        <v>97</v>
      </c>
      <c r="E29" s="109">
        <v>12.161189733749101</v>
      </c>
      <c r="F29" s="110"/>
      <c r="G29" s="38" t="s">
        <v>104</v>
      </c>
      <c r="H29" s="119">
        <v>44100</v>
      </c>
      <c r="I29" s="107"/>
      <c r="J29" s="8" t="s">
        <v>38</v>
      </c>
      <c r="K29" s="21">
        <v>273600</v>
      </c>
      <c r="L29" s="22">
        <v>29800</v>
      </c>
      <c r="N29" s="7" t="s">
        <v>196</v>
      </c>
      <c r="O29" s="124">
        <v>53400</v>
      </c>
      <c r="Q29" s="105"/>
    </row>
    <row r="30" spans="2:17" ht="12.75" thickBot="1">
      <c r="E30" s="111"/>
      <c r="G30" s="38" t="s">
        <v>105</v>
      </c>
      <c r="H30" s="119">
        <v>44600</v>
      </c>
      <c r="I30" s="107"/>
      <c r="N30" s="8" t="s">
        <v>197</v>
      </c>
      <c r="O30" s="125">
        <v>58200</v>
      </c>
      <c r="Q30" s="105"/>
    </row>
    <row r="31" spans="2:17" ht="12.75" thickBot="1">
      <c r="G31" s="54" t="s">
        <v>77</v>
      </c>
      <c r="H31" s="120">
        <v>21000</v>
      </c>
      <c r="I31" s="107"/>
      <c r="L31" s="105"/>
      <c r="M31" s="105"/>
      <c r="N31" s="8" t="s">
        <v>198</v>
      </c>
      <c r="O31" s="125">
        <v>65900</v>
      </c>
      <c r="P31" s="105"/>
      <c r="Q31" s="105"/>
    </row>
    <row r="32" spans="2:17">
      <c r="G32" s="16"/>
      <c r="H32" s="106"/>
      <c r="I32" s="107"/>
      <c r="L32" s="105"/>
      <c r="M32" s="105"/>
      <c r="N32" s="105"/>
      <c r="O32" s="105"/>
      <c r="P32" s="105"/>
      <c r="Q32" s="105"/>
    </row>
    <row r="33" spans="2:39" ht="15" thickBot="1">
      <c r="B33" s="10" t="s">
        <v>61</v>
      </c>
      <c r="C33" s="3"/>
      <c r="D33" s="1"/>
      <c r="E33" s="1"/>
      <c r="F33" s="1"/>
      <c r="G33" s="1"/>
      <c r="H33" s="10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2:39" ht="12" customHeight="1">
      <c r="B34" s="149" t="s">
        <v>0</v>
      </c>
      <c r="C34" s="150"/>
      <c r="D34" s="151" t="s">
        <v>1</v>
      </c>
      <c r="E34" s="152" t="s">
        <v>3</v>
      </c>
      <c r="F34" s="150" t="s">
        <v>2</v>
      </c>
      <c r="G34" s="128" t="s">
        <v>18</v>
      </c>
      <c r="H34" s="1"/>
      <c r="I34" s="23"/>
    </row>
    <row r="35" spans="2:39" ht="13.5" customHeight="1" thickBot="1">
      <c r="B35" s="153"/>
      <c r="C35" s="154"/>
      <c r="D35" s="155"/>
      <c r="E35" s="156"/>
      <c r="F35" s="154"/>
      <c r="G35" s="140" t="s">
        <v>19</v>
      </c>
      <c r="I35" s="23"/>
    </row>
    <row r="36" spans="2:39" ht="13.5" customHeight="1" thickTop="1">
      <c r="B36" s="141" t="s">
        <v>4</v>
      </c>
      <c r="C36" s="129" t="s">
        <v>201</v>
      </c>
      <c r="D36" s="127">
        <v>194560</v>
      </c>
      <c r="E36" s="137">
        <v>8.1</v>
      </c>
      <c r="F36" s="138">
        <v>193790</v>
      </c>
      <c r="G36" s="139">
        <v>1</v>
      </c>
      <c r="I36" s="23"/>
    </row>
    <row r="37" spans="2:39" ht="13.5" customHeight="1">
      <c r="B37" s="11"/>
      <c r="C37" s="12" t="s">
        <v>5</v>
      </c>
      <c r="D37" s="131">
        <v>206200</v>
      </c>
      <c r="E37" s="135">
        <v>6</v>
      </c>
      <c r="F37" s="136">
        <v>202600</v>
      </c>
      <c r="G37" s="130">
        <v>1.02</v>
      </c>
      <c r="I37" s="23"/>
    </row>
    <row r="38" spans="2:39" ht="13.5" customHeight="1">
      <c r="B38" s="11"/>
      <c r="C38" s="12" t="s">
        <v>6</v>
      </c>
      <c r="D38" s="131">
        <v>221600</v>
      </c>
      <c r="E38" s="135">
        <v>7.5</v>
      </c>
      <c r="F38" s="136">
        <v>213900</v>
      </c>
      <c r="G38" s="130">
        <v>1.04</v>
      </c>
      <c r="I38" s="23"/>
    </row>
    <row r="39" spans="2:39" ht="13.5" customHeight="1">
      <c r="B39" s="11"/>
      <c r="C39" s="12" t="s">
        <v>7</v>
      </c>
      <c r="D39" s="131">
        <v>237900</v>
      </c>
      <c r="E39" s="135">
        <v>7.4</v>
      </c>
      <c r="F39" s="136">
        <v>226200</v>
      </c>
      <c r="G39" s="130">
        <v>1.05</v>
      </c>
      <c r="I39" s="23"/>
    </row>
    <row r="40" spans="2:39" ht="13.5" customHeight="1">
      <c r="B40" s="11"/>
      <c r="C40" s="12" t="s">
        <v>8</v>
      </c>
      <c r="D40" s="131">
        <v>255800</v>
      </c>
      <c r="E40" s="135">
        <v>7.5</v>
      </c>
      <c r="F40" s="136">
        <v>239100</v>
      </c>
      <c r="G40" s="130">
        <v>1.07</v>
      </c>
      <c r="I40" s="23"/>
    </row>
    <row r="41" spans="2:39" ht="13.5" customHeight="1">
      <c r="B41" s="126" t="s">
        <v>11</v>
      </c>
      <c r="C41" s="12" t="s">
        <v>202</v>
      </c>
      <c r="D41" s="131">
        <v>269900</v>
      </c>
      <c r="E41" s="135">
        <v>5.5</v>
      </c>
      <c r="F41" s="136">
        <v>251500</v>
      </c>
      <c r="G41" s="130">
        <v>1.07</v>
      </c>
      <c r="I41" s="23"/>
    </row>
    <row r="42" spans="2:39" ht="13.5" customHeight="1">
      <c r="B42" s="11"/>
      <c r="C42" s="12" t="s">
        <v>9</v>
      </c>
      <c r="D42" s="131">
        <v>299900</v>
      </c>
      <c r="E42" s="135">
        <v>11.1</v>
      </c>
      <c r="F42" s="136">
        <v>275900</v>
      </c>
      <c r="G42" s="130">
        <v>1.0900000000000001</v>
      </c>
      <c r="I42" s="23"/>
    </row>
    <row r="43" spans="2:39" ht="13.5" customHeight="1" thickBot="1">
      <c r="B43" s="13"/>
      <c r="C43" s="14" t="s">
        <v>10</v>
      </c>
      <c r="D43" s="133">
        <v>303400</v>
      </c>
      <c r="E43" s="134">
        <v>1.2</v>
      </c>
      <c r="F43" s="133">
        <v>275800</v>
      </c>
      <c r="G43" s="132">
        <v>1.1000000000000001</v>
      </c>
      <c r="I43" s="23"/>
    </row>
    <row r="44" spans="2:39" ht="12.75" thickBot="1">
      <c r="B44" s="13"/>
      <c r="C44" s="14" t="s">
        <v>195</v>
      </c>
      <c r="D44" s="133">
        <v>322900</v>
      </c>
      <c r="E44" s="134">
        <v>6.4</v>
      </c>
      <c r="F44" s="133">
        <v>286800</v>
      </c>
      <c r="G44" s="132">
        <v>1.1299999999999999</v>
      </c>
      <c r="I44" s="23"/>
    </row>
    <row r="45" spans="2:39">
      <c r="I45" s="23"/>
    </row>
    <row r="46" spans="2:39" ht="15.75" thickBot="1">
      <c r="B46" s="5" t="s">
        <v>98</v>
      </c>
      <c r="C46" s="1"/>
      <c r="D46" s="1"/>
      <c r="E46" s="1"/>
      <c r="F46" s="1"/>
      <c r="G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2" t="s">
        <v>26</v>
      </c>
      <c r="AJ46" s="1"/>
      <c r="AK46" s="1"/>
      <c r="AL46" s="1"/>
      <c r="AM46" s="1"/>
    </row>
    <row r="47" spans="2:39" ht="24" customHeight="1">
      <c r="B47" s="142" t="s">
        <v>0</v>
      </c>
      <c r="C47" s="143"/>
      <c r="D47" s="205" t="s">
        <v>62</v>
      </c>
      <c r="E47" s="206"/>
      <c r="F47" s="207"/>
      <c r="H47" s="1"/>
      <c r="I47" s="23"/>
    </row>
    <row r="48" spans="2:39" ht="12" customHeight="1">
      <c r="B48" s="144"/>
      <c r="C48" s="145"/>
      <c r="D48" s="148" t="s">
        <v>106</v>
      </c>
      <c r="E48" s="157" t="s">
        <v>206</v>
      </c>
      <c r="F48" s="157" t="s">
        <v>107</v>
      </c>
      <c r="I48" s="23"/>
    </row>
    <row r="49" spans="2:36">
      <c r="B49" s="159" t="s">
        <v>4</v>
      </c>
      <c r="C49" s="12" t="s">
        <v>6</v>
      </c>
      <c r="D49" s="191">
        <v>11300</v>
      </c>
      <c r="E49" s="201">
        <v>4.2</v>
      </c>
      <c r="F49" s="191">
        <v>7.6</v>
      </c>
      <c r="I49" s="23"/>
    </row>
    <row r="50" spans="2:36">
      <c r="B50" s="146"/>
      <c r="C50" s="146" t="s">
        <v>7</v>
      </c>
      <c r="D50" s="192">
        <v>14500</v>
      </c>
      <c r="E50" s="202">
        <v>5.4</v>
      </c>
      <c r="F50" s="192">
        <v>8.6</v>
      </c>
      <c r="I50" s="23"/>
    </row>
    <row r="51" spans="2:36">
      <c r="B51" s="146"/>
      <c r="C51" s="146" t="s">
        <v>8</v>
      </c>
      <c r="D51" s="192">
        <v>18900</v>
      </c>
      <c r="E51" s="202">
        <v>6.5</v>
      </c>
      <c r="F51" s="192">
        <v>9.4</v>
      </c>
      <c r="I51" s="23"/>
    </row>
    <row r="52" spans="2:36">
      <c r="B52" s="159" t="s">
        <v>11</v>
      </c>
      <c r="C52" s="12" t="s">
        <v>202</v>
      </c>
      <c r="D52" s="192">
        <v>20300</v>
      </c>
      <c r="E52" s="202">
        <v>6.8</v>
      </c>
      <c r="F52" s="192">
        <v>9.8000000000000007</v>
      </c>
      <c r="I52" s="23"/>
    </row>
    <row r="53" spans="2:36">
      <c r="B53" s="146"/>
      <c r="C53" s="146" t="s">
        <v>9</v>
      </c>
      <c r="D53" s="192">
        <v>26000</v>
      </c>
      <c r="E53" s="202">
        <v>8.1999999999999993</v>
      </c>
      <c r="F53" s="192">
        <v>11.5</v>
      </c>
      <c r="I53" s="23"/>
    </row>
    <row r="54" spans="2:36">
      <c r="B54" s="147"/>
      <c r="C54" s="147" t="s">
        <v>10</v>
      </c>
      <c r="D54" s="193">
        <v>29800</v>
      </c>
      <c r="E54" s="203">
        <v>9.4</v>
      </c>
      <c r="F54" s="193">
        <v>12.2</v>
      </c>
      <c r="I54" s="23"/>
    </row>
    <row r="55" spans="2:36">
      <c r="B55" s="147"/>
      <c r="C55" s="147" t="s">
        <v>195</v>
      </c>
      <c r="D55" s="194">
        <v>36800</v>
      </c>
      <c r="E55" s="204">
        <v>11.1</v>
      </c>
      <c r="F55" s="194">
        <v>13.1</v>
      </c>
      <c r="I55" s="23"/>
    </row>
    <row r="56" spans="2:36">
      <c r="G56" s="24"/>
      <c r="I56" s="23"/>
    </row>
    <row r="57" spans="2:36">
      <c r="B57" s="158" t="s">
        <v>52</v>
      </c>
      <c r="C57" s="158">
        <v>35700</v>
      </c>
      <c r="D57" s="158"/>
      <c r="I57" s="23"/>
    </row>
    <row r="58" spans="2:36">
      <c r="B58" s="158" t="s">
        <v>108</v>
      </c>
      <c r="C58" s="158">
        <v>1300</v>
      </c>
      <c r="D58" s="158">
        <f>C58/C57</f>
        <v>3.6414565826330535E-2</v>
      </c>
      <c r="H58" s="24"/>
      <c r="I58" s="23"/>
    </row>
    <row r="59" spans="2:36">
      <c r="B59" s="158" t="s">
        <v>109</v>
      </c>
      <c r="C59" s="158">
        <v>15800</v>
      </c>
      <c r="D59" s="158">
        <f>C59/C57</f>
        <v>0.44257703081232491</v>
      </c>
      <c r="F59" s="24"/>
      <c r="H59" s="24"/>
      <c r="I59" s="23"/>
    </row>
    <row r="60" spans="2:36">
      <c r="B60" s="158" t="s">
        <v>110</v>
      </c>
      <c r="C60" s="158">
        <v>1100</v>
      </c>
      <c r="D60" s="158">
        <f>C60/C57</f>
        <v>3.081232492997199E-2</v>
      </c>
      <c r="G60" s="24"/>
      <c r="I60" s="23"/>
    </row>
    <row r="61" spans="2:36">
      <c r="B61" s="158" t="s">
        <v>111</v>
      </c>
      <c r="C61" s="158">
        <v>17600</v>
      </c>
      <c r="D61" s="158">
        <f>C61/C57</f>
        <v>0.49299719887955185</v>
      </c>
    </row>
    <row r="64" spans="2:36" ht="17.25">
      <c r="B64" s="5" t="s">
        <v>60</v>
      </c>
      <c r="C64" s="4"/>
      <c r="D64" s="4"/>
      <c r="E64" s="1"/>
      <c r="F64" s="1"/>
      <c r="G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2" t="s">
        <v>16</v>
      </c>
      <c r="AE64" s="2"/>
      <c r="AF64" s="1"/>
      <c r="AG64" s="1"/>
      <c r="AH64" s="1"/>
      <c r="AI64" s="1"/>
      <c r="AJ64" s="1"/>
    </row>
    <row r="65" spans="1:9" ht="14.25" customHeight="1">
      <c r="B65" s="160"/>
      <c r="C65" s="160" t="s">
        <v>25</v>
      </c>
      <c r="D65" s="160" t="s">
        <v>20</v>
      </c>
      <c r="E65" s="160" t="s">
        <v>13</v>
      </c>
      <c r="F65" s="160" t="s">
        <v>14</v>
      </c>
      <c r="G65" s="160" t="s">
        <v>15</v>
      </c>
      <c r="H65" s="161" t="s">
        <v>12</v>
      </c>
      <c r="I65" s="161" t="s">
        <v>113</v>
      </c>
    </row>
    <row r="66" spans="1:9" ht="13.5">
      <c r="B66" s="162" t="s">
        <v>21</v>
      </c>
      <c r="C66" s="164" t="s">
        <v>114</v>
      </c>
      <c r="D66" s="164" t="s">
        <v>118</v>
      </c>
      <c r="E66" s="164" t="s">
        <v>122</v>
      </c>
      <c r="F66" s="164" t="s">
        <v>126</v>
      </c>
      <c r="G66" s="164" t="s">
        <v>129</v>
      </c>
      <c r="H66" s="165" t="s">
        <v>132</v>
      </c>
      <c r="I66" s="165" t="s">
        <v>136</v>
      </c>
    </row>
    <row r="67" spans="1:9" ht="13.5">
      <c r="B67" s="162" t="s">
        <v>22</v>
      </c>
      <c r="C67" s="164" t="s">
        <v>115</v>
      </c>
      <c r="D67" s="164" t="s">
        <v>119</v>
      </c>
      <c r="E67" s="164" t="s">
        <v>123</v>
      </c>
      <c r="F67" s="164" t="s">
        <v>127</v>
      </c>
      <c r="G67" s="164" t="s">
        <v>130</v>
      </c>
      <c r="H67" s="165" t="s">
        <v>133</v>
      </c>
      <c r="I67" s="165" t="s">
        <v>133</v>
      </c>
    </row>
    <row r="68" spans="1:9" ht="13.5">
      <c r="B68" s="162" t="s">
        <v>24</v>
      </c>
      <c r="C68" s="164" t="s">
        <v>116</v>
      </c>
      <c r="D68" s="164" t="s">
        <v>120</v>
      </c>
      <c r="E68" s="164" t="s">
        <v>124</v>
      </c>
      <c r="F68" s="164" t="s">
        <v>128</v>
      </c>
      <c r="G68" s="164" t="s">
        <v>131</v>
      </c>
      <c r="H68" s="165" t="s">
        <v>134</v>
      </c>
      <c r="I68" s="165" t="s">
        <v>137</v>
      </c>
    </row>
    <row r="69" spans="1:9" ht="13.5">
      <c r="B69" s="162" t="s">
        <v>23</v>
      </c>
      <c r="C69" s="164" t="s">
        <v>117</v>
      </c>
      <c r="D69" s="164" t="s">
        <v>121</v>
      </c>
      <c r="E69" s="164" t="s">
        <v>125</v>
      </c>
      <c r="F69" s="164" t="s">
        <v>125</v>
      </c>
      <c r="G69" s="164" t="s">
        <v>121</v>
      </c>
      <c r="H69" s="165" t="s">
        <v>135</v>
      </c>
      <c r="I69" s="165" t="s">
        <v>135</v>
      </c>
    </row>
    <row r="70" spans="1:9" ht="13.5">
      <c r="H70" s="165"/>
    </row>
    <row r="72" spans="1:9" ht="28.5" customHeight="1">
      <c r="B72" s="160"/>
      <c r="C72" s="162" t="s">
        <v>21</v>
      </c>
      <c r="D72" s="162" t="s">
        <v>22</v>
      </c>
      <c r="E72" s="162" t="s">
        <v>24</v>
      </c>
      <c r="F72" s="162" t="s">
        <v>23</v>
      </c>
    </row>
    <row r="73" spans="1:9" ht="13.5">
      <c r="A73" s="23">
        <v>1</v>
      </c>
      <c r="B73" s="160" t="s">
        <v>6</v>
      </c>
      <c r="C73" s="163">
        <v>84</v>
      </c>
      <c r="D73" s="163">
        <v>10</v>
      </c>
      <c r="E73" s="163">
        <v>5.8</v>
      </c>
      <c r="F73" s="163">
        <v>0.2</v>
      </c>
      <c r="G73" s="23">
        <v>7</v>
      </c>
    </row>
    <row r="74" spans="1:9" ht="13.5">
      <c r="A74" s="23">
        <v>2</v>
      </c>
      <c r="B74" s="160" t="s">
        <v>7</v>
      </c>
      <c r="C74" s="163">
        <v>83.4</v>
      </c>
      <c r="D74" s="163">
        <v>8</v>
      </c>
      <c r="E74" s="163">
        <v>8.1</v>
      </c>
      <c r="F74" s="163">
        <v>0.5</v>
      </c>
      <c r="G74" s="23">
        <v>6</v>
      </c>
    </row>
    <row r="75" spans="1:9" ht="13.5">
      <c r="A75" s="23">
        <v>3</v>
      </c>
      <c r="B75" s="160" t="s">
        <v>204</v>
      </c>
      <c r="C75" s="163">
        <v>81.599999999999994</v>
      </c>
      <c r="D75" s="163">
        <v>7.2</v>
      </c>
      <c r="E75" s="163">
        <v>10.8</v>
      </c>
      <c r="F75" s="163">
        <v>0.4</v>
      </c>
      <c r="G75" s="23">
        <v>5</v>
      </c>
    </row>
    <row r="76" spans="1:9" ht="13.5">
      <c r="A76" s="23">
        <v>4</v>
      </c>
      <c r="B76" s="160" t="s">
        <v>205</v>
      </c>
      <c r="C76" s="163">
        <v>78.900000000000006</v>
      </c>
      <c r="D76" s="163">
        <v>6.2</v>
      </c>
      <c r="E76" s="163">
        <v>14.5</v>
      </c>
      <c r="F76" s="163">
        <v>0.4</v>
      </c>
      <c r="G76" s="23">
        <v>4</v>
      </c>
    </row>
    <row r="77" spans="1:9" ht="13.5">
      <c r="A77" s="23">
        <v>5</v>
      </c>
      <c r="B77" s="160" t="s">
        <v>9</v>
      </c>
      <c r="C77" s="163">
        <v>76.2</v>
      </c>
      <c r="D77" s="163">
        <v>3.8</v>
      </c>
      <c r="E77" s="163">
        <v>19.5</v>
      </c>
      <c r="F77" s="163">
        <v>0.5</v>
      </c>
      <c r="G77" s="23">
        <v>3</v>
      </c>
    </row>
    <row r="78" spans="1:9" ht="13.5">
      <c r="A78" s="23">
        <v>6</v>
      </c>
      <c r="B78" s="161" t="s">
        <v>10</v>
      </c>
      <c r="C78" s="166">
        <v>75.099999999999994</v>
      </c>
      <c r="D78" s="166">
        <v>3.3</v>
      </c>
      <c r="E78" s="166">
        <v>21.3</v>
      </c>
      <c r="F78" s="166">
        <v>0.3</v>
      </c>
      <c r="G78" s="23">
        <v>2</v>
      </c>
    </row>
    <row r="79" spans="1:9" ht="13.5">
      <c r="A79" s="23">
        <v>7</v>
      </c>
      <c r="B79" s="161" t="s">
        <v>203</v>
      </c>
      <c r="C79" s="166">
        <v>73.400000000000006</v>
      </c>
      <c r="D79" s="166">
        <v>3.3</v>
      </c>
      <c r="E79" s="166">
        <v>23</v>
      </c>
      <c r="F79" s="166">
        <v>0.3</v>
      </c>
      <c r="G79" s="23">
        <v>1</v>
      </c>
    </row>
    <row r="82" spans="2:10" ht="12.75" thickBot="1"/>
    <row r="83" spans="2:10" ht="45">
      <c r="B83" s="168"/>
      <c r="C83" s="170" t="s">
        <v>142</v>
      </c>
      <c r="D83" s="170" t="s">
        <v>143</v>
      </c>
      <c r="E83" s="170" t="s">
        <v>144</v>
      </c>
      <c r="F83" s="170" t="s">
        <v>200</v>
      </c>
      <c r="G83" s="170" t="s">
        <v>146</v>
      </c>
      <c r="H83" s="170" t="s">
        <v>147</v>
      </c>
      <c r="I83" s="172"/>
    </row>
    <row r="84" spans="2:10" ht="18" customHeight="1">
      <c r="B84" s="169" t="s">
        <v>138</v>
      </c>
      <c r="C84" s="184">
        <v>52.67389024816498</v>
      </c>
      <c r="D84" s="184">
        <v>42.118140510311079</v>
      </c>
      <c r="E84" s="184">
        <v>25.725270884306184</v>
      </c>
      <c r="F84" s="184">
        <v>17.546312478154491</v>
      </c>
      <c r="G84" s="184">
        <v>19.818245368752187</v>
      </c>
      <c r="H84" s="184">
        <v>10.346032855644879</v>
      </c>
      <c r="I84" s="173"/>
    </row>
    <row r="85" spans="2:10" ht="18" customHeight="1">
      <c r="B85" s="169" t="s">
        <v>38</v>
      </c>
      <c r="C85" s="184">
        <v>44.444444444444443</v>
      </c>
      <c r="D85" s="184">
        <v>34.064327485380119</v>
      </c>
      <c r="E85" s="184">
        <v>21.564327485380115</v>
      </c>
      <c r="F85" s="184">
        <v>14.510233918128653</v>
      </c>
      <c r="G85" s="184">
        <v>13.961988304093568</v>
      </c>
      <c r="H85" s="184">
        <v>9.7953216374269001</v>
      </c>
      <c r="I85" s="173"/>
    </row>
    <row r="87" spans="2:10" ht="12.75" thickBot="1"/>
    <row r="88" spans="2:10" ht="45">
      <c r="B88" s="168"/>
      <c r="C88" s="170" t="s">
        <v>142</v>
      </c>
      <c r="D88" s="170" t="s">
        <v>143</v>
      </c>
      <c r="E88" s="170" t="s">
        <v>144</v>
      </c>
      <c r="F88" s="170" t="s">
        <v>145</v>
      </c>
      <c r="G88" s="170" t="s">
        <v>146</v>
      </c>
      <c r="H88" s="170" t="s">
        <v>147</v>
      </c>
      <c r="I88" s="172"/>
    </row>
    <row r="89" spans="2:10">
      <c r="B89" s="169">
        <v>286100</v>
      </c>
      <c r="C89" s="175">
        <v>150700</v>
      </c>
      <c r="D89" s="175">
        <v>120500</v>
      </c>
      <c r="E89" s="175">
        <v>73600</v>
      </c>
      <c r="F89" s="175">
        <v>50200</v>
      </c>
      <c r="G89" s="175">
        <v>56700</v>
      </c>
      <c r="H89" s="175">
        <v>29600</v>
      </c>
      <c r="I89" s="176">
        <v>286100</v>
      </c>
      <c r="J89" s="23">
        <v>133100</v>
      </c>
    </row>
    <row r="90" spans="2:10">
      <c r="B90" s="169"/>
      <c r="C90" s="171">
        <f>C89/B89*100</f>
        <v>52.67389024816498</v>
      </c>
      <c r="D90" s="171">
        <f>D89/B89*100</f>
        <v>42.118140510311079</v>
      </c>
      <c r="E90" s="171">
        <f>E89/B89*100</f>
        <v>25.725270884306184</v>
      </c>
      <c r="F90" s="171">
        <f>F89/B89*100</f>
        <v>17.546312478154491</v>
      </c>
      <c r="G90" s="171">
        <f>G89/B89*100</f>
        <v>19.818245368752187</v>
      </c>
      <c r="H90" s="171">
        <f>H89/B89*100</f>
        <v>10.346032855644879</v>
      </c>
      <c r="I90" s="178"/>
    </row>
    <row r="91" spans="2:10">
      <c r="B91" s="169">
        <v>273600</v>
      </c>
      <c r="C91" s="175">
        <v>121600</v>
      </c>
      <c r="D91" s="175">
        <v>93200</v>
      </c>
      <c r="E91" s="175">
        <v>59000</v>
      </c>
      <c r="F91" s="175">
        <v>39700</v>
      </c>
      <c r="G91" s="175">
        <v>38200</v>
      </c>
      <c r="H91" s="175">
        <v>26800</v>
      </c>
      <c r="I91" s="176">
        <v>286100</v>
      </c>
      <c r="J91" s="23">
        <v>133100</v>
      </c>
    </row>
    <row r="92" spans="2:10">
      <c r="B92" s="169"/>
      <c r="C92" s="171">
        <f>C91/B91*100</f>
        <v>44.444444444444443</v>
      </c>
      <c r="D92" s="171">
        <f>D91/B91*100</f>
        <v>34.064327485380119</v>
      </c>
      <c r="E92" s="171">
        <f>E91/B91*100</f>
        <v>21.564327485380115</v>
      </c>
      <c r="F92" s="171">
        <f>F91/B91*100</f>
        <v>14.510233918128653</v>
      </c>
      <c r="G92" s="171">
        <f>G91/B91*100</f>
        <v>13.961988304093568</v>
      </c>
      <c r="H92" s="171">
        <f>H91/B91*100</f>
        <v>9.7953216374269001</v>
      </c>
      <c r="I92" s="178"/>
    </row>
    <row r="93" spans="2:10">
      <c r="C93" s="177">
        <f>C89-C91</f>
        <v>29100</v>
      </c>
      <c r="D93" s="177"/>
      <c r="E93" s="177"/>
      <c r="F93" s="177"/>
      <c r="G93" s="177"/>
      <c r="H93" s="177"/>
      <c r="I93" s="177"/>
    </row>
    <row r="94" spans="2:10" ht="12.75" thickBot="1"/>
    <row r="95" spans="2:10">
      <c r="B95" s="168"/>
      <c r="C95" s="170" t="s">
        <v>148</v>
      </c>
      <c r="D95" s="170" t="s">
        <v>149</v>
      </c>
      <c r="E95" s="170" t="s">
        <v>24</v>
      </c>
      <c r="F95" s="170" t="s">
        <v>23</v>
      </c>
      <c r="I95" s="23"/>
    </row>
    <row r="96" spans="2:10">
      <c r="B96" s="169" t="s">
        <v>138</v>
      </c>
      <c r="C96" s="171">
        <v>52.67389024816498</v>
      </c>
      <c r="D96" s="171">
        <v>42.118140510311079</v>
      </c>
      <c r="E96" s="171">
        <v>25.725270884306184</v>
      </c>
      <c r="F96" s="171">
        <v>17.546312478154491</v>
      </c>
      <c r="I96" s="23"/>
    </row>
    <row r="97" spans="2:10">
      <c r="B97" s="169" t="s">
        <v>38</v>
      </c>
      <c r="C97" s="171">
        <v>44.444444444444443</v>
      </c>
      <c r="D97" s="171">
        <v>34.064327485380119</v>
      </c>
      <c r="E97" s="171">
        <v>21.564327485380115</v>
      </c>
      <c r="F97" s="171">
        <v>14.510233918128653</v>
      </c>
      <c r="I97" s="23"/>
    </row>
    <row r="98" spans="2:10">
      <c r="I98" s="23"/>
    </row>
    <row r="99" spans="2:10">
      <c r="B99" s="179"/>
      <c r="C99" s="180" t="s">
        <v>148</v>
      </c>
      <c r="D99" s="180" t="s">
        <v>149</v>
      </c>
      <c r="E99" s="180" t="s">
        <v>24</v>
      </c>
      <c r="F99" s="180" t="s">
        <v>23</v>
      </c>
      <c r="G99" s="158"/>
    </row>
    <row r="100" spans="2:10" ht="12.75" thickBot="1">
      <c r="B100" s="179" t="s">
        <v>138</v>
      </c>
      <c r="C100" s="171">
        <v>210000</v>
      </c>
      <c r="D100" s="171">
        <v>9300</v>
      </c>
      <c r="E100" s="171">
        <v>65900</v>
      </c>
      <c r="F100" s="171">
        <v>900</v>
      </c>
      <c r="G100" s="158">
        <v>286100</v>
      </c>
      <c r="H100" s="174">
        <f>SUM(C100:G100)</f>
        <v>572200</v>
      </c>
    </row>
    <row r="101" spans="2:10" ht="12.75" thickBot="1">
      <c r="B101" s="29" t="s">
        <v>73</v>
      </c>
      <c r="C101" s="51">
        <v>205500</v>
      </c>
      <c r="D101" s="51">
        <v>9000</v>
      </c>
      <c r="E101" s="51">
        <v>58200</v>
      </c>
      <c r="F101" s="56">
        <v>800</v>
      </c>
      <c r="G101" s="158"/>
    </row>
    <row r="104" spans="2:10">
      <c r="B104" s="158"/>
      <c r="C104" s="158" t="s">
        <v>73</v>
      </c>
      <c r="D104" s="158" t="s">
        <v>73</v>
      </c>
      <c r="E104" s="158"/>
      <c r="F104" s="158" t="s">
        <v>112</v>
      </c>
      <c r="G104" s="158" t="s">
        <v>112</v>
      </c>
      <c r="H104" s="158"/>
      <c r="I104" s="23"/>
    </row>
    <row r="105" spans="2:10">
      <c r="B105" s="158" t="s">
        <v>74</v>
      </c>
      <c r="C105" s="181">
        <v>205500</v>
      </c>
      <c r="D105" s="181">
        <v>13200</v>
      </c>
      <c r="E105" s="182">
        <f>D105/C105*100</f>
        <v>6.4233576642335768</v>
      </c>
      <c r="F105" s="181">
        <v>210000</v>
      </c>
      <c r="G105" s="181">
        <v>38900</v>
      </c>
      <c r="H105" s="182">
        <f>G105/F105*100</f>
        <v>18.523809523809522</v>
      </c>
      <c r="I105" s="23"/>
    </row>
    <row r="106" spans="2:10">
      <c r="B106" s="158" t="s">
        <v>75</v>
      </c>
      <c r="C106" s="181">
        <v>9000</v>
      </c>
      <c r="D106" s="181">
        <v>400</v>
      </c>
      <c r="E106" s="182">
        <f>D106/C106*100</f>
        <v>4.4444444444444446</v>
      </c>
      <c r="F106" s="181">
        <v>9300</v>
      </c>
      <c r="G106" s="181">
        <v>2400</v>
      </c>
      <c r="H106" s="182">
        <f>G106/F106*100</f>
        <v>25.806451612903224</v>
      </c>
      <c r="I106" s="23"/>
    </row>
    <row r="107" spans="2:10">
      <c r="B107" s="158" t="s">
        <v>76</v>
      </c>
      <c r="C107" s="181">
        <v>58200</v>
      </c>
      <c r="D107" s="181">
        <v>20600</v>
      </c>
      <c r="E107" s="182">
        <f>D107/C107*100</f>
        <v>35.395189003436428</v>
      </c>
      <c r="F107" s="181">
        <v>65900</v>
      </c>
      <c r="G107" s="181">
        <v>38000</v>
      </c>
      <c r="H107" s="182">
        <f>G107/F107*100</f>
        <v>57.66312594840668</v>
      </c>
      <c r="I107" s="23"/>
    </row>
    <row r="108" spans="2:10">
      <c r="B108" s="158" t="s">
        <v>78</v>
      </c>
      <c r="C108" s="181">
        <v>800</v>
      </c>
      <c r="D108" s="181">
        <v>300</v>
      </c>
      <c r="E108" s="182">
        <f>D108/C108*100</f>
        <v>37.5</v>
      </c>
      <c r="F108" s="181">
        <v>900</v>
      </c>
      <c r="G108" s="181">
        <v>300</v>
      </c>
      <c r="H108" s="182">
        <f>G108/F108*100</f>
        <v>33.333333333333329</v>
      </c>
      <c r="I108" s="23"/>
    </row>
    <row r="109" spans="2:10">
      <c r="C109" s="183">
        <f>SUM(C105:C108)</f>
        <v>273500</v>
      </c>
      <c r="D109" s="183">
        <f>SUM(D105:D108)</f>
        <v>34500</v>
      </c>
      <c r="E109" s="182">
        <f>D109/C109*100</f>
        <v>12.614259597806216</v>
      </c>
      <c r="F109" s="183">
        <f>SUM(F105:F108)</f>
        <v>286100</v>
      </c>
      <c r="G109" s="183">
        <f>SUM(G105:G108)</f>
        <v>79600</v>
      </c>
      <c r="H109" s="182">
        <f>G109/F109*100</f>
        <v>27.822439706396363</v>
      </c>
      <c r="I109" s="23"/>
    </row>
    <row r="112" spans="2:10">
      <c r="C112" s="23" t="s">
        <v>52</v>
      </c>
      <c r="D112" s="23" t="s">
        <v>151</v>
      </c>
      <c r="E112" s="23" t="s">
        <v>152</v>
      </c>
      <c r="F112" s="23" t="s">
        <v>153</v>
      </c>
      <c r="G112" s="23" t="s">
        <v>154</v>
      </c>
      <c r="I112" s="23"/>
      <c r="J112" s="24"/>
    </row>
    <row r="113" spans="2:11">
      <c r="B113" s="23" t="s">
        <v>57</v>
      </c>
      <c r="C113" s="174">
        <v>12.614259597806216</v>
      </c>
      <c r="D113" s="174">
        <v>6.4233576642335768</v>
      </c>
      <c r="E113" s="174">
        <v>4.4444444444444446</v>
      </c>
      <c r="F113" s="174">
        <v>35.395189003436428</v>
      </c>
      <c r="G113" s="174">
        <v>37.5</v>
      </c>
      <c r="I113" s="23"/>
      <c r="J113" s="24"/>
    </row>
    <row r="114" spans="2:11">
      <c r="B114" s="23" t="s">
        <v>150</v>
      </c>
      <c r="C114" s="174">
        <v>27.822439706396363</v>
      </c>
      <c r="D114" s="174">
        <v>18.523809523809522</v>
      </c>
      <c r="E114" s="174">
        <v>25.806451612903224</v>
      </c>
      <c r="F114" s="174">
        <v>57.66312594840668</v>
      </c>
      <c r="G114" s="174">
        <v>33.333333333333329</v>
      </c>
    </row>
    <row r="115" spans="2:11" ht="12.75" thickBot="1"/>
    <row r="116" spans="2:11" ht="157.5">
      <c r="B116" s="168"/>
      <c r="C116" s="170" t="s">
        <v>52</v>
      </c>
      <c r="D116" s="170" t="s">
        <v>155</v>
      </c>
      <c r="E116" s="170" t="s">
        <v>156</v>
      </c>
      <c r="F116" s="170" t="s">
        <v>157</v>
      </c>
      <c r="G116" s="170" t="s">
        <v>161</v>
      </c>
      <c r="H116" s="170" t="s">
        <v>158</v>
      </c>
      <c r="I116" s="170" t="s">
        <v>159</v>
      </c>
      <c r="J116" s="172" t="s">
        <v>160</v>
      </c>
    </row>
    <row r="117" spans="2:11">
      <c r="B117" s="169" t="s">
        <v>63</v>
      </c>
      <c r="C117" s="184">
        <v>58700</v>
      </c>
      <c r="D117" s="184">
        <v>7400</v>
      </c>
      <c r="E117" s="184">
        <v>34200</v>
      </c>
      <c r="F117" s="184">
        <v>16400</v>
      </c>
      <c r="G117" s="184">
        <v>22500</v>
      </c>
      <c r="H117" s="184">
        <v>3000</v>
      </c>
      <c r="I117" s="184">
        <v>2600</v>
      </c>
      <c r="J117" s="173">
        <v>19400</v>
      </c>
      <c r="K117" s="23">
        <v>198200</v>
      </c>
    </row>
    <row r="118" spans="2:11">
      <c r="C118" s="174">
        <f>C117/K117*100</f>
        <v>29.616548940464178</v>
      </c>
      <c r="D118" s="174">
        <f>D117/K117*100</f>
        <v>3.7336024217961659</v>
      </c>
      <c r="E118" s="174">
        <f>E117/K117*100</f>
        <v>17.255297679112008</v>
      </c>
      <c r="F118" s="174">
        <f>F117/K117*100</f>
        <v>8.2744702320887988</v>
      </c>
      <c r="G118" s="174">
        <f>G117/K117*100</f>
        <v>11.352169525731584</v>
      </c>
      <c r="H118" s="174">
        <f>H117/K117*100</f>
        <v>1.513622603430878</v>
      </c>
      <c r="I118" s="174">
        <f>I117/K117*100</f>
        <v>1.3118062563067607</v>
      </c>
      <c r="J118" s="174">
        <f>J117/K117*100</f>
        <v>9.7880928355196772</v>
      </c>
    </row>
    <row r="120" spans="2:11">
      <c r="B120" s="158"/>
      <c r="C120" s="158" t="s">
        <v>52</v>
      </c>
      <c r="D120" s="158" t="s">
        <v>155</v>
      </c>
      <c r="E120" s="158" t="s">
        <v>156</v>
      </c>
      <c r="F120" s="158" t="s">
        <v>157</v>
      </c>
      <c r="G120" s="158" t="s">
        <v>161</v>
      </c>
      <c r="H120" s="158" t="s">
        <v>158</v>
      </c>
      <c r="I120" s="185" t="s">
        <v>159</v>
      </c>
      <c r="J120" s="158" t="s">
        <v>160</v>
      </c>
      <c r="K120" s="158"/>
    </row>
    <row r="121" spans="2:11">
      <c r="B121" s="158" t="s">
        <v>63</v>
      </c>
      <c r="C121" s="186">
        <v>29.616548940464178</v>
      </c>
      <c r="D121" s="186">
        <v>3.7336024217961659</v>
      </c>
      <c r="E121" s="186">
        <v>17.255297679112008</v>
      </c>
      <c r="F121" s="186">
        <v>8.2744702320887988</v>
      </c>
      <c r="G121" s="186">
        <v>11.352169525731584</v>
      </c>
      <c r="H121" s="186">
        <v>1.513622603430878</v>
      </c>
      <c r="I121" s="186">
        <v>1.3118062563067607</v>
      </c>
      <c r="J121" s="186">
        <v>9.7880928355196772</v>
      </c>
      <c r="K121" s="186"/>
    </row>
    <row r="123" spans="2:11">
      <c r="B123" s="187" t="s">
        <v>162</v>
      </c>
      <c r="C123" s="188">
        <v>198200</v>
      </c>
      <c r="D123" s="188">
        <v>8800</v>
      </c>
      <c r="E123" s="174">
        <f>D123/C123*100</f>
        <v>4.4399596367305758</v>
      </c>
    </row>
    <row r="124" spans="2:11">
      <c r="B124" s="187" t="s">
        <v>163</v>
      </c>
      <c r="C124" s="188">
        <v>22000</v>
      </c>
      <c r="D124" s="188">
        <v>200</v>
      </c>
      <c r="E124" s="174">
        <f t="shared" ref="E124:E138" si="0">D124/C124*100</f>
        <v>0.90909090909090906</v>
      </c>
    </row>
    <row r="125" spans="2:11">
      <c r="B125" s="189" t="s">
        <v>164</v>
      </c>
      <c r="C125" s="188">
        <v>9700</v>
      </c>
      <c r="D125" s="188">
        <v>100</v>
      </c>
      <c r="E125" s="174">
        <f t="shared" si="0"/>
        <v>1.0309278350515463</v>
      </c>
    </row>
    <row r="126" spans="2:11">
      <c r="B126" s="189" t="s">
        <v>165</v>
      </c>
      <c r="C126" s="188">
        <v>19900</v>
      </c>
      <c r="D126" s="188">
        <v>200</v>
      </c>
      <c r="E126" s="174">
        <f t="shared" si="0"/>
        <v>1.0050251256281406</v>
      </c>
    </row>
    <row r="127" spans="2:11">
      <c r="B127" s="187" t="s">
        <v>166</v>
      </c>
      <c r="C127" s="188">
        <v>38600</v>
      </c>
      <c r="D127" s="188">
        <v>500</v>
      </c>
      <c r="E127" s="174">
        <f t="shared" si="0"/>
        <v>1.2953367875647668</v>
      </c>
    </row>
    <row r="128" spans="2:11">
      <c r="B128" s="187" t="s">
        <v>186</v>
      </c>
      <c r="C128" s="188">
        <f>SUM(C124:C127)</f>
        <v>90200</v>
      </c>
      <c r="D128" s="188">
        <f>SUM(D124:D127)</f>
        <v>1000</v>
      </c>
      <c r="E128" s="174">
        <f t="shared" si="0"/>
        <v>1.1086474501108647</v>
      </c>
    </row>
    <row r="129" spans="2:9">
      <c r="B129" s="189" t="s">
        <v>167</v>
      </c>
      <c r="C129" s="188">
        <v>37800</v>
      </c>
      <c r="D129" s="188">
        <v>800</v>
      </c>
      <c r="E129" s="174">
        <f t="shared" si="0"/>
        <v>2.1164021164021163</v>
      </c>
    </row>
    <row r="130" spans="2:9">
      <c r="B130" s="189" t="s">
        <v>168</v>
      </c>
      <c r="C130" s="188">
        <v>22200</v>
      </c>
      <c r="D130" s="188">
        <v>1100</v>
      </c>
      <c r="E130" s="174">
        <f t="shared" si="0"/>
        <v>4.954954954954955</v>
      </c>
    </row>
    <row r="131" spans="2:9">
      <c r="B131" s="187" t="s">
        <v>169</v>
      </c>
      <c r="C131" s="188">
        <v>22500</v>
      </c>
      <c r="D131" s="188">
        <v>1400</v>
      </c>
      <c r="E131" s="174">
        <f t="shared" si="0"/>
        <v>6.2222222222222223</v>
      </c>
    </row>
    <row r="132" spans="2:9">
      <c r="B132" s="189" t="s">
        <v>170</v>
      </c>
      <c r="C132" s="188">
        <v>11300</v>
      </c>
      <c r="D132" s="188">
        <v>2100</v>
      </c>
      <c r="E132" s="174">
        <f t="shared" si="0"/>
        <v>18.584070796460178</v>
      </c>
    </row>
    <row r="133" spans="2:9">
      <c r="B133" s="187" t="s">
        <v>171</v>
      </c>
      <c r="C133" s="188">
        <v>3200</v>
      </c>
      <c r="D133" s="188">
        <v>500</v>
      </c>
      <c r="E133" s="174">
        <f t="shared" si="0"/>
        <v>15.625</v>
      </c>
    </row>
    <row r="134" spans="2:9">
      <c r="B134" s="189" t="s">
        <v>172</v>
      </c>
      <c r="C134" s="188">
        <v>3200</v>
      </c>
      <c r="D134" s="188">
        <v>700</v>
      </c>
      <c r="E134" s="174">
        <f t="shared" si="0"/>
        <v>21.875</v>
      </c>
    </row>
    <row r="135" spans="2:9">
      <c r="B135" s="189" t="s">
        <v>173</v>
      </c>
      <c r="C135" s="188">
        <v>2700</v>
      </c>
      <c r="D135" s="188">
        <v>500</v>
      </c>
      <c r="E135" s="174">
        <f t="shared" si="0"/>
        <v>18.518518518518519</v>
      </c>
    </row>
    <row r="136" spans="2:9">
      <c r="B136" s="187" t="s">
        <v>174</v>
      </c>
      <c r="C136" s="188">
        <v>2700</v>
      </c>
      <c r="D136" s="188">
        <v>600</v>
      </c>
      <c r="E136" s="174">
        <f t="shared" si="0"/>
        <v>22.222222222222221</v>
      </c>
    </row>
    <row r="137" spans="2:9">
      <c r="B137" s="189" t="s">
        <v>175</v>
      </c>
      <c r="C137" s="188">
        <v>1400</v>
      </c>
      <c r="D137" s="188">
        <v>300</v>
      </c>
      <c r="E137" s="174">
        <f t="shared" si="0"/>
        <v>21.428571428571427</v>
      </c>
    </row>
    <row r="138" spans="2:9">
      <c r="B138" s="189" t="s">
        <v>176</v>
      </c>
      <c r="C138" s="188">
        <v>1100</v>
      </c>
      <c r="D138" s="188">
        <v>0</v>
      </c>
      <c r="E138" s="174">
        <f t="shared" si="0"/>
        <v>0</v>
      </c>
    </row>
    <row r="141" spans="2:9">
      <c r="B141" s="23" t="s">
        <v>162</v>
      </c>
      <c r="C141" s="174">
        <v>4.4399596367305758</v>
      </c>
      <c r="G141" s="24"/>
      <c r="I141" s="23"/>
    </row>
    <row r="142" spans="2:9">
      <c r="B142" s="23" t="s">
        <v>187</v>
      </c>
      <c r="C142" s="174">
        <v>1.1086474501108647</v>
      </c>
      <c r="G142" s="24"/>
      <c r="I142" s="23"/>
    </row>
    <row r="143" spans="2:9">
      <c r="B143" s="23" t="s">
        <v>177</v>
      </c>
      <c r="C143" s="174">
        <v>2.1164021164021163</v>
      </c>
      <c r="G143" s="24"/>
      <c r="I143" s="23"/>
    </row>
    <row r="144" spans="2:9">
      <c r="B144" s="23" t="s">
        <v>178</v>
      </c>
      <c r="C144" s="174">
        <v>4.954954954954955</v>
      </c>
      <c r="G144" s="24"/>
      <c r="I144" s="23"/>
    </row>
    <row r="145" spans="2:9">
      <c r="B145" s="23" t="s">
        <v>179</v>
      </c>
      <c r="C145" s="174">
        <v>6.2222222222222223</v>
      </c>
      <c r="G145" s="24"/>
      <c r="I145" s="23"/>
    </row>
    <row r="146" spans="2:9">
      <c r="B146" s="23" t="s">
        <v>180</v>
      </c>
      <c r="C146" s="174">
        <v>18.584070796460178</v>
      </c>
      <c r="G146" s="24"/>
      <c r="I146" s="23"/>
    </row>
    <row r="147" spans="2:9">
      <c r="B147" s="23" t="s">
        <v>181</v>
      </c>
      <c r="C147" s="174">
        <v>15.625</v>
      </c>
      <c r="G147" s="24"/>
      <c r="I147" s="23"/>
    </row>
    <row r="148" spans="2:9">
      <c r="B148" s="23" t="s">
        <v>182</v>
      </c>
      <c r="C148" s="174">
        <v>21.875</v>
      </c>
      <c r="G148" s="24"/>
      <c r="I148" s="23"/>
    </row>
    <row r="149" spans="2:9">
      <c r="B149" s="23" t="s">
        <v>183</v>
      </c>
      <c r="C149" s="174">
        <v>18.518518518518519</v>
      </c>
      <c r="G149" s="24"/>
      <c r="I149" s="23"/>
    </row>
    <row r="150" spans="2:9">
      <c r="B150" s="23" t="s">
        <v>184</v>
      </c>
      <c r="C150" s="174">
        <v>22.222222222222221</v>
      </c>
      <c r="G150" s="24"/>
      <c r="I150" s="23"/>
    </row>
    <row r="151" spans="2:9">
      <c r="B151" s="23" t="s">
        <v>185</v>
      </c>
      <c r="C151" s="174">
        <v>21.428571428571427</v>
      </c>
      <c r="G151" s="24"/>
      <c r="I151" s="23"/>
    </row>
    <row r="152" spans="2:9">
      <c r="C152" s="177"/>
    </row>
    <row r="153" spans="2:9" ht="33.75">
      <c r="B153" s="196"/>
      <c r="C153" s="197" t="s">
        <v>188</v>
      </c>
      <c r="D153" s="198" t="s">
        <v>189</v>
      </c>
      <c r="E153" s="199" t="s">
        <v>190</v>
      </c>
      <c r="F153" s="199"/>
      <c r="I153" s="23"/>
    </row>
    <row r="154" spans="2:9">
      <c r="B154" s="200">
        <v>286100</v>
      </c>
      <c r="C154" s="200">
        <v>46800</v>
      </c>
      <c r="D154" s="200">
        <v>8700</v>
      </c>
      <c r="E154" s="200">
        <v>12500</v>
      </c>
      <c r="F154" s="200">
        <v>20300</v>
      </c>
      <c r="G154" s="190"/>
      <c r="I154" s="23"/>
    </row>
    <row r="155" spans="2:9">
      <c r="B155" s="158"/>
      <c r="C155" s="186">
        <f>C154/B154*100</f>
        <v>16.35791681230339</v>
      </c>
      <c r="D155" s="186">
        <f>D154/B154*100</f>
        <v>3.0408947920307585</v>
      </c>
      <c r="E155" s="186">
        <f>E154/B154*100</f>
        <v>4.3691017126878711</v>
      </c>
      <c r="F155" s="186">
        <f>F154/B154*100</f>
        <v>7.0954211814051025</v>
      </c>
      <c r="G155" s="174"/>
      <c r="I155" s="23"/>
    </row>
    <row r="156" spans="2:9">
      <c r="B156" s="195">
        <v>273600</v>
      </c>
      <c r="C156" s="195">
        <v>54900</v>
      </c>
      <c r="D156" s="195">
        <v>3900</v>
      </c>
      <c r="E156" s="195">
        <v>7500</v>
      </c>
      <c r="F156" s="195">
        <v>18200</v>
      </c>
      <c r="G156" s="190"/>
      <c r="I156" s="23"/>
    </row>
    <row r="157" spans="2:9">
      <c r="B157" s="158"/>
      <c r="C157" s="186">
        <f>C156/B156*100</f>
        <v>20.065789473684212</v>
      </c>
      <c r="D157" s="186">
        <f>D156/B156*100</f>
        <v>1.4254385964912279</v>
      </c>
      <c r="E157" s="186">
        <f>E156/B156*100</f>
        <v>2.7412280701754383</v>
      </c>
      <c r="F157" s="186">
        <f>F156/B156*100</f>
        <v>6.6520467836257318</v>
      </c>
      <c r="I157" s="23"/>
    </row>
    <row r="158" spans="2:9">
      <c r="C158" s="174"/>
      <c r="D158" s="174"/>
      <c r="E158" s="174"/>
      <c r="F158" s="174"/>
      <c r="I158" s="23"/>
    </row>
    <row r="159" spans="2:9">
      <c r="B159" s="195">
        <v>49598300</v>
      </c>
      <c r="C159" s="195">
        <v>2623600</v>
      </c>
      <c r="D159" s="195">
        <v>520500</v>
      </c>
      <c r="E159" s="195">
        <v>5255500</v>
      </c>
      <c r="F159" s="195">
        <v>5185400</v>
      </c>
      <c r="G159" s="190" t="s">
        <v>49</v>
      </c>
      <c r="I159" s="23"/>
    </row>
    <row r="160" spans="2:9">
      <c r="B160" s="158"/>
      <c r="C160" s="186">
        <f>C159/B159*100</f>
        <v>5.2896974291457575</v>
      </c>
      <c r="D160" s="186">
        <f>D159/B159*100</f>
        <v>1.0494311296959775</v>
      </c>
      <c r="E160" s="186">
        <f>E159/B159*100</f>
        <v>10.596129302818847</v>
      </c>
      <c r="F160" s="186">
        <f>F159/B159*100</f>
        <v>10.454793813497639</v>
      </c>
      <c r="I160" s="23"/>
    </row>
    <row r="161" spans="2:9">
      <c r="C161" s="174"/>
      <c r="D161" s="174"/>
      <c r="E161" s="174"/>
      <c r="F161" s="174"/>
      <c r="I161" s="23"/>
    </row>
    <row r="162" spans="2:9">
      <c r="B162" s="158"/>
      <c r="C162" s="158" t="s">
        <v>17</v>
      </c>
      <c r="D162" s="158" t="s">
        <v>194</v>
      </c>
      <c r="F162" s="24"/>
      <c r="I162" s="23"/>
    </row>
    <row r="163" spans="2:9">
      <c r="B163" s="158" t="s">
        <v>191</v>
      </c>
      <c r="C163" s="186">
        <v>20.065789473684212</v>
      </c>
      <c r="D163" s="186">
        <v>16.35791681230339</v>
      </c>
      <c r="G163" s="24"/>
      <c r="I163" s="23"/>
    </row>
    <row r="164" spans="2:9">
      <c r="B164" s="158" t="s">
        <v>192</v>
      </c>
      <c r="C164" s="186">
        <v>1.4254385964912279</v>
      </c>
      <c r="D164" s="186">
        <v>3.0408947920307585</v>
      </c>
      <c r="G164" s="24"/>
      <c r="I164" s="23"/>
    </row>
    <row r="165" spans="2:9">
      <c r="B165" s="158" t="s">
        <v>193</v>
      </c>
      <c r="C165" s="186">
        <v>2.7412280701754383</v>
      </c>
      <c r="D165" s="186">
        <v>4.3691017126878711</v>
      </c>
      <c r="G165" s="24"/>
      <c r="I165" s="23"/>
    </row>
    <row r="166" spans="2:9">
      <c r="B166" s="158" t="s">
        <v>193</v>
      </c>
      <c r="C166" s="186">
        <v>6.6520467836257318</v>
      </c>
      <c r="D166" s="186">
        <v>7.0954211814051025</v>
      </c>
      <c r="G166" s="24"/>
      <c r="I166" s="23"/>
    </row>
    <row r="167" spans="2:9">
      <c r="C167" s="174"/>
      <c r="H167" s="24"/>
      <c r="I167" s="23"/>
    </row>
    <row r="168" spans="2:9">
      <c r="H168" s="24"/>
      <c r="I168" s="23"/>
    </row>
    <row r="169" spans="2:9">
      <c r="B169" s="158"/>
      <c r="C169" s="158" t="s">
        <v>49</v>
      </c>
      <c r="D169" s="158" t="s">
        <v>63</v>
      </c>
      <c r="H169" s="24"/>
      <c r="I169" s="23"/>
    </row>
    <row r="170" spans="2:9">
      <c r="B170" s="158" t="s">
        <v>191</v>
      </c>
      <c r="C170" s="186">
        <v>5.2896974291457575</v>
      </c>
      <c r="D170" s="186">
        <v>16.35791681230339</v>
      </c>
      <c r="H170" s="24"/>
      <c r="I170" s="23"/>
    </row>
    <row r="171" spans="2:9">
      <c r="B171" s="158" t="s">
        <v>192</v>
      </c>
      <c r="C171" s="186">
        <v>1.0494311296959775</v>
      </c>
      <c r="D171" s="186">
        <v>3.0408947920307585</v>
      </c>
      <c r="H171" s="24"/>
      <c r="I171" s="23"/>
    </row>
    <row r="172" spans="2:9">
      <c r="B172" s="158" t="s">
        <v>193</v>
      </c>
      <c r="C172" s="186">
        <v>10.596129302818847</v>
      </c>
      <c r="D172" s="186">
        <v>4.3691017126878711</v>
      </c>
      <c r="H172" s="24"/>
      <c r="I172" s="23"/>
    </row>
    <row r="173" spans="2:9">
      <c r="B173" s="158" t="s">
        <v>193</v>
      </c>
      <c r="C173" s="186">
        <v>10.454793813497639</v>
      </c>
      <c r="D173" s="186">
        <v>7.0954211814051025</v>
      </c>
      <c r="H173" s="24"/>
      <c r="I173" s="23"/>
    </row>
  </sheetData>
  <mergeCells count="6">
    <mergeCell ref="D47:F47"/>
    <mergeCell ref="Q1:R1"/>
    <mergeCell ref="J2:J4"/>
    <mergeCell ref="K1:L1"/>
    <mergeCell ref="M1:N1"/>
    <mergeCell ref="O1:P1"/>
  </mergeCells>
  <phoneticPr fontId="3"/>
  <pageMargins left="0.39370078740157483" right="0.39370078740157483" top="0.78740157480314965" bottom="0.98425196850393704" header="0.51181102362204722" footer="0.51181102362204722"/>
  <pageSetup paperSize="9" scale="77" orientation="landscape" r:id="rId1"/>
  <headerFooter alignWithMargins="0"/>
  <rowBreaks count="3" manualBreakCount="3">
    <brk id="44" max="16383" man="1"/>
    <brk id="87" max="39" man="1"/>
    <brk id="138" max="16383" man="1"/>
  </rowBreaks>
  <ignoredErrors>
    <ignoredError sqref="C128:D12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tabSelected="1" view="pageBreakPreview" zoomScaleNormal="100" zoomScaleSheetLayoutView="100" workbookViewId="0"/>
  </sheetViews>
  <sheetFormatPr defaultRowHeight="13.5"/>
  <sheetData/>
  <phoneticPr fontId="3"/>
  <pageMargins left="0.7" right="0.7" top="0.75" bottom="0.75" header="0.3" footer="0.3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view="pageBreakPreview" zoomScaleNormal="100" zoomScaleSheetLayoutView="100" workbookViewId="0"/>
  </sheetViews>
  <sheetFormatPr defaultRowHeight="13.5"/>
  <cols>
    <col min="10" max="10" width="6.125" customWidth="1"/>
  </cols>
  <sheetData/>
  <phoneticPr fontId="3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view="pageBreakPreview" zoomScaleNormal="100" zoomScaleSheetLayoutView="100" workbookViewId="0"/>
  </sheetViews>
  <sheetFormatPr defaultRowHeight="13.5"/>
  <sheetData/>
  <phoneticPr fontId="3"/>
  <pageMargins left="0.7" right="0.7" top="0.75" bottom="0.75" header="0.3" footer="0.3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view="pageBreakPreview" zoomScaleNormal="100" zoomScaleSheetLayoutView="100" workbookViewId="0"/>
  </sheetViews>
  <sheetFormatPr defaultRowHeight="13.5"/>
  <sheetData/>
  <phoneticPr fontId="3"/>
  <pageMargins left="0.7" right="0.7" top="0.75" bottom="0.75" header="0.3" footer="0.3"/>
  <pageSetup paperSize="9" scale="9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view="pageBreakPreview" zoomScaleNormal="100" zoomScaleSheetLayoutView="100" workbookViewId="0"/>
  </sheetViews>
  <sheetFormatPr defaultRowHeight="13.5"/>
  <cols>
    <col min="10" max="10" width="11.125" customWidth="1"/>
  </cols>
  <sheetData/>
  <phoneticPr fontId="3"/>
  <pageMargins left="0.7" right="0.7" top="0.75" bottom="0.75" header="0.3" footer="0.3"/>
  <pageSetup paperSize="9" scale="9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view="pageBreakPreview" zoomScaleNormal="100" zoomScaleSheetLayoutView="100" workbookViewId="0"/>
  </sheetViews>
  <sheetFormatPr defaultRowHeight="13.5"/>
  <sheetData/>
  <phoneticPr fontId="3"/>
  <pageMargins left="0.7" right="0.7" top="0.75" bottom="0.75" header="0.3" footer="0.3"/>
  <pageSetup paperSize="9" scale="9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view="pageBreakPreview" zoomScaleNormal="100" zoomScaleSheetLayoutView="100" workbookViewId="0"/>
  </sheetViews>
  <sheetFormatPr defaultRowHeight="13.5"/>
  <cols>
    <col min="10" max="10" width="5.875" customWidth="1"/>
  </cols>
  <sheetData/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元データ</vt:lpstr>
      <vt:lpstr>①</vt:lpstr>
      <vt:lpstr>②</vt:lpstr>
      <vt:lpstr>③</vt:lpstr>
      <vt:lpstr>④</vt:lpstr>
      <vt:lpstr>⑤</vt:lpstr>
      <vt:lpstr>⑥</vt:lpstr>
      <vt:lpstr>⑦</vt:lpstr>
      <vt:lpstr>①!Print_Area</vt:lpstr>
      <vt:lpstr>②!Print_Area</vt:lpstr>
      <vt:lpstr>③!Print_Area</vt:lpstr>
      <vt:lpstr>④!Print_Area</vt:lpstr>
      <vt:lpstr>⑤!Print_Area</vt:lpstr>
      <vt:lpstr>⑥!Print_Area</vt:lpstr>
      <vt:lpstr>⑦!Print_Area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佐賀県庁</dc:creator>
  <cp:lastModifiedBy>佐賀県</cp:lastModifiedBy>
  <cp:lastPrinted>2014-09-16T23:58:00Z</cp:lastPrinted>
  <dcterms:created xsi:type="dcterms:W3CDTF">2005-01-19T03:04:48Z</dcterms:created>
  <dcterms:modified xsi:type="dcterms:W3CDTF">2015-08-27T11:14:10Z</dcterms:modified>
</cp:coreProperties>
</file>