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3675E82F-8527-4D8B-A5C9-A23F8B2E4C73}" xr6:coauthVersionLast="45" xr6:coauthVersionMax="45" xr10:uidLastSave="{00000000-0000-0000-0000-000000000000}"/>
  <bookViews>
    <workbookView xWindow="-120" yWindow="-120" windowWidth="29040" windowHeight="15840" tabRatio="770" xr2:uid="{00000000-000D-0000-FFFF-FFFF00000000}"/>
  </bookViews>
  <sheets>
    <sheet name="12-1(1）" sheetId="88" r:id="rId1"/>
    <sheet name="12-1(2)" sheetId="89" r:id="rId2"/>
    <sheet name="12-2" sheetId="90" r:id="rId3"/>
    <sheet name="12-3 " sheetId="91" r:id="rId4"/>
    <sheet name="12-4 " sheetId="84" r:id="rId5"/>
    <sheet name="12-5(1)" sheetId="62" r:id="rId6"/>
    <sheet name="12-5(2)" sheetId="63" r:id="rId7"/>
    <sheet name="12-6 " sheetId="101" r:id="rId8"/>
    <sheet name="12-7" sheetId="87" r:id="rId9"/>
    <sheet name="12-8 " sheetId="94" r:id="rId10"/>
    <sheet name="12-9.10.11.12 " sheetId="102" r:id="rId11"/>
    <sheet name="12-13.14 " sheetId="92" r:id="rId12"/>
    <sheet name="12-15 " sheetId="83" r:id="rId13"/>
    <sheet name="12-16  " sheetId="93" r:id="rId14"/>
    <sheet name="12-17" sheetId="53" r:id="rId15"/>
    <sheet name="12-18" sheetId="97" r:id="rId16"/>
    <sheet name="12-19 " sheetId="47" r:id="rId17"/>
    <sheet name="12-20 " sheetId="67" r:id="rId18"/>
    <sheet name="12-21 " sheetId="55" r:id="rId19"/>
    <sheet name="12-22 " sheetId="56" r:id="rId20"/>
    <sheet name="12-23" sheetId="57" r:id="rId21"/>
  </sheets>
  <definedNames>
    <definedName name="Book5" localSheetId="18">'12-21 '!#REF!</definedName>
    <definedName name="_xlnm.Print_Area" localSheetId="0">'12-1(1）'!$A$1:$H$20</definedName>
    <definedName name="_xlnm.Print_Area" localSheetId="1">'12-1(2)'!$A$1:$L$23</definedName>
    <definedName name="_xlnm.Print_Area" localSheetId="11">'12-13.14 '!$A$1:$I$44</definedName>
    <definedName name="_xlnm.Print_Area" localSheetId="12">'12-15 '!$A$1:$M$17</definedName>
    <definedName name="_xlnm.Print_Area" localSheetId="13">'12-16  '!$A$1:$G$26</definedName>
    <definedName name="_xlnm.Print_Area" localSheetId="15">'12-18'!$A$1:$I$51</definedName>
    <definedName name="_xlnm.Print_Area" localSheetId="16">'12-19 '!$A$1:$G$30</definedName>
    <definedName name="_xlnm.Print_Area" localSheetId="2">'12-2'!$A$1:$R$42</definedName>
    <definedName name="_xlnm.Print_Area" localSheetId="18">'12-21 '!$A$1:$G$31</definedName>
    <definedName name="_xlnm.Print_Area" localSheetId="19">'12-22 '!$A$1:$H$15</definedName>
    <definedName name="_xlnm.Print_Area" localSheetId="20">'12-23'!$A$1:$G$15</definedName>
    <definedName name="_xlnm.Print_Area" localSheetId="3">'12-3 '!$A$1:$I$41</definedName>
    <definedName name="_xlnm.Print_Area" localSheetId="4">'12-4 '!$A$1:$G$55</definedName>
    <definedName name="_xlnm.Print_Area" localSheetId="7">'12-6 '!$A$1:$N$58</definedName>
    <definedName name="_xlnm.Print_Area" localSheetId="8">'12-7'!$A$1:$H$141</definedName>
    <definedName name="_xlnm.Print_Area" localSheetId="9">'12-8 '!$A$1:$V$44</definedName>
    <definedName name="_xlnm.Print_Area" localSheetId="10">'12-9.10.11.12 '!$A$1:$L$45</definedName>
    <definedName name="wrn.toukei." localSheetId="0" hidden="1">{#N/A,#N/A,FALSE,"312"}</definedName>
    <definedName name="wrn.toukei." localSheetId="1" hidden="1">{#N/A,#N/A,FALSE,"312"}</definedName>
    <definedName name="wrn.toukei." localSheetId="11" hidden="1">{#N/A,#N/A,FALSE,"312"}</definedName>
    <definedName name="wrn.toukei." localSheetId="12" hidden="1">{#N/A,#N/A,FALSE,"312"}</definedName>
    <definedName name="wrn.toukei." localSheetId="13" hidden="1">{#N/A,#N/A,FALSE,"312"}</definedName>
    <definedName name="wrn.toukei." localSheetId="14" hidden="1">{#N/A,#N/A,FALSE,"312"}</definedName>
    <definedName name="wrn.toukei." localSheetId="15" hidden="1">{#N/A,#N/A,FALSE,"312"}</definedName>
    <definedName name="wrn.toukei." localSheetId="16" hidden="1">{#N/A,#N/A,FALSE,"312"}</definedName>
    <definedName name="wrn.toukei." localSheetId="2" hidden="1">{#N/A,#N/A,FALSE,"312"}</definedName>
    <definedName name="wrn.toukei." localSheetId="17" hidden="1">{#N/A,#N/A,FALSE,"312"}</definedName>
    <definedName name="wrn.toukei." localSheetId="18" hidden="1">{#N/A,#N/A,FALSE,"312"}</definedName>
    <definedName name="wrn.toukei." localSheetId="19" hidden="1">{#N/A,#N/A,FALSE,"312"}</definedName>
    <definedName name="wrn.toukei." localSheetId="20" hidden="1">{#N/A,#N/A,FALSE,"312"}</definedName>
    <definedName name="wrn.toukei." localSheetId="3" hidden="1">{#N/A,#N/A,FALSE,"312"}</definedName>
    <definedName name="wrn.toukei." localSheetId="4" hidden="1">{#N/A,#N/A,FALSE,"312"}</definedName>
    <definedName name="wrn.toukei." localSheetId="5" hidden="1">{#N/A,#N/A,FALSE,"312"}</definedName>
    <definedName name="wrn.toukei." localSheetId="6" hidden="1">{#N/A,#N/A,FALSE,"312"}</definedName>
    <definedName name="wrn.toukei." localSheetId="7" hidden="1">{#N/A,#N/A,FALSE,"312"}</definedName>
    <definedName name="wrn.toukei." localSheetId="8" hidden="1">{#N/A,#N/A,FALSE,"312"}</definedName>
    <definedName name="wrn.toukei." localSheetId="9" hidden="1">{#N/A,#N/A,FALSE,"312"}</definedName>
    <definedName name="wrn.toukei." localSheetId="10" hidden="1">{#N/A,#N/A,FALSE,"312"}</definedName>
    <definedName name="wrn.toukei." hidden="1">{#N/A,#N/A,FALSE,"312"}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93" l="1"/>
  <c r="L18" i="93"/>
  <c r="K18" i="93"/>
  <c r="J18" i="93"/>
  <c r="K17" i="93"/>
  <c r="J17" i="93"/>
  <c r="U35" i="94"/>
  <c r="T35" i="94"/>
  <c r="U27" i="94"/>
  <c r="T27" i="94"/>
  <c r="K68" i="63" l="1"/>
  <c r="I68" i="63"/>
  <c r="K64" i="63"/>
  <c r="I64" i="63"/>
  <c r="M64" i="63" s="1"/>
  <c r="K60" i="63"/>
  <c r="I60" i="63"/>
  <c r="K56" i="63"/>
  <c r="I56" i="63"/>
  <c r="M56" i="63" s="1"/>
  <c r="K52" i="63"/>
  <c r="I52" i="63"/>
  <c r="K48" i="63"/>
  <c r="I48" i="63"/>
  <c r="M48" i="63" s="1"/>
  <c r="K44" i="63"/>
  <c r="I44" i="63"/>
  <c r="K40" i="63"/>
  <c r="I40" i="63"/>
  <c r="M40" i="63" s="1"/>
  <c r="K36" i="63"/>
  <c r="I36" i="63"/>
  <c r="K32" i="63"/>
  <c r="I32" i="63"/>
  <c r="M32" i="63" s="1"/>
  <c r="K28" i="63"/>
  <c r="I28" i="63"/>
  <c r="K24" i="63"/>
  <c r="I24" i="63"/>
  <c r="K20" i="63"/>
  <c r="I20" i="63"/>
  <c r="K16" i="63"/>
  <c r="I16" i="63"/>
  <c r="M16" i="63" s="1"/>
  <c r="K12" i="63"/>
  <c r="I12" i="63"/>
  <c r="K8" i="63"/>
  <c r="I8" i="63"/>
  <c r="K68" i="62"/>
  <c r="I68" i="62"/>
  <c r="M68" i="62" s="1"/>
  <c r="K64" i="62"/>
  <c r="I64" i="62"/>
  <c r="K60" i="62"/>
  <c r="M60" i="62"/>
  <c r="I60" i="62"/>
  <c r="K56" i="62"/>
  <c r="I56" i="62"/>
  <c r="M56" i="62" s="1"/>
  <c r="K52" i="62"/>
  <c r="I52" i="62"/>
  <c r="K48" i="62"/>
  <c r="I48" i="62"/>
  <c r="K44" i="62"/>
  <c r="M44" i="62"/>
  <c r="I44" i="62"/>
  <c r="K40" i="62"/>
  <c r="I40" i="62"/>
  <c r="M40" i="62" s="1"/>
  <c r="K36" i="62"/>
  <c r="M36" i="62" s="1"/>
  <c r="I36" i="62"/>
  <c r="K32" i="62"/>
  <c r="I32" i="62"/>
  <c r="K28" i="62"/>
  <c r="I28" i="62"/>
  <c r="K24" i="62"/>
  <c r="I24" i="62"/>
  <c r="M24" i="62" s="1"/>
  <c r="K20" i="62"/>
  <c r="I20" i="62"/>
  <c r="M20" i="62" s="1"/>
  <c r="K16" i="62"/>
  <c r="I16" i="62"/>
  <c r="K12" i="62"/>
  <c r="I12" i="62"/>
  <c r="M12" i="62" s="1"/>
  <c r="K8" i="62"/>
  <c r="M8" i="62" s="1"/>
  <c r="I8" i="62"/>
  <c r="M28" i="62"/>
  <c r="H106" i="87"/>
  <c r="F106" i="87"/>
  <c r="D106" i="87"/>
  <c r="C106" i="87"/>
  <c r="B106" i="87"/>
  <c r="M69" i="62"/>
  <c r="M67" i="62"/>
  <c r="M65" i="62"/>
  <c r="M64" i="62"/>
  <c r="M63" i="62"/>
  <c r="M61" i="62"/>
  <c r="M59" i="62"/>
  <c r="M57" i="62"/>
  <c r="M55" i="62"/>
  <c r="M53" i="62"/>
  <c r="M51" i="62"/>
  <c r="M49" i="62"/>
  <c r="M48" i="62"/>
  <c r="M47" i="62"/>
  <c r="M45" i="62"/>
  <c r="M43" i="62"/>
  <c r="M41" i="62"/>
  <c r="M39" i="62"/>
  <c r="M37" i="62"/>
  <c r="M35" i="62"/>
  <c r="M33" i="62"/>
  <c r="M32" i="62"/>
  <c r="M31" i="62"/>
  <c r="M29" i="62"/>
  <c r="M27" i="62"/>
  <c r="M25" i="62"/>
  <c r="M23" i="62"/>
  <c r="M21" i="62"/>
  <c r="M19" i="62"/>
  <c r="M17" i="62"/>
  <c r="M16" i="62"/>
  <c r="M15" i="62"/>
  <c r="M13" i="62"/>
  <c r="M11" i="62"/>
  <c r="M9" i="62"/>
  <c r="M7" i="62"/>
  <c r="M69" i="63"/>
  <c r="M68" i="63"/>
  <c r="M67" i="63"/>
  <c r="M65" i="63"/>
  <c r="M63" i="63"/>
  <c r="M61" i="63"/>
  <c r="M60" i="63"/>
  <c r="M59" i="63"/>
  <c r="M57" i="63"/>
  <c r="M55" i="63"/>
  <c r="M53" i="63"/>
  <c r="M52" i="63"/>
  <c r="M51" i="63"/>
  <c r="M49" i="63"/>
  <c r="M47" i="63"/>
  <c r="M45" i="63"/>
  <c r="M44" i="63"/>
  <c r="M43" i="63"/>
  <c r="M41" i="63"/>
  <c r="M39" i="63"/>
  <c r="M37" i="63"/>
  <c r="M36" i="63"/>
  <c r="M35" i="63"/>
  <c r="M33" i="63"/>
  <c r="M31" i="63"/>
  <c r="M29" i="63"/>
  <c r="M28" i="63"/>
  <c r="M27" i="63"/>
  <c r="M26" i="63"/>
  <c r="M25" i="63"/>
  <c r="M24" i="63"/>
  <c r="M23" i="63"/>
  <c r="M21" i="63"/>
  <c r="M20" i="63"/>
  <c r="M19" i="63"/>
  <c r="M17" i="63"/>
  <c r="M15" i="63"/>
  <c r="M13" i="63"/>
  <c r="M12" i="63"/>
  <c r="M11" i="63"/>
  <c r="M9" i="63"/>
  <c r="M8" i="63"/>
  <c r="M7" i="63"/>
  <c r="M52" i="62" l="1"/>
</calcChain>
</file>

<file path=xl/sharedStrings.xml><?xml version="1.0" encoding="utf-8"?>
<sst xmlns="http://schemas.openxmlformats.org/spreadsheetml/2006/main" count="2550" uniqueCount="752">
  <si>
    <t>－</t>
  </si>
  <si>
    <t>年次・品目</t>
  </si>
  <si>
    <t>総　数</t>
  </si>
  <si>
    <t>呼子港</t>
  </si>
  <si>
    <t>星賀港</t>
  </si>
  <si>
    <t>諸富港</t>
  </si>
  <si>
    <t>その他</t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</si>
  <si>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</si>
  <si>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</si>
  <si>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</si>
  <si>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</si>
  <si>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</si>
  <si>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</si>
  <si>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</si>
  <si>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</si>
  <si>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分類不能</t>
  </si>
  <si>
    <t>フェリーによる
自動車運搬量</t>
  </si>
  <si>
    <t>資料：県港湾課</t>
  </si>
  <si>
    <t>唐津港</t>
  </si>
  <si>
    <t>伊万里港</t>
  </si>
  <si>
    <t>大浦港</t>
  </si>
  <si>
    <t>外　航</t>
  </si>
  <si>
    <t>内　航</t>
  </si>
  <si>
    <t>仮屋港</t>
  </si>
  <si>
    <t>鹿島港</t>
  </si>
  <si>
    <t>-</t>
  </si>
  <si>
    <t>軽自動車等</t>
    <rPh sb="4" eb="5">
      <t>トウ</t>
    </rPh>
    <phoneticPr fontId="12"/>
  </si>
  <si>
    <t>普　通　車</t>
  </si>
  <si>
    <t>中　型　車</t>
  </si>
  <si>
    <t>大　型　車</t>
  </si>
  <si>
    <t>特　大　車</t>
  </si>
  <si>
    <t>合　　　計</t>
  </si>
  <si>
    <t>東</t>
  </si>
  <si>
    <t>資料：西日本高速道路株式会社九州支社</t>
    <rPh sb="3" eb="4">
      <t>ニシ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キュウシュウ</t>
    </rPh>
    <rPh sb="16" eb="18">
      <t>シシャ</t>
    </rPh>
    <phoneticPr fontId="7"/>
  </si>
  <si>
    <t>降車人員</t>
  </si>
  <si>
    <t>発送量</t>
  </si>
  <si>
    <t>到着量</t>
  </si>
  <si>
    <t>うち定期</t>
  </si>
  <si>
    <t>人</t>
  </si>
  <si>
    <t>人</t>
    <rPh sb="0" eb="1">
      <t>ニン</t>
    </rPh>
    <phoneticPr fontId="7"/>
  </si>
  <si>
    <t>鹿児島本線</t>
  </si>
  <si>
    <t>けやき台</t>
  </si>
  <si>
    <t>弥生が丘</t>
    <rPh sb="0" eb="2">
      <t>ヤヨイ</t>
    </rPh>
    <rPh sb="3" eb="4">
      <t>オカ</t>
    </rPh>
    <phoneticPr fontId="7"/>
  </si>
  <si>
    <t>基　　山</t>
    <rPh sb="0" eb="1">
      <t>モト</t>
    </rPh>
    <rPh sb="3" eb="4">
      <t>ヤマ</t>
    </rPh>
    <phoneticPr fontId="7"/>
  </si>
  <si>
    <t>田　　代</t>
  </si>
  <si>
    <t>鳥　　栖</t>
  </si>
  <si>
    <t>肥 前 旭</t>
  </si>
  <si>
    <t>筑　肥　線</t>
  </si>
  <si>
    <t>浜　　崎</t>
  </si>
  <si>
    <t>虹ノ松原</t>
  </si>
  <si>
    <t>東 唐 津</t>
  </si>
  <si>
    <t>和 多 田</t>
  </si>
  <si>
    <t>肥前久保</t>
  </si>
  <si>
    <t>西 相 知</t>
  </si>
  <si>
    <t>佐　　里</t>
  </si>
  <si>
    <t>駒　　鳴</t>
  </si>
  <si>
    <t>肥前長野</t>
  </si>
  <si>
    <t>桃　　川</t>
  </si>
  <si>
    <t>金 石 原</t>
  </si>
  <si>
    <t>上伊万里</t>
  </si>
  <si>
    <t>伊 万 里</t>
  </si>
  <si>
    <t>長崎本線</t>
  </si>
  <si>
    <t>肥 前 麓</t>
  </si>
  <si>
    <t>中　　原</t>
  </si>
  <si>
    <t>吉野ケ里公園</t>
  </si>
  <si>
    <t>神　　埼</t>
  </si>
  <si>
    <t>伊 賀 屋</t>
  </si>
  <si>
    <t>佐　　賀</t>
  </si>
  <si>
    <t>鍋　　島</t>
  </si>
  <si>
    <t>久 保 田</t>
  </si>
  <si>
    <t>牛　　津</t>
  </si>
  <si>
    <t>肥前山口</t>
  </si>
  <si>
    <t xml:space="preserve"> 〃 白石</t>
  </si>
  <si>
    <t xml:space="preserve"> 〃 竜王</t>
  </si>
  <si>
    <t xml:space="preserve"> 〃 鹿島</t>
  </si>
  <si>
    <t>〃   浜</t>
  </si>
  <si>
    <t xml:space="preserve"> 〃 七浦</t>
  </si>
  <si>
    <t xml:space="preserve"> 〃 飯田</t>
  </si>
  <si>
    <t>多　　良</t>
  </si>
  <si>
    <t>肥前大浦</t>
  </si>
  <si>
    <t>唐　津　線</t>
  </si>
  <si>
    <t>小　　城</t>
  </si>
  <si>
    <t>東 多 久</t>
  </si>
  <si>
    <t>中 多 久</t>
  </si>
  <si>
    <t>多　　久</t>
  </si>
  <si>
    <t>厳　　木</t>
  </si>
  <si>
    <t>岩　　屋</t>
  </si>
  <si>
    <t>相　　知</t>
  </si>
  <si>
    <t>本牟田部</t>
  </si>
  <si>
    <t>山　　本</t>
  </si>
  <si>
    <t>鬼　　塚</t>
  </si>
  <si>
    <t>唐　　津</t>
  </si>
  <si>
    <t>西 唐 津</t>
  </si>
  <si>
    <t>佐世保線</t>
  </si>
  <si>
    <t>大　　町</t>
  </si>
  <si>
    <t>北　　方</t>
  </si>
  <si>
    <t>高　　橋</t>
  </si>
  <si>
    <t>武雄温泉</t>
  </si>
  <si>
    <t>永　　尾</t>
  </si>
  <si>
    <t>三 間 坂</t>
  </si>
  <si>
    <t>上 有 田</t>
  </si>
  <si>
    <t>有　　田</t>
  </si>
  <si>
    <t>有　田</t>
  </si>
  <si>
    <t>三代橋</t>
  </si>
  <si>
    <t>黒　川</t>
  </si>
  <si>
    <t>蔵　宿</t>
  </si>
  <si>
    <t>西有田</t>
  </si>
  <si>
    <t>大　木</t>
  </si>
  <si>
    <t>山　谷</t>
  </si>
  <si>
    <t>金　武</t>
  </si>
  <si>
    <t>川　東</t>
  </si>
  <si>
    <t>伊万里</t>
  </si>
  <si>
    <t>東山代</t>
  </si>
  <si>
    <t>　里　</t>
  </si>
  <si>
    <t>楠　久</t>
  </si>
  <si>
    <t>鳴　石</t>
  </si>
  <si>
    <t>久　原</t>
  </si>
  <si>
    <t>波　瀬</t>
  </si>
  <si>
    <t>浦ノ崎</t>
  </si>
  <si>
    <t>福島口</t>
  </si>
  <si>
    <t>資料：松浦鉄道株式会社</t>
    <rPh sb="7" eb="11">
      <t>カブシキガイシャ</t>
    </rPh>
    <phoneticPr fontId="7"/>
  </si>
  <si>
    <t>基　山</t>
  </si>
  <si>
    <t>計</t>
  </si>
  <si>
    <t>資料：九州運輸局海上安全環境部監理課</t>
    <rPh sb="8" eb="10">
      <t>カイジョウ</t>
    </rPh>
    <rPh sb="10" eb="12">
      <t>アンゼン</t>
    </rPh>
    <rPh sb="12" eb="15">
      <t>カンキョウブ</t>
    </rPh>
    <rPh sb="15" eb="17">
      <t>カンリ</t>
    </rPh>
    <rPh sb="17" eb="18">
      <t>カ</t>
    </rPh>
    <phoneticPr fontId="7"/>
  </si>
  <si>
    <t>軽合金</t>
  </si>
  <si>
    <t>強化プラスチック船</t>
  </si>
  <si>
    <t>木鋼船</t>
  </si>
  <si>
    <t>木　船</t>
  </si>
  <si>
    <t>鋼　船</t>
  </si>
  <si>
    <t>隻数</t>
  </si>
  <si>
    <t>各年8月1日現在</t>
  </si>
  <si>
    <t>太 良 町</t>
  </si>
  <si>
    <t>藤</t>
  </si>
  <si>
    <t>藤 津 郡</t>
  </si>
  <si>
    <t>白 石 町</t>
  </si>
  <si>
    <t>江 北 町</t>
  </si>
  <si>
    <t>大 町 町</t>
  </si>
  <si>
    <t>杵</t>
  </si>
  <si>
    <t>杵 島 郡</t>
  </si>
  <si>
    <t>有 田 町</t>
  </si>
  <si>
    <t>西</t>
  </si>
  <si>
    <t>西松浦郡</t>
  </si>
  <si>
    <t>玄 海 町</t>
  </si>
  <si>
    <t>東松浦郡</t>
  </si>
  <si>
    <t>みやき町</t>
    <rPh sb="3" eb="4">
      <t>チョウ</t>
    </rPh>
    <phoneticPr fontId="7"/>
  </si>
  <si>
    <t>上 峰 町</t>
  </si>
  <si>
    <t>基 山 町</t>
  </si>
  <si>
    <t>三</t>
  </si>
  <si>
    <t>三養基郡</t>
  </si>
  <si>
    <t>吉野ヶ里町</t>
    <rPh sb="0" eb="4">
      <t>ヨシノガリ</t>
    </rPh>
    <rPh sb="4" eb="5">
      <t>チョウ</t>
    </rPh>
    <phoneticPr fontId="7"/>
  </si>
  <si>
    <t>神</t>
  </si>
  <si>
    <t>神 埼 郡</t>
  </si>
  <si>
    <t>神埼市</t>
    <rPh sb="0" eb="2">
      <t>カンザキ</t>
    </rPh>
    <rPh sb="2" eb="3">
      <t>シ</t>
    </rPh>
    <phoneticPr fontId="7"/>
  </si>
  <si>
    <t>嬉野市</t>
    <rPh sb="0" eb="2">
      <t>ウレシノ</t>
    </rPh>
    <rPh sb="2" eb="3">
      <t>シ</t>
    </rPh>
    <phoneticPr fontId="7"/>
  </si>
  <si>
    <t>小城市</t>
    <rPh sb="0" eb="2">
      <t>オギ</t>
    </rPh>
    <rPh sb="2" eb="3">
      <t>シ</t>
    </rPh>
    <phoneticPr fontId="7"/>
  </si>
  <si>
    <t>鹿 島 市</t>
  </si>
  <si>
    <t>武 雄 市</t>
  </si>
  <si>
    <t>伊万里市</t>
  </si>
  <si>
    <t>多 久 市</t>
  </si>
  <si>
    <t>鳥 栖 市</t>
  </si>
  <si>
    <t>唐 津 市</t>
  </si>
  <si>
    <t>佐 賀 市</t>
  </si>
  <si>
    <t>所属市町不明</t>
    <rPh sb="0" eb="2">
      <t>ショゾク</t>
    </rPh>
    <rPh sb="2" eb="3">
      <t>シ</t>
    </rPh>
    <rPh sb="3" eb="4">
      <t>マチ</t>
    </rPh>
    <rPh sb="4" eb="6">
      <t>フメイ</t>
    </rPh>
    <phoneticPr fontId="7"/>
  </si>
  <si>
    <t>郡　部</t>
  </si>
  <si>
    <t>市　部</t>
  </si>
  <si>
    <t>軽四輪車</t>
  </si>
  <si>
    <t>小型車</t>
  </si>
  <si>
    <t>普通車</t>
  </si>
  <si>
    <t>軽四輪車</t>
    <rPh sb="1" eb="3">
      <t>ヨンリン</t>
    </rPh>
    <phoneticPr fontId="7"/>
  </si>
  <si>
    <t>被けん引車</t>
  </si>
  <si>
    <t>4) その他</t>
    <rPh sb="5" eb="6">
      <t>タ</t>
    </rPh>
    <phoneticPr fontId="7"/>
  </si>
  <si>
    <t>資料：九州運輸局佐賀運輸支局</t>
    <rPh sb="10" eb="12">
      <t>ウンユ</t>
    </rPh>
    <phoneticPr fontId="6"/>
  </si>
  <si>
    <t>年度</t>
  </si>
  <si>
    <t>平成</t>
  </si>
  <si>
    <t>特別積合せ</t>
  </si>
  <si>
    <t>千円</t>
  </si>
  <si>
    <t>千人</t>
  </si>
  <si>
    <t>千km</t>
  </si>
  <si>
    <t>台</t>
  </si>
  <si>
    <t>営業収入</t>
  </si>
  <si>
    <t>輸送人員</t>
  </si>
  <si>
    <t>延走行距離</t>
  </si>
  <si>
    <t>延実働車</t>
    <rPh sb="2" eb="3">
      <t>ドウ</t>
    </rPh>
    <phoneticPr fontId="7"/>
  </si>
  <si>
    <t>実在車両</t>
  </si>
  <si>
    <t>円</t>
  </si>
  <si>
    <t>km</t>
  </si>
  <si>
    <t>1km当たり</t>
  </si>
  <si>
    <t>１台当たり</t>
  </si>
  <si>
    <t>走行距離</t>
  </si>
  <si>
    <t>１台当たり</t>
    <rPh sb="1" eb="2">
      <t>ダイ</t>
    </rPh>
    <phoneticPr fontId="7"/>
  </si>
  <si>
    <t>年度・月</t>
    <rPh sb="1" eb="2">
      <t>ド</t>
    </rPh>
    <phoneticPr fontId="7"/>
  </si>
  <si>
    <t>合　　計</t>
    <rPh sb="0" eb="1">
      <t>ゴウ</t>
    </rPh>
    <rPh sb="3" eb="4">
      <t>ケイ</t>
    </rPh>
    <phoneticPr fontId="7"/>
  </si>
  <si>
    <t>搭乗率</t>
    <rPh sb="0" eb="3">
      <t>トウジョウリツ</t>
    </rPh>
    <phoneticPr fontId="7"/>
  </si>
  <si>
    <t>％</t>
    <phoneticPr fontId="7"/>
  </si>
  <si>
    <t>各年12月末現在</t>
  </si>
  <si>
    <t>（単位：人）</t>
  </si>
  <si>
    <t>男</t>
  </si>
  <si>
    <t>女</t>
  </si>
  <si>
    <t>大    型</t>
  </si>
  <si>
    <t>中型</t>
    <rPh sb="0" eb="2">
      <t>チュウガタ</t>
    </rPh>
    <phoneticPr fontId="7"/>
  </si>
  <si>
    <t>中型（8t限定）</t>
    <rPh sb="0" eb="2">
      <t>チュウガタ</t>
    </rPh>
    <rPh sb="5" eb="7">
      <t>ゲンテイ</t>
    </rPh>
    <phoneticPr fontId="7"/>
  </si>
  <si>
    <t>普    通</t>
  </si>
  <si>
    <t>大型特殊</t>
  </si>
  <si>
    <t>け ん 引</t>
  </si>
  <si>
    <t>二    輪</t>
  </si>
  <si>
    <t>小型特殊</t>
  </si>
  <si>
    <t>原    付</t>
  </si>
  <si>
    <t>(2) 年齢別</t>
  </si>
  <si>
    <t>歳</t>
  </si>
  <si>
    <t>～</t>
  </si>
  <si>
    <t>歳以上</t>
  </si>
  <si>
    <t>各年度末現在</t>
  </si>
  <si>
    <t xml:space="preserve"> 1)</t>
    <phoneticPr fontId="7"/>
  </si>
  <si>
    <t>開通電話台数</t>
  </si>
  <si>
    <t>100人当たり電話普及率</t>
    <phoneticPr fontId="7"/>
  </si>
  <si>
    <t>100人当たり電話普及率</t>
  </si>
  <si>
    <t>神埼郡</t>
  </si>
  <si>
    <t>基山町</t>
  </si>
  <si>
    <t>上峰町</t>
  </si>
  <si>
    <t>東松浦郡</t>
    <rPh sb="0" eb="1">
      <t>ヒガシ</t>
    </rPh>
    <rPh sb="1" eb="3">
      <t>マツウラ</t>
    </rPh>
    <rPh sb="3" eb="4">
      <t>グン</t>
    </rPh>
    <phoneticPr fontId="7"/>
  </si>
  <si>
    <t>玄海町</t>
  </si>
  <si>
    <t>佐賀市</t>
  </si>
  <si>
    <t>唐津市</t>
  </si>
  <si>
    <t>有田町</t>
  </si>
  <si>
    <t>鳥栖市</t>
  </si>
  <si>
    <t>杵島郡</t>
  </si>
  <si>
    <t>多久市</t>
  </si>
  <si>
    <t>大町町</t>
  </si>
  <si>
    <t>江北町</t>
  </si>
  <si>
    <t>武雄市</t>
  </si>
  <si>
    <t>白石町</t>
  </si>
  <si>
    <t>鹿島市</t>
  </si>
  <si>
    <t>藤津郡</t>
  </si>
  <si>
    <t>小城市</t>
    <rPh sb="2" eb="3">
      <t>シ</t>
    </rPh>
    <phoneticPr fontId="7"/>
  </si>
  <si>
    <t>太良町</t>
  </si>
  <si>
    <t>資料：ＮＴＴ西日本-九州　佐賀事業部</t>
    <rPh sb="6" eb="7">
      <t>ニシ</t>
    </rPh>
    <rPh sb="7" eb="9">
      <t>ニホン</t>
    </rPh>
    <rPh sb="10" eb="12">
      <t>キュウシュウ</t>
    </rPh>
    <rPh sb="13" eb="15">
      <t>サガ</t>
    </rPh>
    <rPh sb="15" eb="17">
      <t>ジギョウ</t>
    </rPh>
    <rPh sb="17" eb="18">
      <t>ブ</t>
    </rPh>
    <phoneticPr fontId="7"/>
  </si>
  <si>
    <t>自動車電話</t>
  </si>
  <si>
    <t>ｶｰﾄﾞ･ｺｲﾝ併用</t>
  </si>
  <si>
    <t>カード専用</t>
    <phoneticPr fontId="7"/>
  </si>
  <si>
    <t>加入数</t>
  </si>
  <si>
    <t>　　…</t>
    <phoneticPr fontId="7"/>
  </si>
  <si>
    <t>　　…</t>
    <phoneticPr fontId="7"/>
  </si>
  <si>
    <t>資料：ＮＴＴ西日本-九州 佐賀事業部</t>
    <rPh sb="6" eb="7">
      <t>ニシ</t>
    </rPh>
    <rPh sb="7" eb="9">
      <t>ニホン</t>
    </rPh>
    <rPh sb="10" eb="12">
      <t>キュウシュウ</t>
    </rPh>
    <rPh sb="13" eb="15">
      <t>サガ</t>
    </rPh>
    <rPh sb="15" eb="17">
      <t>ジギョウ</t>
    </rPh>
    <rPh sb="17" eb="18">
      <t>ブ</t>
    </rPh>
    <phoneticPr fontId="7"/>
  </si>
  <si>
    <t>ＩＳＤＮ
住 宅 用
比　　率
(％)</t>
    <phoneticPr fontId="4"/>
  </si>
  <si>
    <t>ブロードバンド(契約数)</t>
    <rPh sb="8" eb="11">
      <t>ケイヤクスウ</t>
    </rPh>
    <phoneticPr fontId="4"/>
  </si>
  <si>
    <t>ＩＮＳ　　　　　　　　　　　　　　　　　　　　　　　　　　　　　　　　　　　　　　　　　　　　　　　　　　　　　　　　　　　　　　　　　　　　　　　　　　　　　　　　　ネットサービス　　　　　　　　　　　　　　　　　　　　　　　　　　　　　　　　　　　　　　　　　　　　　　　　　　　　　　　　　　　　　　　　　　　　　　　　　　　　　　　　　６４</t>
    <phoneticPr fontId="4"/>
  </si>
  <si>
    <t>ＩＮＳ　　　　　　　　　　　　　　　　　　　　　　　　　　　　　　　　　　　　　　　　　　　　　　　　　　　　　　　　　　　　　　　　　　　　　　　　　　　　　　　　　ネットサービス　　　　　　　　　　　　　　　　　　　　　　　　　　　　　　　　　　　　　　　　　　　　　　　　　　　　　　　　　　　　　　　　　　　　　　　　　　　　　　　　　１５００</t>
    <phoneticPr fontId="4"/>
  </si>
  <si>
    <t>ＤＳＬ　　　　　　　　(デジタル加入者数)</t>
    <rPh sb="16" eb="18">
      <t>カニュウ</t>
    </rPh>
    <rPh sb="18" eb="19">
      <t>シャ</t>
    </rPh>
    <rPh sb="19" eb="20">
      <t>スウ</t>
    </rPh>
    <phoneticPr fontId="4"/>
  </si>
  <si>
    <t>ＦＴＴＨ　　　　　　　　　　　　(光ファイバー        家庭引込線)</t>
    <rPh sb="17" eb="18">
      <t>ヒカリ</t>
    </rPh>
    <rPh sb="31" eb="33">
      <t>カテイ</t>
    </rPh>
    <rPh sb="33" eb="34">
      <t>ヒ</t>
    </rPh>
    <rPh sb="34" eb="35">
      <t>コ</t>
    </rPh>
    <rPh sb="35" eb="36">
      <t>セン</t>
    </rPh>
    <phoneticPr fontId="4"/>
  </si>
  <si>
    <t>一般国道</t>
  </si>
  <si>
    <t>指定区間</t>
  </si>
  <si>
    <t>指定区間外</t>
  </si>
  <si>
    <t>県　　道</t>
  </si>
  <si>
    <t>主要地方道</t>
  </si>
  <si>
    <t>一般県道</t>
  </si>
  <si>
    <t>市町村道</t>
  </si>
  <si>
    <t>1) 路線数</t>
    <rPh sb="3" eb="5">
      <t>ロセン</t>
    </rPh>
    <rPh sb="5" eb="6">
      <t>スウ</t>
    </rPh>
    <phoneticPr fontId="7"/>
  </si>
  <si>
    <t>資料：県道路課「道路現況表」</t>
  </si>
  <si>
    <t>道路実延長</t>
  </si>
  <si>
    <t>改良延長</t>
  </si>
  <si>
    <t>舗装延長</t>
  </si>
  <si>
    <t>小城市</t>
    <rPh sb="0" eb="2">
      <t>オギ</t>
    </rPh>
    <phoneticPr fontId="6"/>
  </si>
  <si>
    <t>嬉野市</t>
    <rPh sb="0" eb="2">
      <t>ウレシノ</t>
    </rPh>
    <rPh sb="2" eb="3">
      <t>シ</t>
    </rPh>
    <phoneticPr fontId="6"/>
  </si>
  <si>
    <t>神埼市</t>
    <rPh sb="0" eb="2">
      <t>カンザキ</t>
    </rPh>
    <rPh sb="2" eb="3">
      <t>シ</t>
    </rPh>
    <phoneticPr fontId="6"/>
  </si>
  <si>
    <t>神埼郡</t>
    <rPh sb="0" eb="2">
      <t>カンザキ</t>
    </rPh>
    <rPh sb="2" eb="3">
      <t>グン</t>
    </rPh>
    <phoneticPr fontId="7"/>
  </si>
  <si>
    <t>神</t>
    <rPh sb="0" eb="1">
      <t>カミ</t>
    </rPh>
    <phoneticPr fontId="7"/>
  </si>
  <si>
    <t>三養基郡</t>
    <rPh sb="0" eb="3">
      <t>ミヤキ</t>
    </rPh>
    <rPh sb="3" eb="4">
      <t>グン</t>
    </rPh>
    <phoneticPr fontId="7"/>
  </si>
  <si>
    <t>三</t>
    <rPh sb="0" eb="1">
      <t>サン</t>
    </rPh>
    <phoneticPr fontId="7"/>
  </si>
  <si>
    <t>みやき町</t>
  </si>
  <si>
    <t>東</t>
    <rPh sb="0" eb="1">
      <t>ヒガシ</t>
    </rPh>
    <phoneticPr fontId="7"/>
  </si>
  <si>
    <t>西松浦郡</t>
    <rPh sb="0" eb="1">
      <t>ニシ</t>
    </rPh>
    <rPh sb="1" eb="3">
      <t>マツウラ</t>
    </rPh>
    <rPh sb="3" eb="4">
      <t>グン</t>
    </rPh>
    <phoneticPr fontId="7"/>
  </si>
  <si>
    <t>西</t>
    <rPh sb="0" eb="1">
      <t>ニシ</t>
    </rPh>
    <phoneticPr fontId="7"/>
  </si>
  <si>
    <t>杵島郡</t>
    <rPh sb="0" eb="2">
      <t>キシマ</t>
    </rPh>
    <rPh sb="2" eb="3">
      <t>グン</t>
    </rPh>
    <phoneticPr fontId="7"/>
  </si>
  <si>
    <t>杵</t>
    <rPh sb="0" eb="1">
      <t>キネ</t>
    </rPh>
    <phoneticPr fontId="7"/>
  </si>
  <si>
    <t>藤津郡</t>
    <rPh sb="0" eb="3">
      <t>フジツグン</t>
    </rPh>
    <phoneticPr fontId="7"/>
  </si>
  <si>
    <t>藤</t>
    <rPh sb="0" eb="1">
      <t>フジ</t>
    </rPh>
    <phoneticPr fontId="7"/>
  </si>
  <si>
    <t>実 延 長</t>
  </si>
  <si>
    <t>改 良 率</t>
  </si>
  <si>
    <t>舗 装 率</t>
  </si>
  <si>
    <t>未舗装道</t>
  </si>
  <si>
    <t>市  部</t>
  </si>
  <si>
    <t>郡  部</t>
  </si>
  <si>
    <t>嬉野市</t>
    <rPh sb="2" eb="3">
      <t>シ</t>
    </rPh>
    <phoneticPr fontId="6"/>
  </si>
  <si>
    <t>資料：県道路課</t>
  </si>
  <si>
    <t>丁目</t>
  </si>
  <si>
    <t>歩行者類</t>
  </si>
  <si>
    <t>自転車類</t>
  </si>
  <si>
    <t>動力付二輪車類</t>
  </si>
  <si>
    <t>昼夜率</t>
  </si>
  <si>
    <t>沿道状況</t>
  </si>
  <si>
    <t>平成 2 年度</t>
  </si>
  <si>
    <t>交通量</t>
  </si>
  <si>
    <t>字</t>
  </si>
  <si>
    <t>九州縦貫自動車道</t>
  </si>
  <si>
    <t>昼</t>
  </si>
  <si>
    <t>市</t>
    <rPh sb="0" eb="1">
      <t>シ</t>
    </rPh>
    <phoneticPr fontId="3"/>
  </si>
  <si>
    <t>夜</t>
  </si>
  <si>
    <t>〃</t>
  </si>
  <si>
    <t>DID</t>
  </si>
  <si>
    <t>九州横断自動車道</t>
  </si>
  <si>
    <t>山</t>
    <rPh sb="0" eb="1">
      <t>ヤマ</t>
    </rPh>
    <phoneticPr fontId="3"/>
  </si>
  <si>
    <t>平</t>
    <rPh sb="0" eb="1">
      <t>ヒラ</t>
    </rPh>
    <phoneticPr fontId="3"/>
  </si>
  <si>
    <t>一般国道
 34号</t>
  </si>
  <si>
    <t>佐賀市鍋島町森田</t>
  </si>
  <si>
    <t>一般国道
 35号</t>
  </si>
  <si>
    <t>西松浦郡有田町原明</t>
  </si>
  <si>
    <t>資料：県道路課「道路交通情勢調査」</t>
    <rPh sb="12" eb="14">
      <t>ジョウセイ</t>
    </rPh>
    <phoneticPr fontId="12"/>
  </si>
  <si>
    <t>（昼＋夜）交通量</t>
  </si>
  <si>
    <t>一般国道
202号</t>
  </si>
  <si>
    <t>一般国道
203号</t>
  </si>
  <si>
    <t>一般国道
204号</t>
  </si>
  <si>
    <t>一般国道
207号</t>
  </si>
  <si>
    <t>一般国道
263号</t>
  </si>
  <si>
    <t>一般国道
264号</t>
  </si>
  <si>
    <t>佐賀市神野東3丁目13-11
三溝バス停付近</t>
  </si>
  <si>
    <t>佐賀市松原1丁目県庁前</t>
  </si>
  <si>
    <t>一般国道
323号</t>
  </si>
  <si>
    <t>一般国道
444号</t>
  </si>
  <si>
    <t>一般国道
498号</t>
  </si>
  <si>
    <t>乗用車・小型貨物車</t>
    <rPh sb="0" eb="3">
      <t>ジョウヨウシャ</t>
    </rPh>
    <rPh sb="4" eb="6">
      <t>コガタ</t>
    </rPh>
    <rPh sb="6" eb="9">
      <t>カモツシャ</t>
    </rPh>
    <phoneticPr fontId="4"/>
  </si>
  <si>
    <t>バス・普通貨物車</t>
    <rPh sb="3" eb="5">
      <t>フツウ</t>
    </rPh>
    <rPh sb="5" eb="8">
      <t>カモツシャ</t>
    </rPh>
    <phoneticPr fontId="4"/>
  </si>
  <si>
    <t>インターチェンジ名</t>
    <phoneticPr fontId="7"/>
  </si>
  <si>
    <t>総トン数</t>
    <rPh sb="0" eb="1">
      <t>ソウ</t>
    </rPh>
    <phoneticPr fontId="4"/>
  </si>
  <si>
    <t>資料：県空港課</t>
    <rPh sb="0" eb="2">
      <t>シリョウ</t>
    </rPh>
    <rPh sb="3" eb="4">
      <t>ケン</t>
    </rPh>
    <rPh sb="4" eb="6">
      <t>クウコウ</t>
    </rPh>
    <rPh sb="6" eb="7">
      <t>カ</t>
    </rPh>
    <phoneticPr fontId="7"/>
  </si>
  <si>
    <t>（鳥栖貨物ターミナル）</t>
    <rPh sb="1" eb="3">
      <t>トス</t>
    </rPh>
    <rPh sb="3" eb="5">
      <t>カモツ</t>
    </rPh>
    <phoneticPr fontId="4"/>
  </si>
  <si>
    <t>資料：日本郵便株式会社 九州支社</t>
    <rPh sb="3" eb="5">
      <t>ニホン</t>
    </rPh>
    <rPh sb="5" eb="7">
      <t>ユウビン</t>
    </rPh>
    <rPh sb="7" eb="11">
      <t>カブシキガイシャ</t>
    </rPh>
    <rPh sb="12" eb="14">
      <t>キュウシュウ</t>
    </rPh>
    <rPh sb="14" eb="16">
      <t>シシャ</t>
    </rPh>
    <phoneticPr fontId="7"/>
  </si>
  <si>
    <t>資料：日本郵便株式会社 九州支社</t>
    <rPh sb="3" eb="5">
      <t>ニホン</t>
    </rPh>
    <rPh sb="5" eb="7">
      <t>ユウビン</t>
    </rPh>
    <rPh sb="7" eb="9">
      <t>カブシキ</t>
    </rPh>
    <rPh sb="9" eb="11">
      <t>カイシャ</t>
    </rPh>
    <rPh sb="12" eb="14">
      <t>キュウシュウ</t>
    </rPh>
    <rPh sb="14" eb="16">
      <t>シシャ</t>
    </rPh>
    <phoneticPr fontId="6"/>
  </si>
  <si>
    <t>木ＦＲＰ船</t>
  </si>
  <si>
    <t>　第 二 種 免 許</t>
  </si>
  <si>
    <t>1)</t>
  </si>
  <si>
    <t>　第 一 種 免 許</t>
  </si>
  <si>
    <t>夫婦石</t>
  </si>
  <si>
    <t>一般国道
3号</t>
  </si>
  <si>
    <t>平均収入</t>
  </si>
  <si>
    <t>各年4月1日現在</t>
  </si>
  <si>
    <t>うち改良済(5.5m未満含む)</t>
    <rPh sb="10" eb="12">
      <t>ミマン</t>
    </rPh>
    <rPh sb="12" eb="13">
      <t>フク</t>
    </rPh>
    <phoneticPr fontId="7"/>
  </si>
  <si>
    <t>うち舗装済(簡易舗装含む）</t>
    <rPh sb="6" eb="8">
      <t>カンイ</t>
    </rPh>
    <rPh sb="8" eb="10">
      <t>ホソウ</t>
    </rPh>
    <rPh sb="10" eb="11">
      <t>フク</t>
    </rPh>
    <phoneticPr fontId="7"/>
  </si>
  <si>
    <t>率</t>
  </si>
  <si>
    <t>大 川 野</t>
    <rPh sb="0" eb="1">
      <t>オオ</t>
    </rPh>
    <rPh sb="2" eb="3">
      <t>カワ</t>
    </rPh>
    <rPh sb="4" eb="5">
      <t>ノ</t>
    </rPh>
    <phoneticPr fontId="7"/>
  </si>
  <si>
    <t>各年4月1日現在</t>
    <phoneticPr fontId="7"/>
  </si>
  <si>
    <t xml:space="preserve">原動機付自転車（別掲） </t>
  </si>
  <si>
    <t>50cc以下</t>
  </si>
  <si>
    <t>不　明</t>
  </si>
  <si>
    <t>唐津港</t>
    <phoneticPr fontId="7"/>
  </si>
  <si>
    <t>伊万里港</t>
    <phoneticPr fontId="7"/>
  </si>
  <si>
    <t>大浦港</t>
    <phoneticPr fontId="7"/>
  </si>
  <si>
    <t>外　航</t>
    <rPh sb="0" eb="1">
      <t>ソト</t>
    </rPh>
    <rPh sb="2" eb="3">
      <t>ワタル</t>
    </rPh>
    <phoneticPr fontId="4"/>
  </si>
  <si>
    <t>内　航</t>
    <rPh sb="0" eb="1">
      <t>ナイ</t>
    </rPh>
    <rPh sb="2" eb="3">
      <t>ワタル</t>
    </rPh>
    <phoneticPr fontId="4"/>
  </si>
  <si>
    <t>資料：九州運輸局佐賀運輸支局・県税政課</t>
    <rPh sb="10" eb="12">
      <t>ウンユ</t>
    </rPh>
    <rPh sb="16" eb="18">
      <t>ゼイセイ</t>
    </rPh>
    <rPh sb="18" eb="19">
      <t>カ</t>
    </rPh>
    <phoneticPr fontId="7"/>
  </si>
  <si>
    <t>2) 新 鳥 栖</t>
    <rPh sb="3" eb="4">
      <t>シン</t>
    </rPh>
    <rPh sb="5" eb="6">
      <t>トリ</t>
    </rPh>
    <rPh sb="7" eb="8">
      <t>ス</t>
    </rPh>
    <phoneticPr fontId="4"/>
  </si>
  <si>
    <t>3) バルーンさが</t>
    <phoneticPr fontId="7"/>
  </si>
  <si>
    <t xml:space="preserve">      28</t>
    <phoneticPr fontId="7"/>
  </si>
  <si>
    <t>28</t>
  </si>
  <si>
    <t>調査日　平成27年10月</t>
    <rPh sb="11" eb="12">
      <t>ガツ</t>
    </rPh>
    <phoneticPr fontId="12"/>
  </si>
  <si>
    <t>鳥栖市村田町一本松</t>
    <rPh sb="0" eb="3">
      <t>トスシ</t>
    </rPh>
    <rPh sb="3" eb="5">
      <t>ムラタ</t>
    </rPh>
    <rPh sb="5" eb="6">
      <t>マチ</t>
    </rPh>
    <rPh sb="6" eb="9">
      <t>イッポンマツ</t>
    </rPh>
    <phoneticPr fontId="4"/>
  </si>
  <si>
    <t>　　昼交通量</t>
    <phoneticPr fontId="7"/>
  </si>
  <si>
    <t>藤津郡太良町大浦
字津ノ浦1808</t>
    <phoneticPr fontId="7"/>
  </si>
  <si>
    <t>佐賀市三瀬村三瀬  
字岸高2851　</t>
    <phoneticPr fontId="7"/>
  </si>
  <si>
    <t>佐賀市富士町大字上熊川  
小関橋バス停横</t>
    <phoneticPr fontId="7"/>
  </si>
  <si>
    <t>唐津市浜玉町南山</t>
    <phoneticPr fontId="7"/>
  </si>
  <si>
    <t>嬉野市塩田町大字五町田  
字五町田</t>
    <phoneticPr fontId="7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</si>
  <si>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7"/>
  </si>
  <si>
    <t>28</t>
    <phoneticPr fontId="4"/>
  </si>
  <si>
    <t>平均収入</t>
    <phoneticPr fontId="7"/>
  </si>
  <si>
    <t>準中型</t>
    <rPh sb="0" eb="1">
      <t>ジュン</t>
    </rPh>
    <rPh sb="1" eb="3">
      <t>チュウガタ</t>
    </rPh>
    <phoneticPr fontId="7"/>
  </si>
  <si>
    <t>2)</t>
    <phoneticPr fontId="4"/>
  </si>
  <si>
    <t>準中型（5t限定）</t>
    <rPh sb="0" eb="1">
      <t>ジュン</t>
    </rPh>
    <rPh sb="1" eb="3">
      <t>チュウガタ</t>
    </rPh>
    <rPh sb="6" eb="8">
      <t>ゲンテイ</t>
    </rPh>
    <phoneticPr fontId="7"/>
  </si>
  <si>
    <t>立　野</t>
    <phoneticPr fontId="7"/>
  </si>
  <si>
    <t xml:space="preserve"> 1 892.4</t>
  </si>
  <si>
    <t xml:space="preserve"> 1 788.6</t>
  </si>
  <si>
    <t>29</t>
  </si>
  <si>
    <t>30</t>
  </si>
  <si>
    <t>資料：甘木鉄道株式会社</t>
    <rPh sb="0" eb="2">
      <t>シリョウ</t>
    </rPh>
    <rPh sb="3" eb="5">
      <t>アマギ</t>
    </rPh>
    <rPh sb="5" eb="7">
      <t>テツドウ</t>
    </rPh>
    <rPh sb="7" eb="11">
      <t>カブシキガイシャ</t>
    </rPh>
    <phoneticPr fontId="7"/>
  </si>
  <si>
    <t>(注)高速自動車国道は含まない。一般国道は有料道路（西日本高速道路株式会社・佐賀県道路公社）を含む。</t>
    <rPh sb="3" eb="5">
      <t>コウソク</t>
    </rPh>
    <rPh sb="5" eb="8">
      <t>ジドウシャ</t>
    </rPh>
    <rPh sb="8" eb="10">
      <t>コクドウ</t>
    </rPh>
    <rPh sb="11" eb="12">
      <t>フク</t>
    </rPh>
    <rPh sb="26" eb="29">
      <t>ニシニホン</t>
    </rPh>
    <rPh sb="29" eb="31">
      <t>コウソク</t>
    </rPh>
    <rPh sb="31" eb="33">
      <t>ドウロ</t>
    </rPh>
    <rPh sb="33" eb="37">
      <t>カブシキガイシャ</t>
    </rPh>
    <phoneticPr fontId="7"/>
  </si>
  <si>
    <t>(注) 1)一般国道の指定区間と指定区間外の路線数は、１路線重複している。（国道208号）</t>
    <rPh sb="22" eb="24">
      <t>ロセン</t>
    </rPh>
    <rPh sb="24" eb="25">
      <t>スウ</t>
    </rPh>
    <rPh sb="38" eb="40">
      <t>コクドウ</t>
    </rPh>
    <phoneticPr fontId="7"/>
  </si>
  <si>
    <t xml:space="preserve">     2)永久橋は、鋼橋・コンクリート橋・鋼橋とコンクリート橋との混合橋・石橋とする。</t>
    <phoneticPr fontId="7"/>
  </si>
  <si>
    <t xml:space="preserve">     3)木橋は、永久橋以外の橋とする。</t>
    <phoneticPr fontId="7"/>
  </si>
  <si>
    <t>主要地方道</t>
    <phoneticPr fontId="4"/>
  </si>
  <si>
    <t xml:space="preserve">12-2　国 道・県 道 の 状 況 </t>
    <phoneticPr fontId="4"/>
  </si>
  <si>
    <t>(注)西日本高速道路（株）管理：西九州自動車道（国道497号）は、含まない。</t>
    <phoneticPr fontId="4"/>
  </si>
  <si>
    <t>(注)四捨五入の関係で内訳の計と総数が合わない場合がある。</t>
    <rPh sb="1" eb="2">
      <t>チュウ</t>
    </rPh>
    <rPh sb="3" eb="7">
      <t>シシャゴニュウ</t>
    </rPh>
    <rPh sb="8" eb="10">
      <t>カンケイ</t>
    </rPh>
    <rPh sb="11" eb="13">
      <t>ウチワケ</t>
    </rPh>
    <rPh sb="14" eb="15">
      <t>ケイ</t>
    </rPh>
    <rPh sb="16" eb="18">
      <t>ソウスウ</t>
    </rPh>
    <rPh sb="19" eb="20">
      <t>ア</t>
    </rPh>
    <rPh sb="23" eb="25">
      <t>バアイ</t>
    </rPh>
    <phoneticPr fontId="4"/>
  </si>
  <si>
    <t>(1) 免許種別</t>
    <phoneticPr fontId="4"/>
  </si>
  <si>
    <t>(注) 1)中型（8t限定）とは、平成19年6月改正法施行前の普通免許をいう。</t>
    <rPh sb="1" eb="2">
      <t>チュウ</t>
    </rPh>
    <rPh sb="6" eb="8">
      <t>チュウガタ</t>
    </rPh>
    <rPh sb="11" eb="13">
      <t>ゲンテイ</t>
    </rPh>
    <rPh sb="17" eb="19">
      <t>ヘイセイ</t>
    </rPh>
    <rPh sb="21" eb="22">
      <t>ネン</t>
    </rPh>
    <rPh sb="23" eb="24">
      <t>ガツ</t>
    </rPh>
    <rPh sb="24" eb="27">
      <t>カイセイホウ</t>
    </rPh>
    <rPh sb="27" eb="29">
      <t>セコウ</t>
    </rPh>
    <rPh sb="29" eb="30">
      <t>マエ</t>
    </rPh>
    <rPh sb="31" eb="33">
      <t>フツウ</t>
    </rPh>
    <rPh sb="33" eb="35">
      <t>メンキョ</t>
    </rPh>
    <phoneticPr fontId="7"/>
  </si>
  <si>
    <t xml:space="preserve">     2)準中型（5t限定）とは、平成29年3月改正法施行前の普通免許をいう。</t>
    <rPh sb="7" eb="8">
      <t>ジュン</t>
    </rPh>
    <rPh sb="8" eb="10">
      <t>チュウガタ</t>
    </rPh>
    <rPh sb="13" eb="15">
      <t>ゲンテイ</t>
    </rPh>
    <rPh sb="19" eb="21">
      <t>ヘイセイ</t>
    </rPh>
    <rPh sb="23" eb="24">
      <t>ネン</t>
    </rPh>
    <rPh sb="25" eb="26">
      <t>ガツ</t>
    </rPh>
    <rPh sb="26" eb="29">
      <t>カイセイホウ</t>
    </rPh>
    <rPh sb="29" eb="32">
      <t>シコウマエ</t>
    </rPh>
    <rPh sb="33" eb="35">
      <t>フツウ</t>
    </rPh>
    <rPh sb="35" eb="37">
      <t>メンキョ</t>
    </rPh>
    <phoneticPr fontId="4"/>
  </si>
  <si>
    <t>1) 鳥栖市原町</t>
    <rPh sb="3" eb="6">
      <t>トスシ</t>
    </rPh>
    <rPh sb="6" eb="8">
      <t>ハラマチ</t>
    </rPh>
    <phoneticPr fontId="4"/>
  </si>
  <si>
    <t>1) 神埼市神埼町本告牟田</t>
    <phoneticPr fontId="7"/>
  </si>
  <si>
    <t xml:space="preserve">1) 小城市牛津町牛津 </t>
    <phoneticPr fontId="7"/>
  </si>
  <si>
    <t>1) 武雄市武雄町昭和</t>
    <rPh sb="9" eb="11">
      <t>ショウワ</t>
    </rPh>
    <phoneticPr fontId="4"/>
  </si>
  <si>
    <t xml:space="preserve">1) 嬉野市嬉野町下野丙 </t>
    <rPh sb="3" eb="5">
      <t>ウレシノ</t>
    </rPh>
    <rPh sb="5" eb="6">
      <t>シ</t>
    </rPh>
    <rPh sb="10" eb="11">
      <t>ノ</t>
    </rPh>
    <rPh sb="11" eb="12">
      <t>ヘイ</t>
    </rPh>
    <phoneticPr fontId="7"/>
  </si>
  <si>
    <t>1) 唐津市養母田</t>
    <phoneticPr fontId="4"/>
  </si>
  <si>
    <t>1) 伊万里市立花町</t>
    <rPh sb="7" eb="10">
      <t>タチバナマチ</t>
    </rPh>
    <phoneticPr fontId="4"/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</si>
  <si>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7"/>
  </si>
  <si>
    <t xml:space="preserve">1)唐津市佐志南3757-6  </t>
    <phoneticPr fontId="7"/>
  </si>
  <si>
    <t xml:space="preserve">1) 西松浦郡有田町岳 </t>
    <phoneticPr fontId="7"/>
  </si>
  <si>
    <t>1) 伊万里市黒川町黒塩
   築港バス停付近</t>
    <phoneticPr fontId="4"/>
  </si>
  <si>
    <t>1) 鹿島市大字高津原　
   桜大橋横公園</t>
    <phoneticPr fontId="7"/>
  </si>
  <si>
    <t xml:space="preserve">1) 杵島郡白石町大字　
   福富下分2827-6  </t>
    <phoneticPr fontId="7"/>
  </si>
  <si>
    <t>12-7　鉄　道　乗　降　客　数　及　び　</t>
    <phoneticPr fontId="7"/>
  </si>
  <si>
    <t>(注) 1)総数は佐賀県内のみである。</t>
    <phoneticPr fontId="7"/>
  </si>
  <si>
    <t>総　数</t>
    <phoneticPr fontId="7"/>
  </si>
  <si>
    <t>12-8　種　類　別　自　動　車　</t>
    <phoneticPr fontId="4"/>
  </si>
  <si>
    <t>各年度末現在(但し原動機付自転車は、年度初めの4月1日現在。合併市町で集計した値。)</t>
    <phoneticPr fontId="4"/>
  </si>
  <si>
    <t>2)特殊車の中には小型は含まれていない。</t>
    <phoneticPr fontId="4"/>
  </si>
  <si>
    <t>3)小型二輪車とは、排気量250ccを超える二輪車のことである。</t>
    <rPh sb="10" eb="13">
      <t>ハイキリョウ</t>
    </rPh>
    <rPh sb="19" eb="20">
      <t>コ</t>
    </rPh>
    <phoneticPr fontId="7"/>
  </si>
  <si>
    <t>4)その他…特殊軽四輪車及び軽三輪車の計である。</t>
    <rPh sb="4" eb="5">
      <t>タ</t>
    </rPh>
    <rPh sb="6" eb="8">
      <t>トクシュ</t>
    </rPh>
    <rPh sb="8" eb="9">
      <t>ケイ</t>
    </rPh>
    <rPh sb="9" eb="11">
      <t>ヨンリン</t>
    </rPh>
    <rPh sb="11" eb="12">
      <t>シャ</t>
    </rPh>
    <rPh sb="12" eb="13">
      <t>オヨ</t>
    </rPh>
    <rPh sb="14" eb="15">
      <t>ケイ</t>
    </rPh>
    <rPh sb="15" eb="18">
      <t>サンリンシャ</t>
    </rPh>
    <rPh sb="19" eb="20">
      <t>ケイ</t>
    </rPh>
    <phoneticPr fontId="7"/>
  </si>
  <si>
    <t>(注)「特殊品」とは金属くず・再利用資材・動植物性製造飼肥料・廃棄物・廃土砂・輸送用容器・取合せ品である。</t>
    <rPh sb="10" eb="12">
      <t>キンゾク</t>
    </rPh>
    <rPh sb="15" eb="18">
      <t>サイリヨウ</t>
    </rPh>
    <rPh sb="18" eb="20">
      <t>シザイ</t>
    </rPh>
    <rPh sb="25" eb="27">
      <t>セイゾウ</t>
    </rPh>
    <rPh sb="31" eb="34">
      <t>ハイキブツ</t>
    </rPh>
    <rPh sb="35" eb="36">
      <t>ハイ</t>
    </rPh>
    <rPh sb="36" eb="38">
      <t>ドシャ</t>
    </rPh>
    <rPh sb="39" eb="42">
      <t>ユソウヨウ</t>
    </rPh>
    <rPh sb="42" eb="44">
      <t>ヨウキ</t>
    </rPh>
    <rPh sb="45" eb="46">
      <t>ト</t>
    </rPh>
    <rPh sb="46" eb="47">
      <t>ア</t>
    </rPh>
    <rPh sb="48" eb="49">
      <t>ヒン</t>
    </rPh>
    <phoneticPr fontId="7"/>
  </si>
  <si>
    <t>(単位：ｔ)</t>
    <phoneticPr fontId="4"/>
  </si>
  <si>
    <t>(単位：台)</t>
    <phoneticPr fontId="4"/>
  </si>
  <si>
    <t xml:space="preserve"> (単位：台)</t>
    <phoneticPr fontId="4"/>
  </si>
  <si>
    <t>(単位：人)</t>
    <phoneticPr fontId="4"/>
  </si>
  <si>
    <t>(単位：km)</t>
    <phoneticPr fontId="4"/>
  </si>
  <si>
    <t>(注)大阪便は、平成23年1月5日から運休。成田便は、平成26年8月から就航。</t>
    <rPh sb="3" eb="5">
      <t>オオサカ</t>
    </rPh>
    <rPh sb="5" eb="6">
      <t>ビン</t>
    </rPh>
    <rPh sb="8" eb="10">
      <t>ヘイセイ</t>
    </rPh>
    <rPh sb="12" eb="13">
      <t>ネン</t>
    </rPh>
    <rPh sb="14" eb="15">
      <t>ツキ</t>
    </rPh>
    <rPh sb="16" eb="17">
      <t>ヒ</t>
    </rPh>
    <rPh sb="19" eb="21">
      <t>ウンキュウ</t>
    </rPh>
    <rPh sb="22" eb="24">
      <t>ナリタ</t>
    </rPh>
    <rPh sb="24" eb="25">
      <t>ビン</t>
    </rPh>
    <rPh sb="27" eb="29">
      <t>ヘイセイ</t>
    </rPh>
    <rPh sb="31" eb="32">
      <t>ネン</t>
    </rPh>
    <rPh sb="33" eb="34">
      <t>ガツ</t>
    </rPh>
    <rPh sb="36" eb="38">
      <t>シュウコウ</t>
    </rPh>
    <phoneticPr fontId="4"/>
  </si>
  <si>
    <t xml:space="preserve">     2)台湾便は平成29年6月～平成30年10月まで、大邱便は平成29年12月～平成30年3月まで、プログラムチャーターでの運航。</t>
    <rPh sb="7" eb="9">
      <t>タイワン</t>
    </rPh>
    <rPh sb="30" eb="32">
      <t>テグ</t>
    </rPh>
    <phoneticPr fontId="4"/>
  </si>
  <si>
    <t xml:space="preserve">
(注)平成19年10月1日の郵政民営化に伴い、普通局及び特定局の区別がなくなり、直営となった。</t>
    <rPh sb="4" eb="6">
      <t>ヘイセイ</t>
    </rPh>
    <rPh sb="8" eb="9">
      <t>ネン</t>
    </rPh>
    <rPh sb="11" eb="12">
      <t>ガツ</t>
    </rPh>
    <rPh sb="13" eb="14">
      <t>ニチ</t>
    </rPh>
    <rPh sb="15" eb="17">
      <t>ユウセイ</t>
    </rPh>
    <rPh sb="17" eb="20">
      <t>ミンエイカ</t>
    </rPh>
    <rPh sb="21" eb="22">
      <t>トモナ</t>
    </rPh>
    <rPh sb="24" eb="26">
      <t>フツウ</t>
    </rPh>
    <rPh sb="26" eb="27">
      <t>キョク</t>
    </rPh>
    <rPh sb="27" eb="28">
      <t>オヨ</t>
    </rPh>
    <rPh sb="29" eb="31">
      <t>トクテイ</t>
    </rPh>
    <rPh sb="31" eb="32">
      <t>キョク</t>
    </rPh>
    <rPh sb="33" eb="35">
      <t>クベツ</t>
    </rPh>
    <rPh sb="41" eb="43">
      <t>チョクエイ</t>
    </rPh>
    <phoneticPr fontId="7"/>
  </si>
  <si>
    <t>(注) 1)開通電話台数を年度末現在住民基本台帳人口で除して算出。</t>
    <phoneticPr fontId="7"/>
  </si>
  <si>
    <t>(注) 1)各年度末の数値である。</t>
    <phoneticPr fontId="4"/>
  </si>
  <si>
    <t xml:space="preserve">     2)ブロードバンド（契約数）は佐賀県の数値である。</t>
    <rPh sb="15" eb="18">
      <t>ケイヤクスウ</t>
    </rPh>
    <rPh sb="20" eb="22">
      <t>サガ</t>
    </rPh>
    <rPh sb="22" eb="23">
      <t>ケン</t>
    </rPh>
    <phoneticPr fontId="4"/>
  </si>
  <si>
    <t xml:space="preserve"> -</t>
  </si>
  <si>
    <t>(1) インターチェンジ別流入台数</t>
    <phoneticPr fontId="4"/>
  </si>
  <si>
    <t>(2) インターチェンジ別流出台数</t>
    <phoneticPr fontId="4"/>
  </si>
  <si>
    <t>(1) ＪＲ九州</t>
    <phoneticPr fontId="8"/>
  </si>
  <si>
    <t>(3) 甘木鉄道</t>
    <phoneticPr fontId="7"/>
  </si>
  <si>
    <t>(2) 松浦鉄道</t>
    <phoneticPr fontId="7"/>
  </si>
  <si>
    <t>X</t>
  </si>
  <si>
    <t>12-5　国　　道　　の　　交</t>
    <rPh sb="14" eb="15">
      <t>コウ</t>
    </rPh>
    <phoneticPr fontId="7"/>
  </si>
  <si>
    <r>
      <t>　　通　　量　</t>
    </r>
    <r>
      <rPr>
        <sz val="12"/>
        <rFont val="ＭＳ 明朝"/>
        <family val="1"/>
        <charset val="128"/>
      </rPr>
      <t>(平成2・6・9・11･17・22・27年度)</t>
    </r>
    <rPh sb="27" eb="29">
      <t>ネンド</t>
    </rPh>
    <phoneticPr fontId="12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</si>
  <si>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12"/>
  </si>
  <si>
    <t>　　28</t>
    <phoneticPr fontId="4"/>
  </si>
  <si>
    <t>　　29</t>
    <phoneticPr fontId="4"/>
  </si>
  <si>
    <t>　　30</t>
    <phoneticPr fontId="4"/>
  </si>
  <si>
    <t>(注) 1)平成27年度から観測地点名が変更になった。</t>
    <rPh sb="6" eb="8">
      <t>ヘイセイ</t>
    </rPh>
    <rPh sb="10" eb="12">
      <t>ネンド</t>
    </rPh>
    <rPh sb="14" eb="16">
      <t>カンソク</t>
    </rPh>
    <rPh sb="16" eb="18">
      <t>チテン</t>
    </rPh>
    <rPh sb="18" eb="19">
      <t>メイ</t>
    </rPh>
    <rPh sb="20" eb="22">
      <t>ヘンコウ</t>
    </rPh>
    <phoneticPr fontId="7"/>
  </si>
  <si>
    <t>鳥栖第一ＩＣ</t>
    <rPh sb="0" eb="2">
      <t>トス</t>
    </rPh>
    <rPh sb="2" eb="4">
      <t>ダイイチ</t>
    </rPh>
    <phoneticPr fontId="4"/>
  </si>
  <si>
    <t>鳥栖第二ＩＣ</t>
    <rPh sb="0" eb="2">
      <t>トス</t>
    </rPh>
    <rPh sb="2" eb="4">
      <t>ダイニ</t>
    </rPh>
    <phoneticPr fontId="4"/>
  </si>
  <si>
    <t>東脊振ＩＣ</t>
    <rPh sb="0" eb="3">
      <t>ヒガシセフリ</t>
    </rPh>
    <phoneticPr fontId="4"/>
  </si>
  <si>
    <t>佐賀大和ＩＣ</t>
    <rPh sb="0" eb="2">
      <t>サガ</t>
    </rPh>
    <rPh sb="2" eb="4">
      <t>ヤマト</t>
    </rPh>
    <phoneticPr fontId="4"/>
  </si>
  <si>
    <t>多久ＩＣ</t>
    <rPh sb="0" eb="2">
      <t>タク</t>
    </rPh>
    <phoneticPr fontId="4"/>
  </si>
  <si>
    <t>武雄北方ＩＣ</t>
    <rPh sb="0" eb="2">
      <t>タケオ</t>
    </rPh>
    <rPh sb="2" eb="4">
      <t>キタガタ</t>
    </rPh>
    <phoneticPr fontId="4"/>
  </si>
  <si>
    <t>嬉野ＩＣ</t>
    <rPh sb="0" eb="2">
      <t>ウレシノ</t>
    </rPh>
    <phoneticPr fontId="4"/>
  </si>
  <si>
    <t>(注) 1日平均乗車人員・降車人員の年度値は、四捨五入の関係で合わないことがある。</t>
    <rPh sb="5" eb="6">
      <t>ヒ</t>
    </rPh>
    <rPh sb="6" eb="8">
      <t>ヘイキン</t>
    </rPh>
    <rPh sb="8" eb="10">
      <t>ジョウシャ</t>
    </rPh>
    <rPh sb="10" eb="12">
      <t>ジンイン</t>
    </rPh>
    <rPh sb="13" eb="15">
      <t>コウシャ</t>
    </rPh>
    <rPh sb="15" eb="17">
      <t>ジンイン</t>
    </rPh>
    <rPh sb="18" eb="20">
      <t>ネンド</t>
    </rPh>
    <rPh sb="20" eb="21">
      <t>チ</t>
    </rPh>
    <rPh sb="23" eb="27">
      <t>シシャゴニュウ</t>
    </rPh>
    <rPh sb="28" eb="30">
      <t>カンケイ</t>
    </rPh>
    <rPh sb="31" eb="32">
      <t>ア</t>
    </rPh>
    <phoneticPr fontId="7"/>
  </si>
  <si>
    <t>　28</t>
    <phoneticPr fontId="4"/>
  </si>
  <si>
    <t>　29</t>
    <phoneticPr fontId="4"/>
  </si>
  <si>
    <t>　30</t>
    <phoneticPr fontId="4"/>
  </si>
  <si>
    <t>(注) 1)上海便は、平成24年1月から就航。ソウル便は、平成25年12月から就航。台湾便は平成29年6月から就航。</t>
    <rPh sb="6" eb="8">
      <t>シャンハイ</t>
    </rPh>
    <rPh sb="8" eb="9">
      <t>ビン</t>
    </rPh>
    <rPh sb="11" eb="13">
      <t>ヘイセイ</t>
    </rPh>
    <rPh sb="15" eb="16">
      <t>ネン</t>
    </rPh>
    <rPh sb="17" eb="18">
      <t>ツキ</t>
    </rPh>
    <rPh sb="20" eb="22">
      <t>シュウコウ</t>
    </rPh>
    <rPh sb="42" eb="44">
      <t>タイワン</t>
    </rPh>
    <rPh sb="44" eb="45">
      <t>ビン</t>
    </rPh>
    <rPh sb="46" eb="48">
      <t>ヘイセイ</t>
    </rPh>
    <rPh sb="50" eb="51">
      <t>ネン</t>
    </rPh>
    <rPh sb="52" eb="53">
      <t>ツキ</t>
    </rPh>
    <rPh sb="55" eb="57">
      <t>シュウコウ</t>
    </rPh>
    <phoneticPr fontId="4"/>
  </si>
  <si>
    <t xml:space="preserve">       釜山便及び大邱便は平成30年12月から就航。</t>
    <phoneticPr fontId="4"/>
  </si>
  <si>
    <t>　28</t>
  </si>
  <si>
    <t>　29</t>
  </si>
  <si>
    <t>　30</t>
  </si>
  <si>
    <t>特殊品</t>
    <phoneticPr fontId="7"/>
  </si>
  <si>
    <t>特殊品</t>
    <phoneticPr fontId="4"/>
  </si>
  <si>
    <t>平成 27 年</t>
    <phoneticPr fontId="4"/>
  </si>
  <si>
    <t>平成 27 年</t>
    <phoneticPr fontId="7"/>
  </si>
  <si>
    <t>ＣＡＴＶ
(ケーブルテレビ・
インターネット)</t>
    <phoneticPr fontId="4"/>
  </si>
  <si>
    <r>
      <t>12-1　道　路　現　況　</t>
    </r>
    <r>
      <rPr>
        <sz val="12"/>
        <rFont val="ＭＳ 明朝"/>
        <family val="1"/>
        <charset val="128"/>
      </rPr>
      <t>(平成27～令和元年)</t>
    </r>
    <rPh sb="19" eb="21">
      <t>レイワ</t>
    </rPh>
    <rPh sb="21" eb="22">
      <t>モト</t>
    </rPh>
    <phoneticPr fontId="7"/>
  </si>
  <si>
    <t>平成 27 年</t>
  </si>
  <si>
    <t>　29</t>
    <phoneticPr fontId="4"/>
  </si>
  <si>
    <t>　30</t>
    <phoneticPr fontId="4"/>
  </si>
  <si>
    <t>令和 元 年</t>
    <rPh sb="0" eb="2">
      <t>レイワ</t>
    </rPh>
    <rPh sb="3" eb="4">
      <t>モト</t>
    </rPh>
    <phoneticPr fontId="4"/>
  </si>
  <si>
    <t>　29</t>
    <phoneticPr fontId="4"/>
  </si>
  <si>
    <t>　30</t>
    <phoneticPr fontId="4"/>
  </si>
  <si>
    <t>令和 元 年</t>
    <rPh sb="0" eb="2">
      <t>レイワ</t>
    </rPh>
    <rPh sb="3" eb="4">
      <t>モト</t>
    </rPh>
    <phoneticPr fontId="4"/>
  </si>
  <si>
    <r>
      <t>12-3　市町道の状況　</t>
    </r>
    <r>
      <rPr>
        <sz val="12"/>
        <rFont val="ＭＳ 明朝"/>
        <family val="1"/>
        <charset val="128"/>
      </rPr>
      <t>－市町－(平成27～令和元年)</t>
    </r>
    <rPh sb="22" eb="24">
      <t>レイワ</t>
    </rPh>
    <rPh sb="24" eb="25">
      <t>モト</t>
    </rPh>
    <phoneticPr fontId="7"/>
  </si>
  <si>
    <r>
      <t>12-4　運転免許所持者数　</t>
    </r>
    <r>
      <rPr>
        <sz val="12"/>
        <rFont val="ＭＳ 明朝"/>
        <family val="1"/>
        <charset val="128"/>
      </rPr>
      <t>(平成27～令和元年)</t>
    </r>
    <rPh sb="20" eb="22">
      <t>レイワ</t>
    </rPh>
    <rPh sb="22" eb="23">
      <t>モト</t>
    </rPh>
    <phoneticPr fontId="4"/>
  </si>
  <si>
    <t>平成 27 年</t>
    <rPh sb="3" eb="4">
      <t>ネン</t>
    </rPh>
    <phoneticPr fontId="7"/>
  </si>
  <si>
    <t>令和 元 年</t>
    <rPh sb="0" eb="1">
      <t>レイワ</t>
    </rPh>
    <rPh sb="2" eb="3">
      <t>モト</t>
    </rPh>
    <phoneticPr fontId="4"/>
  </si>
  <si>
    <t>資料：県警察本部「交通さが」</t>
    <phoneticPr fontId="4"/>
  </si>
  <si>
    <t>令和 元 年度</t>
    <rPh sb="0" eb="2">
      <t>レイワ</t>
    </rPh>
    <rPh sb="3" eb="4">
      <t>モト</t>
    </rPh>
    <rPh sb="5" eb="7">
      <t>ネンド</t>
    </rPh>
    <phoneticPr fontId="4"/>
  </si>
  <si>
    <t>令和 元 年度</t>
    <rPh sb="0" eb="2">
      <t>レイワ</t>
    </rPh>
    <rPh sb="3" eb="4">
      <t>モト</t>
    </rPh>
    <phoneticPr fontId="4"/>
  </si>
  <si>
    <t xml:space="preserve"> 平成 27 年度</t>
    <phoneticPr fontId="7"/>
  </si>
  <si>
    <t xml:space="preserve">      29</t>
  </si>
  <si>
    <t xml:space="preserve">      30</t>
  </si>
  <si>
    <t xml:space="preserve"> 令和 元 年度</t>
    <rPh sb="1" eb="3">
      <t>レイワ</t>
    </rPh>
    <rPh sb="4" eb="5">
      <t>モト</t>
    </rPh>
    <phoneticPr fontId="7"/>
  </si>
  <si>
    <t>-</t>
    <phoneticPr fontId="7"/>
  </si>
  <si>
    <t>平成 28 年度</t>
    <rPh sb="0" eb="2">
      <t>ヘイセイ</t>
    </rPh>
    <rPh sb="6" eb="8">
      <t>ネンド</t>
    </rPh>
    <phoneticPr fontId="7"/>
  </si>
  <si>
    <r>
      <t>　 貨　物　発　着　ト　ン　数　</t>
    </r>
    <r>
      <rPr>
        <sz val="12"/>
        <rFont val="ＭＳ 明朝"/>
        <family val="1"/>
        <charset val="128"/>
      </rPr>
      <t>(平成27～令和元年度)</t>
    </r>
    <rPh sb="22" eb="24">
      <t>レイワ</t>
    </rPh>
    <rPh sb="24" eb="25">
      <t>モト</t>
    </rPh>
    <phoneticPr fontId="7"/>
  </si>
  <si>
    <t>平成 27 年度</t>
    <rPh sb="0" eb="2">
      <t>ヘイセイ</t>
    </rPh>
    <rPh sb="6" eb="8">
      <t>ネンド</t>
    </rPh>
    <phoneticPr fontId="7"/>
  </si>
  <si>
    <t>28</t>
    <phoneticPr fontId="7"/>
  </si>
  <si>
    <t>29</t>
    <phoneticPr fontId="7"/>
  </si>
  <si>
    <t>30</t>
    <phoneticPr fontId="7"/>
  </si>
  <si>
    <t>令和 元 年度</t>
    <rPh sb="0" eb="2">
      <t>レイワ</t>
    </rPh>
    <rPh sb="3" eb="4">
      <t>モト</t>
    </rPh>
    <phoneticPr fontId="7"/>
  </si>
  <si>
    <t xml:space="preserve">     2)長崎本線の「新鳥栖」駅は、新幹線・在来線の合計。</t>
    <rPh sb="13" eb="14">
      <t>シン</t>
    </rPh>
    <rPh sb="14" eb="16">
      <t>トス</t>
    </rPh>
    <rPh sb="20" eb="23">
      <t>シンカンセン</t>
    </rPh>
    <rPh sb="24" eb="27">
      <t>ザイライセン</t>
    </rPh>
    <rPh sb="28" eb="30">
      <t>ゴウケイ</t>
    </rPh>
    <phoneticPr fontId="4"/>
  </si>
  <si>
    <t xml:space="preserve">     3)長崎本線の「バルーンさが」駅は、5日間の臨時駅。</t>
  </si>
  <si>
    <t>平成 27 年度</t>
    <phoneticPr fontId="4"/>
  </si>
  <si>
    <t>29</t>
    <phoneticPr fontId="4"/>
  </si>
  <si>
    <t>30</t>
    <phoneticPr fontId="4"/>
  </si>
  <si>
    <t>令和 元 年度</t>
    <rPh sb="0" eb="2">
      <t>レイワ</t>
    </rPh>
    <rPh sb="3" eb="4">
      <t>モト</t>
    </rPh>
    <phoneticPr fontId="4"/>
  </si>
  <si>
    <t>(注) 1)各年度計の総数は、軽二輪車を含んだ数である(令和元年度：9,004台)。</t>
    <rPh sb="9" eb="10">
      <t>ケイ</t>
    </rPh>
    <rPh sb="28" eb="30">
      <t>レイワ</t>
    </rPh>
    <rPh sb="30" eb="31">
      <t>モト</t>
    </rPh>
    <phoneticPr fontId="7"/>
  </si>
  <si>
    <t>27年度</t>
    <rPh sb="2" eb="3">
      <t>ネン</t>
    </rPh>
    <rPh sb="3" eb="4">
      <t>ド</t>
    </rPh>
    <phoneticPr fontId="7"/>
  </si>
  <si>
    <t>元</t>
    <rPh sb="0" eb="1">
      <t>モト</t>
    </rPh>
    <phoneticPr fontId="4"/>
  </si>
  <si>
    <r>
      <t>12-6　高　　速　　道　　路　　利　　用　　状　　況　</t>
    </r>
    <r>
      <rPr>
        <sz val="12"/>
        <rFont val="ＭＳ 明朝"/>
        <family val="1"/>
        <charset val="128"/>
      </rPr>
      <t>(平成27～令和元年度)　</t>
    </r>
    <rPh sb="17" eb="18">
      <t>リ</t>
    </rPh>
    <rPh sb="20" eb="21">
      <t>ヨウ</t>
    </rPh>
    <rPh sb="23" eb="24">
      <t>ジョウ</t>
    </rPh>
    <rPh sb="26" eb="27">
      <t>キョウ</t>
    </rPh>
    <rPh sb="29" eb="31">
      <t>ヘイセイ</t>
    </rPh>
    <rPh sb="34" eb="36">
      <t>レイワ</t>
    </rPh>
    <rPh sb="36" eb="38">
      <t>ガンネン</t>
    </rPh>
    <rPh sb="38" eb="39">
      <t>ド</t>
    </rPh>
    <rPh sb="39" eb="41">
      <t>ヘイネンド</t>
    </rPh>
    <phoneticPr fontId="7"/>
  </si>
  <si>
    <r>
      <t>12-9　一般乗合旅客自動車運送事業輸送実績　</t>
    </r>
    <r>
      <rPr>
        <sz val="12"/>
        <rFont val="ＭＳ 明朝"/>
        <family val="1"/>
        <charset val="128"/>
      </rPr>
      <t>(平成27～令和元年度)</t>
    </r>
    <rPh sb="5" eb="7">
      <t>イッパン</t>
    </rPh>
    <rPh sb="7" eb="9">
      <t>ノリアイ</t>
    </rPh>
    <rPh sb="9" eb="11">
      <t>リョカク</t>
    </rPh>
    <rPh sb="11" eb="14">
      <t>ジドウシャ</t>
    </rPh>
    <rPh sb="14" eb="16">
      <t>ウンソウ</t>
    </rPh>
    <rPh sb="16" eb="18">
      <t>ジギョウ</t>
    </rPh>
    <rPh sb="18" eb="20">
      <t>ユソウ</t>
    </rPh>
    <rPh sb="20" eb="22">
      <t>ジッセキ</t>
    </rPh>
    <rPh sb="24" eb="26">
      <t>ヘイセイ</t>
    </rPh>
    <rPh sb="29" eb="31">
      <t>レイワ</t>
    </rPh>
    <rPh sb="31" eb="32">
      <t>モト</t>
    </rPh>
    <rPh sb="32" eb="34">
      <t>ネンド</t>
    </rPh>
    <phoneticPr fontId="7"/>
  </si>
  <si>
    <r>
      <t>12-10　一般貸切旅客自動車運送事業輸送実績　</t>
    </r>
    <r>
      <rPr>
        <sz val="12"/>
        <rFont val="ＭＳ 明朝"/>
        <family val="1"/>
        <charset val="128"/>
      </rPr>
      <t>(平成27～令和元年度)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7"/>
  </si>
  <si>
    <r>
      <t>12-11　ハイヤー・タクシー輸送実績　</t>
    </r>
    <r>
      <rPr>
        <sz val="12"/>
        <rFont val="ＭＳ 明朝"/>
        <family val="1"/>
        <charset val="128"/>
      </rPr>
      <t>(平成27～令和元年度)</t>
    </r>
    <rPh sb="15" eb="17">
      <t>ユソウ</t>
    </rPh>
    <rPh sb="17" eb="19">
      <t>ジッセキ</t>
    </rPh>
    <phoneticPr fontId="7"/>
  </si>
  <si>
    <r>
      <t>12-12　トラック事業者数及び保有車両数　</t>
    </r>
    <r>
      <rPr>
        <sz val="12"/>
        <rFont val="ＭＳ 明朝"/>
        <family val="1"/>
        <charset val="128"/>
      </rPr>
      <t>(平成27～令和元年度)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7"/>
  </si>
  <si>
    <t>ｒ562</t>
  </si>
  <si>
    <t>ｒ93</t>
  </si>
  <si>
    <t>ｒ178</t>
  </si>
  <si>
    <t>ｒ681</t>
  </si>
  <si>
    <t>ｒ86</t>
  </si>
  <si>
    <t>ｒ198</t>
  </si>
  <si>
    <t>ｒ114 304</t>
  </si>
  <si>
    <t>ｒ117 853</t>
  </si>
  <si>
    <t>ｒ20 561</t>
  </si>
  <si>
    <t>ｒ17 615</t>
  </si>
  <si>
    <t>ｒ10 619</t>
  </si>
  <si>
    <t>ｒ10 158</t>
  </si>
  <si>
    <t>ｒ3 661 245</t>
  </si>
  <si>
    <t>ｒ3 494 331</t>
  </si>
  <si>
    <t>ｒ34 260</t>
  </si>
  <si>
    <t>ｒ31 762</t>
  </si>
  <si>
    <t>令和</t>
    <rPh sb="0" eb="2">
      <t>レイワ</t>
    </rPh>
    <phoneticPr fontId="4"/>
  </si>
  <si>
    <t>年度</t>
    <phoneticPr fontId="4"/>
  </si>
  <si>
    <t xml:space="preserve"> 11 447</t>
  </si>
  <si>
    <t xml:space="preserve"> 8 378</t>
  </si>
  <si>
    <t xml:space="preserve"> 2 702</t>
  </si>
  <si>
    <r>
      <t>12-13　主要港別海上貨物輸移入量　</t>
    </r>
    <r>
      <rPr>
        <sz val="12"/>
        <rFont val="ＭＳ 明朝"/>
        <family val="1"/>
        <charset val="128"/>
      </rPr>
      <t>(平成27～令和元年)</t>
    </r>
    <rPh sb="25" eb="27">
      <t>レイワ</t>
    </rPh>
    <rPh sb="27" eb="28">
      <t>モト</t>
    </rPh>
    <phoneticPr fontId="7"/>
  </si>
  <si>
    <t>　29</t>
    <phoneticPr fontId="4"/>
  </si>
  <si>
    <t>　30</t>
    <phoneticPr fontId="4"/>
  </si>
  <si>
    <t>令和 元 年</t>
    <rPh sb="0" eb="2">
      <t>レイワ</t>
    </rPh>
    <rPh sb="3" eb="4">
      <t>モト</t>
    </rPh>
    <phoneticPr fontId="4"/>
  </si>
  <si>
    <r>
      <t>12-14　主要港別海上貨物輸移出量　</t>
    </r>
    <r>
      <rPr>
        <sz val="12"/>
        <rFont val="ＭＳ 明朝"/>
        <family val="1"/>
        <charset val="128"/>
      </rPr>
      <t>(平成27～令和元年)</t>
    </r>
    <rPh sb="25" eb="27">
      <t>レイワ</t>
    </rPh>
    <rPh sb="27" eb="28">
      <t>モト</t>
    </rPh>
    <phoneticPr fontId="4"/>
  </si>
  <si>
    <r>
      <t>12-15　在　籍　船　舶　数　</t>
    </r>
    <r>
      <rPr>
        <sz val="12"/>
        <rFont val="ＭＳ 明朝"/>
        <family val="1"/>
        <charset val="128"/>
      </rPr>
      <t>(平成28～令和2年)</t>
    </r>
    <rPh sb="22" eb="24">
      <t>レイワ</t>
    </rPh>
    <phoneticPr fontId="4"/>
  </si>
  <si>
    <t>平成 28 年</t>
    <phoneticPr fontId="4"/>
  </si>
  <si>
    <t>令和 元 年</t>
    <phoneticPr fontId="4"/>
  </si>
  <si>
    <t xml:space="preserve">   2</t>
    <phoneticPr fontId="4"/>
  </si>
  <si>
    <r>
      <t xml:space="preserve">    12-16　港別入港船舶数及び乗降客数　</t>
    </r>
    <r>
      <rPr>
        <sz val="12"/>
        <rFont val="ＭＳ 明朝"/>
        <family val="1"/>
        <charset val="128"/>
      </rPr>
      <t>(平成27～令和元年)</t>
    </r>
    <rPh sb="30" eb="32">
      <t>レイワ</t>
    </rPh>
    <rPh sb="32" eb="33">
      <t>モト</t>
    </rPh>
    <phoneticPr fontId="7"/>
  </si>
  <si>
    <t>令和 元 年</t>
    <rPh sb="0" eb="2">
      <t>レイワ</t>
    </rPh>
    <rPh sb="3" eb="4">
      <t>モト</t>
    </rPh>
    <phoneticPr fontId="7"/>
  </si>
  <si>
    <t>　　28　</t>
    <phoneticPr fontId="7"/>
  </si>
  <si>
    <t>　　29　</t>
  </si>
  <si>
    <t>　　30　</t>
  </si>
  <si>
    <t>平成 27 年度</t>
    <rPh sb="7" eb="8">
      <t>ド</t>
    </rPh>
    <phoneticPr fontId="4"/>
  </si>
  <si>
    <t>-</t>
    <phoneticPr fontId="4"/>
  </si>
  <si>
    <t>…</t>
    <phoneticPr fontId="4"/>
  </si>
  <si>
    <t>令和 元 年度</t>
    <rPh sb="0" eb="2">
      <t>レイワ</t>
    </rPh>
    <rPh sb="3" eb="4">
      <t>モト</t>
    </rPh>
    <phoneticPr fontId="7"/>
  </si>
  <si>
    <t>(単位：千通、千個)</t>
    <phoneticPr fontId="4"/>
  </si>
  <si>
    <t>(単位：局、本)</t>
    <rPh sb="6" eb="7">
      <t>ホン</t>
    </rPh>
    <phoneticPr fontId="7"/>
  </si>
  <si>
    <t>平成23年度</t>
    <rPh sb="0" eb="2">
      <t>ヘイセイ</t>
    </rPh>
    <rPh sb="4" eb="6">
      <t>ネンド</t>
    </rPh>
    <phoneticPr fontId="4"/>
  </si>
  <si>
    <t>平成 23 年度</t>
    <rPh sb="6" eb="7">
      <t>ド</t>
    </rPh>
    <phoneticPr fontId="4"/>
  </si>
  <si>
    <t>204 545</t>
  </si>
  <si>
    <r>
      <t>12-21　電話(ＮＴＴ西日本)普及状況　</t>
    </r>
    <r>
      <rPr>
        <sz val="12"/>
        <rFont val="ＭＳ 明朝"/>
        <family val="1"/>
        <charset val="128"/>
      </rPr>
      <t>－市町－(平成23～27年度)</t>
    </r>
    <rPh sb="12" eb="13">
      <t>ニシ</t>
    </rPh>
    <rPh sb="13" eb="15">
      <t>ニホン</t>
    </rPh>
    <phoneticPr fontId="7"/>
  </si>
  <si>
    <t>(単位：台、％)</t>
    <phoneticPr fontId="7"/>
  </si>
  <si>
    <r>
      <t>12-22　公衆電話設置数及び携帯電話等加入数　</t>
    </r>
    <r>
      <rPr>
        <sz val="12"/>
        <rFont val="ＭＳ 明朝"/>
        <family val="1"/>
        <charset val="128"/>
      </rPr>
      <t>(平成23～27年度)</t>
    </r>
    <phoneticPr fontId="6"/>
  </si>
  <si>
    <t>　　…</t>
  </si>
  <si>
    <t>平成 27 年度</t>
    <rPh sb="0" eb="2">
      <t>ヘイセイ</t>
    </rPh>
    <rPh sb="6" eb="8">
      <t>ネンド</t>
    </rPh>
    <phoneticPr fontId="4"/>
  </si>
  <si>
    <r>
      <t>12-23　インターネット契約数　</t>
    </r>
    <r>
      <rPr>
        <sz val="12"/>
        <rFont val="ＭＳ 明朝"/>
        <family val="1"/>
        <charset val="128"/>
      </rPr>
      <t>(平成27～令和元年度)</t>
    </r>
    <rPh sb="13" eb="16">
      <t>ケイヤクスウ</t>
    </rPh>
    <rPh sb="23" eb="25">
      <t>レイワ</t>
    </rPh>
    <rPh sb="25" eb="26">
      <t>モト</t>
    </rPh>
    <phoneticPr fontId="6"/>
  </si>
  <si>
    <t>平成27年</t>
    <rPh sb="0" eb="2">
      <t>ヘイセイ</t>
    </rPh>
    <rPh sb="4" eb="5">
      <t>ネン</t>
    </rPh>
    <phoneticPr fontId="7"/>
  </si>
  <si>
    <t>令和元年</t>
    <rPh sb="0" eb="2">
      <t>レイワ</t>
    </rPh>
    <rPh sb="2" eb="3">
      <t>モト</t>
    </rPh>
    <rPh sb="3" eb="4">
      <t>ネン</t>
    </rPh>
    <phoneticPr fontId="4"/>
  </si>
  <si>
    <t>(単位：km、％)</t>
  </si>
  <si>
    <t>　　　(単位：人、台)</t>
  </si>
  <si>
    <t>合　計</t>
    <phoneticPr fontId="4"/>
  </si>
  <si>
    <t>沿道状況</t>
    <phoneticPr fontId="4"/>
  </si>
  <si>
    <t>28 年度</t>
  </si>
  <si>
    <t>29 年度</t>
  </si>
  <si>
    <t>30 年度</t>
  </si>
  <si>
    <r>
      <t>　保　有　台　数　</t>
    </r>
    <r>
      <rPr>
        <sz val="12"/>
        <rFont val="ＭＳ 明朝"/>
        <family val="1"/>
        <charset val="128"/>
      </rPr>
      <t>－市町－(平成27～令和元年度)</t>
    </r>
    <rPh sb="19" eb="21">
      <t>レイワ</t>
    </rPh>
    <rPh sb="21" eb="22">
      <t>モト</t>
    </rPh>
    <phoneticPr fontId="4"/>
  </si>
  <si>
    <t>年 度
市 町</t>
    <phoneticPr fontId="4"/>
  </si>
  <si>
    <t>元年度</t>
    <rPh sb="0" eb="1">
      <t>モト</t>
    </rPh>
    <rPh sb="1" eb="3">
      <t>ネンド</t>
    </rPh>
    <phoneticPr fontId="4"/>
  </si>
  <si>
    <t>-</t>
    <phoneticPr fontId="4"/>
  </si>
  <si>
    <t xml:space="preserve">- </t>
    <phoneticPr fontId="4"/>
  </si>
  <si>
    <t>(単位：事業者、台)</t>
  </si>
  <si>
    <t xml:space="preserve"> (単位：隻、トン、人)</t>
  </si>
  <si>
    <t>上　　海</t>
    <rPh sb="0" eb="1">
      <t>ウエ</t>
    </rPh>
    <rPh sb="3" eb="4">
      <t>ウミ</t>
    </rPh>
    <phoneticPr fontId="7"/>
  </si>
  <si>
    <t>西　　安</t>
    <rPh sb="0" eb="1">
      <t>ニシ</t>
    </rPh>
    <rPh sb="3" eb="4">
      <t>ヤス</t>
    </rPh>
    <phoneticPr fontId="7"/>
  </si>
  <si>
    <t>ソ　ウ　ル</t>
    <phoneticPr fontId="7"/>
  </si>
  <si>
    <t>釜　　山</t>
    <rPh sb="0" eb="1">
      <t>カマ</t>
    </rPh>
    <rPh sb="3" eb="4">
      <t>ザン</t>
    </rPh>
    <phoneticPr fontId="4"/>
  </si>
  <si>
    <t>大　　邱</t>
    <rPh sb="0" eb="1">
      <t>ダイ</t>
    </rPh>
    <rPh sb="3" eb="4">
      <t>オカ</t>
    </rPh>
    <phoneticPr fontId="4"/>
  </si>
  <si>
    <t>台　　湾</t>
    <rPh sb="0" eb="1">
      <t>ダイ</t>
    </rPh>
    <rPh sb="3" eb="4">
      <t>ワン</t>
    </rPh>
    <phoneticPr fontId="7"/>
  </si>
  <si>
    <t>乗降客数</t>
    <rPh sb="0" eb="2">
      <t>ジョウコウ</t>
    </rPh>
    <rPh sb="3" eb="4">
      <t>スウ</t>
    </rPh>
    <phoneticPr fontId="7"/>
  </si>
  <si>
    <t xml:space="preserve">  2年 1月</t>
    <phoneticPr fontId="4"/>
  </si>
  <si>
    <r>
      <t>12-17　国内定期便の搭乗客数</t>
    </r>
    <r>
      <rPr>
        <sz val="12"/>
        <rFont val="ＭＳ 明朝"/>
        <family val="1"/>
        <charset val="128"/>
      </rPr>
      <t>　(平成27～令和元年度)</t>
    </r>
    <rPh sb="6" eb="7">
      <t>クニ</t>
    </rPh>
    <rPh sb="7" eb="8">
      <t>ナイ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5" eb="26">
      <t>モト</t>
    </rPh>
    <rPh sb="26" eb="27">
      <t>ネン</t>
    </rPh>
    <rPh sb="27" eb="28">
      <t>ド</t>
    </rPh>
    <phoneticPr fontId="7"/>
  </si>
  <si>
    <r>
      <t>12-18　国際定期便の搭乗客数　</t>
    </r>
    <r>
      <rPr>
        <sz val="12"/>
        <rFont val="ＭＳ 明朝"/>
        <family val="1"/>
        <charset val="128"/>
      </rPr>
      <t>(平成27～令和元年度)</t>
    </r>
    <rPh sb="6" eb="8">
      <t>コクサイ</t>
    </rPh>
    <rPh sb="8" eb="9">
      <t>サダム</t>
    </rPh>
    <rPh sb="9" eb="10">
      <t>キ</t>
    </rPh>
    <rPh sb="10" eb="11">
      <t>ビン</t>
    </rPh>
    <rPh sb="12" eb="13">
      <t>トウ</t>
    </rPh>
    <rPh sb="13" eb="14">
      <t>ジョウ</t>
    </rPh>
    <rPh sb="15" eb="16">
      <t>スウ</t>
    </rPh>
    <rPh sb="18" eb="20">
      <t>ヘイセイ</t>
    </rPh>
    <rPh sb="23" eb="25">
      <t>レイワ</t>
    </rPh>
    <rPh sb="25" eb="26">
      <t>モト</t>
    </rPh>
    <rPh sb="26" eb="27">
      <t>ネン</t>
    </rPh>
    <rPh sb="27" eb="28">
      <t>ド</t>
    </rPh>
    <phoneticPr fontId="7"/>
  </si>
  <si>
    <t xml:space="preserve">     3)西安は令和元年10月から就航。</t>
    <rPh sb="7" eb="9">
      <t>セイアン</t>
    </rPh>
    <rPh sb="10" eb="12">
      <t>レイワ</t>
    </rPh>
    <rPh sb="12" eb="13">
      <t>モト</t>
    </rPh>
    <rPh sb="13" eb="14">
      <t>ネン</t>
    </rPh>
    <rPh sb="16" eb="17">
      <t>ガツ</t>
    </rPh>
    <rPh sb="19" eb="21">
      <t>シュウコウ</t>
    </rPh>
    <phoneticPr fontId="4"/>
  </si>
  <si>
    <t>ＩＳＤＮ　(契約数)</t>
    <rPh sb="6" eb="9">
      <t>ケイヤクスウ</t>
    </rPh>
    <phoneticPr fontId="4"/>
  </si>
  <si>
    <t>2)昼夜率＝</t>
    <phoneticPr fontId="4"/>
  </si>
  <si>
    <t>(注)インターチェンジ別流入・流出台数は、令和元年度から、インターチェンジごとの出入り計車種計での公表に変更となった。</t>
    <rPh sb="1" eb="2">
      <t>チュウ</t>
    </rPh>
    <rPh sb="11" eb="12">
      <t>ベツ</t>
    </rPh>
    <rPh sb="12" eb="14">
      <t>リュウニュウ</t>
    </rPh>
    <rPh sb="15" eb="17">
      <t>リュウシュツ</t>
    </rPh>
    <rPh sb="17" eb="19">
      <t>ダイスウ</t>
    </rPh>
    <rPh sb="21" eb="23">
      <t>レイワ</t>
    </rPh>
    <rPh sb="23" eb="25">
      <t>ガンネン</t>
    </rPh>
    <rPh sb="25" eb="26">
      <t>ド</t>
    </rPh>
    <rPh sb="40" eb="42">
      <t>デイ</t>
    </rPh>
    <rPh sb="43" eb="44">
      <t>ケイ</t>
    </rPh>
    <rPh sb="44" eb="46">
      <t>シャシュ</t>
    </rPh>
    <rPh sb="46" eb="47">
      <t>ケイ</t>
    </rPh>
    <phoneticPr fontId="4"/>
  </si>
  <si>
    <r>
      <t>12-19　引受郵便物数　</t>
    </r>
    <r>
      <rPr>
        <sz val="12"/>
        <rFont val="ＭＳ 明朝"/>
        <family val="1"/>
        <charset val="128"/>
      </rPr>
      <t>(令和元年度)</t>
    </r>
    <rPh sb="6" eb="8">
      <t>ヒキウケ</t>
    </rPh>
    <rPh sb="8" eb="10">
      <t>ユウビン</t>
    </rPh>
    <rPh sb="10" eb="11">
      <t>ブツ</t>
    </rPh>
    <rPh sb="11" eb="12">
      <t>スウ</t>
    </rPh>
    <rPh sb="14" eb="16">
      <t>レイワ</t>
    </rPh>
    <rPh sb="16" eb="17">
      <t>モト</t>
    </rPh>
    <rPh sb="17" eb="18">
      <t>ネン</t>
    </rPh>
    <rPh sb="18" eb="19">
      <t>ド</t>
    </rPh>
    <phoneticPr fontId="7"/>
  </si>
  <si>
    <t xml:space="preserve">     2)平成24年度から非公表となった。</t>
    <rPh sb="7" eb="9">
      <t>ヘイセイ</t>
    </rPh>
    <rPh sb="11" eb="13">
      <t>ネンド</t>
    </rPh>
    <rPh sb="15" eb="16">
      <t>ヒ</t>
    </rPh>
    <rPh sb="16" eb="18">
      <t>コウヒョウ</t>
    </rPh>
    <phoneticPr fontId="4"/>
  </si>
  <si>
    <t>(注) 1)平成24年度から非公表となった。</t>
    <rPh sb="6" eb="8">
      <t>ヘイセイ</t>
    </rPh>
    <rPh sb="10" eb="12">
      <t>ネンド</t>
    </rPh>
    <rPh sb="14" eb="15">
      <t>ヒ</t>
    </rPh>
    <rPh sb="15" eb="17">
      <t>コウヒョウ</t>
    </rPh>
    <phoneticPr fontId="7"/>
  </si>
  <si>
    <t xml:space="preserve">     2)平成20年度から非公表となった。</t>
    <rPh sb="7" eb="9">
      <t>ヘイセイ</t>
    </rPh>
    <rPh sb="11" eb="12">
      <t>ネン</t>
    </rPh>
    <rPh sb="12" eb="13">
      <t>ド</t>
    </rPh>
    <rPh sb="15" eb="16">
      <t>ヒ</t>
    </rPh>
    <rPh sb="16" eb="18">
      <t>コウヒョウ</t>
    </rPh>
    <phoneticPr fontId="7"/>
  </si>
  <si>
    <t>2)　携帯・</t>
    <phoneticPr fontId="7"/>
  </si>
  <si>
    <t>資料：ＮＴＴ西日本株式会社、総務省九州総合通信局</t>
    <rPh sb="6" eb="7">
      <t>ニシ</t>
    </rPh>
    <rPh sb="7" eb="9">
      <t>ニホン</t>
    </rPh>
    <rPh sb="9" eb="13">
      <t>カブシキガイシャ</t>
    </rPh>
    <rPh sb="14" eb="17">
      <t>ソウムショウ</t>
    </rPh>
    <rPh sb="17" eb="19">
      <t>キュウシュウ</t>
    </rPh>
    <rPh sb="19" eb="21">
      <t>ソウゴウ</t>
    </rPh>
    <rPh sb="21" eb="24">
      <t>ツウシンキョク</t>
    </rPh>
    <phoneticPr fontId="4"/>
  </si>
  <si>
    <t xml:space="preserve">     3)ISDN契約数、住宅用利用率は平成24年度から、ブロードバンド契約数は平成28年度から非公表となった。</t>
    <rPh sb="11" eb="14">
      <t>ケイヤクスウ</t>
    </rPh>
    <rPh sb="15" eb="18">
      <t>ジュウタクヨウ</t>
    </rPh>
    <rPh sb="18" eb="21">
      <t>リヨウリツ</t>
    </rPh>
    <rPh sb="22" eb="24">
      <t>ヘイセイ</t>
    </rPh>
    <rPh sb="26" eb="28">
      <t>ネンド</t>
    </rPh>
    <rPh sb="38" eb="40">
      <t>ケイヤク</t>
    </rPh>
    <rPh sb="40" eb="41">
      <t>スウ</t>
    </rPh>
    <rPh sb="42" eb="44">
      <t>ヘイセイ</t>
    </rPh>
    <rPh sb="46" eb="48">
      <t>ネンド</t>
    </rPh>
    <rPh sb="50" eb="51">
      <t>ヒ</t>
    </rPh>
    <rPh sb="51" eb="53">
      <t>コウヒョウ</t>
    </rPh>
    <phoneticPr fontId="4"/>
  </si>
  <si>
    <t xml:space="preserve">     4)貨物の鍋島・有田間については、トラックによる輸送。</t>
    <phoneticPr fontId="7"/>
  </si>
  <si>
    <t xml:space="preserve">     6)平成29年度から非公表となった。</t>
    <rPh sb="7" eb="9">
      <t>ヘイセイ</t>
    </rPh>
    <rPh sb="11" eb="13">
      <t>ネンド</t>
    </rPh>
    <rPh sb="15" eb="16">
      <t>ヒ</t>
    </rPh>
    <rPh sb="16" eb="18">
      <t>コウヒョウ</t>
    </rPh>
    <phoneticPr fontId="7"/>
  </si>
  <si>
    <t>平成 29 年度</t>
    <rPh sb="0" eb="2">
      <t>ヘイセイ</t>
    </rPh>
    <rPh sb="6" eb="8">
      <t>ネンド</t>
    </rPh>
    <phoneticPr fontId="7"/>
  </si>
  <si>
    <r>
      <t>12-20　郵便通信機関施設数　</t>
    </r>
    <r>
      <rPr>
        <sz val="12"/>
        <rFont val="ＭＳ 明朝"/>
        <family val="1"/>
        <charset val="128"/>
      </rPr>
      <t>(平成29～令和元年度)</t>
    </r>
    <rPh sb="6" eb="8">
      <t>ユウビン</t>
    </rPh>
    <rPh sb="8" eb="10">
      <t>ツウシン</t>
    </rPh>
    <rPh sb="10" eb="12">
      <t>キカン</t>
    </rPh>
    <rPh sb="12" eb="14">
      <t>シセツ</t>
    </rPh>
    <rPh sb="14" eb="15">
      <t>スウ</t>
    </rPh>
    <rPh sb="17" eb="19">
      <t>ヘイセイ</t>
    </rPh>
    <rPh sb="22" eb="24">
      <t>レイワ</t>
    </rPh>
    <rPh sb="24" eb="25">
      <t>モト</t>
    </rPh>
    <rPh sb="25" eb="26">
      <t>ネン</t>
    </rPh>
    <rPh sb="26" eb="27">
      <t>ド</t>
    </rPh>
    <phoneticPr fontId="7"/>
  </si>
  <si>
    <t>資料：九州旅客鉄道株式会社・日本貨物鉄道株式会社九州支社</t>
    <phoneticPr fontId="7"/>
  </si>
  <si>
    <t>5)自動車１台当たり人口＝佐賀県の推計人口(当該年度翌年の4月1日現在)／自動車保有台数（総数）。</t>
    <rPh sb="2" eb="5">
      <t>ジドウシャ</t>
    </rPh>
    <rPh sb="6" eb="7">
      <t>ダイ</t>
    </rPh>
    <rPh sb="7" eb="8">
      <t>ア</t>
    </rPh>
    <rPh sb="10" eb="12">
      <t>ジンコウ</t>
    </rPh>
    <rPh sb="13" eb="16">
      <t>サガケン</t>
    </rPh>
    <rPh sb="17" eb="19">
      <t>スイケイ</t>
    </rPh>
    <rPh sb="19" eb="21">
      <t>ジンコウ</t>
    </rPh>
    <rPh sb="22" eb="24">
      <t>トウガイ</t>
    </rPh>
    <rPh sb="24" eb="26">
      <t>ネンド</t>
    </rPh>
    <rPh sb="26" eb="28">
      <t>ヨクネン</t>
    </rPh>
    <rPh sb="30" eb="31">
      <t>ガツ</t>
    </rPh>
    <rPh sb="31" eb="33">
      <t>ツイタチ</t>
    </rPh>
    <rPh sb="33" eb="35">
      <t>ゲンザイ</t>
    </rPh>
    <rPh sb="35" eb="37">
      <t>ネンゲンザイ</t>
    </rPh>
    <rPh sb="37" eb="40">
      <t>ジドウシャ</t>
    </rPh>
    <rPh sb="40" eb="42">
      <t>ホユウ</t>
    </rPh>
    <rPh sb="42" eb="44">
      <t>ダイスウ</t>
    </rPh>
    <rPh sb="45" eb="47">
      <t>ソウスウ</t>
    </rPh>
    <phoneticPr fontId="7"/>
  </si>
  <si>
    <t>-</t>
    <phoneticPr fontId="4"/>
  </si>
  <si>
    <t xml:space="preserve">r 1.22 </t>
    <phoneticPr fontId="4"/>
  </si>
  <si>
    <t xml:space="preserve">     5)1日平均の発送量・到着量については平成27年度から算出なし。</t>
    <rPh sb="29" eb="30">
      <t>ド</t>
    </rPh>
    <phoneticPr fontId="7"/>
  </si>
  <si>
    <t>各年度末現在</t>
    <rPh sb="0" eb="3">
      <t>カクネンド</t>
    </rPh>
    <rPh sb="3" eb="4">
      <t>マツ</t>
    </rPh>
    <rPh sb="4" eb="6">
      <t>ゲンザイ</t>
    </rPh>
    <phoneticPr fontId="4"/>
  </si>
  <si>
    <t>(単位：m、%)</t>
    <rPh sb="1" eb="3">
      <t>タンイ</t>
    </rPh>
    <phoneticPr fontId="4"/>
  </si>
  <si>
    <t>年次・道路識別</t>
    <phoneticPr fontId="7"/>
  </si>
  <si>
    <t>延 長</t>
    <phoneticPr fontId="7"/>
  </si>
  <si>
    <t>実 延 長</t>
    <phoneticPr fontId="4"/>
  </si>
  <si>
    <t>歩道設置道路延長</t>
    <rPh sb="0" eb="1">
      <t>ホ</t>
    </rPh>
    <rPh sb="1" eb="2">
      <t>ミチ</t>
    </rPh>
    <rPh sb="2" eb="3">
      <t>セツ</t>
    </rPh>
    <rPh sb="3" eb="4">
      <t>チ</t>
    </rPh>
    <rPh sb="4" eb="6">
      <t>ドウロ</t>
    </rPh>
    <phoneticPr fontId="7"/>
  </si>
  <si>
    <t>年次・道路種別</t>
    <phoneticPr fontId="4"/>
  </si>
  <si>
    <t>道路延長</t>
    <phoneticPr fontId="4"/>
  </si>
  <si>
    <t>箇 所</t>
    <phoneticPr fontId="4"/>
  </si>
  <si>
    <t>延 長</t>
    <phoneticPr fontId="4"/>
  </si>
  <si>
    <t>2) 永 久 橋</t>
    <phoneticPr fontId="7"/>
  </si>
  <si>
    <t>橋 梁</t>
    <phoneticPr fontId="4"/>
  </si>
  <si>
    <t>種類別内訳</t>
    <phoneticPr fontId="4"/>
  </si>
  <si>
    <t>トンネル</t>
    <phoneticPr fontId="4"/>
  </si>
  <si>
    <t>3) 木 橋</t>
    <phoneticPr fontId="7"/>
  </si>
  <si>
    <t>年次・市町</t>
    <phoneticPr fontId="4"/>
  </si>
  <si>
    <t>国 道（指定区間）</t>
    <phoneticPr fontId="4"/>
  </si>
  <si>
    <t>一般県道</t>
    <phoneticPr fontId="4"/>
  </si>
  <si>
    <t>実延長内訳</t>
    <phoneticPr fontId="4"/>
  </si>
  <si>
    <t>改良済</t>
    <phoneticPr fontId="4"/>
  </si>
  <si>
    <t>未改良</t>
    <phoneticPr fontId="4"/>
  </si>
  <si>
    <t>路面別内訳</t>
    <phoneticPr fontId="4"/>
  </si>
  <si>
    <t>舗装道</t>
    <phoneticPr fontId="4"/>
  </si>
  <si>
    <t>歩道設置
道路延長</t>
    <phoneticPr fontId="4"/>
  </si>
  <si>
    <t>年 次・種 類</t>
    <phoneticPr fontId="4"/>
  </si>
  <si>
    <t>年 次・年 齢</t>
    <phoneticPr fontId="4"/>
  </si>
  <si>
    <t>路線名</t>
    <phoneticPr fontId="4"/>
  </si>
  <si>
    <t>市郡</t>
    <phoneticPr fontId="4"/>
  </si>
  <si>
    <t>区町村</t>
    <phoneticPr fontId="4"/>
  </si>
  <si>
    <t>観測地点名</t>
    <phoneticPr fontId="4"/>
  </si>
  <si>
    <t>歩行者類</t>
    <phoneticPr fontId="4"/>
  </si>
  <si>
    <t>観測区分</t>
    <phoneticPr fontId="4"/>
  </si>
  <si>
    <t>平成 27 年度</t>
    <phoneticPr fontId="12"/>
  </si>
  <si>
    <t>自動車類</t>
    <phoneticPr fontId="4"/>
  </si>
  <si>
    <t>小型車</t>
    <rPh sb="0" eb="1">
      <t>ショウ</t>
    </rPh>
    <rPh sb="1" eb="2">
      <t>カタ</t>
    </rPh>
    <rPh sb="2" eb="3">
      <t>クルマ</t>
    </rPh>
    <phoneticPr fontId="4"/>
  </si>
  <si>
    <t>大型車</t>
    <rPh sb="0" eb="1">
      <t>ダイ</t>
    </rPh>
    <rPh sb="1" eb="2">
      <t>カタ</t>
    </rPh>
    <rPh sb="2" eb="3">
      <t>クルマ</t>
    </rPh>
    <phoneticPr fontId="4"/>
  </si>
  <si>
    <t>合 計</t>
    <phoneticPr fontId="4"/>
  </si>
  <si>
    <t>昼夜率</t>
    <phoneticPr fontId="4"/>
  </si>
  <si>
    <t>6 年度</t>
    <phoneticPr fontId="4"/>
  </si>
  <si>
    <t>9 年度</t>
    <phoneticPr fontId="12"/>
  </si>
  <si>
    <t>11 年度</t>
    <phoneticPr fontId="7"/>
  </si>
  <si>
    <t>17 年度</t>
    <phoneticPr fontId="7"/>
  </si>
  <si>
    <t>22 年度</t>
    <phoneticPr fontId="7"/>
  </si>
  <si>
    <t>過年度交通量（自動車類）</t>
    <phoneticPr fontId="4"/>
  </si>
  <si>
    <t>　　　 昼とは、7日7:00～19:00のことである。夜とは、7日19:00～8日7:00のことである。沿道状況中、DIDとは人口集中区域のことである。</t>
    <phoneticPr fontId="7"/>
  </si>
  <si>
    <t>筑紫野IC ～ 鳥栖JCT 間</t>
    <rPh sb="0" eb="3">
      <t>チクシノ</t>
    </rPh>
    <phoneticPr fontId="12"/>
  </si>
  <si>
    <t>鳥栖JCT ～ 鳥栖IC 間</t>
    <phoneticPr fontId="4"/>
  </si>
  <si>
    <t>鳥栖IC ～ 東脊振IC 間</t>
    <phoneticPr fontId="4"/>
  </si>
  <si>
    <t>東脊振IC ～ 佐賀大和IC 間</t>
    <phoneticPr fontId="4"/>
  </si>
  <si>
    <t>佐賀大和IC ～ 多久IC 間</t>
    <phoneticPr fontId="4"/>
  </si>
  <si>
    <t>多久IC ～ 武雄北方IC 間</t>
    <phoneticPr fontId="4"/>
  </si>
  <si>
    <t>武雄北方IC ～ 武雄JCT 間</t>
    <phoneticPr fontId="4"/>
  </si>
  <si>
    <t>武雄JCT ～ 嬉野IC 間</t>
    <phoneticPr fontId="4"/>
  </si>
  <si>
    <t>路線名</t>
    <phoneticPr fontId="4"/>
  </si>
  <si>
    <t>観測区分</t>
    <phoneticPr fontId="4"/>
  </si>
  <si>
    <t>6 年度</t>
    <phoneticPr fontId="4"/>
  </si>
  <si>
    <t xml:space="preserve">武雄南IC ～ 波佐見有田IC
                       </t>
    <phoneticPr fontId="7"/>
  </si>
  <si>
    <t>平成 27 年度</t>
    <rPh sb="0" eb="2">
      <t>ヘイセイ</t>
    </rPh>
    <phoneticPr fontId="7"/>
  </si>
  <si>
    <t>インターチェンジ名・車種</t>
    <phoneticPr fontId="7"/>
  </si>
  <si>
    <t xml:space="preserve">X  </t>
    <phoneticPr fontId="4"/>
  </si>
  <si>
    <r>
      <t>(3)インターチェンジ別出入り台数　</t>
    </r>
    <r>
      <rPr>
        <sz val="9"/>
        <rFont val="ＭＳ 明朝"/>
        <family val="1"/>
        <charset val="128"/>
      </rPr>
      <t xml:space="preserve"> (単位：百台)</t>
    </r>
    <rPh sb="11" eb="12">
      <t>ベツ</t>
    </rPh>
    <rPh sb="12" eb="14">
      <t>デイ</t>
    </rPh>
    <rPh sb="20" eb="22">
      <t>タンイ</t>
    </rPh>
    <rPh sb="23" eb="24">
      <t>ヒャク</t>
    </rPh>
    <rPh sb="24" eb="25">
      <t>ダイ</t>
    </rPh>
    <phoneticPr fontId="4"/>
  </si>
  <si>
    <t>年度・駅名</t>
    <phoneticPr fontId="7"/>
  </si>
  <si>
    <t>　旅　客</t>
    <phoneticPr fontId="7"/>
  </si>
  <si>
    <t>貨　物</t>
    <phoneticPr fontId="7"/>
  </si>
  <si>
    <t>乗車人員</t>
    <phoneticPr fontId="7"/>
  </si>
  <si>
    <t>1) 総数</t>
    <phoneticPr fontId="7"/>
  </si>
  <si>
    <t xml:space="preserve"> １日平均</t>
    <phoneticPr fontId="7"/>
  </si>
  <si>
    <t>旅　客</t>
    <phoneticPr fontId="7"/>
  </si>
  <si>
    <t>乗車人員</t>
    <phoneticPr fontId="7"/>
  </si>
  <si>
    <t>うち定期</t>
    <rPh sb="2" eb="3">
      <t>サダム</t>
    </rPh>
    <rPh sb="3" eb="4">
      <t>キ</t>
    </rPh>
    <phoneticPr fontId="7"/>
  </si>
  <si>
    <t>降車人員</t>
    <phoneticPr fontId="7"/>
  </si>
  <si>
    <t>１日平均</t>
    <phoneticPr fontId="7"/>
  </si>
  <si>
    <t>51～125cc未満</t>
    <phoneticPr fontId="4"/>
  </si>
  <si>
    <t>1) 総 数</t>
    <phoneticPr fontId="4"/>
  </si>
  <si>
    <t>小 計</t>
    <phoneticPr fontId="4"/>
  </si>
  <si>
    <t>貨物自動車</t>
    <phoneticPr fontId="4"/>
  </si>
  <si>
    <t>乗合自動車</t>
    <rPh sb="0" eb="1">
      <t>ジョウ</t>
    </rPh>
    <rPh sb="1" eb="2">
      <t>ゴウ</t>
    </rPh>
    <rPh sb="2" eb="3">
      <t>ジ</t>
    </rPh>
    <rPh sb="3" eb="4">
      <t>ドウ</t>
    </rPh>
    <rPh sb="4" eb="5">
      <t>クルマ</t>
    </rPh>
    <phoneticPr fontId="7"/>
  </si>
  <si>
    <t>乗 用 車</t>
    <phoneticPr fontId="4"/>
  </si>
  <si>
    <t>3) 小型
二輪車</t>
    <phoneticPr fontId="4"/>
  </si>
  <si>
    <t>5)自動車１台当たり人口</t>
    <phoneticPr fontId="4"/>
  </si>
  <si>
    <t>(単位：台、千km、千人、千円)</t>
    <rPh sb="1" eb="3">
      <t>タンイ</t>
    </rPh>
    <rPh sb="4" eb="5">
      <t>ダイ</t>
    </rPh>
    <rPh sb="6" eb="7">
      <t>セン</t>
    </rPh>
    <rPh sb="10" eb="12">
      <t>センニン</t>
    </rPh>
    <rPh sb="13" eb="15">
      <t>センエン</t>
    </rPh>
    <phoneticPr fontId="4"/>
  </si>
  <si>
    <t>年　度</t>
    <phoneticPr fontId="4"/>
  </si>
  <si>
    <t>実 在 車</t>
    <phoneticPr fontId="4"/>
  </si>
  <si>
    <t>一 般</t>
    <phoneticPr fontId="4"/>
  </si>
  <si>
    <t>霊 柩</t>
    <phoneticPr fontId="4"/>
  </si>
  <si>
    <t>特 定</t>
    <phoneticPr fontId="4"/>
  </si>
  <si>
    <t>普 通</t>
    <phoneticPr fontId="4"/>
  </si>
  <si>
    <t>小 型</t>
    <phoneticPr fontId="4"/>
  </si>
  <si>
    <r>
      <t>その他
(</t>
    </r>
    <r>
      <rPr>
        <sz val="7"/>
        <rFont val="ＭＳ 明朝"/>
        <family val="1"/>
        <charset val="128"/>
      </rPr>
      <t>特種・特殊)</t>
    </r>
    <rPh sb="0" eb="3">
      <t>ソノタ</t>
    </rPh>
    <rPh sb="5" eb="7">
      <t>トクシュ</t>
    </rPh>
    <rPh sb="8" eb="10">
      <t>トクシュ</t>
    </rPh>
    <phoneticPr fontId="7"/>
  </si>
  <si>
    <t>事業者数</t>
    <phoneticPr fontId="4"/>
  </si>
  <si>
    <t>保有車両</t>
    <phoneticPr fontId="4"/>
  </si>
  <si>
    <t>総　数</t>
    <phoneticPr fontId="4"/>
  </si>
  <si>
    <t>年次・種類</t>
    <phoneticPr fontId="4"/>
  </si>
  <si>
    <t>(単位：隻、トン)</t>
    <phoneticPr fontId="4"/>
  </si>
  <si>
    <t xml:space="preserve">  －市町－(平成27～令和元年)</t>
    <rPh sb="12" eb="14">
      <t>レイワ</t>
    </rPh>
    <rPh sb="14" eb="15">
      <t>モト</t>
    </rPh>
    <phoneticPr fontId="4"/>
  </si>
  <si>
    <t>平成31年 4月</t>
    <rPh sb="0" eb="2">
      <t>ヘイセイ</t>
    </rPh>
    <phoneticPr fontId="4"/>
  </si>
  <si>
    <t>令和元年 5月</t>
    <rPh sb="0" eb="2">
      <t>レイワ</t>
    </rPh>
    <rPh sb="2" eb="3">
      <t>モト</t>
    </rPh>
    <rPh sb="3" eb="4">
      <t>ネン</t>
    </rPh>
    <rPh sb="6" eb="7">
      <t>ガツ</t>
    </rPh>
    <phoneticPr fontId="4"/>
  </si>
  <si>
    <t xml:space="preserve">    　　　6　</t>
    <phoneticPr fontId="4"/>
  </si>
  <si>
    <t xml:space="preserve">   　　 　7　</t>
    <phoneticPr fontId="4"/>
  </si>
  <si>
    <t xml:space="preserve">    　8　</t>
    <phoneticPr fontId="4"/>
  </si>
  <si>
    <t xml:space="preserve">    　9　</t>
    <phoneticPr fontId="4"/>
  </si>
  <si>
    <t xml:space="preserve">   　10　</t>
    <phoneticPr fontId="4"/>
  </si>
  <si>
    <t xml:space="preserve">   　11　</t>
    <phoneticPr fontId="4"/>
  </si>
  <si>
    <t xml:space="preserve">   　12　</t>
    <phoneticPr fontId="4"/>
  </si>
  <si>
    <t xml:space="preserve">      2　</t>
    <phoneticPr fontId="4"/>
  </si>
  <si>
    <t xml:space="preserve">      3　</t>
    <phoneticPr fontId="4"/>
  </si>
  <si>
    <t xml:space="preserve">平成31年 4月 </t>
    <rPh sb="0" eb="2">
      <t>ヘイセイ</t>
    </rPh>
    <phoneticPr fontId="4"/>
  </si>
  <si>
    <t xml:space="preserve">令和元年 5月 </t>
    <rPh sb="0" eb="1">
      <t>レイワ</t>
    </rPh>
    <rPh sb="1" eb="2">
      <t>モト</t>
    </rPh>
    <rPh sb="2" eb="3">
      <t>ネン</t>
    </rPh>
    <rPh sb="5" eb="6">
      <t>ガツ</t>
    </rPh>
    <phoneticPr fontId="4"/>
  </si>
  <si>
    <t xml:space="preserve">    　6　 </t>
    <phoneticPr fontId="4"/>
  </si>
  <si>
    <t xml:space="preserve">    　7　 </t>
    <phoneticPr fontId="4"/>
  </si>
  <si>
    <t xml:space="preserve">    　8　 </t>
    <phoneticPr fontId="4"/>
  </si>
  <si>
    <t xml:space="preserve">    　9　 </t>
    <phoneticPr fontId="4"/>
  </si>
  <si>
    <t xml:space="preserve">   　10　 </t>
    <phoneticPr fontId="4"/>
  </si>
  <si>
    <t xml:space="preserve">   　11　 </t>
    <phoneticPr fontId="4"/>
  </si>
  <si>
    <t xml:space="preserve">   　12　 </t>
    <phoneticPr fontId="4"/>
  </si>
  <si>
    <t xml:space="preserve">  2年 1月 </t>
    <phoneticPr fontId="4"/>
  </si>
  <si>
    <t xml:space="preserve">      2　 </t>
    <phoneticPr fontId="4"/>
  </si>
  <si>
    <t xml:space="preserve">      3　 </t>
    <phoneticPr fontId="4"/>
  </si>
  <si>
    <t>(注)国際郵便物を含む。</t>
    <rPh sb="1" eb="2">
      <t>チュウ</t>
    </rPh>
    <rPh sb="3" eb="5">
      <t>コクサイ</t>
    </rPh>
    <rPh sb="5" eb="7">
      <t>ユウビン</t>
    </rPh>
    <rPh sb="7" eb="8">
      <t>ブツ</t>
    </rPh>
    <rPh sb="9" eb="10">
      <t>フク</t>
    </rPh>
    <phoneticPr fontId="4"/>
  </si>
  <si>
    <t xml:space="preserve">     4)上海は令和2年2月17日から運航見合わせ。西安は令和2年1月31日から運航見合わせ。台湾は令和2年3月1日から運航見合わせ。</t>
    <rPh sb="7" eb="9">
      <t>シャンハイ</t>
    </rPh>
    <rPh sb="10" eb="12">
      <t>レイワ</t>
    </rPh>
    <rPh sb="13" eb="14">
      <t>ネン</t>
    </rPh>
    <rPh sb="15" eb="16">
      <t>ガツ</t>
    </rPh>
    <rPh sb="18" eb="19">
      <t>ニチ</t>
    </rPh>
    <rPh sb="23" eb="25">
      <t>ミア</t>
    </rPh>
    <rPh sb="28" eb="30">
      <t>セイアン</t>
    </rPh>
    <rPh sb="31" eb="33">
      <t>レイワ</t>
    </rPh>
    <rPh sb="34" eb="35">
      <t>ネン</t>
    </rPh>
    <rPh sb="36" eb="37">
      <t>ガツ</t>
    </rPh>
    <rPh sb="39" eb="40">
      <t>ニチ</t>
    </rPh>
    <rPh sb="44" eb="46">
      <t>ミア</t>
    </rPh>
    <rPh sb="49" eb="51">
      <t>タイワン</t>
    </rPh>
    <rPh sb="52" eb="54">
      <t>レイワ</t>
    </rPh>
    <rPh sb="55" eb="56">
      <t>ネン</t>
    </rPh>
    <rPh sb="57" eb="58">
      <t>ガツ</t>
    </rPh>
    <rPh sb="59" eb="60">
      <t>ニチ</t>
    </rPh>
    <rPh sb="64" eb="66">
      <t>ミア</t>
    </rPh>
    <phoneticPr fontId="4"/>
  </si>
  <si>
    <t>　　　 ソウル・釜山は令和元年8月19日から運休。大邱は令和元年5月28日から運休。</t>
    <rPh sb="8" eb="10">
      <t>プサン</t>
    </rPh>
    <rPh sb="11" eb="13">
      <t>レイワ</t>
    </rPh>
    <rPh sb="13" eb="15">
      <t>ガンネン</t>
    </rPh>
    <rPh sb="16" eb="17">
      <t>ガツ</t>
    </rPh>
    <rPh sb="19" eb="20">
      <t>ニチ</t>
    </rPh>
    <rPh sb="22" eb="24">
      <t>ウンキュウ</t>
    </rPh>
    <rPh sb="25" eb="27">
      <t>テグ</t>
    </rPh>
    <rPh sb="28" eb="30">
      <t>レイワ</t>
    </rPh>
    <rPh sb="30" eb="32">
      <t>ガンネン</t>
    </rPh>
    <rPh sb="33" eb="34">
      <t>ガツ</t>
    </rPh>
    <rPh sb="36" eb="37">
      <t>ニチ</t>
    </rPh>
    <rPh sb="39" eb="41">
      <t>ウンキュウ</t>
    </rPh>
    <phoneticPr fontId="4"/>
  </si>
  <si>
    <t xml:space="preserve">国 道（指定区間外）  </t>
    <rPh sb="2" eb="3">
      <t>ミチ</t>
    </rPh>
    <rPh sb="4" eb="6">
      <t>シテイ</t>
    </rPh>
    <rPh sb="6" eb="8">
      <t>クカン</t>
    </rPh>
    <rPh sb="8" eb="9">
      <t>ソト</t>
    </rPh>
    <phoneticPr fontId="4"/>
  </si>
  <si>
    <t>(単位：人、トン)</t>
    <rPh sb="1" eb="3">
      <t>タンイ</t>
    </rPh>
    <rPh sb="4" eb="5">
      <t>ヒト</t>
    </rPh>
    <phoneticPr fontId="7"/>
  </si>
  <si>
    <t>(単位：人)</t>
    <rPh sb="1" eb="3">
      <t>タンイ</t>
    </rPh>
    <rPh sb="4" eb="5">
      <t>ヒト</t>
    </rPh>
    <phoneticPr fontId="7"/>
  </si>
  <si>
    <t>2)大型特殊車
・特種用途車</t>
    <phoneticPr fontId="4"/>
  </si>
  <si>
    <t>20～30ﾄﾝ未満</t>
    <phoneticPr fontId="4"/>
  </si>
  <si>
    <t>30～50ﾄﾝ未満</t>
    <phoneticPr fontId="4"/>
  </si>
  <si>
    <t>50～100ﾄﾝ未満</t>
    <phoneticPr fontId="4"/>
  </si>
  <si>
    <t>100～150ﾄﾝ未満</t>
    <phoneticPr fontId="4"/>
  </si>
  <si>
    <t>150ﾄﾝ以上</t>
    <phoneticPr fontId="4"/>
  </si>
  <si>
    <t>年次・港</t>
    <phoneticPr fontId="4"/>
  </si>
  <si>
    <t>区　分</t>
    <phoneticPr fontId="7"/>
  </si>
  <si>
    <t>入港船舶数</t>
    <phoneticPr fontId="7"/>
  </si>
  <si>
    <t>乗降客数</t>
    <phoneticPr fontId="7"/>
  </si>
  <si>
    <t>隻　数</t>
    <phoneticPr fontId="7"/>
  </si>
  <si>
    <t>総トン数</t>
    <phoneticPr fontId="7"/>
  </si>
  <si>
    <t>乗込人数</t>
    <phoneticPr fontId="4"/>
  </si>
  <si>
    <t>上陸人員</t>
    <phoneticPr fontId="4"/>
  </si>
  <si>
    <t>合　計</t>
    <rPh sb="0" eb="1">
      <t>ゴウ</t>
    </rPh>
    <rPh sb="2" eb="3">
      <t>ケイ</t>
    </rPh>
    <phoneticPr fontId="7"/>
  </si>
  <si>
    <t>東　京</t>
    <rPh sb="0" eb="1">
      <t>ヒガシ</t>
    </rPh>
    <rPh sb="2" eb="3">
      <t>キョウ</t>
    </rPh>
    <phoneticPr fontId="7"/>
  </si>
  <si>
    <t>大　阪</t>
    <rPh sb="0" eb="1">
      <t>ダイ</t>
    </rPh>
    <rPh sb="2" eb="3">
      <t>サカ</t>
    </rPh>
    <phoneticPr fontId="7"/>
  </si>
  <si>
    <t>成　田</t>
    <rPh sb="0" eb="1">
      <t>セイ</t>
    </rPh>
    <rPh sb="2" eb="3">
      <t>タ</t>
    </rPh>
    <phoneticPr fontId="7"/>
  </si>
  <si>
    <t>(単位：人、%)</t>
    <rPh sb="1" eb="3">
      <t>タンイ</t>
    </rPh>
    <rPh sb="4" eb="5">
      <t>ニン</t>
    </rPh>
    <phoneticPr fontId="4"/>
  </si>
  <si>
    <t>合　計</t>
    <rPh sb="0" eb="1">
      <t>ゴウ</t>
    </rPh>
    <phoneticPr fontId="4"/>
  </si>
  <si>
    <t>　郵　便　物</t>
    <rPh sb="1" eb="2">
      <t>ユウ</t>
    </rPh>
    <rPh sb="3" eb="4">
      <t>ビン</t>
    </rPh>
    <rPh sb="5" eb="6">
      <t>ブツ</t>
    </rPh>
    <phoneticPr fontId="7"/>
  </si>
  <si>
    <t>普　通</t>
    <phoneticPr fontId="4"/>
  </si>
  <si>
    <t>特　殊</t>
    <phoneticPr fontId="4"/>
  </si>
  <si>
    <t>速 達 等</t>
    <rPh sb="0" eb="1">
      <t>ソク</t>
    </rPh>
    <rPh sb="2" eb="3">
      <t>タッ</t>
    </rPh>
    <rPh sb="4" eb="5">
      <t>トウ</t>
    </rPh>
    <phoneticPr fontId="7"/>
  </si>
  <si>
    <t>書 留 等</t>
    <rPh sb="4" eb="5">
      <t>トウ</t>
    </rPh>
    <phoneticPr fontId="7"/>
  </si>
  <si>
    <t>年　賀</t>
    <phoneticPr fontId="4"/>
  </si>
  <si>
    <t>選　挙</t>
    <phoneticPr fontId="4"/>
  </si>
  <si>
    <t>郵 便 局</t>
    <phoneticPr fontId="7"/>
  </si>
  <si>
    <t>1) 　直　営</t>
    <rPh sb="4" eb="5">
      <t>チョク</t>
    </rPh>
    <rPh sb="6" eb="7">
      <t>エイ</t>
    </rPh>
    <phoneticPr fontId="7"/>
  </si>
  <si>
    <t>郵便差出箱</t>
    <phoneticPr fontId="4"/>
  </si>
  <si>
    <t>年　度
市　町</t>
    <phoneticPr fontId="4"/>
  </si>
  <si>
    <t>市　町</t>
    <rPh sb="2" eb="3">
      <t>マチ</t>
    </rPh>
    <phoneticPr fontId="7"/>
  </si>
  <si>
    <t>1) 公衆電話設置数</t>
    <phoneticPr fontId="4"/>
  </si>
  <si>
    <t>アナログ</t>
    <phoneticPr fontId="4"/>
  </si>
  <si>
    <t>デジタル</t>
    <phoneticPr fontId="4"/>
  </si>
  <si>
    <t>IC</t>
    <phoneticPr fontId="7"/>
  </si>
  <si>
    <t>簡 易 局</t>
    <rPh sb="0" eb="1">
      <t>カン</t>
    </rPh>
    <rPh sb="2" eb="3">
      <t>エキ</t>
    </rPh>
    <rPh sb="4" eb="5">
      <t>キョク</t>
    </rPh>
    <phoneticPr fontId="7"/>
  </si>
  <si>
    <t>ｒ185.3</t>
    <phoneticPr fontId="4"/>
  </si>
  <si>
    <t>ｒ152.9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</si>
</sst>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\ ###\ ###"/>
    <numFmt numFmtId="177" formatCode="0.0"/>
    <numFmt numFmtId="178" formatCode="#\ ###\ ###.0"/>
    <numFmt numFmtId="179" formatCode="0.0_);[Red]\(0.0\)"/>
    <numFmt numFmtId="180" formatCode="#,##0;;&quot;－&quot;"/>
    <numFmt numFmtId="181" formatCode="#,##0.00;;&quot;－&quot;"/>
    <numFmt numFmtId="182" formatCode="#######\ ###\ ###.0"/>
    <numFmt numFmtId="183" formatCode="0.0;&quot;△ &quot;0.0"/>
    <numFmt numFmtId="184" formatCode="0.00_);[Red]\(0.00\)"/>
    <numFmt numFmtId="185" formatCode="0.00_ "/>
    <numFmt numFmtId="186" formatCode="###\ ###"/>
    <numFmt numFmtId="187" formatCode="0.0\ "/>
    <numFmt numFmtId="188" formatCode="&quot;1)&quot;#\ ###\ ###"/>
    <numFmt numFmtId="189" formatCode="0.0_ "/>
    <numFmt numFmtId="190" formatCode="#\ ###\ ##0;#\ ###\ ##0;&quot;－&quot;"/>
    <numFmt numFmtId="191" formatCode="######\ ###\ ###.0"/>
    <numFmt numFmtId="192" formatCode="#,##0;;&quot;-&quot;"/>
    <numFmt numFmtId="193" formatCode="###\ ###&quot;  &quot;"/>
    <numFmt numFmtId="194" formatCode="###\ ###\ ###.0"/>
  </numFmts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u/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7"/>
      <name val="ＭＳ 明朝"/>
      <family val="1"/>
      <charset val="128"/>
    </font>
    <font>
      <sz val="7"/>
      <name val="ＭＳ ゴシック"/>
      <family val="3"/>
      <charset val="128"/>
    </font>
    <font>
      <sz val="11"/>
      <name val="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5.5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1072">
    <xf numFmtId="0" fontId="0" fillId="0" borderId="0" xfId="0"/>
    <xf numFmtId="0" fontId="8" fillId="0" borderId="0" xfId="9" quotePrefix="1" applyFont="1" applyFill="1" applyAlignment="1">
      <alignment horizontal="center"/>
    </xf>
    <xf numFmtId="0" fontId="10" fillId="0" borderId="0" xfId="9" quotePrefix="1" applyFont="1" applyFill="1" applyAlignment="1">
      <alignment horizontal="center"/>
    </xf>
    <xf numFmtId="0" fontId="6" fillId="0" borderId="0" xfId="12" applyFont="1" applyFill="1" applyBorder="1" applyAlignment="1">
      <alignment horizontal="centerContinuous"/>
    </xf>
    <xf numFmtId="0" fontId="3" fillId="0" borderId="0" xfId="12" applyFont="1" applyFill="1" applyBorder="1" applyAlignment="1">
      <alignment horizontal="centerContinuous"/>
    </xf>
    <xf numFmtId="0" fontId="3" fillId="0" borderId="0" xfId="12" applyFont="1" applyFill="1" applyAlignment="1">
      <alignment horizontal="centerContinuous"/>
    </xf>
    <xf numFmtId="0" fontId="3" fillId="0" borderId="0" xfId="12" applyFont="1" applyFill="1"/>
    <xf numFmtId="0" fontId="3" fillId="0" borderId="0" xfId="12" applyFont="1" applyFill="1" applyBorder="1"/>
    <xf numFmtId="0" fontId="9" fillId="0" borderId="0" xfId="12" applyFont="1" applyFill="1" applyBorder="1"/>
    <xf numFmtId="0" fontId="8" fillId="0" borderId="0" xfId="12" applyFont="1" applyFill="1" applyAlignment="1">
      <alignment horizontal="right"/>
    </xf>
    <xf numFmtId="0" fontId="3" fillId="0" borderId="7" xfId="12" applyFont="1" applyFill="1" applyBorder="1"/>
    <xf numFmtId="0" fontId="8" fillId="0" borderId="8" xfId="12" applyFont="1" applyFill="1" applyBorder="1" applyAlignment="1">
      <alignment horizontal="center" vertical="center"/>
    </xf>
    <xf numFmtId="0" fontId="8" fillId="0" borderId="0" xfId="12" applyFont="1" applyFill="1"/>
    <xf numFmtId="0" fontId="8" fillId="0" borderId="9" xfId="12" applyFont="1" applyFill="1" applyBorder="1"/>
    <xf numFmtId="0" fontId="8" fillId="0" borderId="10" xfId="12" applyFont="1" applyFill="1" applyBorder="1" applyAlignment="1">
      <alignment horizontal="center" vertical="center"/>
    </xf>
    <xf numFmtId="176" fontId="8" fillId="0" borderId="0" xfId="12" applyNumberFormat="1" applyFont="1" applyFill="1" applyBorder="1" applyAlignment="1">
      <alignment horizontal="right"/>
    </xf>
    <xf numFmtId="0" fontId="8" fillId="0" borderId="0" xfId="12" applyFont="1" applyFill="1" applyBorder="1"/>
    <xf numFmtId="0" fontId="11" fillId="0" borderId="0" xfId="12" applyFont="1" applyFill="1"/>
    <xf numFmtId="0" fontId="8" fillId="0" borderId="0" xfId="12" applyFont="1" applyFill="1" applyBorder="1" applyAlignment="1">
      <alignment horizontal="left"/>
    </xf>
    <xf numFmtId="0" fontId="3" fillId="0" borderId="0" xfId="12" applyFont="1" applyFill="1" applyBorder="1" applyAlignment="1">
      <alignment horizontal="center"/>
    </xf>
    <xf numFmtId="176" fontId="3" fillId="0" borderId="0" xfId="12" applyNumberFormat="1" applyFont="1" applyFill="1" applyBorder="1"/>
    <xf numFmtId="0" fontId="9" fillId="0" borderId="0" xfId="12" applyFont="1" applyFill="1" applyBorder="1" applyAlignment="1">
      <alignment horizontal="left"/>
    </xf>
    <xf numFmtId="49" fontId="9" fillId="0" borderId="0" xfId="12" applyNumberFormat="1" applyFont="1" applyFill="1" applyBorder="1" applyAlignment="1"/>
    <xf numFmtId="176" fontId="3" fillId="0" borderId="0" xfId="12" applyNumberFormat="1" applyFont="1" applyFill="1" applyBorder="1" applyAlignment="1">
      <alignment horizontal="right"/>
    </xf>
    <xf numFmtId="176" fontId="9" fillId="0" borderId="0" xfId="12" applyNumberFormat="1" applyFont="1" applyFill="1" applyBorder="1"/>
    <xf numFmtId="0" fontId="9" fillId="0" borderId="0" xfId="12" applyFont="1" applyFill="1"/>
    <xf numFmtId="176" fontId="10" fillId="0" borderId="0" xfId="12" applyNumberFormat="1" applyFont="1" applyFill="1" applyBorder="1"/>
    <xf numFmtId="0" fontId="10" fillId="0" borderId="0" xfId="12" applyFont="1" applyFill="1" applyBorder="1"/>
    <xf numFmtId="0" fontId="8" fillId="0" borderId="4" xfId="12" applyFont="1" applyFill="1" applyBorder="1" applyAlignment="1">
      <alignment horizontal="center" vertical="center"/>
    </xf>
    <xf numFmtId="0" fontId="8" fillId="0" borderId="12" xfId="12" applyFont="1" applyFill="1" applyBorder="1" applyAlignment="1">
      <alignment horizontal="center" vertical="center"/>
    </xf>
    <xf numFmtId="0" fontId="3" fillId="0" borderId="9" xfId="12" applyFont="1" applyFill="1" applyBorder="1"/>
    <xf numFmtId="0" fontId="8" fillId="0" borderId="0" xfId="12" applyFont="1" applyFill="1" applyBorder="1" applyAlignment="1">
      <alignment horizontal="center" vertical="center"/>
    </xf>
    <xf numFmtId="0" fontId="8" fillId="0" borderId="13" xfId="12" applyFont="1" applyFill="1" applyBorder="1" applyAlignment="1">
      <alignment horizontal="center" vertical="center"/>
    </xf>
    <xf numFmtId="0" fontId="8" fillId="0" borderId="14" xfId="12" applyFont="1" applyFill="1" applyBorder="1" applyAlignment="1">
      <alignment horizontal="center" vertical="center"/>
    </xf>
    <xf numFmtId="0" fontId="3" fillId="0" borderId="13" xfId="12" applyFont="1" applyFill="1" applyBorder="1"/>
    <xf numFmtId="176" fontId="3" fillId="0" borderId="0" xfId="12" applyNumberFormat="1" applyFont="1" applyFill="1" applyBorder="1" applyAlignment="1">
      <alignment horizontal="centerContinuous"/>
    </xf>
    <xf numFmtId="0" fontId="3" fillId="0" borderId="0" xfId="4" applyFont="1" applyFill="1"/>
    <xf numFmtId="0" fontId="13" fillId="0" borderId="0" xfId="0" applyFont="1" applyFill="1"/>
    <xf numFmtId="0" fontId="8" fillId="0" borderId="0" xfId="4" applyFont="1" applyFill="1"/>
    <xf numFmtId="0" fontId="8" fillId="0" borderId="0" xfId="4" applyFont="1" applyFill="1" applyBorder="1" applyAlignment="1">
      <alignment horizontal="distributed"/>
    </xf>
    <xf numFmtId="0" fontId="10" fillId="0" borderId="0" xfId="4" applyFont="1" applyFill="1"/>
    <xf numFmtId="0" fontId="8" fillId="0" borderId="1" xfId="4" applyFont="1" applyFill="1" applyBorder="1"/>
    <xf numFmtId="0" fontId="3" fillId="0" borderId="0" xfId="4" applyFont="1" applyFill="1" applyAlignment="1">
      <alignment horizontal="centerContinuous"/>
    </xf>
    <xf numFmtId="0" fontId="6" fillId="0" borderId="0" xfId="4" applyFont="1" applyFill="1" applyAlignment="1">
      <alignment horizontal="centerContinuous"/>
    </xf>
    <xf numFmtId="176" fontId="8" fillId="0" borderId="0" xfId="4" applyNumberFormat="1" applyFont="1" applyFill="1" applyBorder="1"/>
    <xf numFmtId="0" fontId="8" fillId="0" borderId="0" xfId="4" applyFont="1" applyFill="1" applyBorder="1"/>
    <xf numFmtId="176" fontId="8" fillId="0" borderId="11" xfId="4" applyNumberFormat="1" applyFont="1" applyFill="1" applyBorder="1"/>
    <xf numFmtId="176" fontId="8" fillId="0" borderId="0" xfId="4" applyNumberFormat="1" applyFont="1" applyFill="1" applyBorder="1" applyAlignment="1">
      <alignment horizontal="right"/>
    </xf>
    <xf numFmtId="176" fontId="8" fillId="0" borderId="11" xfId="4" applyNumberFormat="1" applyFont="1" applyFill="1" applyBorder="1" applyAlignment="1">
      <alignment horizontal="right"/>
    </xf>
    <xf numFmtId="0" fontId="9" fillId="0" borderId="0" xfId="4" applyFont="1" applyFill="1"/>
    <xf numFmtId="176" fontId="8" fillId="0" borderId="0" xfId="11" applyNumberFormat="1" applyFont="1" applyFill="1" applyBorder="1" applyAlignment="1">
      <alignment horizontal="right"/>
    </xf>
    <xf numFmtId="176" fontId="8" fillId="0" borderId="1" xfId="11" applyNumberFormat="1" applyFont="1" applyFill="1" applyBorder="1" applyAlignment="1">
      <alignment horizontal="right"/>
    </xf>
    <xf numFmtId="0" fontId="3" fillId="0" borderId="0" xfId="1" applyFont="1" applyFill="1" applyAlignment="1">
      <alignment horizontal="centerContinuous"/>
    </xf>
    <xf numFmtId="0" fontId="3" fillId="0" borderId="0" xfId="1" applyFont="1" applyFill="1"/>
    <xf numFmtId="0" fontId="8" fillId="0" borderId="0" xfId="1" applyFont="1" applyFill="1" applyAlignment="1">
      <alignment horizontal="left"/>
    </xf>
    <xf numFmtId="0" fontId="3" fillId="0" borderId="0" xfId="1" applyFont="1" applyFill="1" applyBorder="1"/>
    <xf numFmtId="0" fontId="8" fillId="0" borderId="0" xfId="1" applyFont="1" applyFill="1" applyAlignment="1">
      <alignment vertical="center"/>
    </xf>
    <xf numFmtId="0" fontId="8" fillId="0" borderId="8" xfId="1" applyFont="1" applyFill="1" applyBorder="1"/>
    <xf numFmtId="0" fontId="8" fillId="0" borderId="0" xfId="1" applyFont="1" applyFill="1" applyBorder="1" applyAlignment="1">
      <alignment horizontal="right"/>
    </xf>
    <xf numFmtId="0" fontId="8" fillId="0" borderId="0" xfId="1" applyFont="1" applyFill="1"/>
    <xf numFmtId="176" fontId="8" fillId="0" borderId="11" xfId="1" applyNumberFormat="1" applyFont="1" applyFill="1" applyBorder="1" applyAlignment="1">
      <alignment horizontal="right"/>
    </xf>
    <xf numFmtId="177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 applyAlignment="1">
      <alignment horizontal="right"/>
    </xf>
    <xf numFmtId="0" fontId="10" fillId="0" borderId="0" xfId="1" applyFont="1" applyFill="1"/>
    <xf numFmtId="49" fontId="8" fillId="0" borderId="0" xfId="1" quotePrefix="1" applyNumberFormat="1" applyFont="1" applyFill="1" applyBorder="1" applyAlignment="1">
      <alignment horizontal="left"/>
    </xf>
    <xf numFmtId="177" fontId="8" fillId="0" borderId="0" xfId="1" applyNumberFormat="1" applyFont="1" applyFill="1"/>
    <xf numFmtId="49" fontId="8" fillId="0" borderId="8" xfId="1" quotePrefix="1" applyNumberFormat="1" applyFont="1" applyFill="1" applyBorder="1" applyAlignment="1">
      <alignment horizontal="left"/>
    </xf>
    <xf numFmtId="176" fontId="3" fillId="0" borderId="0" xfId="1" applyNumberFormat="1" applyFont="1" applyFill="1"/>
    <xf numFmtId="177" fontId="8" fillId="0" borderId="0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0" fontId="8" fillId="0" borderId="0" xfId="4" applyFont="1" applyFill="1" applyBorder="1" applyAlignment="1">
      <alignment horizontal="right"/>
    </xf>
    <xf numFmtId="0" fontId="8" fillId="0" borderId="11" xfId="4" applyFont="1" applyFill="1" applyBorder="1"/>
    <xf numFmtId="0" fontId="8" fillId="0" borderId="18" xfId="4" applyFont="1" applyFill="1" applyBorder="1"/>
    <xf numFmtId="0" fontId="8" fillId="0" borderId="14" xfId="4" applyFont="1" applyFill="1" applyBorder="1"/>
    <xf numFmtId="0" fontId="8" fillId="0" borderId="19" xfId="4" applyFont="1" applyFill="1" applyBorder="1" applyAlignment="1">
      <alignment horizontal="center"/>
    </xf>
    <xf numFmtId="0" fontId="3" fillId="0" borderId="0" xfId="4" applyFont="1" applyFill="1" applyBorder="1" applyAlignment="1">
      <alignment horizontal="centerContinuous"/>
    </xf>
    <xf numFmtId="0" fontId="8" fillId="0" borderId="5" xfId="4" applyFont="1" applyFill="1" applyBorder="1"/>
    <xf numFmtId="0" fontId="9" fillId="0" borderId="12" xfId="4" applyFont="1" applyFill="1" applyBorder="1" applyAlignment="1">
      <alignment horizontal="right" vertical="top"/>
    </xf>
    <xf numFmtId="0" fontId="9" fillId="0" borderId="20" xfId="4" applyFont="1" applyFill="1" applyBorder="1" applyAlignment="1">
      <alignment horizontal="right" vertical="top"/>
    </xf>
    <xf numFmtId="0" fontId="8" fillId="0" borderId="21" xfId="4" applyFont="1" applyFill="1" applyBorder="1"/>
    <xf numFmtId="0" fontId="8" fillId="0" borderId="0" xfId="2" applyFont="1" applyFill="1" applyBorder="1"/>
    <xf numFmtId="177" fontId="8" fillId="0" borderId="0" xfId="4" applyNumberFormat="1" applyFont="1" applyFill="1" applyBorder="1" applyAlignment="1"/>
    <xf numFmtId="0" fontId="10" fillId="0" borderId="22" xfId="4" applyFont="1" applyFill="1" applyBorder="1" applyAlignment="1">
      <alignment horizontal="distributed"/>
    </xf>
    <xf numFmtId="0" fontId="8" fillId="0" borderId="0" xfId="2" applyFont="1" applyFill="1" applyBorder="1" applyAlignment="1">
      <alignment horizontal="centerContinuous"/>
    </xf>
    <xf numFmtId="0" fontId="3" fillId="0" borderId="0" xfId="4" applyFont="1" applyFill="1" applyBorder="1"/>
    <xf numFmtId="0" fontId="8" fillId="0" borderId="22" xfId="4" applyFont="1" applyFill="1" applyBorder="1" applyAlignment="1">
      <alignment horizontal="distributed"/>
    </xf>
    <xf numFmtId="0" fontId="3" fillId="0" borderId="0" xfId="2" applyFont="1" applyFill="1" applyBorder="1"/>
    <xf numFmtId="177" fontId="8" fillId="0" borderId="23" xfId="4" applyNumberFormat="1" applyFont="1" applyFill="1" applyBorder="1" applyAlignment="1"/>
    <xf numFmtId="176" fontId="10" fillId="0" borderId="11" xfId="4" applyNumberFormat="1" applyFont="1" applyFill="1" applyBorder="1"/>
    <xf numFmtId="177" fontId="10" fillId="0" borderId="0" xfId="4" applyNumberFormat="1" applyFont="1" applyFill="1" applyBorder="1" applyAlignment="1"/>
    <xf numFmtId="0" fontId="10" fillId="0" borderId="0" xfId="4" applyFont="1" applyFill="1" applyBorder="1" applyAlignment="1">
      <alignment horizontal="distributed"/>
    </xf>
    <xf numFmtId="0" fontId="8" fillId="0" borderId="19" xfId="4" applyFont="1" applyFill="1" applyBorder="1" applyAlignment="1">
      <alignment horizontal="distributed"/>
    </xf>
    <xf numFmtId="0" fontId="9" fillId="0" borderId="0" xfId="4" applyFont="1" applyFill="1" applyBorder="1" applyAlignment="1"/>
    <xf numFmtId="177" fontId="8" fillId="0" borderId="0" xfId="4" applyNumberFormat="1" applyFont="1" applyFill="1" applyBorder="1"/>
    <xf numFmtId="176" fontId="8" fillId="0" borderId="0" xfId="4" applyNumberFormat="1" applyFont="1" applyFill="1"/>
    <xf numFmtId="0" fontId="6" fillId="0" borderId="0" xfId="4" applyFont="1" applyFill="1" applyBorder="1" applyAlignment="1">
      <alignment horizontal="centerContinuous"/>
    </xf>
    <xf numFmtId="0" fontId="8" fillId="0" borderId="10" xfId="4" applyFont="1" applyFill="1" applyBorder="1" applyAlignment="1">
      <alignment horizontal="distributed" vertical="center" justifyLastLine="1"/>
    </xf>
    <xf numFmtId="1" fontId="8" fillId="0" borderId="0" xfId="4" applyNumberFormat="1" applyFont="1" applyFill="1" applyBorder="1" applyAlignment="1">
      <alignment horizontal="right"/>
    </xf>
    <xf numFmtId="1" fontId="10" fillId="0" borderId="1" xfId="4" applyNumberFormat="1" applyFont="1" applyFill="1" applyBorder="1" applyAlignment="1">
      <alignment horizontal="right"/>
    </xf>
    <xf numFmtId="0" fontId="11" fillId="0" borderId="0" xfId="4" applyFont="1" applyFill="1"/>
    <xf numFmtId="0" fontId="9" fillId="0" borderId="0" xfId="4" applyFont="1" applyFill="1" applyBorder="1"/>
    <xf numFmtId="190" fontId="13" fillId="0" borderId="0" xfId="0" applyNumberFormat="1" applyFont="1" applyFill="1"/>
    <xf numFmtId="0" fontId="10" fillId="0" borderId="0" xfId="4" applyFont="1" applyFill="1" applyBorder="1"/>
    <xf numFmtId="0" fontId="8" fillId="0" borderId="0" xfId="0" applyFont="1" applyFill="1"/>
    <xf numFmtId="190" fontId="8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8" fillId="0" borderId="0" xfId="0" applyFont="1" applyFill="1" applyBorder="1"/>
    <xf numFmtId="176" fontId="8" fillId="0" borderId="0" xfId="1" applyNumberFormat="1" applyFont="1" applyFill="1"/>
    <xf numFmtId="176" fontId="10" fillId="0" borderId="0" xfId="11" applyNumberFormat="1" applyFont="1" applyFill="1" applyBorder="1" applyAlignment="1">
      <alignment horizontal="right"/>
    </xf>
    <xf numFmtId="0" fontId="23" fillId="0" borderId="0" xfId="12" applyFont="1" applyFill="1"/>
    <xf numFmtId="0" fontId="10" fillId="0" borderId="11" xfId="4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1" fontId="10" fillId="0" borderId="17" xfId="4" applyNumberFormat="1" applyFont="1" applyFill="1" applyBorder="1" applyAlignment="1">
      <alignment horizontal="right"/>
    </xf>
    <xf numFmtId="0" fontId="13" fillId="0" borderId="13" xfId="0" applyFont="1" applyFill="1" applyBorder="1"/>
    <xf numFmtId="0" fontId="3" fillId="2" borderId="0" xfId="9" applyFont="1" applyFill="1" applyAlignment="1"/>
    <xf numFmtId="0" fontId="3" fillId="2" borderId="0" xfId="10" applyFont="1" applyFill="1" applyAlignment="1">
      <alignment vertical="center"/>
    </xf>
    <xf numFmtId="0" fontId="8" fillId="0" borderId="0" xfId="1" applyFont="1" applyFill="1" applyAlignment="1">
      <alignment horizontal="right"/>
    </xf>
    <xf numFmtId="0" fontId="8" fillId="0" borderId="0" xfId="0" applyFont="1" applyFill="1" applyAlignment="1">
      <alignment horizontal="center"/>
    </xf>
    <xf numFmtId="0" fontId="8" fillId="2" borderId="1" xfId="4" applyFont="1" applyFill="1" applyBorder="1" applyAlignment="1">
      <alignment horizontal="right"/>
    </xf>
    <xf numFmtId="0" fontId="8" fillId="2" borderId="15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right"/>
    </xf>
    <xf numFmtId="176" fontId="8" fillId="2" borderId="0" xfId="4" applyNumberFormat="1" applyFont="1" applyFill="1" applyBorder="1" applyAlignment="1">
      <alignment horizontal="right"/>
    </xf>
    <xf numFmtId="176" fontId="10" fillId="2" borderId="1" xfId="4" applyNumberFormat="1" applyFont="1" applyFill="1" applyBorder="1" applyAlignment="1">
      <alignment horizontal="right"/>
    </xf>
    <xf numFmtId="0" fontId="9" fillId="2" borderId="0" xfId="3" applyFont="1" applyFill="1" applyBorder="1" applyAlignment="1"/>
    <xf numFmtId="0" fontId="6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right" vertical="center"/>
    </xf>
    <xf numFmtId="0" fontId="8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0" fontId="8" fillId="2" borderId="26" xfId="3" applyFont="1" applyFill="1" applyBorder="1" applyAlignment="1">
      <alignment vertical="center"/>
    </xf>
    <xf numFmtId="0" fontId="8" fillId="2" borderId="3" xfId="3" applyFont="1" applyFill="1" applyBorder="1" applyAlignment="1">
      <alignment vertical="center"/>
    </xf>
    <xf numFmtId="180" fontId="8" fillId="2" borderId="0" xfId="3" applyNumberFormat="1" applyFont="1" applyFill="1" applyBorder="1" applyAlignment="1">
      <alignment vertical="center"/>
    </xf>
    <xf numFmtId="0" fontId="8" fillId="2" borderId="13" xfId="3" applyFont="1" applyFill="1" applyBorder="1" applyAlignment="1">
      <alignment vertical="center"/>
    </xf>
    <xf numFmtId="180" fontId="8" fillId="2" borderId="0" xfId="3" applyNumberFormat="1" applyFont="1" applyFill="1" applyAlignment="1">
      <alignment vertical="center"/>
    </xf>
    <xf numFmtId="0" fontId="8" fillId="2" borderId="3" xfId="3" applyFont="1" applyFill="1" applyBorder="1" applyAlignment="1">
      <alignment horizontal="center" vertical="center"/>
    </xf>
    <xf numFmtId="176" fontId="8" fillId="2" borderId="0" xfId="3" applyNumberFormat="1" applyFont="1" applyFill="1" applyAlignment="1">
      <alignment vertical="center"/>
    </xf>
    <xf numFmtId="176" fontId="8" fillId="2" borderId="0" xfId="3" applyNumberFormat="1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176" fontId="8" fillId="2" borderId="1" xfId="3" applyNumberFormat="1" applyFont="1" applyFill="1" applyBorder="1" applyAlignment="1">
      <alignment vertical="center"/>
    </xf>
    <xf numFmtId="2" fontId="8" fillId="2" borderId="1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top"/>
    </xf>
    <xf numFmtId="0" fontId="9" fillId="2" borderId="0" xfId="3" applyFont="1" applyFill="1" applyBorder="1" applyAlignment="1">
      <alignment horizontal="center" vertical="top"/>
    </xf>
    <xf numFmtId="0" fontId="8" fillId="2" borderId="0" xfId="3" applyFont="1" applyFill="1" applyAlignment="1">
      <alignment horizontal="center" vertical="center" wrapText="1"/>
    </xf>
    <xf numFmtId="0" fontId="8" fillId="2" borderId="0" xfId="3" applyFont="1" applyFill="1" applyAlignment="1">
      <alignment vertical="center" wrapText="1"/>
    </xf>
    <xf numFmtId="186" fontId="8" fillId="2" borderId="0" xfId="3" applyNumberFormat="1" applyFont="1" applyFill="1" applyAlignment="1">
      <alignment vertical="center"/>
    </xf>
    <xf numFmtId="0" fontId="8" fillId="0" borderId="8" xfId="9" quotePrefix="1" applyFont="1" applyFill="1" applyBorder="1" applyAlignment="1">
      <alignment horizontal="center" shrinkToFit="1"/>
    </xf>
    <xf numFmtId="176" fontId="10" fillId="0" borderId="0" xfId="1" applyNumberFormat="1" applyFont="1" applyFill="1" applyAlignment="1">
      <alignment horizontal="right"/>
    </xf>
    <xf numFmtId="177" fontId="10" fillId="0" borderId="0" xfId="11" applyNumberFormat="1" applyFont="1" applyFill="1" applyBorder="1" applyAlignment="1">
      <alignment horizontal="right"/>
    </xf>
    <xf numFmtId="177" fontId="8" fillId="0" borderId="0" xfId="11" applyNumberFormat="1" applyFont="1" applyFill="1" applyBorder="1" applyAlignment="1">
      <alignment horizontal="right"/>
    </xf>
    <xf numFmtId="177" fontId="8" fillId="0" borderId="1" xfId="11" applyNumberFormat="1" applyFont="1" applyFill="1" applyBorder="1" applyAlignment="1">
      <alignment horizontal="right"/>
    </xf>
    <xf numFmtId="186" fontId="10" fillId="0" borderId="0" xfId="1" applyNumberFormat="1" applyFont="1" applyFill="1" applyAlignment="1">
      <alignment horizontal="right"/>
    </xf>
    <xf numFmtId="0" fontId="8" fillId="0" borderId="1" xfId="5" applyFont="1" applyFill="1" applyBorder="1" applyAlignment="1">
      <alignment horizontal="left"/>
    </xf>
    <xf numFmtId="0" fontId="3" fillId="0" borderId="1" xfId="5" applyFont="1" applyFill="1" applyBorder="1" applyAlignment="1">
      <alignment wrapText="1"/>
    </xf>
    <xf numFmtId="0" fontId="3" fillId="0" borderId="1" xfId="5" applyFont="1" applyFill="1" applyBorder="1" applyAlignment="1">
      <alignment horizontal="right"/>
    </xf>
    <xf numFmtId="0" fontId="8" fillId="0" borderId="1" xfId="5" applyFont="1" applyFill="1" applyBorder="1" applyAlignment="1">
      <alignment horizontal="right"/>
    </xf>
    <xf numFmtId="0" fontId="8" fillId="0" borderId="10" xfId="5" applyFont="1" applyFill="1" applyBorder="1" applyAlignment="1">
      <alignment horizontal="center" vertical="center"/>
    </xf>
    <xf numFmtId="1" fontId="8" fillId="0" borderId="11" xfId="4" applyNumberFormat="1" applyFont="1" applyFill="1" applyBorder="1" applyAlignment="1">
      <alignment horizontal="right"/>
    </xf>
    <xf numFmtId="0" fontId="8" fillId="2" borderId="0" xfId="3" applyFont="1" applyFill="1" applyAlignment="1">
      <alignment horizontal="right"/>
    </xf>
    <xf numFmtId="0" fontId="8" fillId="0" borderId="0" xfId="13" applyFont="1" applyFill="1" applyBorder="1" applyAlignment="1">
      <alignment vertical="center"/>
    </xf>
    <xf numFmtId="0" fontId="8" fillId="0" borderId="0" xfId="13" applyFont="1" applyFill="1" applyBorder="1" applyAlignment="1">
      <alignment horizontal="centerContinuous" vertical="center"/>
    </xf>
    <xf numFmtId="0" fontId="9" fillId="0" borderId="0" xfId="13" applyFont="1" applyFill="1" applyBorder="1" applyAlignment="1">
      <alignment vertical="center"/>
    </xf>
    <xf numFmtId="0" fontId="8" fillId="0" borderId="0" xfId="13" applyFont="1" applyFill="1" applyBorder="1" applyAlignment="1">
      <alignment horizontal="center" vertical="center"/>
    </xf>
    <xf numFmtId="0" fontId="3" fillId="0" borderId="0" xfId="13" applyFont="1" applyFill="1" applyBorder="1" applyAlignment="1">
      <alignment horizontal="centerContinuous" vertical="center"/>
    </xf>
    <xf numFmtId="0" fontId="8" fillId="0" borderId="1" xfId="6" applyFont="1" applyFill="1" applyBorder="1" applyAlignment="1">
      <alignment vertical="center"/>
    </xf>
    <xf numFmtId="0" fontId="8" fillId="0" borderId="1" xfId="6" applyFont="1" applyFill="1" applyBorder="1" applyAlignment="1">
      <alignment horizontal="right"/>
    </xf>
    <xf numFmtId="0" fontId="8" fillId="0" borderId="0" xfId="6" applyFont="1" applyFill="1" applyBorder="1" applyAlignment="1">
      <alignment horizontal="center" vertical="center"/>
    </xf>
    <xf numFmtId="177" fontId="8" fillId="0" borderId="1" xfId="7" applyNumberFormat="1" applyFont="1" applyFill="1" applyBorder="1" applyAlignment="1">
      <alignment horizontal="right"/>
    </xf>
    <xf numFmtId="0" fontId="8" fillId="0" borderId="8" xfId="7" applyFont="1" applyFill="1" applyBorder="1" applyAlignment="1">
      <alignment horizontal="distributed" vertical="center"/>
    </xf>
    <xf numFmtId="0" fontId="8" fillId="0" borderId="12" xfId="8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center" vertical="center"/>
    </xf>
    <xf numFmtId="0" fontId="8" fillId="0" borderId="15" xfId="8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Continuous" vertical="center"/>
    </xf>
    <xf numFmtId="0" fontId="8" fillId="0" borderId="11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vertical="center"/>
    </xf>
    <xf numFmtId="0" fontId="8" fillId="0" borderId="1" xfId="8" applyFont="1" applyFill="1" applyBorder="1" applyAlignment="1">
      <alignment horizontal="right"/>
    </xf>
    <xf numFmtId="0" fontId="8" fillId="0" borderId="12" xfId="8" applyFont="1" applyFill="1" applyBorder="1" applyAlignment="1">
      <alignment horizontal="centerContinuous" vertical="center"/>
    </xf>
    <xf numFmtId="0" fontId="9" fillId="0" borderId="12" xfId="8" quotePrefix="1" applyFont="1" applyFill="1" applyBorder="1" applyAlignment="1">
      <alignment horizontal="center" vertical="center"/>
    </xf>
    <xf numFmtId="180" fontId="16" fillId="0" borderId="0" xfId="3" applyNumberFormat="1" applyFont="1" applyFill="1" applyAlignment="1">
      <alignment vertical="center"/>
    </xf>
    <xf numFmtId="176" fontId="8" fillId="2" borderId="0" xfId="4" applyNumberFormat="1" applyFont="1" applyFill="1" applyBorder="1"/>
    <xf numFmtId="0" fontId="8" fillId="0" borderId="1" xfId="9" applyFont="1" applyFill="1" applyBorder="1" applyAlignment="1">
      <alignment horizontal="right"/>
    </xf>
    <xf numFmtId="0" fontId="8" fillId="0" borderId="11" xfId="10" applyFont="1" applyFill="1" applyBorder="1" applyAlignment="1">
      <alignment horizontal="centerContinuous" vertical="center"/>
    </xf>
    <xf numFmtId="186" fontId="8" fillId="0" borderId="0" xfId="1" applyNumberFormat="1" applyFont="1" applyFill="1" applyAlignment="1">
      <alignment horizontal="right"/>
    </xf>
    <xf numFmtId="0" fontId="10" fillId="0" borderId="8" xfId="9" quotePrefix="1" applyFont="1" applyFill="1" applyBorder="1" applyAlignment="1">
      <alignment horizontal="center" shrinkToFit="1"/>
    </xf>
    <xf numFmtId="181" fontId="8" fillId="2" borderId="0" xfId="3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8" fillId="2" borderId="0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8" fillId="2" borderId="8" xfId="3" applyFont="1" applyFill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8" fillId="0" borderId="11" xfId="10" applyFont="1" applyFill="1" applyBorder="1" applyAlignment="1">
      <alignment horizontal="center" vertical="center"/>
    </xf>
    <xf numFmtId="177" fontId="10" fillId="0" borderId="0" xfId="1" applyNumberFormat="1" applyFont="1" applyFill="1" applyAlignment="1">
      <alignment horizontal="right"/>
    </xf>
    <xf numFmtId="0" fontId="8" fillId="0" borderId="0" xfId="0" applyFont="1" applyFill="1" applyAlignment="1"/>
    <xf numFmtId="1" fontId="8" fillId="0" borderId="0" xfId="1" applyNumberFormat="1" applyFont="1" applyFill="1"/>
    <xf numFmtId="0" fontId="10" fillId="0" borderId="11" xfId="10" applyFont="1" applyFill="1" applyBorder="1" applyAlignment="1">
      <alignment horizontal="center" vertical="center"/>
    </xf>
    <xf numFmtId="2" fontId="8" fillId="2" borderId="0" xfId="3" applyNumberFormat="1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vertical="center"/>
    </xf>
    <xf numFmtId="181" fontId="8" fillId="2" borderId="0" xfId="3" applyNumberFormat="1" applyFont="1" applyFill="1" applyAlignment="1">
      <alignment horizontal="right" vertical="center"/>
    </xf>
    <xf numFmtId="180" fontId="8" fillId="2" borderId="0" xfId="3" applyNumberFormat="1" applyFont="1" applyFill="1" applyAlignment="1">
      <alignment horizontal="right" vertical="center"/>
    </xf>
    <xf numFmtId="181" fontId="8" fillId="2" borderId="0" xfId="3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0" fontId="9" fillId="0" borderId="0" xfId="1" applyFont="1" applyFill="1"/>
    <xf numFmtId="176" fontId="9" fillId="0" borderId="0" xfId="1" applyNumberFormat="1" applyFont="1" applyFill="1"/>
    <xf numFmtId="0" fontId="8" fillId="2" borderId="13" xfId="3" applyFont="1" applyFill="1" applyBorder="1" applyAlignment="1">
      <alignment horizontal="center" vertical="center"/>
    </xf>
    <xf numFmtId="180" fontId="8" fillId="2" borderId="13" xfId="3" applyNumberFormat="1" applyFont="1" applyFill="1" applyBorder="1" applyAlignment="1">
      <alignment vertical="center"/>
    </xf>
    <xf numFmtId="176" fontId="8" fillId="2" borderId="13" xfId="3" applyNumberFormat="1" applyFont="1" applyFill="1" applyBorder="1" applyAlignment="1">
      <alignment vertical="center"/>
    </xf>
    <xf numFmtId="2" fontId="8" fillId="2" borderId="13" xfId="3" applyNumberFormat="1" applyFont="1" applyFill="1" applyBorder="1" applyAlignment="1">
      <alignment horizontal="center" vertical="center"/>
    </xf>
    <xf numFmtId="181" fontId="8" fillId="2" borderId="13" xfId="3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left" vertical="center"/>
    </xf>
    <xf numFmtId="0" fontId="6" fillId="2" borderId="0" xfId="3" applyFont="1" applyFill="1" applyBorder="1" applyAlignment="1">
      <alignment horizontal="right" vertical="center"/>
    </xf>
    <xf numFmtId="180" fontId="8" fillId="2" borderId="0" xfId="3" applyNumberFormat="1" applyFont="1" applyFill="1" applyAlignment="1">
      <alignment horizontal="center" vertical="center"/>
    </xf>
    <xf numFmtId="176" fontId="8" fillId="2" borderId="0" xfId="3" applyNumberFormat="1" applyFont="1" applyFill="1" applyAlignment="1">
      <alignment horizontal="center" vertical="center"/>
    </xf>
    <xf numFmtId="3" fontId="8" fillId="2" borderId="0" xfId="3" applyNumberFormat="1" applyFont="1" applyFill="1" applyAlignment="1">
      <alignment horizontal="center" vertical="center"/>
    </xf>
    <xf numFmtId="180" fontId="8" fillId="2" borderId="0" xfId="3" applyNumberFormat="1" applyFont="1" applyFill="1" applyBorder="1" applyAlignment="1">
      <alignment horizontal="center" vertical="center"/>
    </xf>
    <xf numFmtId="180" fontId="8" fillId="2" borderId="1" xfId="3" applyNumberFormat="1" applyFont="1" applyFill="1" applyBorder="1" applyAlignment="1">
      <alignment horizontal="center" vertical="center"/>
    </xf>
    <xf numFmtId="181" fontId="8" fillId="2" borderId="1" xfId="3" applyNumberFormat="1" applyFont="1" applyFill="1" applyBorder="1" applyAlignment="1">
      <alignment horizontal="right" vertical="center"/>
    </xf>
    <xf numFmtId="0" fontId="8" fillId="0" borderId="13" xfId="4" applyFont="1" applyFill="1" applyBorder="1"/>
    <xf numFmtId="176" fontId="8" fillId="0" borderId="11" xfId="11" applyNumberFormat="1" applyFont="1" applyFill="1" applyBorder="1" applyAlignment="1">
      <alignment horizontal="right"/>
    </xf>
    <xf numFmtId="181" fontId="8" fillId="2" borderId="0" xfId="3" applyNumberFormat="1" applyFont="1" applyFill="1" applyAlignment="1">
      <alignment horizontal="right" vertical="center"/>
    </xf>
    <xf numFmtId="49" fontId="8" fillId="0" borderId="8" xfId="12" applyNumberFormat="1" applyFont="1" applyFill="1" applyBorder="1" applyAlignment="1">
      <alignment horizontal="center"/>
    </xf>
    <xf numFmtId="49" fontId="10" fillId="0" borderId="16" xfId="12" applyNumberFormat="1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0" fontId="8" fillId="0" borderId="11" xfId="12" applyFont="1" applyFill="1" applyBorder="1" applyAlignment="1">
      <alignment horizontal="right"/>
    </xf>
    <xf numFmtId="0" fontId="10" fillId="0" borderId="1" xfId="12" applyFont="1" applyFill="1" applyBorder="1" applyAlignment="1"/>
    <xf numFmtId="176" fontId="8" fillId="0" borderId="0" xfId="12" applyNumberFormat="1" applyFont="1" applyFill="1" applyBorder="1" applyAlignment="1">
      <alignment horizontal="right"/>
    </xf>
    <xf numFmtId="0" fontId="8" fillId="0" borderId="0" xfId="3" applyFont="1" applyFill="1" applyBorder="1" applyAlignment="1">
      <alignment horizontal="distributed" vertical="center"/>
    </xf>
    <xf numFmtId="0" fontId="8" fillId="0" borderId="1" xfId="3" applyFont="1" applyBorder="1" applyAlignment="1">
      <alignment horizontal="right"/>
    </xf>
    <xf numFmtId="192" fontId="10" fillId="0" borderId="0" xfId="3" applyNumberFormat="1" applyFont="1" applyAlignment="1">
      <alignment horizontal="right" vertical="center"/>
    </xf>
    <xf numFmtId="192" fontId="10" fillId="0" borderId="0" xfId="3" applyNumberFormat="1" applyFont="1" applyAlignment="1">
      <alignment vertical="center"/>
    </xf>
    <xf numFmtId="180" fontId="10" fillId="0" borderId="0" xfId="3" applyNumberFormat="1" applyFont="1" applyAlignment="1">
      <alignment horizontal="right" vertical="center"/>
    </xf>
    <xf numFmtId="0" fontId="8" fillId="0" borderId="0" xfId="1" applyFont="1" applyFill="1" applyBorder="1" applyAlignment="1">
      <alignment horizontal="center" vertical="center"/>
    </xf>
    <xf numFmtId="177" fontId="8" fillId="0" borderId="0" xfId="1" applyNumberFormat="1" applyFont="1" applyFill="1" applyBorder="1"/>
    <xf numFmtId="0" fontId="3" fillId="0" borderId="19" xfId="4" applyFont="1" applyFill="1" applyBorder="1"/>
    <xf numFmtId="0" fontId="8" fillId="0" borderId="8" xfId="4" applyFont="1" applyFill="1" applyBorder="1" applyAlignment="1">
      <alignment horizontal="center"/>
    </xf>
    <xf numFmtId="177" fontId="8" fillId="0" borderId="0" xfId="4" applyNumberFormat="1" applyFont="1" applyFill="1" applyBorder="1" applyAlignment="1">
      <alignment horizontal="right"/>
    </xf>
    <xf numFmtId="0" fontId="8" fillId="0" borderId="0" xfId="9" quotePrefix="1" applyFont="1" applyFill="1" applyBorder="1" applyAlignment="1">
      <alignment horizontal="center"/>
    </xf>
    <xf numFmtId="0" fontId="10" fillId="0" borderId="1" xfId="9" quotePrefix="1" applyFont="1" applyFill="1" applyBorder="1" applyAlignment="1">
      <alignment horizontal="center"/>
    </xf>
    <xf numFmtId="176" fontId="8" fillId="0" borderId="29" xfId="4" applyNumberFormat="1" applyFont="1" applyFill="1" applyBorder="1" applyAlignment="1">
      <alignment horizontal="right"/>
    </xf>
    <xf numFmtId="176" fontId="8" fillId="0" borderId="25" xfId="4" applyNumberFormat="1" applyFont="1" applyFill="1" applyBorder="1" applyAlignment="1">
      <alignment horizontal="right"/>
    </xf>
    <xf numFmtId="176" fontId="8" fillId="0" borderId="25" xfId="4" applyNumberFormat="1" applyFont="1" applyFill="1" applyBorder="1"/>
    <xf numFmtId="1" fontId="8" fillId="0" borderId="25" xfId="4" applyNumberFormat="1" applyFont="1" applyFill="1" applyBorder="1" applyAlignment="1">
      <alignment horizontal="right"/>
    </xf>
    <xf numFmtId="176" fontId="8" fillId="0" borderId="17" xfId="4" applyNumberFormat="1" applyFont="1" applyFill="1" applyBorder="1" applyAlignment="1">
      <alignment horizontal="right"/>
    </xf>
    <xf numFmtId="176" fontId="8" fillId="0" borderId="1" xfId="4" applyNumberFormat="1" applyFont="1" applyFill="1" applyBorder="1" applyAlignment="1">
      <alignment horizontal="right"/>
    </xf>
    <xf numFmtId="0" fontId="8" fillId="0" borderId="10" xfId="13" applyFont="1" applyFill="1" applyBorder="1" applyAlignment="1">
      <alignment horizontal="center" vertical="center"/>
    </xf>
    <xf numFmtId="49" fontId="10" fillId="0" borderId="0" xfId="3" applyNumberFormat="1" applyFont="1" applyAlignment="1">
      <alignment horizontal="right" vertical="center"/>
    </xf>
    <xf numFmtId="192" fontId="8" fillId="0" borderId="1" xfId="3" applyNumberFormat="1" applyFont="1" applyBorder="1" applyAlignment="1">
      <alignment horizontal="right" vertical="center"/>
    </xf>
    <xf numFmtId="192" fontId="8" fillId="0" borderId="0" xfId="3" applyNumberFormat="1" applyFont="1" applyAlignment="1">
      <alignment horizontal="right" vertical="center"/>
    </xf>
    <xf numFmtId="0" fontId="8" fillId="0" borderId="10" xfId="1" applyFont="1" applyFill="1" applyBorder="1" applyAlignment="1">
      <alignment horizontal="distributed" vertical="center" justifyLastLine="1"/>
    </xf>
    <xf numFmtId="0" fontId="8" fillId="0" borderId="15" xfId="1" applyFont="1" applyFill="1" applyBorder="1" applyAlignment="1">
      <alignment horizontal="distributed" vertical="center" justifyLastLine="1"/>
    </xf>
    <xf numFmtId="0" fontId="8" fillId="0" borderId="11" xfId="4" applyFont="1" applyFill="1" applyBorder="1" applyAlignment="1">
      <alignment horizontal="distributed" justifyLastLine="1"/>
    </xf>
    <xf numFmtId="0" fontId="8" fillId="0" borderId="10" xfId="4" applyFont="1" applyFill="1" applyBorder="1" applyAlignment="1">
      <alignment horizontal="distributed" vertical="center" indent="1" justifyLastLine="1"/>
    </xf>
    <xf numFmtId="176" fontId="8" fillId="0" borderId="0" xfId="12" applyNumberFormat="1" applyFont="1" applyFill="1" applyBorder="1" applyAlignment="1">
      <alignment horizontal="right"/>
    </xf>
    <xf numFmtId="176" fontId="8" fillId="2" borderId="11" xfId="9" applyNumberFormat="1" applyFont="1" applyFill="1" applyBorder="1" applyAlignment="1">
      <alignment horizontal="right" vertical="center"/>
    </xf>
    <xf numFmtId="176" fontId="8" fillId="2" borderId="0" xfId="9" applyNumberFormat="1" applyFont="1" applyFill="1" applyBorder="1" applyAlignment="1">
      <alignment horizontal="right" vertical="center"/>
    </xf>
    <xf numFmtId="176" fontId="8" fillId="2" borderId="17" xfId="9" applyNumberFormat="1" applyFont="1" applyFill="1" applyBorder="1" applyAlignment="1">
      <alignment horizontal="right" vertical="center"/>
    </xf>
    <xf numFmtId="176" fontId="8" fillId="2" borderId="1" xfId="9" applyNumberFormat="1" applyFont="1" applyFill="1" applyBorder="1" applyAlignment="1">
      <alignment horizontal="right" vertical="center"/>
    </xf>
    <xf numFmtId="176" fontId="8" fillId="2" borderId="1" xfId="9" quotePrefix="1" applyNumberFormat="1" applyFont="1" applyFill="1" applyBorder="1" applyAlignment="1">
      <alignment horizontal="right" vertical="center"/>
    </xf>
    <xf numFmtId="49" fontId="10" fillId="0" borderId="1" xfId="12" applyNumberFormat="1" applyFont="1" applyFill="1" applyBorder="1" applyAlignment="1">
      <alignment horizontal="center" vertical="center"/>
    </xf>
    <xf numFmtId="176" fontId="10" fillId="0" borderId="17" xfId="12" applyNumberFormat="1" applyFont="1" applyFill="1" applyBorder="1" applyAlignment="1">
      <alignment horizontal="right" vertical="center"/>
    </xf>
    <xf numFmtId="176" fontId="10" fillId="0" borderId="1" xfId="12" applyNumberFormat="1" applyFont="1" applyFill="1" applyBorder="1" applyAlignment="1">
      <alignment horizontal="right" vertical="center"/>
    </xf>
    <xf numFmtId="0" fontId="8" fillId="0" borderId="25" xfId="12" applyFont="1" applyFill="1" applyBorder="1" applyAlignment="1">
      <alignment horizontal="right"/>
    </xf>
    <xf numFmtId="0" fontId="3" fillId="0" borderId="0" xfId="12" applyFont="1" applyFill="1" applyAlignment="1"/>
    <xf numFmtId="0" fontId="8" fillId="0" borderId="13" xfId="13" applyFont="1" applyBorder="1" applyAlignment="1">
      <alignment vertical="center"/>
    </xf>
    <xf numFmtId="176" fontId="8" fillId="0" borderId="25" xfId="12" applyNumberFormat="1" applyFont="1" applyFill="1" applyBorder="1" applyAlignment="1">
      <alignment horizontal="right"/>
    </xf>
    <xf numFmtId="0" fontId="8" fillId="2" borderId="9" xfId="3" applyFont="1" applyFill="1" applyBorder="1" applyAlignment="1">
      <alignment horizontal="center" vertical="center"/>
    </xf>
    <xf numFmtId="2" fontId="8" fillId="2" borderId="0" xfId="3" applyNumberFormat="1" applyFont="1" applyFill="1" applyBorder="1" applyAlignment="1">
      <alignment horizontal="right" vertical="center"/>
    </xf>
    <xf numFmtId="181" fontId="8" fillId="2" borderId="0" xfId="3" applyNumberFormat="1" applyFont="1" applyFill="1" applyAlignment="1">
      <alignment horizontal="right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8" fillId="2" borderId="8" xfId="3" applyFont="1" applyFill="1" applyBorder="1" applyAlignment="1">
      <alignment vertical="center"/>
    </xf>
    <xf numFmtId="0" fontId="8" fillId="2" borderId="0" xfId="3" applyFont="1" applyFill="1" applyAlignment="1">
      <alignment horizontal="center" vertical="center"/>
    </xf>
    <xf numFmtId="181" fontId="8" fillId="2" borderId="0" xfId="3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horizontal="right" vertical="center"/>
    </xf>
    <xf numFmtId="0" fontId="8" fillId="2" borderId="11" xfId="3" applyFont="1" applyFill="1" applyBorder="1" applyAlignment="1">
      <alignment vertical="center" wrapText="1"/>
    </xf>
    <xf numFmtId="0" fontId="8" fillId="2" borderId="0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0" xfId="3" applyFont="1" applyFill="1" applyBorder="1" applyAlignment="1">
      <alignment horizontal="right" vertical="center"/>
    </xf>
    <xf numFmtId="0" fontId="8" fillId="0" borderId="15" xfId="13" applyFont="1" applyFill="1" applyBorder="1" applyAlignment="1">
      <alignment horizontal="center" vertical="center"/>
    </xf>
    <xf numFmtId="0" fontId="8" fillId="0" borderId="30" xfId="8" applyFont="1" applyFill="1" applyBorder="1" applyAlignment="1">
      <alignment horizontal="center" vertical="center"/>
    </xf>
    <xf numFmtId="0" fontId="6" fillId="0" borderId="0" xfId="5" applyFont="1" applyFill="1" applyAlignment="1">
      <alignment horizontal="centerContinuous" vertical="center"/>
    </xf>
    <xf numFmtId="0" fontId="3" fillId="0" borderId="0" xfId="5" applyFont="1" applyFill="1" applyAlignment="1">
      <alignment horizontal="centerContinuous" vertical="center"/>
    </xf>
    <xf numFmtId="0" fontId="3" fillId="0" borderId="0" xfId="5" applyFont="1" applyFill="1" applyAlignment="1">
      <alignment vertical="center"/>
    </xf>
    <xf numFmtId="176" fontId="8" fillId="0" borderId="11" xfId="3" applyNumberFormat="1" applyFont="1" applyFill="1" applyBorder="1" applyAlignment="1">
      <alignment horizontal="right" vertical="center"/>
    </xf>
    <xf numFmtId="176" fontId="8" fillId="0" borderId="0" xfId="3" applyNumberFormat="1" applyFont="1" applyFill="1" applyAlignment="1">
      <alignment horizontal="right" vertical="center"/>
    </xf>
    <xf numFmtId="187" fontId="8" fillId="0" borderId="0" xfId="5" applyNumberFormat="1" applyFont="1" applyFill="1" applyBorder="1" applyAlignment="1">
      <alignment horizontal="right" vertical="center"/>
    </xf>
    <xf numFmtId="176" fontId="8" fillId="0" borderId="11" xfId="5" applyNumberFormat="1" applyFont="1" applyFill="1" applyBorder="1" applyAlignment="1">
      <alignment vertical="center"/>
    </xf>
    <xf numFmtId="176" fontId="8" fillId="0" borderId="0" xfId="5" applyNumberFormat="1" applyFont="1" applyFill="1" applyAlignment="1">
      <alignment vertical="center"/>
    </xf>
    <xf numFmtId="187" fontId="8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Alignment="1">
      <alignment vertical="center"/>
    </xf>
    <xf numFmtId="187" fontId="10" fillId="0" borderId="0" xfId="5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49" fontId="8" fillId="0" borderId="0" xfId="5" applyNumberFormat="1" applyFont="1" applyFill="1" applyBorder="1" applyAlignment="1">
      <alignment vertical="center"/>
    </xf>
    <xf numFmtId="176" fontId="10" fillId="0" borderId="11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0" fontId="10" fillId="0" borderId="0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0" fontId="8" fillId="0" borderId="0" xfId="5" applyFont="1" applyFill="1" applyAlignment="1">
      <alignment horizontal="distributed" vertical="center"/>
    </xf>
    <xf numFmtId="176" fontId="8" fillId="0" borderId="17" xfId="5" applyNumberFormat="1" applyFont="1" applyFill="1" applyBorder="1" applyAlignment="1">
      <alignment vertical="center"/>
    </xf>
    <xf numFmtId="176" fontId="8" fillId="0" borderId="1" xfId="5" applyNumberFormat="1" applyFont="1" applyFill="1" applyBorder="1" applyAlignment="1">
      <alignment vertical="center"/>
    </xf>
    <xf numFmtId="187" fontId="8" fillId="0" borderId="1" xfId="5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3" fillId="0" borderId="0" xfId="5" applyFont="1" applyFill="1" applyAlignment="1"/>
    <xf numFmtId="0" fontId="8" fillId="0" borderId="0" xfId="5" applyNumberFormat="1" applyFont="1" applyFill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3" fillId="2" borderId="1" xfId="3" applyFont="1" applyFill="1" applyBorder="1" applyAlignment="1">
      <alignment vertical="center"/>
    </xf>
    <xf numFmtId="0" fontId="3" fillId="2" borderId="0" xfId="3" applyFont="1" applyFill="1" applyAlignment="1">
      <alignment vertical="center"/>
    </xf>
    <xf numFmtId="0" fontId="8" fillId="2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horizontal="right" vertical="center"/>
    </xf>
    <xf numFmtId="176" fontId="8" fillId="2" borderId="0" xfId="3" applyNumberFormat="1" applyFont="1" applyFill="1" applyBorder="1" applyAlignment="1">
      <alignment horizontal="right" vertical="center"/>
    </xf>
    <xf numFmtId="176" fontId="10" fillId="0" borderId="11" xfId="3" applyNumberFormat="1" applyFont="1" applyFill="1" applyBorder="1" applyAlignment="1">
      <alignment horizontal="right" vertical="center"/>
    </xf>
    <xf numFmtId="176" fontId="10" fillId="0" borderId="0" xfId="3" applyNumberFormat="1" applyFont="1" applyFill="1" applyAlignment="1">
      <alignment horizontal="right" vertical="center"/>
    </xf>
    <xf numFmtId="0" fontId="10" fillId="2" borderId="0" xfId="3" applyFont="1" applyFill="1" applyAlignment="1">
      <alignment vertical="center"/>
    </xf>
    <xf numFmtId="176" fontId="10" fillId="2" borderId="0" xfId="3" applyNumberFormat="1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49" fontId="8" fillId="0" borderId="8" xfId="5" applyNumberFormat="1" applyFont="1" applyFill="1" applyBorder="1" applyAlignment="1">
      <alignment vertical="center"/>
    </xf>
    <xf numFmtId="0" fontId="8" fillId="0" borderId="8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vertical="center"/>
    </xf>
    <xf numFmtId="176" fontId="8" fillId="0" borderId="17" xfId="3" applyNumberFormat="1" applyFont="1" applyFill="1" applyBorder="1" applyAlignment="1">
      <alignment horizontal="right" vertical="center"/>
    </xf>
    <xf numFmtId="176" fontId="8" fillId="0" borderId="1" xfId="3" applyNumberFormat="1" applyFont="1" applyFill="1" applyBorder="1" applyAlignment="1">
      <alignment vertical="center"/>
    </xf>
    <xf numFmtId="176" fontId="8" fillId="0" borderId="1" xfId="3" applyNumberFormat="1" applyFont="1" applyFill="1" applyBorder="1" applyAlignment="1">
      <alignment horizontal="right" vertical="center"/>
    </xf>
    <xf numFmtId="0" fontId="8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Alignment="1">
      <alignment horizontal="centerContinuous" vertical="center"/>
    </xf>
    <xf numFmtId="0" fontId="3" fillId="0" borderId="0" xfId="3" applyFont="1" applyFill="1" applyBorder="1" applyAlignment="1">
      <alignment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0" borderId="11" xfId="6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/>
    </xf>
    <xf numFmtId="0" fontId="8" fillId="0" borderId="1" xfId="6" applyFont="1" applyFill="1" applyBorder="1" applyAlignment="1"/>
    <xf numFmtId="0" fontId="8" fillId="0" borderId="0" xfId="6" applyFont="1" applyFill="1" applyAlignment="1"/>
    <xf numFmtId="0" fontId="0" fillId="0" borderId="0" xfId="0" applyFont="1" applyFill="1" applyAlignment="1">
      <alignment vertical="center"/>
    </xf>
    <xf numFmtId="0" fontId="6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Continuous" vertical="center"/>
    </xf>
    <xf numFmtId="0" fontId="6" fillId="0" borderId="0" xfId="6" applyFont="1" applyFill="1" applyAlignment="1">
      <alignment horizontal="left" vertical="center"/>
    </xf>
    <xf numFmtId="0" fontId="6" fillId="0" borderId="0" xfId="6" applyFont="1" applyFill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178" fontId="8" fillId="0" borderId="0" xfId="6" applyNumberFormat="1" applyFont="1" applyFill="1" applyAlignment="1">
      <alignment horizontal="right" vertical="center"/>
    </xf>
    <xf numFmtId="0" fontId="8" fillId="0" borderId="11" xfId="6" applyFont="1" applyFill="1" applyBorder="1" applyAlignment="1">
      <alignment vertical="center"/>
    </xf>
    <xf numFmtId="189" fontId="8" fillId="0" borderId="0" xfId="6" applyNumberFormat="1" applyFont="1" applyFill="1" applyAlignment="1">
      <alignment vertical="center"/>
    </xf>
    <xf numFmtId="49" fontId="8" fillId="0" borderId="11" xfId="6" applyNumberFormat="1" applyFont="1" applyFill="1" applyBorder="1" applyAlignment="1">
      <alignment vertical="center"/>
    </xf>
    <xf numFmtId="178" fontId="8" fillId="0" borderId="0" xfId="6" applyNumberFormat="1" applyFont="1" applyFill="1" applyAlignment="1">
      <alignment vertical="center"/>
    </xf>
    <xf numFmtId="178" fontId="10" fillId="0" borderId="0" xfId="6" applyNumberFormat="1" applyFont="1" applyFill="1" applyAlignment="1">
      <alignment horizontal="right" vertical="center"/>
    </xf>
    <xf numFmtId="49" fontId="10" fillId="0" borderId="11" xfId="6" applyNumberFormat="1" applyFont="1" applyFill="1" applyBorder="1" applyAlignment="1">
      <alignment vertical="center"/>
    </xf>
    <xf numFmtId="189" fontId="10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vertical="center"/>
    </xf>
    <xf numFmtId="49" fontId="10" fillId="0" borderId="0" xfId="6" applyNumberFormat="1" applyFont="1" applyFill="1" applyBorder="1" applyAlignment="1">
      <alignment vertical="center"/>
    </xf>
    <xf numFmtId="49" fontId="10" fillId="0" borderId="8" xfId="6" applyNumberFormat="1" applyFont="1" applyFill="1" applyBorder="1" applyAlignment="1">
      <alignment vertical="center"/>
    </xf>
    <xf numFmtId="182" fontId="10" fillId="0" borderId="0" xfId="6" applyNumberFormat="1" applyFont="1" applyFill="1" applyAlignment="1">
      <alignment vertical="center"/>
    </xf>
    <xf numFmtId="0" fontId="10" fillId="0" borderId="11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182" fontId="10" fillId="0" borderId="0" xfId="6" applyNumberFormat="1" applyFont="1" applyFill="1" applyAlignment="1">
      <alignment horizontal="right" vertical="center"/>
    </xf>
    <xf numFmtId="0" fontId="8" fillId="0" borderId="8" xfId="6" applyFont="1" applyFill="1" applyBorder="1" applyAlignment="1">
      <alignment horizontal="distributed" vertical="center"/>
    </xf>
    <xf numFmtId="182" fontId="8" fillId="0" borderId="0" xfId="6" applyNumberFormat="1" applyFont="1" applyFill="1" applyAlignment="1">
      <alignment vertical="center"/>
    </xf>
    <xf numFmtId="177" fontId="8" fillId="0" borderId="0" xfId="6" applyNumberFormat="1" applyFont="1" applyFill="1" applyAlignment="1">
      <alignment vertical="center"/>
    </xf>
    <xf numFmtId="182" fontId="8" fillId="0" borderId="0" xfId="6" applyNumberFormat="1" applyFont="1" applyFill="1" applyAlignment="1">
      <alignment horizontal="right" vertical="center"/>
    </xf>
    <xf numFmtId="182" fontId="8" fillId="0" borderId="0" xfId="6" applyNumberFormat="1" applyFont="1" applyFill="1" applyBorder="1" applyAlignment="1">
      <alignment vertical="center"/>
    </xf>
    <xf numFmtId="182" fontId="10" fillId="0" borderId="0" xfId="6" applyNumberFormat="1" applyFont="1" applyFill="1" applyBorder="1" applyAlignment="1">
      <alignment vertical="center"/>
    </xf>
    <xf numFmtId="177" fontId="8" fillId="0" borderId="0" xfId="7" applyNumberFormat="1" applyFont="1" applyFill="1" applyAlignment="1">
      <alignment vertical="center"/>
    </xf>
    <xf numFmtId="177" fontId="8" fillId="0" borderId="0" xfId="6" applyNumberFormat="1" applyFont="1" applyFill="1" applyAlignment="1">
      <alignment horizontal="right" vertical="center"/>
    </xf>
    <xf numFmtId="182" fontId="8" fillId="0" borderId="11" xfId="6" applyNumberFormat="1" applyFont="1" applyFill="1" applyBorder="1" applyAlignment="1">
      <alignment vertical="center"/>
    </xf>
    <xf numFmtId="177" fontId="10" fillId="0" borderId="0" xfId="6" applyNumberFormat="1" applyFont="1" applyFill="1" applyAlignment="1">
      <alignment horizontal="right" vertical="center"/>
    </xf>
    <xf numFmtId="0" fontId="8" fillId="0" borderId="16" xfId="6" applyFont="1" applyFill="1" applyBorder="1" applyAlignment="1">
      <alignment horizontal="distributed" vertical="center"/>
    </xf>
    <xf numFmtId="182" fontId="8" fillId="0" borderId="17" xfId="6" applyNumberFormat="1" applyFont="1" applyFill="1" applyBorder="1" applyAlignment="1">
      <alignment vertical="center"/>
    </xf>
    <xf numFmtId="182" fontId="8" fillId="0" borderId="1" xfId="6" applyNumberFormat="1" applyFont="1" applyFill="1" applyBorder="1" applyAlignment="1">
      <alignment vertical="center"/>
    </xf>
    <xf numFmtId="178" fontId="8" fillId="0" borderId="1" xfId="6" applyNumberFormat="1" applyFont="1" applyFill="1" applyBorder="1" applyAlignment="1">
      <alignment horizontal="right" vertical="center"/>
    </xf>
    <xf numFmtId="0" fontId="8" fillId="0" borderId="17" xfId="6" applyFont="1" applyFill="1" applyBorder="1" applyAlignment="1">
      <alignment horizontal="center" vertical="center"/>
    </xf>
    <xf numFmtId="178" fontId="8" fillId="0" borderId="13" xfId="6" applyNumberFormat="1" applyFont="1" applyFill="1" applyBorder="1" applyAlignment="1">
      <alignment horizontal="right" vertical="center"/>
    </xf>
    <xf numFmtId="178" fontId="9" fillId="2" borderId="0" xfId="6" applyNumberFormat="1" applyFont="1" applyFill="1" applyAlignment="1">
      <alignment vertical="center"/>
    </xf>
    <xf numFmtId="0" fontId="8" fillId="0" borderId="0" xfId="6" applyFont="1" applyFill="1" applyBorder="1" applyAlignment="1">
      <alignment horizontal="distributed" vertical="center"/>
    </xf>
    <xf numFmtId="178" fontId="8" fillId="0" borderId="0" xfId="6" applyNumberFormat="1" applyFont="1" applyFill="1" applyBorder="1" applyAlignment="1">
      <alignment horizontal="right" vertical="center"/>
    </xf>
    <xf numFmtId="0" fontId="8" fillId="2" borderId="0" xfId="6" applyFont="1" applyFill="1" applyAlignment="1">
      <alignment vertical="center"/>
    </xf>
    <xf numFmtId="182" fontId="8" fillId="2" borderId="0" xfId="6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182" fontId="3" fillId="2" borderId="0" xfId="6" applyNumberFormat="1" applyFont="1" applyFill="1" applyAlignment="1">
      <alignment vertical="center"/>
    </xf>
    <xf numFmtId="0" fontId="3" fillId="2" borderId="0" xfId="6" applyFont="1" applyFill="1" applyAlignment="1">
      <alignment vertical="center"/>
    </xf>
    <xf numFmtId="179" fontId="3" fillId="2" borderId="0" xfId="6" applyNumberFormat="1" applyFont="1" applyFill="1" applyAlignment="1">
      <alignment vertical="center"/>
    </xf>
    <xf numFmtId="178" fontId="8" fillId="2" borderId="0" xfId="6" applyNumberFormat="1" applyFont="1" applyFill="1" applyAlignment="1">
      <alignment vertical="center"/>
    </xf>
    <xf numFmtId="0" fontId="3" fillId="2" borderId="0" xfId="6" applyFont="1" applyFill="1" applyBorder="1" applyAlignment="1">
      <alignment vertical="center"/>
    </xf>
    <xf numFmtId="178" fontId="8" fillId="2" borderId="0" xfId="6" applyNumberFormat="1" applyFont="1" applyFill="1" applyBorder="1" applyAlignment="1">
      <alignment vertical="center"/>
    </xf>
    <xf numFmtId="189" fontId="10" fillId="2" borderId="0" xfId="6" applyNumberFormat="1" applyFont="1" applyFill="1" applyBorder="1" applyAlignment="1">
      <alignment vertical="center"/>
    </xf>
    <xf numFmtId="182" fontId="10" fillId="2" borderId="0" xfId="6" applyNumberFormat="1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182" fontId="8" fillId="2" borderId="0" xfId="6" applyNumberFormat="1" applyFont="1" applyFill="1" applyBorder="1" applyAlignment="1">
      <alignment vertical="center"/>
    </xf>
    <xf numFmtId="178" fontId="8" fillId="2" borderId="0" xfId="6" applyNumberFormat="1" applyFont="1" applyFill="1" applyBorder="1" applyAlignment="1">
      <alignment horizontal="right" vertical="center"/>
    </xf>
    <xf numFmtId="178" fontId="10" fillId="2" borderId="0" xfId="6" applyNumberFormat="1" applyFont="1" applyFill="1" applyBorder="1" applyAlignment="1">
      <alignment horizontal="right" vertical="center"/>
    </xf>
    <xf numFmtId="177" fontId="8" fillId="2" borderId="0" xfId="7" applyNumberFormat="1" applyFont="1" applyFill="1" applyBorder="1" applyAlignment="1">
      <alignment vertical="center"/>
    </xf>
    <xf numFmtId="177" fontId="8" fillId="2" borderId="0" xfId="6" applyNumberFormat="1" applyFont="1" applyFill="1" applyBorder="1" applyAlignment="1">
      <alignment horizontal="right" vertical="center"/>
    </xf>
    <xf numFmtId="177" fontId="10" fillId="2" borderId="0" xfId="6" applyNumberFormat="1" applyFont="1" applyFill="1" applyBorder="1" applyAlignment="1">
      <alignment horizontal="right" vertical="center"/>
    </xf>
    <xf numFmtId="178" fontId="8" fillId="2" borderId="0" xfId="6" applyNumberFormat="1" applyFont="1" applyFill="1" applyAlignment="1">
      <alignment horizontal="right" vertical="center"/>
    </xf>
    <xf numFmtId="182" fontId="10" fillId="2" borderId="0" xfId="6" applyNumberFormat="1" applyFont="1" applyFill="1" applyAlignment="1">
      <alignment vertical="center"/>
    </xf>
    <xf numFmtId="177" fontId="10" fillId="2" borderId="0" xfId="6" applyNumberFormat="1" applyFont="1" applyFill="1" applyAlignment="1">
      <alignment horizontal="right" vertical="center"/>
    </xf>
    <xf numFmtId="182" fontId="8" fillId="2" borderId="17" xfId="6" applyNumberFormat="1" applyFont="1" applyFill="1" applyBorder="1" applyAlignment="1">
      <alignment vertical="center"/>
    </xf>
    <xf numFmtId="182" fontId="8" fillId="2" borderId="1" xfId="6" applyNumberFormat="1" applyFont="1" applyFill="1" applyBorder="1" applyAlignment="1">
      <alignment vertical="center"/>
    </xf>
    <xf numFmtId="178" fontId="8" fillId="2" borderId="1" xfId="6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horizontal="centerContinuous" vertical="center"/>
    </xf>
    <xf numFmtId="177" fontId="3" fillId="0" borderId="0" xfId="7" applyNumberFormat="1" applyFont="1" applyFill="1" applyAlignment="1">
      <alignment horizontal="centerContinuous" vertical="center"/>
    </xf>
    <xf numFmtId="0" fontId="3" fillId="0" borderId="0" xfId="7" applyFont="1" applyFill="1" applyAlignment="1">
      <alignment vertical="center"/>
    </xf>
    <xf numFmtId="177" fontId="8" fillId="0" borderId="1" xfId="7" applyNumberFormat="1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49" fontId="8" fillId="0" borderId="8" xfId="5" applyNumberFormat="1" applyFont="1" applyFill="1" applyBorder="1" applyAlignment="1">
      <alignment horizontal="center" vertical="center"/>
    </xf>
    <xf numFmtId="178" fontId="8" fillId="0" borderId="0" xfId="7" applyNumberFormat="1" applyFont="1" applyFill="1" applyAlignment="1">
      <alignment horizontal="right" vertical="center"/>
    </xf>
    <xf numFmtId="177" fontId="8" fillId="0" borderId="0" xfId="7" applyNumberFormat="1" applyFont="1" applyFill="1" applyAlignment="1">
      <alignment horizontal="right" vertical="center"/>
    </xf>
    <xf numFmtId="178" fontId="8" fillId="0" borderId="0" xfId="7" applyNumberFormat="1" applyFont="1" applyFill="1" applyAlignment="1">
      <alignment vertical="center"/>
    </xf>
    <xf numFmtId="49" fontId="10" fillId="0" borderId="8" xfId="5" applyNumberFormat="1" applyFont="1" applyFill="1" applyBorder="1" applyAlignment="1">
      <alignment horizontal="center" vertical="center"/>
    </xf>
    <xf numFmtId="178" fontId="10" fillId="0" borderId="0" xfId="7" applyNumberFormat="1" applyFont="1" applyFill="1" applyAlignment="1">
      <alignment vertical="center"/>
    </xf>
    <xf numFmtId="177" fontId="10" fillId="0" borderId="0" xfId="7" applyNumberFormat="1" applyFont="1" applyFill="1" applyAlignment="1">
      <alignment vertical="center"/>
    </xf>
    <xf numFmtId="0" fontId="10" fillId="0" borderId="0" xfId="7" applyFont="1" applyFill="1" applyAlignment="1">
      <alignment vertical="center"/>
    </xf>
    <xf numFmtId="189" fontId="10" fillId="0" borderId="0" xfId="7" applyNumberFormat="1" applyFont="1" applyFill="1" applyAlignment="1">
      <alignment vertical="center"/>
    </xf>
    <xf numFmtId="179" fontId="10" fillId="0" borderId="0" xfId="7" applyNumberFormat="1" applyFont="1" applyFill="1" applyAlignment="1">
      <alignment vertical="center"/>
    </xf>
    <xf numFmtId="49" fontId="10" fillId="0" borderId="8" xfId="7" applyNumberFormat="1" applyFont="1" applyFill="1" applyBorder="1" applyAlignment="1">
      <alignment vertical="center"/>
    </xf>
    <xf numFmtId="0" fontId="10" fillId="0" borderId="8" xfId="7" applyFont="1" applyFill="1" applyBorder="1" applyAlignment="1">
      <alignment horizontal="distributed" vertical="center"/>
    </xf>
    <xf numFmtId="191" fontId="10" fillId="0" borderId="0" xfId="7" applyNumberFormat="1" applyFont="1" applyFill="1" applyAlignment="1">
      <alignment vertical="center"/>
    </xf>
    <xf numFmtId="189" fontId="8" fillId="0" borderId="0" xfId="7" applyNumberFormat="1" applyFont="1" applyFill="1" applyAlignment="1">
      <alignment vertical="center"/>
    </xf>
    <xf numFmtId="0" fontId="8" fillId="0" borderId="16" xfId="7" applyFont="1" applyFill="1" applyBorder="1" applyAlignment="1">
      <alignment horizontal="distributed" vertical="center"/>
    </xf>
    <xf numFmtId="178" fontId="8" fillId="0" borderId="17" xfId="7" applyNumberFormat="1" applyFont="1" applyFill="1" applyBorder="1" applyAlignment="1">
      <alignment vertical="center"/>
    </xf>
    <xf numFmtId="178" fontId="8" fillId="0" borderId="1" xfId="7" applyNumberFormat="1" applyFont="1" applyFill="1" applyBorder="1" applyAlignment="1">
      <alignment vertical="center"/>
    </xf>
    <xf numFmtId="0" fontId="8" fillId="2" borderId="0" xfId="7" applyFont="1" applyFill="1" applyAlignment="1">
      <alignment vertical="center"/>
    </xf>
    <xf numFmtId="178" fontId="8" fillId="2" borderId="0" xfId="7" applyNumberFormat="1" applyFont="1" applyFill="1" applyAlignment="1">
      <alignment vertical="center"/>
    </xf>
    <xf numFmtId="0" fontId="9" fillId="2" borderId="0" xfId="7" applyFont="1" applyFill="1" applyAlignment="1">
      <alignment vertical="center"/>
    </xf>
    <xf numFmtId="177" fontId="3" fillId="2" borderId="0" xfId="7" applyNumberFormat="1" applyFont="1" applyFill="1" applyAlignment="1">
      <alignment vertical="center"/>
    </xf>
    <xf numFmtId="0" fontId="3" fillId="2" borderId="0" xfId="7" applyFont="1" applyFill="1" applyAlignment="1">
      <alignment vertical="center"/>
    </xf>
    <xf numFmtId="0" fontId="8" fillId="0" borderId="1" xfId="7" applyFont="1" applyFill="1" applyBorder="1" applyAlignment="1"/>
    <xf numFmtId="177" fontId="8" fillId="0" borderId="1" xfId="7" applyNumberFormat="1" applyFont="1" applyFill="1" applyBorder="1" applyAlignment="1"/>
    <xf numFmtId="0" fontId="8" fillId="0" borderId="0" xfId="7" applyFont="1" applyFill="1" applyAlignment="1"/>
    <xf numFmtId="177" fontId="8" fillId="0" borderId="10" xfId="7" applyNumberFormat="1" applyFont="1" applyFill="1" applyBorder="1" applyAlignment="1">
      <alignment horizontal="center" vertical="center"/>
    </xf>
    <xf numFmtId="0" fontId="13" fillId="2" borderId="0" xfId="3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8" fillId="2" borderId="0" xfId="3" applyNumberFormat="1" applyFont="1" applyFill="1" applyAlignment="1">
      <alignment horizontal="right" vertical="center"/>
    </xf>
    <xf numFmtId="176" fontId="8" fillId="2" borderId="11" xfId="3" applyNumberFormat="1" applyFont="1" applyFill="1" applyBorder="1" applyAlignment="1">
      <alignment vertical="center"/>
    </xf>
    <xf numFmtId="176" fontId="10" fillId="2" borderId="11" xfId="3" applyNumberFormat="1" applyFont="1" applyFill="1" applyBorder="1" applyAlignment="1">
      <alignment vertical="center"/>
    </xf>
    <xf numFmtId="0" fontId="12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49" fontId="10" fillId="2" borderId="0" xfId="3" applyNumberFormat="1" applyFont="1" applyFill="1" applyBorder="1" applyAlignment="1">
      <alignment vertical="center"/>
    </xf>
    <xf numFmtId="0" fontId="12" fillId="2" borderId="0" xfId="3" applyFont="1" applyFill="1" applyBorder="1" applyAlignment="1">
      <alignment vertical="center"/>
    </xf>
    <xf numFmtId="176" fontId="10" fillId="2" borderId="11" xfId="3" applyNumberFormat="1" applyFont="1" applyFill="1" applyBorder="1" applyAlignment="1">
      <alignment horizontal="right" vertical="center"/>
    </xf>
    <xf numFmtId="176" fontId="10" fillId="2" borderId="0" xfId="3" applyNumberFormat="1" applyFont="1" applyFill="1" applyBorder="1" applyAlignment="1">
      <alignment horizontal="right" vertical="center"/>
    </xf>
    <xf numFmtId="0" fontId="10" fillId="2" borderId="0" xfId="3" applyFont="1" applyFill="1" applyBorder="1" applyAlignment="1">
      <alignment horizontal="distributed" vertical="center"/>
    </xf>
    <xf numFmtId="0" fontId="12" fillId="2" borderId="8" xfId="3" applyFont="1" applyFill="1" applyBorder="1" applyAlignment="1">
      <alignment vertical="center"/>
    </xf>
    <xf numFmtId="176" fontId="10" fillId="2" borderId="0" xfId="3" applyNumberFormat="1" applyFont="1" applyFill="1" applyAlignment="1">
      <alignment horizontal="right" vertical="center"/>
    </xf>
    <xf numFmtId="0" fontId="8" fillId="2" borderId="0" xfId="3" applyFont="1" applyFill="1" applyAlignment="1">
      <alignment horizontal="distributed" vertical="center"/>
    </xf>
    <xf numFmtId="0" fontId="13" fillId="2" borderId="8" xfId="3" applyFont="1" applyFill="1" applyBorder="1" applyAlignment="1">
      <alignment vertical="center"/>
    </xf>
    <xf numFmtId="176" fontId="8" fillId="2" borderId="0" xfId="10" applyNumberFormat="1" applyFont="1" applyFill="1" applyAlignment="1">
      <alignment horizontal="right" vertical="center"/>
    </xf>
    <xf numFmtId="0" fontId="8" fillId="2" borderId="0" xfId="3" applyFont="1" applyFill="1" applyBorder="1" applyAlignment="1">
      <alignment horizontal="distributed" vertical="center"/>
    </xf>
    <xf numFmtId="176" fontId="13" fillId="2" borderId="0" xfId="3" applyNumberFormat="1" applyFont="1" applyFill="1" applyAlignment="1">
      <alignment vertical="center"/>
    </xf>
    <xf numFmtId="176" fontId="13" fillId="2" borderId="0" xfId="3" applyNumberFormat="1" applyFont="1" applyFill="1" applyAlignment="1">
      <alignment horizontal="right" vertical="center"/>
    </xf>
    <xf numFmtId="186" fontId="8" fillId="2" borderId="0" xfId="3" applyNumberFormat="1" applyFont="1" applyFill="1" applyAlignment="1">
      <alignment horizontal="right" vertical="center"/>
    </xf>
    <xf numFmtId="0" fontId="8" fillId="2" borderId="0" xfId="3" applyNumberFormat="1" applyFont="1" applyFill="1" applyBorder="1" applyAlignment="1">
      <alignment vertical="center"/>
    </xf>
    <xf numFmtId="0" fontId="13" fillId="2" borderId="8" xfId="3" applyNumberFormat="1" applyFont="1" applyFill="1" applyBorder="1" applyAlignment="1">
      <alignment vertical="center"/>
    </xf>
    <xf numFmtId="0" fontId="8" fillId="2" borderId="0" xfId="3" applyFont="1" applyFill="1" applyAlignment="1">
      <alignment horizontal="left" vertical="center"/>
    </xf>
    <xf numFmtId="0" fontId="13" fillId="2" borderId="0" xfId="3" applyFont="1" applyFill="1" applyBorder="1" applyAlignment="1">
      <alignment vertical="center"/>
    </xf>
    <xf numFmtId="186" fontId="13" fillId="2" borderId="0" xfId="3" applyNumberFormat="1" applyFont="1" applyFill="1" applyAlignment="1">
      <alignment vertical="center"/>
    </xf>
    <xf numFmtId="0" fontId="8" fillId="2" borderId="0" xfId="3" applyFont="1" applyFill="1" applyAlignment="1"/>
    <xf numFmtId="0" fontId="13" fillId="2" borderId="0" xfId="3" applyFont="1" applyFill="1" applyAlignment="1"/>
    <xf numFmtId="0" fontId="3" fillId="2" borderId="0" xfId="3" applyFont="1" applyFill="1" applyAlignment="1"/>
    <xf numFmtId="0" fontId="2" fillId="2" borderId="0" xfId="0" applyFont="1" applyFill="1" applyAlignment="1"/>
    <xf numFmtId="0" fontId="8" fillId="0" borderId="38" xfId="3" applyFont="1" applyBorder="1" applyAlignment="1">
      <alignment horizontal="center" vertical="center"/>
    </xf>
    <xf numFmtId="176" fontId="8" fillId="0" borderId="28" xfId="3" applyNumberFormat="1" applyFont="1" applyBorder="1" applyAlignment="1">
      <alignment horizontal="center" vertical="center"/>
    </xf>
    <xf numFmtId="0" fontId="10" fillId="0" borderId="28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193" fontId="10" fillId="0" borderId="11" xfId="3" applyNumberFormat="1" applyFont="1" applyFill="1" applyBorder="1" applyAlignment="1">
      <alignment vertical="center"/>
    </xf>
    <xf numFmtId="193" fontId="10" fillId="0" borderId="17" xfId="3" applyNumberFormat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3" fillId="0" borderId="0" xfId="3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8" fillId="0" borderId="3" xfId="3" quotePrefix="1" applyFont="1" applyBorder="1" applyAlignment="1">
      <alignment horizontal="distributed" vertical="center"/>
    </xf>
    <xf numFmtId="193" fontId="8" fillId="0" borderId="0" xfId="3" applyNumberFormat="1" applyFont="1" applyAlignment="1">
      <alignment vertical="center"/>
    </xf>
    <xf numFmtId="193" fontId="8" fillId="0" borderId="0" xfId="3" applyNumberFormat="1" applyFont="1" applyAlignment="1">
      <alignment horizontal="right" vertical="center"/>
    </xf>
    <xf numFmtId="0" fontId="8" fillId="0" borderId="3" xfId="3" applyFont="1" applyBorder="1" applyAlignment="1">
      <alignment horizontal="distributed" vertical="center"/>
    </xf>
    <xf numFmtId="0" fontId="10" fillId="0" borderId="5" xfId="3" applyFont="1" applyBorder="1" applyAlignment="1">
      <alignment horizontal="distributed" vertical="center"/>
    </xf>
    <xf numFmtId="193" fontId="10" fillId="0" borderId="4" xfId="3" applyNumberFormat="1" applyFont="1" applyBorder="1" applyAlignment="1">
      <alignment vertical="center"/>
    </xf>
    <xf numFmtId="193" fontId="10" fillId="0" borderId="4" xfId="3" applyNumberFormat="1" applyFont="1" applyBorder="1" applyAlignment="1">
      <alignment horizontal="right" vertical="center"/>
    </xf>
    <xf numFmtId="176" fontId="11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8" fillId="0" borderId="2" xfId="3" quotePrefix="1" applyFont="1" applyBorder="1" applyAlignment="1">
      <alignment horizontal="distributed" vertical="center"/>
    </xf>
    <xf numFmtId="0" fontId="10" fillId="0" borderId="6" xfId="3" applyFont="1" applyBorder="1" applyAlignment="1">
      <alignment horizontal="distributed" vertical="center"/>
    </xf>
    <xf numFmtId="193" fontId="10" fillId="0" borderId="1" xfId="3" applyNumberFormat="1" applyFont="1" applyBorder="1" applyAlignment="1">
      <alignment vertical="center"/>
    </xf>
    <xf numFmtId="193" fontId="10" fillId="0" borderId="1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right" vertical="center"/>
    </xf>
    <xf numFmtId="0" fontId="3" fillId="0" borderId="0" xfId="3" applyBorder="1" applyAlignment="1">
      <alignment vertical="center"/>
    </xf>
    <xf numFmtId="193" fontId="20" fillId="0" borderId="0" xfId="0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3" fillId="0" borderId="1" xfId="3" applyBorder="1" applyAlignment="1"/>
    <xf numFmtId="0" fontId="3" fillId="0" borderId="1" xfId="3" applyFont="1" applyBorder="1" applyAlignment="1"/>
    <xf numFmtId="0" fontId="9" fillId="0" borderId="1" xfId="3" applyFont="1" applyBorder="1" applyAlignment="1"/>
    <xf numFmtId="0" fontId="3" fillId="0" borderId="0" xfId="3" applyAlignment="1"/>
    <xf numFmtId="188" fontId="8" fillId="0" borderId="10" xfId="13" applyNumberFormat="1" applyFont="1" applyFill="1" applyBorder="1" applyAlignment="1">
      <alignment horizontal="center" vertical="center"/>
    </xf>
    <xf numFmtId="0" fontId="6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horizontal="centerContinuous" vertical="center"/>
    </xf>
    <xf numFmtId="0" fontId="6" fillId="0" borderId="0" xfId="13" applyFont="1" applyFill="1" applyAlignment="1">
      <alignment vertical="center"/>
    </xf>
    <xf numFmtId="0" fontId="6" fillId="0" borderId="0" xfId="13" applyFont="1" applyFill="1" applyBorder="1" applyAlignment="1">
      <alignment horizontal="right" vertical="center"/>
    </xf>
    <xf numFmtId="0" fontId="3" fillId="0" borderId="1" xfId="13" applyFont="1" applyFill="1" applyBorder="1" applyAlignment="1">
      <alignment vertical="center"/>
    </xf>
    <xf numFmtId="0" fontId="3" fillId="0" borderId="1" xfId="13" applyFont="1" applyFill="1" applyBorder="1" applyAlignment="1">
      <alignment horizontal="centerContinuous" vertical="center"/>
    </xf>
    <xf numFmtId="0" fontId="3" fillId="0" borderId="0" xfId="13" applyFont="1" applyFill="1" applyAlignment="1">
      <alignment vertical="center"/>
    </xf>
    <xf numFmtId="176" fontId="3" fillId="0" borderId="0" xfId="13" applyNumberFormat="1" applyFont="1" applyFill="1" applyAlignment="1">
      <alignment vertical="center"/>
    </xf>
    <xf numFmtId="0" fontId="9" fillId="0" borderId="0" xfId="13" applyFont="1" applyFill="1" applyBorder="1" applyAlignment="1">
      <alignment horizontal="right" vertical="center"/>
    </xf>
    <xf numFmtId="0" fontId="9" fillId="0" borderId="0" xfId="13" applyFont="1" applyFill="1" applyAlignment="1">
      <alignment vertical="center"/>
    </xf>
    <xf numFmtId="49" fontId="8" fillId="0" borderId="8" xfId="13" applyNumberFormat="1" applyFont="1" applyFill="1" applyBorder="1" applyAlignment="1">
      <alignment vertical="center"/>
    </xf>
    <xf numFmtId="176" fontId="8" fillId="0" borderId="11" xfId="13" applyNumberFormat="1" applyFont="1" applyFill="1" applyBorder="1" applyAlignment="1">
      <alignment vertical="center"/>
    </xf>
    <xf numFmtId="176" fontId="8" fillId="0" borderId="0" xfId="13" applyNumberFormat="1" applyFont="1" applyFill="1" applyAlignment="1">
      <alignment vertical="center"/>
    </xf>
    <xf numFmtId="178" fontId="8" fillId="0" borderId="0" xfId="13" applyNumberFormat="1" applyFont="1" applyFill="1" applyAlignment="1">
      <alignment horizontal="right" vertical="center"/>
    </xf>
    <xf numFmtId="49" fontId="8" fillId="0" borderId="0" xfId="13" applyNumberFormat="1" applyFont="1" applyFill="1" applyBorder="1" applyAlignment="1">
      <alignment vertical="center"/>
    </xf>
    <xf numFmtId="176" fontId="8" fillId="0" borderId="11" xfId="13" applyNumberFormat="1" applyFont="1" applyFill="1" applyBorder="1" applyAlignment="1">
      <alignment horizontal="right" vertical="center"/>
    </xf>
    <xf numFmtId="176" fontId="8" fillId="0" borderId="0" xfId="13" applyNumberFormat="1" applyFont="1" applyFill="1" applyAlignment="1">
      <alignment horizontal="right" vertical="center"/>
    </xf>
    <xf numFmtId="49" fontId="10" fillId="0" borderId="0" xfId="13" applyNumberFormat="1" applyFont="1" applyFill="1" applyBorder="1" applyAlignment="1">
      <alignment vertical="center"/>
    </xf>
    <xf numFmtId="176" fontId="10" fillId="0" borderId="11" xfId="13" applyNumberFormat="1" applyFont="1" applyFill="1" applyBorder="1" applyAlignment="1">
      <alignment horizontal="right" vertical="center"/>
    </xf>
    <xf numFmtId="176" fontId="10" fillId="0" borderId="0" xfId="13" applyNumberFormat="1" applyFont="1" applyFill="1" applyAlignment="1">
      <alignment horizontal="right" vertical="center"/>
    </xf>
    <xf numFmtId="178" fontId="10" fillId="0" borderId="0" xfId="13" applyNumberFormat="1" applyFont="1" applyFill="1" applyAlignment="1">
      <alignment horizontal="right" vertical="center"/>
    </xf>
    <xf numFmtId="0" fontId="11" fillId="0" borderId="0" xfId="13" applyFont="1" applyFill="1" applyAlignment="1">
      <alignment vertical="center"/>
    </xf>
    <xf numFmtId="176" fontId="11" fillId="0" borderId="0" xfId="13" applyNumberFormat="1" applyFont="1" applyFill="1" applyAlignment="1">
      <alignment vertical="center"/>
    </xf>
    <xf numFmtId="176" fontId="8" fillId="0" borderId="0" xfId="13" applyNumberFormat="1" applyFont="1" applyFill="1" applyBorder="1" applyAlignment="1">
      <alignment vertical="center"/>
    </xf>
    <xf numFmtId="186" fontId="8" fillId="0" borderId="0" xfId="4" applyNumberFormat="1" applyFont="1" applyFill="1" applyBorder="1" applyAlignment="1">
      <alignment horizontal="right" vertical="center"/>
    </xf>
    <xf numFmtId="186" fontId="10" fillId="0" borderId="0" xfId="4" applyNumberFormat="1" applyFont="1" applyFill="1" applyBorder="1" applyAlignment="1">
      <alignment horizontal="right" vertical="center"/>
    </xf>
    <xf numFmtId="0" fontId="10" fillId="0" borderId="0" xfId="13" applyFont="1" applyFill="1" applyBorder="1" applyAlignment="1">
      <alignment vertical="center"/>
    </xf>
    <xf numFmtId="176" fontId="10" fillId="0" borderId="11" xfId="13" applyNumberFormat="1" applyFont="1" applyFill="1" applyBorder="1" applyAlignment="1">
      <alignment vertical="center"/>
    </xf>
    <xf numFmtId="176" fontId="10" fillId="0" borderId="0" xfId="13" applyNumberFormat="1" applyFont="1" applyFill="1" applyBorder="1" applyAlignment="1">
      <alignment vertical="center"/>
    </xf>
    <xf numFmtId="0" fontId="8" fillId="0" borderId="0" xfId="13" applyFont="1" applyFill="1" applyBorder="1" applyAlignment="1">
      <alignment horizontal="right" vertical="center"/>
    </xf>
    <xf numFmtId="0" fontId="24" fillId="0" borderId="8" xfId="13" applyFont="1" applyFill="1" applyBorder="1" applyAlignment="1">
      <alignment horizontal="right" vertical="center"/>
    </xf>
    <xf numFmtId="176" fontId="8" fillId="0" borderId="0" xfId="13" applyNumberFormat="1" applyFont="1" applyFill="1" applyBorder="1" applyAlignment="1">
      <alignment horizontal="right" vertical="center"/>
    </xf>
    <xf numFmtId="176" fontId="8" fillId="0" borderId="0" xfId="4" applyNumberFormat="1" applyFont="1" applyFill="1" applyBorder="1" applyAlignment="1">
      <alignment horizontal="right" vertical="center"/>
    </xf>
    <xf numFmtId="183" fontId="8" fillId="0" borderId="0" xfId="13" applyNumberFormat="1" applyFont="1" applyFill="1" applyBorder="1" applyAlignment="1">
      <alignment vertical="center"/>
    </xf>
    <xf numFmtId="0" fontId="8" fillId="0" borderId="0" xfId="13" applyFont="1" applyFill="1" applyBorder="1" applyAlignment="1">
      <alignment horizontal="right" vertical="center" shrinkToFit="1"/>
    </xf>
    <xf numFmtId="0" fontId="8" fillId="0" borderId="0" xfId="13" quotePrefix="1" applyFont="1" applyFill="1" applyBorder="1" applyAlignment="1">
      <alignment horizontal="right" vertical="center"/>
    </xf>
    <xf numFmtId="0" fontId="8" fillId="0" borderId="1" xfId="13" applyFont="1" applyFill="1" applyBorder="1" applyAlignment="1">
      <alignment horizontal="right" vertical="center"/>
    </xf>
    <xf numFmtId="176" fontId="8" fillId="0" borderId="17" xfId="13" applyNumberFormat="1" applyFont="1" applyFill="1" applyBorder="1" applyAlignment="1">
      <alignment vertical="center"/>
    </xf>
    <xf numFmtId="176" fontId="8" fillId="0" borderId="1" xfId="13" applyNumberFormat="1" applyFont="1" applyFill="1" applyBorder="1" applyAlignment="1">
      <alignment vertical="center"/>
    </xf>
    <xf numFmtId="178" fontId="8" fillId="0" borderId="1" xfId="13" applyNumberFormat="1" applyFont="1" applyFill="1" applyBorder="1" applyAlignment="1">
      <alignment horizontal="right" vertical="center"/>
    </xf>
    <xf numFmtId="178" fontId="8" fillId="0" borderId="0" xfId="13" applyNumberFormat="1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left" vertical="center"/>
    </xf>
    <xf numFmtId="0" fontId="3" fillId="0" borderId="0" xfId="13" applyFont="1" applyFill="1" applyBorder="1" applyAlignment="1">
      <alignment vertical="center"/>
    </xf>
    <xf numFmtId="0" fontId="3" fillId="0" borderId="0" xfId="13" applyFont="1" applyFill="1" applyAlignment="1">
      <alignment horizontal="left" vertical="center"/>
    </xf>
    <xf numFmtId="0" fontId="3" fillId="0" borderId="0" xfId="13" applyFont="1" applyFill="1" applyAlignment="1">
      <alignment horizontal="centerContinuous" vertical="center"/>
    </xf>
    <xf numFmtId="186" fontId="8" fillId="0" borderId="11" xfId="13" applyNumberFormat="1" applyFont="1" applyFill="1" applyBorder="1" applyAlignment="1">
      <alignment vertical="center"/>
    </xf>
    <xf numFmtId="186" fontId="8" fillId="0" borderId="0" xfId="13" applyNumberFormat="1" applyFont="1" applyFill="1" applyBorder="1" applyAlignment="1">
      <alignment vertical="center"/>
    </xf>
    <xf numFmtId="186" fontId="10" fillId="0" borderId="0" xfId="13" applyNumberFormat="1" applyFont="1" applyFill="1" applyBorder="1" applyAlignment="1">
      <alignment vertical="center"/>
    </xf>
    <xf numFmtId="186" fontId="8" fillId="0" borderId="17" xfId="13" applyNumberFormat="1" applyFont="1" applyFill="1" applyBorder="1" applyAlignment="1">
      <alignment vertical="center"/>
    </xf>
    <xf numFmtId="186" fontId="8" fillId="0" borderId="1" xfId="13" applyNumberFormat="1" applyFont="1" applyFill="1" applyBorder="1" applyAlignment="1">
      <alignment vertical="center"/>
    </xf>
    <xf numFmtId="176" fontId="8" fillId="0" borderId="1" xfId="13" applyNumberFormat="1" applyFont="1" applyFill="1" applyBorder="1" applyAlignment="1">
      <alignment horizontal="right" vertical="center"/>
    </xf>
    <xf numFmtId="177" fontId="8" fillId="0" borderId="0" xfId="13" applyNumberFormat="1" applyFont="1" applyFill="1" applyBorder="1" applyAlignment="1">
      <alignment vertical="center"/>
    </xf>
    <xf numFmtId="49" fontId="8" fillId="0" borderId="0" xfId="13" applyNumberFormat="1" applyFont="1" applyFill="1" applyBorder="1" applyAlignment="1">
      <alignment horizontal="center" vertical="center"/>
    </xf>
    <xf numFmtId="186" fontId="8" fillId="0" borderId="11" xfId="13" applyNumberFormat="1" applyFont="1" applyFill="1" applyBorder="1" applyAlignment="1">
      <alignment horizontal="right" vertical="center"/>
    </xf>
    <xf numFmtId="186" fontId="8" fillId="0" borderId="0" xfId="13" applyNumberFormat="1" applyFont="1" applyFill="1" applyBorder="1" applyAlignment="1">
      <alignment horizontal="right" vertical="center"/>
    </xf>
    <xf numFmtId="186" fontId="3" fillId="0" borderId="0" xfId="13" applyNumberFormat="1" applyFont="1" applyFill="1" applyBorder="1" applyAlignment="1">
      <alignment horizontal="right" vertical="center"/>
    </xf>
    <xf numFmtId="176" fontId="3" fillId="0" borderId="0" xfId="13" applyNumberFormat="1" applyFont="1" applyFill="1" applyBorder="1" applyAlignment="1">
      <alignment vertical="center"/>
    </xf>
    <xf numFmtId="49" fontId="10" fillId="0" borderId="0" xfId="13" applyNumberFormat="1" applyFont="1" applyFill="1" applyBorder="1" applyAlignment="1">
      <alignment horizontal="center" vertical="center"/>
    </xf>
    <xf numFmtId="176" fontId="10" fillId="0" borderId="0" xfId="13" applyNumberFormat="1" applyFont="1" applyFill="1" applyAlignment="1">
      <alignment vertical="center"/>
    </xf>
    <xf numFmtId="0" fontId="3" fillId="0" borderId="0" xfId="13" quotePrefix="1" applyFont="1" applyFill="1" applyAlignment="1">
      <alignment horizontal="left" vertical="center"/>
    </xf>
    <xf numFmtId="49" fontId="8" fillId="0" borderId="8" xfId="13" applyNumberFormat="1" applyFont="1" applyFill="1" applyBorder="1" applyAlignment="1">
      <alignment horizontal="center" vertical="center"/>
    </xf>
    <xf numFmtId="49" fontId="10" fillId="0" borderId="8" xfId="13" applyNumberFormat="1" applyFont="1" applyFill="1" applyBorder="1" applyAlignment="1">
      <alignment horizontal="center" vertical="center"/>
    </xf>
    <xf numFmtId="0" fontId="8" fillId="0" borderId="8" xfId="13" applyFont="1" applyFill="1" applyBorder="1" applyAlignment="1">
      <alignment horizontal="right" vertical="center"/>
    </xf>
    <xf numFmtId="0" fontId="8" fillId="0" borderId="16" xfId="13" applyFont="1" applyFill="1" applyBorder="1" applyAlignment="1">
      <alignment horizontal="right" vertical="center"/>
    </xf>
    <xf numFmtId="0" fontId="8" fillId="0" borderId="0" xfId="13" applyFont="1" applyFill="1" applyAlignment="1">
      <alignment vertical="center"/>
    </xf>
    <xf numFmtId="0" fontId="6" fillId="0" borderId="0" xfId="8" applyFont="1" applyFill="1" applyAlignment="1">
      <alignment vertical="center"/>
    </xf>
    <xf numFmtId="0" fontId="6" fillId="0" borderId="0" xfId="8" quotePrefix="1" applyFont="1" applyFill="1" applyBorder="1" applyAlignment="1">
      <alignment horizontal="centerContinuous" vertical="center"/>
    </xf>
    <xf numFmtId="0" fontId="6" fillId="0" borderId="0" xfId="8" applyFont="1" applyFill="1" applyBorder="1" applyAlignment="1">
      <alignment horizontal="centerContinuous" vertical="center"/>
    </xf>
    <xf numFmtId="0" fontId="6" fillId="0" borderId="0" xfId="8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left" vertical="center"/>
    </xf>
    <xf numFmtId="0" fontId="6" fillId="0" borderId="0" xfId="8" applyFont="1" applyFill="1" applyBorder="1" applyAlignment="1">
      <alignment horizontal="center" vertical="center"/>
    </xf>
    <xf numFmtId="0" fontId="8" fillId="0" borderId="1" xfId="8" applyFont="1" applyFill="1" applyBorder="1" applyAlignment="1">
      <alignment vertical="center"/>
    </xf>
    <xf numFmtId="0" fontId="3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185" fontId="14" fillId="0" borderId="0" xfId="8" applyNumberFormat="1" applyFont="1" applyFill="1" applyBorder="1" applyAlignment="1">
      <alignment horizontal="right" vertical="center"/>
    </xf>
    <xf numFmtId="0" fontId="14" fillId="0" borderId="0" xfId="8" applyFont="1" applyFill="1" applyAlignment="1">
      <alignment vertical="center"/>
    </xf>
    <xf numFmtId="184" fontId="14" fillId="0" borderId="0" xfId="8" applyNumberFormat="1" applyFont="1" applyFill="1" applyAlignment="1">
      <alignment vertical="center"/>
    </xf>
    <xf numFmtId="0" fontId="16" fillId="0" borderId="0" xfId="8" applyFont="1" applyFill="1" applyAlignment="1">
      <alignment vertical="center"/>
    </xf>
    <xf numFmtId="184" fontId="16" fillId="0" borderId="0" xfId="8" applyNumberFormat="1" applyFont="1" applyFill="1" applyBorder="1" applyAlignment="1">
      <alignment horizontal="right" vertical="center"/>
    </xf>
    <xf numFmtId="185" fontId="16" fillId="0" borderId="0" xfId="8" applyNumberFormat="1" applyFont="1" applyFill="1" applyBorder="1" applyAlignment="1">
      <alignment horizontal="right" vertical="center"/>
    </xf>
    <xf numFmtId="0" fontId="18" fillId="0" borderId="0" xfId="8" applyFont="1" applyFill="1" applyAlignment="1">
      <alignment vertical="center"/>
    </xf>
    <xf numFmtId="0" fontId="17" fillId="0" borderId="0" xfId="8" applyFont="1" applyFill="1" applyAlignment="1">
      <alignment vertical="center"/>
    </xf>
    <xf numFmtId="185" fontId="14" fillId="0" borderId="0" xfId="8" applyNumberFormat="1" applyFont="1" applyFill="1" applyAlignment="1">
      <alignment vertical="center"/>
    </xf>
    <xf numFmtId="185" fontId="16" fillId="0" borderId="0" xfId="8" applyNumberFormat="1" applyFont="1" applyFill="1" applyAlignment="1">
      <alignment vertical="center"/>
    </xf>
    <xf numFmtId="0" fontId="11" fillId="0" borderId="0" xfId="8" applyFont="1" applyFill="1" applyAlignment="1">
      <alignment vertical="center"/>
    </xf>
    <xf numFmtId="185" fontId="16" fillId="0" borderId="0" xfId="8" applyNumberFormat="1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9" fillId="2" borderId="0" xfId="8" quotePrefix="1" applyFont="1" applyFill="1" applyAlignment="1">
      <alignment horizontal="left" vertical="center"/>
    </xf>
    <xf numFmtId="0" fontId="3" fillId="2" borderId="0" xfId="8" applyFont="1" applyFill="1" applyBorder="1" applyAlignment="1">
      <alignment vertical="center"/>
    </xf>
    <xf numFmtId="0" fontId="3" fillId="2" borderId="0" xfId="8" applyFont="1" applyFill="1" applyAlignment="1">
      <alignment vertical="center"/>
    </xf>
    <xf numFmtId="0" fontId="9" fillId="2" borderId="0" xfId="8" applyFont="1" applyFill="1" applyAlignment="1">
      <alignment vertical="center"/>
    </xf>
    <xf numFmtId="0" fontId="25" fillId="2" borderId="0" xfId="8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2" borderId="0" xfId="8" applyFont="1" applyFill="1" applyAlignment="1">
      <alignment horizontal="left" vertical="center"/>
    </xf>
    <xf numFmtId="0" fontId="3" fillId="0" borderId="0" xfId="8" applyFont="1" applyFill="1" applyAlignment="1">
      <alignment horizontal="center" vertical="center"/>
    </xf>
    <xf numFmtId="0" fontId="15" fillId="2" borderId="0" xfId="8" applyFont="1" applyFill="1" applyAlignment="1">
      <alignment vertical="center"/>
    </xf>
    <xf numFmtId="176" fontId="3" fillId="0" borderId="0" xfId="8" applyNumberFormat="1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8" fillId="0" borderId="1" xfId="8" applyFont="1" applyFill="1" applyBorder="1" applyAlignment="1"/>
    <xf numFmtId="0" fontId="9" fillId="0" borderId="1" xfId="8" applyFont="1" applyFill="1" applyBorder="1" applyAlignment="1"/>
    <xf numFmtId="0" fontId="3" fillId="0" borderId="1" xfId="8" applyFont="1" applyFill="1" applyBorder="1" applyAlignment="1"/>
    <xf numFmtId="0" fontId="3" fillId="0" borderId="0" xfId="8" applyFont="1" applyFill="1" applyAlignment="1"/>
    <xf numFmtId="176" fontId="8" fillId="0" borderId="11" xfId="8" applyNumberFormat="1" applyFont="1" applyFill="1" applyBorder="1" applyAlignment="1">
      <alignment horizontal="right" vertical="center"/>
    </xf>
    <xf numFmtId="176" fontId="8" fillId="0" borderId="0" xfId="8" applyNumberFormat="1" applyFont="1" applyFill="1" applyBorder="1" applyAlignment="1">
      <alignment horizontal="right" vertical="center"/>
    </xf>
    <xf numFmtId="185" fontId="8" fillId="0" borderId="0" xfId="8" applyNumberFormat="1" applyFont="1" applyFill="1" applyBorder="1" applyAlignment="1">
      <alignment horizontal="right" vertical="center"/>
    </xf>
    <xf numFmtId="176" fontId="8" fillId="0" borderId="0" xfId="8" applyNumberFormat="1" applyFont="1" applyAlignment="1">
      <alignment horizontal="right" vertical="center"/>
    </xf>
    <xf numFmtId="176" fontId="8" fillId="0" borderId="8" xfId="8" applyNumberFormat="1" applyFont="1" applyBorder="1" applyAlignment="1">
      <alignment horizontal="right" vertical="center"/>
    </xf>
    <xf numFmtId="0" fontId="8" fillId="0" borderId="11" xfId="6" applyFont="1" applyBorder="1" applyAlignment="1">
      <alignment vertical="center"/>
    </xf>
    <xf numFmtId="176" fontId="8" fillId="0" borderId="0" xfId="8" applyNumberFormat="1" applyFont="1" applyFill="1" applyAlignment="1">
      <alignment vertical="center"/>
    </xf>
    <xf numFmtId="176" fontId="8" fillId="0" borderId="0" xfId="8" applyNumberFormat="1" applyFont="1" applyAlignment="1">
      <alignment vertical="center"/>
    </xf>
    <xf numFmtId="49" fontId="8" fillId="0" borderId="11" xfId="6" applyNumberFormat="1" applyFont="1" applyBorder="1" applyAlignment="1">
      <alignment horizontal="left" vertical="center"/>
    </xf>
    <xf numFmtId="184" fontId="8" fillId="0" borderId="0" xfId="8" applyNumberFormat="1" applyFont="1" applyFill="1" applyBorder="1" applyAlignment="1">
      <alignment horizontal="right" vertical="center"/>
    </xf>
    <xf numFmtId="176" fontId="8" fillId="0" borderId="8" xfId="8" applyNumberFormat="1" applyFont="1" applyBorder="1" applyAlignment="1">
      <alignment vertical="center"/>
    </xf>
    <xf numFmtId="176" fontId="10" fillId="0" borderId="0" xfId="8" applyNumberFormat="1" applyFont="1" applyAlignment="1">
      <alignment vertical="center"/>
    </xf>
    <xf numFmtId="184" fontId="10" fillId="0" borderId="0" xfId="8" applyNumberFormat="1" applyFont="1" applyAlignment="1">
      <alignment horizontal="right" vertical="center"/>
    </xf>
    <xf numFmtId="49" fontId="10" fillId="0" borderId="11" xfId="6" applyNumberFormat="1" applyFont="1" applyBorder="1" applyAlignment="1">
      <alignment horizontal="left" vertical="center"/>
    </xf>
    <xf numFmtId="0" fontId="10" fillId="0" borderId="0" xfId="8" applyFont="1" applyFill="1" applyBorder="1" applyAlignment="1">
      <alignment vertical="center"/>
    </xf>
    <xf numFmtId="0" fontId="10" fillId="0" borderId="8" xfId="8" applyFont="1" applyFill="1" applyBorder="1" applyAlignment="1">
      <alignment horizontal="distributed" vertical="center"/>
    </xf>
    <xf numFmtId="176" fontId="10" fillId="0" borderId="0" xfId="8" applyNumberFormat="1" applyFont="1" applyAlignment="1">
      <alignment horizontal="right" vertical="center"/>
    </xf>
    <xf numFmtId="185" fontId="10" fillId="0" borderId="0" xfId="8" applyNumberFormat="1" applyFont="1" applyAlignment="1">
      <alignment horizontal="right" vertical="center"/>
    </xf>
    <xf numFmtId="176" fontId="10" fillId="0" borderId="8" xfId="8" applyNumberFormat="1" applyFont="1" applyBorder="1" applyAlignment="1">
      <alignment horizontal="right" vertical="center"/>
    </xf>
    <xf numFmtId="176" fontId="10" fillId="0" borderId="11" xfId="8" applyNumberFormat="1" applyFont="1" applyBorder="1" applyAlignment="1">
      <alignment horizontal="right" vertical="center"/>
    </xf>
    <xf numFmtId="180" fontId="10" fillId="0" borderId="0" xfId="3" applyNumberFormat="1" applyFont="1" applyAlignment="1">
      <alignment vertical="center"/>
    </xf>
    <xf numFmtId="0" fontId="10" fillId="0" borderId="11" xfId="8" applyFont="1" applyFill="1" applyBorder="1" applyAlignment="1">
      <alignment horizontal="center" vertical="center"/>
    </xf>
    <xf numFmtId="176" fontId="8" fillId="0" borderId="11" xfId="8" applyNumberFormat="1" applyFont="1" applyBorder="1" applyAlignment="1">
      <alignment horizontal="right" vertical="center"/>
    </xf>
    <xf numFmtId="185" fontId="8" fillId="0" borderId="0" xfId="8" applyNumberFormat="1" applyFont="1" applyAlignment="1">
      <alignment vertical="center"/>
    </xf>
    <xf numFmtId="0" fontId="8" fillId="0" borderId="0" xfId="8" applyFont="1" applyAlignment="1">
      <alignment vertical="center"/>
    </xf>
    <xf numFmtId="0" fontId="8" fillId="0" borderId="0" xfId="8" applyFont="1" applyFill="1" applyBorder="1" applyAlignment="1">
      <alignment horizontal="distributed" vertical="center"/>
    </xf>
    <xf numFmtId="0" fontId="10" fillId="0" borderId="0" xfId="8" applyFont="1" applyFill="1" applyBorder="1" applyAlignment="1">
      <alignment horizontal="distributed" vertical="center"/>
    </xf>
    <xf numFmtId="185" fontId="10" fillId="0" borderId="0" xfId="8" applyNumberFormat="1" applyFont="1" applyAlignment="1">
      <alignment vertical="center"/>
    </xf>
    <xf numFmtId="0" fontId="10" fillId="0" borderId="8" xfId="8" applyFont="1" applyBorder="1" applyAlignment="1">
      <alignment horizontal="right" vertical="center"/>
    </xf>
    <xf numFmtId="0" fontId="8" fillId="0" borderId="8" xfId="8" applyFont="1" applyBorder="1" applyAlignment="1">
      <alignment horizontal="right" vertical="center"/>
    </xf>
    <xf numFmtId="180" fontId="8" fillId="0" borderId="0" xfId="3" applyNumberFormat="1" applyFont="1" applyAlignment="1">
      <alignment vertical="center"/>
    </xf>
    <xf numFmtId="0" fontId="10" fillId="0" borderId="0" xfId="8" applyFont="1" applyBorder="1" applyAlignment="1">
      <alignment vertical="center"/>
    </xf>
    <xf numFmtId="0" fontId="10" fillId="0" borderId="8" xfId="8" applyFont="1" applyBorder="1" applyAlignment="1">
      <alignment vertical="center"/>
    </xf>
    <xf numFmtId="0" fontId="8" fillId="0" borderId="1" xfId="8" applyFont="1" applyFill="1" applyBorder="1" applyAlignment="1">
      <alignment horizontal="distributed" vertical="center"/>
    </xf>
    <xf numFmtId="176" fontId="8" fillId="0" borderId="17" xfId="8" applyNumberFormat="1" applyFont="1" applyBorder="1" applyAlignment="1">
      <alignment horizontal="right" vertical="center"/>
    </xf>
    <xf numFmtId="176" fontId="8" fillId="0" borderId="1" xfId="8" applyNumberFormat="1" applyFont="1" applyBorder="1" applyAlignment="1">
      <alignment horizontal="right" vertical="center"/>
    </xf>
    <xf numFmtId="180" fontId="8" fillId="0" borderId="1" xfId="3" applyNumberFormat="1" applyFont="1" applyBorder="1" applyAlignment="1">
      <alignment vertical="center"/>
    </xf>
    <xf numFmtId="185" fontId="8" fillId="0" borderId="1" xfId="8" applyNumberFormat="1" applyFont="1" applyBorder="1" applyAlignment="1">
      <alignment vertical="center"/>
    </xf>
    <xf numFmtId="0" fontId="8" fillId="0" borderId="1" xfId="8" applyFont="1" applyBorder="1" applyAlignment="1">
      <alignment vertical="center"/>
    </xf>
    <xf numFmtId="0" fontId="8" fillId="0" borderId="16" xfId="8" applyFont="1" applyBorder="1" applyAlignment="1">
      <alignment vertical="center"/>
    </xf>
    <xf numFmtId="0" fontId="8" fillId="0" borderId="1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shrinkToFit="1"/>
    </xf>
    <xf numFmtId="0" fontId="6" fillId="2" borderId="0" xfId="4" applyFont="1" applyFill="1" applyAlignment="1">
      <alignment horizontal="centerContinuous" vertical="center"/>
    </xf>
    <xf numFmtId="0" fontId="3" fillId="2" borderId="0" xfId="4" applyFill="1" applyAlignment="1">
      <alignment horizontal="centerContinuous" vertical="center"/>
    </xf>
    <xf numFmtId="0" fontId="3" fillId="2" borderId="0" xfId="4" applyFill="1" applyAlignment="1">
      <alignment vertical="center"/>
    </xf>
    <xf numFmtId="0" fontId="6" fillId="2" borderId="0" xfId="4" applyFont="1" applyFill="1" applyAlignment="1">
      <alignment vertical="center"/>
    </xf>
    <xf numFmtId="0" fontId="3" fillId="2" borderId="0" xfId="4" applyFill="1" applyAlignment="1">
      <alignment horizontal="right" vertical="center"/>
    </xf>
    <xf numFmtId="0" fontId="8" fillId="2" borderId="0" xfId="4" applyFont="1" applyFill="1" applyAlignment="1">
      <alignment vertical="center"/>
    </xf>
    <xf numFmtId="0" fontId="9" fillId="2" borderId="0" xfId="4" applyFont="1" applyFill="1" applyAlignment="1">
      <alignment vertical="center"/>
    </xf>
    <xf numFmtId="49" fontId="8" fillId="2" borderId="0" xfId="4" applyNumberFormat="1" applyFont="1" applyFill="1" applyAlignment="1">
      <alignment horizontal="left" vertical="center"/>
    </xf>
    <xf numFmtId="0" fontId="8" fillId="2" borderId="8" xfId="4" applyFont="1" applyFill="1" applyBorder="1" applyAlignment="1">
      <alignment vertical="center"/>
    </xf>
    <xf numFmtId="176" fontId="8" fillId="2" borderId="11" xfId="4" applyNumberFormat="1" applyFont="1" applyFill="1" applyBorder="1" applyAlignment="1">
      <alignment vertical="center"/>
    </xf>
    <xf numFmtId="176" fontId="8" fillId="2" borderId="0" xfId="4" applyNumberFormat="1" applyFont="1" applyFill="1" applyAlignment="1">
      <alignment vertical="center"/>
    </xf>
    <xf numFmtId="177" fontId="8" fillId="2" borderId="0" xfId="4" applyNumberFormat="1" applyFont="1" applyFill="1" applyAlignment="1">
      <alignment vertical="center"/>
    </xf>
    <xf numFmtId="1" fontId="8" fillId="2" borderId="0" xfId="4" applyNumberFormat="1" applyFont="1" applyFill="1" applyAlignment="1">
      <alignment vertical="center"/>
    </xf>
    <xf numFmtId="0" fontId="8" fillId="2" borderId="11" xfId="4" applyFont="1" applyFill="1" applyBorder="1" applyAlignment="1">
      <alignment vertical="center"/>
    </xf>
    <xf numFmtId="176" fontId="8" fillId="2" borderId="11" xfId="4" applyNumberFormat="1" applyFont="1" applyFill="1" applyBorder="1" applyAlignment="1">
      <alignment horizontal="right" vertical="center"/>
    </xf>
    <xf numFmtId="176" fontId="8" fillId="2" borderId="0" xfId="4" applyNumberFormat="1" applyFont="1" applyFill="1" applyAlignment="1">
      <alignment horizontal="right" vertical="center"/>
    </xf>
    <xf numFmtId="176" fontId="8" fillId="0" borderId="11" xfId="4" applyNumberFormat="1" applyFont="1" applyBorder="1" applyAlignment="1">
      <alignment horizontal="right" vertical="center"/>
    </xf>
    <xf numFmtId="176" fontId="8" fillId="0" borderId="0" xfId="4" applyNumberFormat="1" applyFont="1" applyAlignment="1">
      <alignment horizontal="right" vertical="center"/>
    </xf>
    <xf numFmtId="0" fontId="10" fillId="0" borderId="1" xfId="4" applyFont="1" applyBorder="1" applyAlignment="1">
      <alignment vertical="center"/>
    </xf>
    <xf numFmtId="0" fontId="10" fillId="0" borderId="0" xfId="4" applyFont="1" applyAlignment="1">
      <alignment vertical="center"/>
    </xf>
    <xf numFmtId="176" fontId="10" fillId="0" borderId="17" xfId="4" applyNumberFormat="1" applyFont="1" applyBorder="1" applyAlignment="1">
      <alignment vertical="center"/>
    </xf>
    <xf numFmtId="176" fontId="10" fillId="0" borderId="1" xfId="4" applyNumberFormat="1" applyFont="1" applyBorder="1" applyAlignment="1">
      <alignment vertical="center"/>
    </xf>
    <xf numFmtId="178" fontId="10" fillId="0" borderId="0" xfId="4" applyNumberFormat="1" applyFont="1" applyAlignment="1">
      <alignment vertical="center"/>
    </xf>
    <xf numFmtId="0" fontId="8" fillId="2" borderId="13" xfId="4" applyFont="1" applyFill="1" applyBorder="1" applyAlignment="1">
      <alignment vertical="center"/>
    </xf>
    <xf numFmtId="0" fontId="3" fillId="0" borderId="0" xfId="4" applyAlignment="1">
      <alignment vertical="center"/>
    </xf>
    <xf numFmtId="0" fontId="8" fillId="0" borderId="0" xfId="4" applyFont="1" applyAlignment="1">
      <alignment vertical="center"/>
    </xf>
    <xf numFmtId="0" fontId="8" fillId="2" borderId="11" xfId="4" applyFont="1" applyFill="1" applyBorder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9" fontId="8" fillId="0" borderId="0" xfId="4" applyNumberFormat="1" applyFont="1" applyAlignment="1">
      <alignment horizontal="left" vertical="center"/>
    </xf>
    <xf numFmtId="0" fontId="8" fillId="0" borderId="8" xfId="4" applyFont="1" applyBorder="1" applyAlignment="1">
      <alignment vertical="center"/>
    </xf>
    <xf numFmtId="176" fontId="8" fillId="0" borderId="0" xfId="4" applyNumberFormat="1" applyFont="1" applyAlignment="1">
      <alignment vertical="center"/>
    </xf>
    <xf numFmtId="176" fontId="8" fillId="0" borderId="11" xfId="4" applyNumberFormat="1" applyFont="1" applyBorder="1" applyAlignment="1">
      <alignment vertical="center"/>
    </xf>
    <xf numFmtId="0" fontId="8" fillId="2" borderId="0" xfId="4" applyFont="1" applyFill="1" applyAlignment="1">
      <alignment horizontal="centerContinuous" vertical="center"/>
    </xf>
    <xf numFmtId="186" fontId="8" fillId="0" borderId="0" xfId="4" applyNumberFormat="1" applyFont="1" applyAlignment="1">
      <alignment horizontal="right" vertical="center"/>
    </xf>
    <xf numFmtId="186" fontId="8" fillId="2" borderId="0" xfId="4" applyNumberFormat="1" applyFont="1" applyFill="1" applyAlignment="1">
      <alignment vertical="center"/>
    </xf>
    <xf numFmtId="186" fontId="8" fillId="2" borderId="0" xfId="4" applyNumberFormat="1" applyFont="1" applyFill="1" applyAlignment="1">
      <alignment horizontal="right" vertical="center"/>
    </xf>
    <xf numFmtId="176" fontId="10" fillId="0" borderId="17" xfId="4" applyNumberFormat="1" applyFont="1" applyBorder="1" applyAlignment="1">
      <alignment horizontal="right" vertical="center"/>
    </xf>
    <xf numFmtId="176" fontId="10" fillId="0" borderId="1" xfId="4" applyNumberFormat="1" applyFont="1" applyBorder="1" applyAlignment="1">
      <alignment horizontal="right" vertical="center"/>
    </xf>
    <xf numFmtId="176" fontId="10" fillId="0" borderId="0" xfId="4" applyNumberFormat="1" applyFont="1" applyAlignment="1">
      <alignment vertical="center"/>
    </xf>
    <xf numFmtId="0" fontId="9" fillId="2" borderId="0" xfId="4" applyFont="1" applyFill="1" applyAlignment="1">
      <alignment horizontal="distributed" vertical="top"/>
    </xf>
    <xf numFmtId="0" fontId="9" fillId="2" borderId="27" xfId="4" applyFont="1" applyFill="1" applyBorder="1" applyAlignment="1">
      <alignment horizontal="distributed" vertical="top"/>
    </xf>
    <xf numFmtId="0" fontId="9" fillId="2" borderId="0" xfId="4" applyFont="1" applyFill="1" applyAlignment="1">
      <alignment horizontal="right" vertical="top"/>
    </xf>
    <xf numFmtId="0" fontId="9" fillId="2" borderId="0" xfId="4" applyFont="1" applyFill="1" applyAlignment="1">
      <alignment vertical="top"/>
    </xf>
    <xf numFmtId="0" fontId="9" fillId="0" borderId="0" xfId="4" applyFont="1" applyAlignment="1">
      <alignment vertical="top"/>
    </xf>
    <xf numFmtId="0" fontId="8" fillId="2" borderId="10" xfId="4" applyFont="1" applyFill="1" applyBorder="1" applyAlignment="1">
      <alignment horizontal="center" vertical="center"/>
    </xf>
    <xf numFmtId="0" fontId="8" fillId="2" borderId="32" xfId="4" applyFont="1" applyFill="1" applyBorder="1" applyAlignment="1">
      <alignment horizontal="center" vertical="center"/>
    </xf>
    <xf numFmtId="0" fontId="9" fillId="2" borderId="32" xfId="4" applyFont="1" applyFill="1" applyBorder="1" applyAlignment="1">
      <alignment horizontal="center" vertical="center" wrapText="1"/>
    </xf>
    <xf numFmtId="0" fontId="8" fillId="2" borderId="26" xfId="3" applyFont="1" applyFill="1" applyBorder="1" applyAlignment="1">
      <alignment horizontal="center" vertical="center"/>
    </xf>
    <xf numFmtId="0" fontId="6" fillId="0" borderId="0" xfId="9" applyFont="1" applyFill="1" applyAlignment="1">
      <alignment horizontal="centerContinuous" vertical="center"/>
    </xf>
    <xf numFmtId="0" fontId="3" fillId="0" borderId="0" xfId="9" applyFont="1" applyFill="1" applyAlignment="1">
      <alignment horizontal="centerContinuous" vertical="center"/>
    </xf>
    <xf numFmtId="0" fontId="3" fillId="2" borderId="0" xfId="9" applyFont="1" applyFill="1" applyAlignment="1">
      <alignment vertical="center"/>
    </xf>
    <xf numFmtId="49" fontId="8" fillId="0" borderId="0" xfId="9" quotePrefix="1" applyNumberFormat="1" applyFont="1" applyFill="1" applyAlignment="1">
      <alignment horizontal="center" vertical="center"/>
    </xf>
    <xf numFmtId="176" fontId="8" fillId="0" borderId="11" xfId="9" applyNumberFormat="1" applyFont="1" applyFill="1" applyBorder="1" applyAlignment="1">
      <alignment horizontal="right" vertical="center"/>
    </xf>
    <xf numFmtId="176" fontId="8" fillId="0" borderId="0" xfId="9" applyNumberFormat="1" applyFont="1" applyFill="1" applyAlignment="1">
      <alignment horizontal="right" vertical="center"/>
    </xf>
    <xf numFmtId="176" fontId="8" fillId="0" borderId="0" xfId="9" applyNumberFormat="1" applyFont="1" applyFill="1" applyBorder="1" applyAlignment="1">
      <alignment horizontal="right" vertical="center"/>
    </xf>
    <xf numFmtId="49" fontId="8" fillId="0" borderId="8" xfId="9" quotePrefix="1" applyNumberFormat="1" applyFont="1" applyFill="1" applyBorder="1" applyAlignment="1">
      <alignment horizontal="center" vertical="center"/>
    </xf>
    <xf numFmtId="176" fontId="8" fillId="2" borderId="0" xfId="9" applyNumberFormat="1" applyFont="1" applyFill="1" applyAlignment="1">
      <alignment horizontal="right" vertical="center"/>
    </xf>
    <xf numFmtId="49" fontId="10" fillId="0" borderId="8" xfId="9" quotePrefix="1" applyNumberFormat="1" applyFont="1" applyFill="1" applyBorder="1" applyAlignment="1">
      <alignment horizontal="center" vertical="center"/>
    </xf>
    <xf numFmtId="176" fontId="10" fillId="2" borderId="0" xfId="9" applyNumberFormat="1" applyFont="1" applyFill="1" applyAlignment="1">
      <alignment horizontal="right" vertical="center"/>
    </xf>
    <xf numFmtId="0" fontId="11" fillId="2" borderId="0" xfId="9" applyFont="1" applyFill="1" applyAlignment="1">
      <alignment vertical="center"/>
    </xf>
    <xf numFmtId="0" fontId="10" fillId="0" borderId="0" xfId="9" applyFont="1" applyFill="1" applyAlignment="1">
      <alignment vertical="center"/>
    </xf>
    <xf numFmtId="176" fontId="10" fillId="2" borderId="11" xfId="9" applyNumberFormat="1" applyFont="1" applyFill="1" applyBorder="1" applyAlignment="1">
      <alignment horizontal="right" vertical="center"/>
    </xf>
    <xf numFmtId="0" fontId="8" fillId="0" borderId="0" xfId="9" applyFont="1" applyFill="1" applyAlignment="1">
      <alignment horizontal="distributed" vertical="center"/>
    </xf>
    <xf numFmtId="176" fontId="8" fillId="2" borderId="0" xfId="9" quotePrefix="1" applyNumberFormat="1" applyFont="1" applyFill="1" applyBorder="1" applyAlignment="1">
      <alignment horizontal="right" vertical="center"/>
    </xf>
    <xf numFmtId="1" fontId="8" fillId="2" borderId="0" xfId="9" applyNumberFormat="1" applyFont="1" applyFill="1" applyBorder="1" applyAlignment="1">
      <alignment horizontal="right" vertical="center"/>
    </xf>
    <xf numFmtId="0" fontId="8" fillId="0" borderId="8" xfId="9" applyFont="1" applyFill="1" applyBorder="1" applyAlignment="1">
      <alignment horizontal="distributed" vertical="center"/>
    </xf>
    <xf numFmtId="0" fontId="8" fillId="0" borderId="8" xfId="9" applyFont="1" applyFill="1" applyBorder="1" applyAlignment="1">
      <alignment horizontal="distributed" vertical="center" wrapText="1"/>
    </xf>
    <xf numFmtId="0" fontId="8" fillId="0" borderId="13" xfId="9" applyFont="1" applyFill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3" fillId="0" borderId="0" xfId="9" applyFont="1" applyFill="1" applyBorder="1" applyAlignment="1">
      <alignment vertical="center"/>
    </xf>
    <xf numFmtId="0" fontId="3" fillId="0" borderId="0" xfId="9" applyFont="1" applyFill="1" applyAlignment="1">
      <alignment vertical="center"/>
    </xf>
    <xf numFmtId="0" fontId="8" fillId="0" borderId="0" xfId="9" applyFont="1" applyFill="1" applyAlignment="1">
      <alignment horizontal="right" vertical="center"/>
    </xf>
    <xf numFmtId="0" fontId="8" fillId="0" borderId="0" xfId="9" applyFont="1" applyFill="1" applyAlignment="1">
      <alignment vertical="center"/>
    </xf>
    <xf numFmtId="0" fontId="8" fillId="0" borderId="16" xfId="9" applyFont="1" applyFill="1" applyBorder="1" applyAlignment="1">
      <alignment horizontal="distributed" vertical="center" wrapText="1"/>
    </xf>
    <xf numFmtId="176" fontId="8" fillId="0" borderId="1" xfId="9" applyNumberFormat="1" applyFont="1" applyFill="1" applyBorder="1" applyAlignment="1">
      <alignment horizontal="right" vertical="center"/>
    </xf>
    <xf numFmtId="0" fontId="3" fillId="2" borderId="0" xfId="9" applyFont="1" applyFill="1" applyBorder="1" applyAlignment="1">
      <alignment vertical="center"/>
    </xf>
    <xf numFmtId="0" fontId="8" fillId="0" borderId="0" xfId="9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1" xfId="9" applyFont="1" applyFill="1" applyBorder="1" applyAlignment="1"/>
    <xf numFmtId="0" fontId="3" fillId="0" borderId="1" xfId="9" applyFont="1" applyFill="1" applyBorder="1" applyAlignment="1"/>
    <xf numFmtId="0" fontId="8" fillId="0" borderId="4" xfId="9" applyFont="1" applyFill="1" applyBorder="1" applyAlignment="1">
      <alignment horizontal="center" vertical="center"/>
    </xf>
    <xf numFmtId="0" fontId="8" fillId="0" borderId="12" xfId="9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Continuous" vertical="center"/>
    </xf>
    <xf numFmtId="0" fontId="8" fillId="2" borderId="4" xfId="4" applyFont="1" applyFill="1" applyBorder="1" applyAlignment="1">
      <alignment horizontal="centerContinuous" vertical="center"/>
    </xf>
    <xf numFmtId="0" fontId="3" fillId="2" borderId="0" xfId="4" applyFont="1" applyFill="1" applyAlignment="1">
      <alignment vertical="center"/>
    </xf>
    <xf numFmtId="0" fontId="8" fillId="2" borderId="1" xfId="4" applyFont="1" applyFill="1" applyBorder="1" applyAlignment="1">
      <alignment vertical="center"/>
    </xf>
    <xf numFmtId="49" fontId="8" fillId="2" borderId="0" xfId="4" applyNumberFormat="1" applyFont="1" applyFill="1" applyAlignment="1">
      <alignment horizontal="center" vertical="center"/>
    </xf>
    <xf numFmtId="176" fontId="8" fillId="2" borderId="0" xfId="4" applyNumberFormat="1" applyFont="1" applyFill="1" applyBorder="1" applyAlignment="1">
      <alignment horizontal="right" vertical="center"/>
    </xf>
    <xf numFmtId="49" fontId="8" fillId="2" borderId="0" xfId="4" applyNumberFormat="1" applyFont="1" applyFill="1" applyBorder="1" applyAlignment="1">
      <alignment horizontal="center" vertical="center"/>
    </xf>
    <xf numFmtId="186" fontId="8" fillId="2" borderId="0" xfId="4" applyNumberFormat="1" applyFont="1" applyFill="1" applyBorder="1" applyAlignment="1">
      <alignment horizontal="right" vertical="center"/>
    </xf>
    <xf numFmtId="49" fontId="10" fillId="2" borderId="0" xfId="4" applyNumberFormat="1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vertical="center"/>
    </xf>
    <xf numFmtId="176" fontId="10" fillId="2" borderId="0" xfId="4" applyNumberFormat="1" applyFont="1" applyFill="1" applyAlignment="1">
      <alignment horizontal="right" vertical="center"/>
    </xf>
    <xf numFmtId="186" fontId="10" fillId="2" borderId="0" xfId="4" applyNumberFormat="1" applyFont="1" applyFill="1" applyBorder="1" applyAlignment="1">
      <alignment horizontal="right" vertical="center"/>
    </xf>
    <xf numFmtId="0" fontId="10" fillId="2" borderId="0" xfId="4" applyFont="1" applyFill="1" applyAlignment="1">
      <alignment vertical="center"/>
    </xf>
    <xf numFmtId="186" fontId="10" fillId="2" borderId="0" xfId="4" applyNumberFormat="1" applyFont="1" applyFill="1" applyAlignment="1">
      <alignment horizontal="right" vertical="center"/>
    </xf>
    <xf numFmtId="186" fontId="8" fillId="2" borderId="11" xfId="4" applyNumberFormat="1" applyFont="1" applyFill="1" applyBorder="1" applyAlignment="1">
      <alignment horizontal="right" vertical="center"/>
    </xf>
    <xf numFmtId="0" fontId="8" fillId="2" borderId="8" xfId="4" applyFont="1" applyFill="1" applyBorder="1" applyAlignment="1">
      <alignment horizontal="distributed" vertical="center"/>
    </xf>
    <xf numFmtId="0" fontId="8" fillId="2" borderId="0" xfId="4" applyFont="1" applyFill="1" applyBorder="1" applyAlignment="1">
      <alignment vertical="center"/>
    </xf>
    <xf numFmtId="0" fontId="14" fillId="2" borderId="0" xfId="4" applyFont="1" applyFill="1" applyBorder="1" applyAlignment="1">
      <alignment horizontal="distributed" vertical="center"/>
    </xf>
    <xf numFmtId="0" fontId="8" fillId="2" borderId="1" xfId="4" applyFont="1" applyFill="1" applyBorder="1" applyAlignment="1">
      <alignment horizontal="distributed" vertical="center"/>
    </xf>
    <xf numFmtId="0" fontId="8" fillId="2" borderId="17" xfId="4" applyFont="1" applyFill="1" applyBorder="1" applyAlignment="1">
      <alignment vertical="center"/>
    </xf>
    <xf numFmtId="186" fontId="8" fillId="2" borderId="1" xfId="4" applyNumberFormat="1" applyFont="1" applyFill="1" applyBorder="1" applyAlignment="1">
      <alignment horizontal="right" vertical="center"/>
    </xf>
    <xf numFmtId="186" fontId="3" fillId="2" borderId="0" xfId="4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8" fillId="2" borderId="1" xfId="4" applyFont="1" applyFill="1" applyBorder="1" applyAlignment="1"/>
    <xf numFmtId="0" fontId="3" fillId="2" borderId="1" xfId="4" applyFont="1" applyFill="1" applyBorder="1" applyAlignment="1"/>
    <xf numFmtId="0" fontId="3" fillId="2" borderId="0" xfId="4" applyFont="1" applyFill="1" applyAlignment="1"/>
    <xf numFmtId="0" fontId="6" fillId="0" borderId="0" xfId="13" applyFont="1" applyFill="1" applyAlignment="1">
      <alignment horizontal="left" vertical="center"/>
    </xf>
    <xf numFmtId="0" fontId="8" fillId="2" borderId="38" xfId="3" applyFont="1" applyFill="1" applyBorder="1" applyAlignment="1">
      <alignment horizontal="center" vertical="center"/>
    </xf>
    <xf numFmtId="49" fontId="8" fillId="0" borderId="8" xfId="1" quotePrefix="1" applyNumberFormat="1" applyFont="1" applyFill="1" applyBorder="1" applyAlignment="1">
      <alignment horizontal="right"/>
    </xf>
    <xf numFmtId="49" fontId="8" fillId="0" borderId="16" xfId="1" quotePrefix="1" applyNumberFormat="1" applyFont="1" applyFill="1" applyBorder="1" applyAlignment="1">
      <alignment horizontal="right"/>
    </xf>
    <xf numFmtId="0" fontId="8" fillId="0" borderId="12" xfId="1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8" fillId="0" borderId="8" xfId="9" quotePrefix="1" applyFont="1" applyFill="1" applyBorder="1" applyAlignment="1">
      <alignment horizontal="center" vertical="center" shrinkToFit="1"/>
    </xf>
    <xf numFmtId="176" fontId="8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right" vertical="center"/>
    </xf>
    <xf numFmtId="176" fontId="8" fillId="0" borderId="0" xfId="11" applyNumberFormat="1" applyFont="1" applyFill="1" applyBorder="1" applyAlignment="1">
      <alignment horizontal="right" vertical="center"/>
    </xf>
    <xf numFmtId="177" fontId="8" fillId="0" borderId="0" xfId="11" applyNumberFormat="1" applyFont="1" applyFill="1" applyBorder="1" applyAlignment="1">
      <alignment horizontal="right" vertical="center"/>
    </xf>
    <xf numFmtId="186" fontId="8" fillId="0" borderId="0" xfId="1" applyNumberFormat="1" applyFont="1" applyFill="1" applyAlignment="1">
      <alignment horizontal="right" vertical="center"/>
    </xf>
    <xf numFmtId="177" fontId="8" fillId="0" borderId="0" xfId="1" applyNumberFormat="1" applyFont="1" applyFill="1" applyAlignment="1">
      <alignment horizontal="right" vertical="center"/>
    </xf>
    <xf numFmtId="177" fontId="8" fillId="0" borderId="0" xfId="1" applyNumberFormat="1" applyFont="1" applyFill="1" applyAlignment="1">
      <alignment vertical="center"/>
    </xf>
    <xf numFmtId="0" fontId="10" fillId="0" borderId="8" xfId="9" quotePrefix="1" applyFont="1" applyFill="1" applyBorder="1" applyAlignment="1">
      <alignment horizontal="center" vertical="center" shrinkToFit="1"/>
    </xf>
    <xf numFmtId="176" fontId="10" fillId="0" borderId="0" xfId="1" applyNumberFormat="1" applyFont="1" applyFill="1" applyAlignment="1">
      <alignment horizontal="right" vertical="center"/>
    </xf>
    <xf numFmtId="177" fontId="10" fillId="0" borderId="0" xfId="1" applyNumberFormat="1" applyFont="1" applyFill="1" applyAlignment="1">
      <alignment vertical="center"/>
    </xf>
    <xf numFmtId="177" fontId="10" fillId="0" borderId="0" xfId="1" applyNumberFormat="1" applyFont="1" applyFill="1" applyAlignment="1">
      <alignment horizontal="right" vertical="center"/>
    </xf>
    <xf numFmtId="176" fontId="10" fillId="0" borderId="0" xfId="11" applyNumberFormat="1" applyFont="1" applyFill="1" applyBorder="1" applyAlignment="1">
      <alignment horizontal="right" vertical="center"/>
    </xf>
    <xf numFmtId="177" fontId="10" fillId="0" borderId="0" xfId="11" applyNumberFormat="1" applyFont="1" applyFill="1" applyBorder="1" applyAlignment="1">
      <alignment horizontal="right" vertical="center"/>
    </xf>
    <xf numFmtId="0" fontId="10" fillId="0" borderId="0" xfId="1" applyFont="1" applyFill="1" applyAlignment="1">
      <alignment vertical="center"/>
    </xf>
    <xf numFmtId="49" fontId="8" fillId="0" borderId="0" xfId="1" quotePrefix="1" applyNumberFormat="1" applyFont="1" applyFill="1" applyBorder="1" applyAlignment="1">
      <alignment horizontal="left" vertical="center"/>
    </xf>
    <xf numFmtId="176" fontId="8" fillId="0" borderId="11" xfId="1" applyNumberFormat="1" applyFont="1" applyFill="1" applyBorder="1" applyAlignment="1">
      <alignment horizontal="right" vertical="center"/>
    </xf>
    <xf numFmtId="49" fontId="8" fillId="0" borderId="8" xfId="1" quotePrefix="1" applyNumberFormat="1" applyFont="1" applyFill="1" applyBorder="1" applyAlignment="1">
      <alignment horizontal="right" vertical="center"/>
    </xf>
    <xf numFmtId="178" fontId="8" fillId="0" borderId="0" xfId="1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8" fillId="0" borderId="16" xfId="1" quotePrefix="1" applyNumberFormat="1" applyFont="1" applyFill="1" applyBorder="1" applyAlignment="1">
      <alignment horizontal="right" vertical="center"/>
    </xf>
    <xf numFmtId="176" fontId="8" fillId="0" borderId="17" xfId="1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6" fontId="8" fillId="0" borderId="1" xfId="11" applyNumberFormat="1" applyFont="1" applyFill="1" applyBorder="1" applyAlignment="1">
      <alignment horizontal="right" vertical="center"/>
    </xf>
    <xf numFmtId="177" fontId="8" fillId="0" borderId="1" xfId="11" applyNumberFormat="1" applyFont="1" applyFill="1" applyBorder="1" applyAlignment="1">
      <alignment horizontal="right" vertical="center"/>
    </xf>
    <xf numFmtId="176" fontId="8" fillId="0" borderId="0" xfId="1" applyNumberFormat="1" applyFont="1" applyFill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6" fillId="0" borderId="0" xfId="10" applyFont="1" applyFill="1" applyAlignment="1">
      <alignment horizontal="centerContinuous" vertical="center"/>
    </xf>
    <xf numFmtId="0" fontId="3" fillId="0" borderId="0" xfId="10" applyFont="1" applyFill="1" applyAlignment="1">
      <alignment horizontal="centerContinuous" vertical="center"/>
    </xf>
    <xf numFmtId="0" fontId="3" fillId="0" borderId="1" xfId="10" applyFont="1" applyFill="1" applyBorder="1" applyAlignment="1">
      <alignment horizontal="right" vertical="center"/>
    </xf>
    <xf numFmtId="0" fontId="9" fillId="0" borderId="1" xfId="10" applyFont="1" applyFill="1" applyBorder="1" applyAlignment="1">
      <alignment horizontal="right" vertical="center"/>
    </xf>
    <xf numFmtId="0" fontId="8" fillId="0" borderId="1" xfId="10" applyFont="1" applyFill="1" applyBorder="1" applyAlignment="1">
      <alignment horizontal="right" vertical="center"/>
    </xf>
    <xf numFmtId="0" fontId="3" fillId="2" borderId="0" xfId="10" applyFont="1" applyFill="1" applyAlignment="1">
      <alignment horizontal="right" vertical="center"/>
    </xf>
    <xf numFmtId="0" fontId="8" fillId="0" borderId="0" xfId="10" applyFont="1" applyFill="1" applyBorder="1" applyAlignment="1">
      <alignment horizontal="left" vertical="center"/>
    </xf>
    <xf numFmtId="176" fontId="8" fillId="0" borderId="0" xfId="10" applyNumberFormat="1" applyFont="1" applyFill="1" applyAlignment="1">
      <alignment vertical="center"/>
    </xf>
    <xf numFmtId="176" fontId="8" fillId="0" borderId="0" xfId="10" applyNumberFormat="1" applyFont="1" applyFill="1" applyAlignment="1">
      <alignment horizontal="right" vertical="center"/>
    </xf>
    <xf numFmtId="176" fontId="8" fillId="0" borderId="0" xfId="10" quotePrefix="1" applyNumberFormat="1" applyFont="1" applyFill="1" applyAlignment="1">
      <alignment horizontal="right" vertical="center"/>
    </xf>
    <xf numFmtId="176" fontId="8" fillId="2" borderId="0" xfId="10" applyNumberFormat="1" applyFont="1" applyFill="1" applyBorder="1" applyAlignment="1">
      <alignment horizontal="right" vertical="center"/>
    </xf>
    <xf numFmtId="176" fontId="8" fillId="2" borderId="0" xfId="10" applyNumberFormat="1" applyFont="1" applyFill="1" applyBorder="1" applyAlignment="1">
      <alignment vertical="center"/>
    </xf>
    <xf numFmtId="0" fontId="10" fillId="0" borderId="0" xfId="10" applyFont="1" applyFill="1" applyBorder="1" applyAlignment="1">
      <alignment horizontal="left" vertical="center"/>
    </xf>
    <xf numFmtId="176" fontId="10" fillId="0" borderId="0" xfId="10" applyNumberFormat="1" applyFont="1" applyFill="1" applyAlignment="1">
      <alignment vertical="center"/>
    </xf>
    <xf numFmtId="176" fontId="10" fillId="0" borderId="0" xfId="10" applyNumberFormat="1" applyFont="1" applyFill="1" applyAlignment="1">
      <alignment horizontal="right" vertical="center"/>
    </xf>
    <xf numFmtId="176" fontId="10" fillId="0" borderId="0" xfId="10" quotePrefix="1" applyNumberFormat="1" applyFont="1" applyFill="1" applyAlignment="1">
      <alignment horizontal="right" vertical="center"/>
    </xf>
    <xf numFmtId="0" fontId="11" fillId="2" borderId="0" xfId="10" applyFont="1" applyFill="1" applyAlignment="1">
      <alignment vertical="center"/>
    </xf>
    <xf numFmtId="176" fontId="10" fillId="2" borderId="0" xfId="10" applyNumberFormat="1" applyFont="1" applyFill="1" applyBorder="1" applyAlignment="1">
      <alignment vertical="center"/>
    </xf>
    <xf numFmtId="176" fontId="10" fillId="2" borderId="0" xfId="10" applyNumberFormat="1" applyFont="1" applyFill="1" applyBorder="1" applyAlignment="1">
      <alignment horizontal="right" vertical="center"/>
    </xf>
    <xf numFmtId="176" fontId="8" fillId="2" borderId="0" xfId="10" quotePrefix="1" applyNumberFormat="1" applyFont="1" applyFill="1" applyAlignment="1">
      <alignment horizontal="right" vertical="center"/>
    </xf>
    <xf numFmtId="176" fontId="10" fillId="2" borderId="0" xfId="10" applyNumberFormat="1" applyFont="1" applyFill="1" applyAlignment="1">
      <alignment vertical="center"/>
    </xf>
    <xf numFmtId="176" fontId="10" fillId="2" borderId="0" xfId="10" applyNumberFormat="1" applyFont="1" applyFill="1" applyAlignment="1">
      <alignment horizontal="right" vertical="center"/>
    </xf>
    <xf numFmtId="0" fontId="8" fillId="0" borderId="0" xfId="10" applyFont="1" applyFill="1" applyAlignment="1">
      <alignment horizontal="distributed" vertical="center"/>
    </xf>
    <xf numFmtId="0" fontId="8" fillId="0" borderId="11" xfId="10" applyFont="1" applyFill="1" applyBorder="1" applyAlignment="1">
      <alignment vertical="center"/>
    </xf>
    <xf numFmtId="0" fontId="8" fillId="0" borderId="1" xfId="10" applyFont="1" applyFill="1" applyBorder="1" applyAlignment="1">
      <alignment horizontal="distributed" vertical="center"/>
    </xf>
    <xf numFmtId="0" fontId="8" fillId="0" borderId="17" xfId="10" applyFont="1" applyFill="1" applyBorder="1" applyAlignment="1">
      <alignment vertical="center"/>
    </xf>
    <xf numFmtId="0" fontId="8" fillId="0" borderId="1" xfId="10" applyFont="1" applyFill="1" applyBorder="1" applyAlignment="1">
      <alignment horizontal="left" vertical="center"/>
    </xf>
    <xf numFmtId="176" fontId="8" fillId="2" borderId="1" xfId="10" applyNumberFormat="1" applyFont="1" applyFill="1" applyBorder="1" applyAlignment="1">
      <alignment horizontal="right" vertical="center"/>
    </xf>
    <xf numFmtId="0" fontId="8" fillId="0" borderId="0" xfId="10" applyFont="1" applyFill="1" applyAlignment="1">
      <alignment vertical="center"/>
    </xf>
    <xf numFmtId="0" fontId="8" fillId="0" borderId="13" xfId="10" applyFont="1" applyFill="1" applyBorder="1" applyAlignment="1">
      <alignment vertical="center"/>
    </xf>
    <xf numFmtId="0" fontId="3" fillId="2" borderId="0" xfId="10" applyFont="1" applyFill="1" applyBorder="1" applyAlignment="1">
      <alignment vertical="center"/>
    </xf>
    <xf numFmtId="0" fontId="8" fillId="2" borderId="0" xfId="10" applyFont="1" applyFill="1" applyAlignment="1">
      <alignment vertical="center"/>
    </xf>
    <xf numFmtId="0" fontId="8" fillId="0" borderId="11" xfId="4" applyFont="1" applyFill="1" applyBorder="1" applyAlignment="1">
      <alignment horizontal="center"/>
    </xf>
    <xf numFmtId="0" fontId="8" fillId="0" borderId="13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194" fontId="8" fillId="2" borderId="0" xfId="4" applyNumberFormat="1" applyFont="1" applyFill="1" applyAlignment="1">
      <alignment horizontal="right" vertical="center"/>
    </xf>
    <xf numFmtId="194" fontId="8" fillId="0" borderId="0" xfId="4" applyNumberFormat="1" applyFont="1" applyAlignment="1">
      <alignment horizontal="right" vertical="center"/>
    </xf>
    <xf numFmtId="0" fontId="8" fillId="0" borderId="1" xfId="5" applyFont="1" applyFill="1" applyBorder="1" applyAlignment="1">
      <alignment horizontal="distributed" vertical="center"/>
    </xf>
    <xf numFmtId="0" fontId="8" fillId="0" borderId="16" xfId="5" applyFont="1" applyFill="1" applyBorder="1" applyAlignment="1">
      <alignment horizontal="distributed" vertical="center"/>
    </xf>
    <xf numFmtId="0" fontId="8" fillId="0" borderId="13" xfId="5" applyFont="1" applyFill="1" applyBorder="1" applyAlignment="1">
      <alignment horizontal="center" vertical="center" wrapText="1"/>
    </xf>
    <xf numFmtId="0" fontId="8" fillId="0" borderId="7" xfId="5" applyFont="1" applyFill="1" applyBorder="1" applyAlignment="1">
      <alignment horizontal="center" vertical="center"/>
    </xf>
    <xf numFmtId="0" fontId="8" fillId="0" borderId="0" xfId="5" applyFont="1" applyFill="1" applyAlignment="1">
      <alignment horizontal="center" vertical="center"/>
    </xf>
    <xf numFmtId="0" fontId="8" fillId="0" borderId="8" xfId="5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horizontal="center" vertical="center"/>
    </xf>
    <xf numFmtId="0" fontId="8" fillId="0" borderId="12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 wrapText="1"/>
    </xf>
    <xf numFmtId="0" fontId="8" fillId="0" borderId="11" xfId="5" applyFont="1" applyFill="1" applyBorder="1" applyAlignment="1">
      <alignment horizontal="center" vertical="center" wrapText="1"/>
    </xf>
    <xf numFmtId="0" fontId="8" fillId="0" borderId="12" xfId="5" applyFont="1" applyFill="1" applyBorder="1" applyAlignment="1">
      <alignment horizontal="center" vertical="center" wrapText="1"/>
    </xf>
    <xf numFmtId="0" fontId="8" fillId="0" borderId="0" xfId="5" applyFont="1" applyFill="1" applyAlignment="1">
      <alignment horizontal="distributed" vertical="center"/>
    </xf>
    <xf numFmtId="0" fontId="8" fillId="0" borderId="8" xfId="5" applyFont="1" applyFill="1" applyBorder="1" applyAlignment="1">
      <alignment horizontal="distributed" vertical="center"/>
    </xf>
    <xf numFmtId="0" fontId="8" fillId="0" borderId="0" xfId="5" applyFont="1" applyFill="1" applyBorder="1" applyAlignment="1">
      <alignment horizontal="distributed" vertical="center"/>
    </xf>
    <xf numFmtId="49" fontId="8" fillId="0" borderId="0" xfId="5" applyNumberFormat="1" applyFont="1" applyFill="1" applyBorder="1" applyAlignment="1">
      <alignment horizontal="center" vertical="center"/>
    </xf>
    <xf numFmtId="49" fontId="8" fillId="0" borderId="8" xfId="5" applyNumberFormat="1" applyFont="1" applyFill="1" applyBorder="1" applyAlignment="1">
      <alignment horizontal="center" vertical="center"/>
    </xf>
    <xf numFmtId="49" fontId="10" fillId="0" borderId="0" xfId="5" applyNumberFormat="1" applyFont="1" applyFill="1" applyBorder="1" applyAlignment="1">
      <alignment horizontal="center" vertical="center"/>
    </xf>
    <xf numFmtId="49" fontId="10" fillId="0" borderId="8" xfId="5" applyNumberFormat="1" applyFont="1" applyFill="1" applyBorder="1" applyAlignment="1">
      <alignment horizontal="center" vertical="center"/>
    </xf>
    <xf numFmtId="0" fontId="8" fillId="0" borderId="15" xfId="5" applyFont="1" applyFill="1" applyBorder="1" applyAlignment="1">
      <alignment horizontal="center" vertical="center"/>
    </xf>
    <xf numFmtId="0" fontId="8" fillId="0" borderId="31" xfId="5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31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8" xfId="3" applyFont="1" applyFill="1" applyBorder="1" applyAlignment="1">
      <alignment horizontal="distributed" vertical="center"/>
    </xf>
    <xf numFmtId="0" fontId="8" fillId="0" borderId="1" xfId="3" applyFont="1" applyFill="1" applyBorder="1" applyAlignment="1">
      <alignment horizontal="distributed" vertical="center"/>
    </xf>
    <xf numFmtId="0" fontId="8" fillId="0" borderId="16" xfId="3" applyFont="1" applyFill="1" applyBorder="1" applyAlignment="1">
      <alignment horizontal="distributed" vertical="center"/>
    </xf>
    <xf numFmtId="0" fontId="8" fillId="2" borderId="11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0" fontId="8" fillId="2" borderId="28" xfId="3" applyFont="1" applyFill="1" applyBorder="1" applyAlignment="1">
      <alignment horizontal="center" vertical="center"/>
    </xf>
    <xf numFmtId="0" fontId="8" fillId="2" borderId="26" xfId="3" applyFont="1" applyFill="1" applyBorder="1" applyAlignment="1">
      <alignment horizontal="center" vertical="center"/>
    </xf>
    <xf numFmtId="0" fontId="8" fillId="2" borderId="30" xfId="3" applyFont="1" applyFill="1" applyBorder="1" applyAlignment="1">
      <alignment horizontal="center" vertical="center"/>
    </xf>
    <xf numFmtId="0" fontId="8" fillId="2" borderId="32" xfId="3" applyFont="1" applyFill="1" applyBorder="1" applyAlignment="1">
      <alignment horizontal="center" vertical="center"/>
    </xf>
    <xf numFmtId="0" fontId="8" fillId="0" borderId="13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0" fontId="8" fillId="0" borderId="14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0" fontId="8" fillId="0" borderId="28" xfId="6" applyFont="1" applyFill="1" applyBorder="1" applyAlignment="1">
      <alignment horizontal="center" vertical="center"/>
    </xf>
    <xf numFmtId="0" fontId="8" fillId="0" borderId="26" xfId="6" applyFont="1" applyFill="1" applyBorder="1" applyAlignment="1">
      <alignment horizontal="center" vertical="center"/>
    </xf>
    <xf numFmtId="0" fontId="8" fillId="0" borderId="30" xfId="6" applyFont="1" applyFill="1" applyBorder="1" applyAlignment="1">
      <alignment horizontal="center" vertical="center"/>
    </xf>
    <xf numFmtId="0" fontId="8" fillId="0" borderId="28" xfId="6" applyFont="1" applyFill="1" applyBorder="1" applyAlignment="1">
      <alignment horizontal="right" vertical="center"/>
    </xf>
    <xf numFmtId="0" fontId="8" fillId="0" borderId="26" xfId="6" applyFont="1" applyFill="1" applyBorder="1" applyAlignment="1">
      <alignment horizontal="right" vertical="center"/>
    </xf>
    <xf numFmtId="0" fontId="8" fillId="0" borderId="30" xfId="6" applyFont="1" applyFill="1" applyBorder="1" applyAlignment="1">
      <alignment horizontal="right" vertical="center"/>
    </xf>
    <xf numFmtId="177" fontId="8" fillId="0" borderId="33" xfId="7" applyNumberFormat="1" applyFont="1" applyFill="1" applyBorder="1" applyAlignment="1">
      <alignment horizontal="center" vertical="center"/>
    </xf>
    <xf numFmtId="177" fontId="8" fillId="0" borderId="5" xfId="7" applyNumberFormat="1" applyFont="1" applyFill="1" applyBorder="1" applyAlignment="1">
      <alignment horizontal="center" vertical="center"/>
    </xf>
    <xf numFmtId="177" fontId="8" fillId="0" borderId="14" xfId="7" applyNumberFormat="1" applyFont="1" applyFill="1" applyBorder="1" applyAlignment="1">
      <alignment horizontal="center" vertical="center"/>
    </xf>
    <xf numFmtId="177" fontId="8" fillId="0" borderId="12" xfId="7" applyNumberFormat="1" applyFont="1" applyFill="1" applyBorder="1" applyAlignment="1">
      <alignment horizontal="center" vertical="center"/>
    </xf>
    <xf numFmtId="177" fontId="8" fillId="0" borderId="28" xfId="7" applyNumberFormat="1" applyFont="1" applyFill="1" applyBorder="1" applyAlignment="1">
      <alignment horizontal="center" vertical="center"/>
    </xf>
    <xf numFmtId="177" fontId="8" fillId="0" borderId="30" xfId="7" applyNumberFormat="1" applyFont="1" applyFill="1" applyBorder="1" applyAlignment="1">
      <alignment horizontal="center" vertical="center"/>
    </xf>
    <xf numFmtId="177" fontId="8" fillId="0" borderId="33" xfId="7" applyNumberFormat="1" applyFont="1" applyFill="1" applyBorder="1" applyAlignment="1">
      <alignment horizontal="center" vertical="center" wrapText="1"/>
    </xf>
    <xf numFmtId="177" fontId="8" fillId="0" borderId="5" xfId="7" applyNumberFormat="1" applyFont="1" applyFill="1" applyBorder="1" applyAlignment="1">
      <alignment horizontal="center" vertical="center" wrapText="1"/>
    </xf>
    <xf numFmtId="49" fontId="8" fillId="2" borderId="0" xfId="3" quotePrefix="1" applyNumberFormat="1" applyFont="1" applyFill="1" applyAlignment="1">
      <alignment horizontal="center" vertical="center"/>
    </xf>
    <xf numFmtId="49" fontId="8" fillId="2" borderId="8" xfId="3" quotePrefix="1" applyNumberFormat="1" applyFont="1" applyFill="1" applyBorder="1" applyAlignment="1">
      <alignment horizontal="center" vertical="center"/>
    </xf>
    <xf numFmtId="49" fontId="10" fillId="2" borderId="0" xfId="3" quotePrefix="1" applyNumberFormat="1" applyFont="1" applyFill="1" applyAlignment="1">
      <alignment horizontal="center" vertical="center"/>
    </xf>
    <xf numFmtId="49" fontId="10" fillId="2" borderId="8" xfId="3" quotePrefix="1" applyNumberFormat="1" applyFont="1" applyFill="1" applyBorder="1" applyAlignment="1">
      <alignment horizontal="center" vertical="center"/>
    </xf>
    <xf numFmtId="0" fontId="8" fillId="2" borderId="0" xfId="3" applyNumberFormat="1" applyFont="1" applyFill="1" applyBorder="1" applyAlignment="1">
      <alignment horizontal="center" vertical="center"/>
    </xf>
    <xf numFmtId="0" fontId="8" fillId="2" borderId="8" xfId="3" applyNumberFormat="1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distributed" vertical="center"/>
    </xf>
    <xf numFmtId="0" fontId="8" fillId="2" borderId="0" xfId="3" applyFont="1" applyFill="1" applyAlignment="1">
      <alignment horizontal="distributed" vertical="center"/>
    </xf>
    <xf numFmtId="0" fontId="6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distributed" vertical="center"/>
    </xf>
    <xf numFmtId="2" fontId="8" fillId="2" borderId="0" xfId="3" applyNumberFormat="1" applyFont="1" applyFill="1" applyBorder="1" applyAlignment="1">
      <alignment horizontal="right" vertical="center"/>
    </xf>
    <xf numFmtId="181" fontId="8" fillId="2" borderId="0" xfId="3" applyNumberFormat="1" applyFont="1" applyFill="1" applyAlignment="1">
      <alignment horizontal="right" vertical="center"/>
    </xf>
    <xf numFmtId="0" fontId="8" fillId="2" borderId="2" xfId="3" applyFont="1" applyFill="1" applyBorder="1" applyAlignment="1">
      <alignment horizontal="center" vertical="distributed"/>
    </xf>
    <xf numFmtId="0" fontId="8" fillId="2" borderId="3" xfId="3" applyFont="1" applyFill="1" applyBorder="1" applyAlignment="1">
      <alignment horizontal="center" vertical="distributed"/>
    </xf>
    <xf numFmtId="0" fontId="8" fillId="2" borderId="5" xfId="3" applyFont="1" applyFill="1" applyBorder="1" applyAlignment="1">
      <alignment horizontal="center" vertical="distributed"/>
    </xf>
    <xf numFmtId="0" fontId="8" fillId="2" borderId="2" xfId="3" applyFont="1" applyFill="1" applyBorder="1" applyAlignment="1">
      <alignment horizontal="center" vertical="distributed" justifyLastLine="1"/>
    </xf>
    <xf numFmtId="0" fontId="8" fillId="2" borderId="5" xfId="3" applyFont="1" applyFill="1" applyBorder="1" applyAlignment="1">
      <alignment horizontal="center" vertical="distributed" justifyLastLine="1"/>
    </xf>
    <xf numFmtId="0" fontId="8" fillId="2" borderId="33" xfId="3" applyFont="1" applyFill="1" applyBorder="1" applyAlignment="1">
      <alignment horizontal="center" vertical="center" textRotation="255"/>
    </xf>
    <xf numFmtId="0" fontId="8" fillId="2" borderId="3" xfId="3" applyFont="1" applyFill="1" applyBorder="1" applyAlignment="1">
      <alignment horizontal="center" vertical="center" textRotation="255"/>
    </xf>
    <xf numFmtId="0" fontId="8" fillId="2" borderId="5" xfId="3" applyFont="1" applyFill="1" applyBorder="1" applyAlignment="1">
      <alignment horizontal="center" vertical="center" textRotation="255"/>
    </xf>
    <xf numFmtId="0" fontId="8" fillId="2" borderId="2" xfId="3" applyFont="1" applyFill="1" applyBorder="1" applyAlignment="1">
      <alignment horizontal="center" vertical="center" textRotation="255"/>
    </xf>
    <xf numFmtId="0" fontId="8" fillId="2" borderId="25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8" fillId="2" borderId="8" xfId="3" applyFont="1" applyFill="1" applyBorder="1" applyAlignment="1">
      <alignment vertical="center"/>
    </xf>
    <xf numFmtId="2" fontId="8" fillId="2" borderId="0" xfId="3" applyNumberFormat="1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8" fillId="2" borderId="29" xfId="3" applyFont="1" applyFill="1" applyBorder="1" applyAlignment="1">
      <alignment horizontal="center" vertical="distributed" justifyLastLine="1"/>
    </xf>
    <xf numFmtId="0" fontId="8" fillId="2" borderId="12" xfId="3" applyFont="1" applyFill="1" applyBorder="1" applyAlignment="1">
      <alignment horizontal="center" vertical="distributed" justifyLastLine="1"/>
    </xf>
    <xf numFmtId="0" fontId="8" fillId="2" borderId="15" xfId="3" applyFont="1" applyFill="1" applyBorder="1" applyAlignment="1">
      <alignment horizontal="distributed" vertical="center" wrapText="1" justifyLastLine="1"/>
    </xf>
    <xf numFmtId="0" fontId="20" fillId="2" borderId="31" xfId="0" applyFont="1" applyFill="1" applyBorder="1" applyAlignment="1">
      <alignment horizontal="distributed" vertical="center" wrapText="1" justifyLastLine="1"/>
    </xf>
    <xf numFmtId="0" fontId="9" fillId="2" borderId="0" xfId="3" applyFont="1" applyFill="1" applyBorder="1" applyAlignment="1">
      <alignment horizontal="center" vertical="center"/>
    </xf>
    <xf numFmtId="181" fontId="8" fillId="2" borderId="0" xfId="3" applyNumberFormat="1" applyFont="1" applyFill="1" applyBorder="1" applyAlignment="1">
      <alignment horizontal="right" vertical="center"/>
    </xf>
    <xf numFmtId="0" fontId="8" fillId="2" borderId="2" xfId="3" applyFont="1" applyFill="1" applyBorder="1" applyAlignment="1">
      <alignment horizontal="center" vertical="center" justifyLastLine="1"/>
    </xf>
    <xf numFmtId="0" fontId="8" fillId="2" borderId="5" xfId="3" applyFont="1" applyFill="1" applyBorder="1" applyAlignment="1">
      <alignment horizontal="center" vertical="center" justifyLastLine="1"/>
    </xf>
    <xf numFmtId="0" fontId="8" fillId="2" borderId="27" xfId="3" applyFont="1" applyFill="1" applyBorder="1" applyAlignment="1">
      <alignment horizontal="center" vertical="center" justifyLastLine="1"/>
    </xf>
    <xf numFmtId="0" fontId="8" fillId="2" borderId="8" xfId="3" applyFont="1" applyFill="1" applyBorder="1" applyAlignment="1">
      <alignment horizontal="center" vertical="center" justifyLastLine="1"/>
    </xf>
    <xf numFmtId="0" fontId="8" fillId="2" borderId="9" xfId="3" applyFont="1" applyFill="1" applyBorder="1" applyAlignment="1">
      <alignment horizontal="center" vertical="center" justifyLastLine="1"/>
    </xf>
    <xf numFmtId="0" fontId="8" fillId="2" borderId="3" xfId="3" applyFont="1" applyFill="1" applyBorder="1" applyAlignment="1">
      <alignment horizontal="center" vertical="center" justifyLastLine="1"/>
    </xf>
    <xf numFmtId="0" fontId="8" fillId="2" borderId="0" xfId="3" applyFont="1" applyFill="1" applyAlignment="1">
      <alignment horizontal="right" vertical="center"/>
    </xf>
    <xf numFmtId="0" fontId="8" fillId="2" borderId="29" xfId="3" applyFont="1" applyFill="1" applyBorder="1" applyAlignment="1">
      <alignment horizontal="center" vertical="center" justifyLastLine="1"/>
    </xf>
    <xf numFmtId="0" fontId="8" fillId="2" borderId="12" xfId="3" applyFont="1" applyFill="1" applyBorder="1" applyAlignment="1">
      <alignment horizontal="center" vertical="center" justifyLastLine="1"/>
    </xf>
    <xf numFmtId="0" fontId="8" fillId="2" borderId="12" xfId="3" applyFont="1" applyFill="1" applyBorder="1" applyAlignment="1">
      <alignment horizontal="center" vertical="center" textRotation="255"/>
    </xf>
    <xf numFmtId="0" fontId="8" fillId="2" borderId="11" xfId="3" applyFont="1" applyFill="1" applyBorder="1" applyAlignment="1">
      <alignment vertical="center" wrapText="1"/>
    </xf>
    <xf numFmtId="0" fontId="8" fillId="2" borderId="0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16" xfId="3" applyFont="1" applyFill="1" applyBorder="1" applyAlignment="1">
      <alignment vertical="center" wrapText="1"/>
    </xf>
    <xf numFmtId="2" fontId="8" fillId="2" borderId="1" xfId="3" applyNumberFormat="1" applyFont="1" applyFill="1" applyBorder="1" applyAlignment="1">
      <alignment horizontal="right" vertical="center"/>
    </xf>
    <xf numFmtId="0" fontId="8" fillId="2" borderId="0" xfId="3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right" vertical="center"/>
    </xf>
    <xf numFmtId="0" fontId="8" fillId="0" borderId="26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27" xfId="3" applyFont="1" applyBorder="1" applyAlignment="1">
      <alignment horizontal="center" vertical="center" textRotation="255"/>
    </xf>
    <xf numFmtId="0" fontId="8" fillId="0" borderId="8" xfId="3" applyFont="1" applyBorder="1" applyAlignment="1">
      <alignment horizontal="center" vertical="center" textRotation="255"/>
    </xf>
    <xf numFmtId="0" fontId="8" fillId="0" borderId="9" xfId="3" applyFont="1" applyBorder="1" applyAlignment="1">
      <alignment horizontal="center" vertical="center" textRotation="255"/>
    </xf>
    <xf numFmtId="0" fontId="8" fillId="0" borderId="16" xfId="3" applyFont="1" applyBorder="1" applyAlignment="1">
      <alignment horizontal="center" vertical="center" textRotation="255"/>
    </xf>
    <xf numFmtId="0" fontId="8" fillId="0" borderId="26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15" xfId="13" applyFont="1" applyFill="1" applyBorder="1" applyAlignment="1">
      <alignment horizontal="center" vertical="center"/>
    </xf>
    <xf numFmtId="0" fontId="8" fillId="0" borderId="32" xfId="13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center" vertical="center"/>
    </xf>
    <xf numFmtId="0" fontId="8" fillId="0" borderId="5" xfId="13" applyFont="1" applyFill="1" applyBorder="1" applyAlignment="1">
      <alignment horizontal="center" vertical="center"/>
    </xf>
    <xf numFmtId="0" fontId="8" fillId="0" borderId="28" xfId="13" applyFont="1" applyFill="1" applyBorder="1" applyAlignment="1">
      <alignment horizontal="center" vertical="center"/>
    </xf>
    <xf numFmtId="0" fontId="8" fillId="0" borderId="26" xfId="13" applyFont="1" applyFill="1" applyBorder="1" applyAlignment="1">
      <alignment horizontal="center" vertical="center"/>
    </xf>
    <xf numFmtId="0" fontId="8" fillId="0" borderId="30" xfId="13" applyFont="1" applyFill="1" applyBorder="1" applyAlignment="1">
      <alignment horizontal="center" vertical="center"/>
    </xf>
    <xf numFmtId="0" fontId="8" fillId="0" borderId="31" xfId="13" applyFont="1" applyFill="1" applyBorder="1" applyAlignment="1">
      <alignment horizontal="center" vertical="center"/>
    </xf>
    <xf numFmtId="0" fontId="6" fillId="0" borderId="0" xfId="13" applyFont="1" applyFill="1" applyAlignment="1">
      <alignment horizontal="left" vertical="center"/>
    </xf>
    <xf numFmtId="0" fontId="8" fillId="0" borderId="7" xfId="13" applyFont="1" applyFill="1" applyBorder="1" applyAlignment="1">
      <alignment horizontal="center" vertical="center" wrapText="1"/>
    </xf>
    <xf numFmtId="0" fontId="8" fillId="0" borderId="8" xfId="13" applyFont="1" applyFill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center" vertical="center" wrapText="1"/>
    </xf>
    <xf numFmtId="0" fontId="8" fillId="0" borderId="14" xfId="8" applyFont="1" applyFill="1" applyBorder="1" applyAlignment="1">
      <alignment horizontal="center" vertical="center" wrapText="1"/>
    </xf>
    <xf numFmtId="0" fontId="8" fillId="0" borderId="12" xfId="8" applyFont="1" applyFill="1" applyBorder="1" applyAlignment="1">
      <alignment horizontal="center" vertical="center" wrapText="1"/>
    </xf>
    <xf numFmtId="0" fontId="8" fillId="0" borderId="28" xfId="8" applyFont="1" applyFill="1" applyBorder="1" applyAlignment="1">
      <alignment horizontal="center" vertical="center"/>
    </xf>
    <xf numFmtId="0" fontId="8" fillId="0" borderId="26" xfId="8" applyFont="1" applyFill="1" applyBorder="1" applyAlignment="1">
      <alignment horizontal="center" vertical="center"/>
    </xf>
    <xf numFmtId="0" fontId="8" fillId="0" borderId="30" xfId="8" applyFont="1" applyFill="1" applyBorder="1" applyAlignment="1">
      <alignment horizontal="center" vertical="center"/>
    </xf>
    <xf numFmtId="0" fontId="8" fillId="0" borderId="33" xfId="8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center" vertical="center"/>
    </xf>
    <xf numFmtId="0" fontId="8" fillId="0" borderId="33" xfId="8" applyFont="1" applyFill="1" applyBorder="1" applyAlignment="1">
      <alignment horizontal="center" vertical="center" wrapText="1"/>
    </xf>
    <xf numFmtId="0" fontId="8" fillId="0" borderId="5" xfId="8" applyFont="1" applyFill="1" applyBorder="1" applyAlignment="1">
      <alignment horizontal="center" vertical="center" wrapText="1"/>
    </xf>
    <xf numFmtId="49" fontId="8" fillId="0" borderId="0" xfId="13" applyNumberFormat="1" applyFont="1" applyFill="1" applyBorder="1" applyAlignment="1">
      <alignment horizontal="center" vertical="center"/>
    </xf>
    <xf numFmtId="49" fontId="8" fillId="0" borderId="8" xfId="13" applyNumberFormat="1" applyFont="1" applyFill="1" applyBorder="1" applyAlignment="1">
      <alignment horizontal="center" vertical="center"/>
    </xf>
    <xf numFmtId="0" fontId="8" fillId="0" borderId="13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0" borderId="9" xfId="8" applyFont="1" applyFill="1" applyBorder="1" applyAlignment="1">
      <alignment horizontal="center" vertical="center" wrapText="1"/>
    </xf>
    <xf numFmtId="49" fontId="10" fillId="0" borderId="0" xfId="13" applyNumberFormat="1" applyFont="1" applyFill="1" applyBorder="1" applyAlignment="1">
      <alignment horizontal="center" vertical="center"/>
    </xf>
    <xf numFmtId="49" fontId="10" fillId="0" borderId="8" xfId="13" applyNumberFormat="1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28" xfId="4" applyFont="1" applyFill="1" applyBorder="1" applyAlignment="1">
      <alignment horizontal="center" vertical="center"/>
    </xf>
    <xf numFmtId="0" fontId="8" fillId="2" borderId="2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30" xfId="4" applyFont="1" applyFill="1" applyBorder="1" applyAlignment="1">
      <alignment horizontal="center" vertical="center"/>
    </xf>
    <xf numFmtId="0" fontId="8" fillId="2" borderId="4" xfId="4" applyFont="1" applyFill="1" applyBorder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8" fillId="0" borderId="28" xfId="10" applyFont="1" applyFill="1" applyBorder="1" applyAlignment="1">
      <alignment horizontal="center" vertical="center"/>
    </xf>
    <xf numFmtId="0" fontId="8" fillId="0" borderId="26" xfId="10" applyFont="1" applyFill="1" applyBorder="1" applyAlignment="1">
      <alignment horizontal="center" vertical="center"/>
    </xf>
    <xf numFmtId="0" fontId="8" fillId="0" borderId="30" xfId="10" applyFont="1" applyFill="1" applyBorder="1" applyAlignment="1">
      <alignment horizontal="center" vertical="center"/>
    </xf>
    <xf numFmtId="0" fontId="8" fillId="0" borderId="8" xfId="10" applyFont="1" applyFill="1" applyBorder="1" applyAlignment="1">
      <alignment horizontal="distributed" vertical="center"/>
    </xf>
    <xf numFmtId="49" fontId="8" fillId="0" borderId="8" xfId="10" applyNumberFormat="1" applyFont="1" applyFill="1" applyBorder="1" applyAlignment="1">
      <alignment horizontal="center" vertical="center"/>
    </xf>
    <xf numFmtId="49" fontId="10" fillId="0" borderId="8" xfId="10" applyNumberFormat="1" applyFont="1" applyFill="1" applyBorder="1" applyAlignment="1">
      <alignment horizontal="center" vertical="center"/>
    </xf>
    <xf numFmtId="0" fontId="8" fillId="0" borderId="14" xfId="10" applyFont="1" applyFill="1" applyBorder="1" applyAlignment="1">
      <alignment horizontal="center" vertical="center"/>
    </xf>
    <xf numFmtId="0" fontId="8" fillId="0" borderId="7" xfId="10" applyFont="1" applyFill="1" applyBorder="1" applyAlignment="1">
      <alignment horizontal="center" vertical="center"/>
    </xf>
    <xf numFmtId="0" fontId="8" fillId="0" borderId="12" xfId="10" applyFont="1" applyFill="1" applyBorder="1" applyAlignment="1">
      <alignment horizontal="center" vertical="center"/>
    </xf>
    <xf numFmtId="0" fontId="8" fillId="0" borderId="9" xfId="1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35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2" fillId="0" borderId="9" xfId="0" applyFont="1" applyFill="1" applyBorder="1"/>
    <xf numFmtId="0" fontId="6" fillId="0" borderId="0" xfId="1" applyFont="1" applyFill="1" applyAlignment="1">
      <alignment horizontal="center"/>
    </xf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vertical="center"/>
    </xf>
    <xf numFmtId="0" fontId="8" fillId="0" borderId="8" xfId="12" applyFont="1" applyFill="1" applyBorder="1" applyAlignment="1">
      <alignment horizontal="center" vertical="center"/>
    </xf>
    <xf numFmtId="0" fontId="8" fillId="0" borderId="11" xfId="12" applyFont="1" applyFill="1" applyBorder="1" applyAlignment="1">
      <alignment horizontal="center" vertical="center"/>
    </xf>
    <xf numFmtId="176" fontId="8" fillId="0" borderId="0" xfId="12" applyNumberFormat="1" applyFont="1" applyFill="1" applyBorder="1" applyAlignment="1">
      <alignment horizontal="right"/>
    </xf>
    <xf numFmtId="0" fontId="3" fillId="0" borderId="13" xfId="12" applyFont="1" applyFill="1" applyBorder="1" applyAlignment="1">
      <alignment horizontal="center" vertical="center"/>
    </xf>
    <xf numFmtId="0" fontId="3" fillId="0" borderId="0" xfId="12" applyFont="1" applyFill="1" applyBorder="1" applyAlignment="1">
      <alignment horizontal="center" vertical="center"/>
    </xf>
    <xf numFmtId="0" fontId="8" fillId="0" borderId="2" xfId="12" applyFont="1" applyFill="1" applyBorder="1" applyAlignment="1">
      <alignment horizontal="center" vertical="center"/>
    </xf>
    <xf numFmtId="0" fontId="8" fillId="0" borderId="5" xfId="12" applyFont="1" applyFill="1" applyBorder="1" applyAlignment="1">
      <alignment horizontal="center" vertical="center"/>
    </xf>
    <xf numFmtId="0" fontId="8" fillId="0" borderId="29" xfId="12" applyFont="1" applyFill="1" applyBorder="1" applyAlignment="1">
      <alignment horizontal="center" vertical="center"/>
    </xf>
    <xf numFmtId="0" fontId="8" fillId="0" borderId="12" xfId="12" applyFont="1" applyFill="1" applyBorder="1" applyAlignment="1">
      <alignment horizontal="center" vertical="center"/>
    </xf>
    <xf numFmtId="176" fontId="10" fillId="0" borderId="1" xfId="12" applyNumberFormat="1" applyFont="1" applyFill="1" applyBorder="1" applyAlignment="1">
      <alignment horizontal="right"/>
    </xf>
    <xf numFmtId="0" fontId="8" fillId="0" borderId="28" xfId="12" applyFont="1" applyFill="1" applyBorder="1" applyAlignment="1">
      <alignment horizontal="center" vertical="center"/>
    </xf>
    <xf numFmtId="0" fontId="8" fillId="0" borderId="26" xfId="12" applyFont="1" applyFill="1" applyBorder="1" applyAlignment="1">
      <alignment horizontal="center" vertical="center"/>
    </xf>
    <xf numFmtId="0" fontId="8" fillId="0" borderId="30" xfId="12" applyFont="1" applyFill="1" applyBorder="1" applyAlignment="1">
      <alignment horizontal="center" vertical="center"/>
    </xf>
    <xf numFmtId="176" fontId="8" fillId="0" borderId="2" xfId="12" applyNumberFormat="1" applyFont="1" applyFill="1" applyBorder="1" applyAlignment="1">
      <alignment horizontal="center" vertical="center"/>
    </xf>
    <xf numFmtId="176" fontId="8" fillId="0" borderId="5" xfId="12" applyNumberFormat="1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distributed" justifyLastLine="1"/>
    </xf>
    <xf numFmtId="0" fontId="8" fillId="0" borderId="23" xfId="4" applyFont="1" applyFill="1" applyBorder="1" applyAlignment="1">
      <alignment horizontal="distributed" justifyLastLine="1"/>
    </xf>
    <xf numFmtId="0" fontId="8" fillId="0" borderId="7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horizontal="center" vertical="center"/>
    </xf>
    <xf numFmtId="0" fontId="8" fillId="0" borderId="30" xfId="4" applyFont="1" applyFill="1" applyBorder="1" applyAlignment="1">
      <alignment horizontal="center" vertical="center"/>
    </xf>
    <xf numFmtId="0" fontId="8" fillId="0" borderId="10" xfId="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</cellXfs>
  <cellStyles count="15">
    <cellStyle name="標準" xfId="0" builtinId="0"/>
    <cellStyle name="標準 2" xfId="14" xr:uid="{CCBAE52E-3FE8-4B06-B4B2-9146187DAA84}"/>
    <cellStyle name="標準_013_土地気象" xfId="1" xr:uid="{00000000-0005-0000-0000-000001000000}"/>
    <cellStyle name="標準_1001 市町村便覧" xfId="2" xr:uid="{00000000-0005-0000-0000-000002000000}"/>
    <cellStyle name="標準_1014 運輸及び通信（表109～116）" xfId="3" xr:uid="{00000000-0005-0000-0000-000003000000}"/>
    <cellStyle name="標準_1015 運輸及び通信（表117～129）" xfId="4" xr:uid="{00000000-0005-0000-0000-000004000000}"/>
    <cellStyle name="標準_109_運輸通信" xfId="5" xr:uid="{00000000-0005-0000-0000-000005000000}"/>
    <cellStyle name="標準_110_運輸通信" xfId="6" xr:uid="{00000000-0005-0000-0000-000006000000}"/>
    <cellStyle name="標準_111_運輸通信" xfId="7" xr:uid="{00000000-0005-0000-0000-000007000000}"/>
    <cellStyle name="標準_116_運輸通信" xfId="8" xr:uid="{00000000-0005-0000-0000-000008000000}"/>
    <cellStyle name="標準_121・122_運輸通信" xfId="9" xr:uid="{00000000-0005-0000-0000-000009000000}"/>
    <cellStyle name="標準_124_運輸通信" xfId="10" xr:uid="{00000000-0005-0000-0000-00000A000000}"/>
    <cellStyle name="標準_197" xfId="11" xr:uid="{00000000-0005-0000-0000-00000B000000}"/>
    <cellStyle name="標準_2316_九州郵政公社（001．125．127．151）" xfId="12" xr:uid="{00000000-0005-0000-0000-00000C000000}"/>
    <cellStyle name="標準_2330～2333_鉄道会社【４社】（115）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628650</xdr:colOff>
      <xdr:row>71</xdr:row>
      <xdr:rowOff>0</xdr:rowOff>
    </xdr:from>
    <xdr:to>
      <xdr:col>16</xdr:col>
      <xdr:colOff>390525</xdr:colOff>
      <xdr:row>71</xdr:row>
      <xdr:rowOff>0</xdr:rowOff>
    </xdr:to>
    <xdr:sp macro="" textlink="">
      <xdr:nvSpPr>
        <xdr:cNvPr id="158088" name="Line 1">
          <a:extLst>
            <a:ext uri="{FF2B5EF4-FFF2-40B4-BE49-F238E27FC236}">
              <a16:creationId xmlns:a16="http://schemas.microsoft.com/office/drawing/2014/main" id="{3E1A26CD-BC17-4C67-9018-770E8E27BD42}"/>
            </a:ext>
          </a:extLst>
        </xdr:cNvPr>
        <xdr:cNvSpPr>
          <a:spLocks noChangeShapeType="1"/>
        </xdr:cNvSpPr>
      </xdr:nvSpPr>
      <xdr:spPr bwMode="auto">
        <a:xfrm>
          <a:off x="8696325" y="103536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71</xdr:row>
      <xdr:rowOff>0</xdr:rowOff>
    </xdr:from>
    <xdr:to>
      <xdr:col>16</xdr:col>
      <xdr:colOff>390525</xdr:colOff>
      <xdr:row>71</xdr:row>
      <xdr:rowOff>0</xdr:rowOff>
    </xdr:to>
    <xdr:sp macro="" textlink="">
      <xdr:nvSpPr>
        <xdr:cNvPr id="158089" name="Line 1">
          <a:extLst>
            <a:ext uri="{FF2B5EF4-FFF2-40B4-BE49-F238E27FC236}">
              <a16:creationId xmlns:a16="http://schemas.microsoft.com/office/drawing/2014/main" id="{036AA23F-05AA-41B5-8222-A43DB14A3991}"/>
            </a:ext>
          </a:extLst>
        </xdr:cNvPr>
        <xdr:cNvSpPr>
          <a:spLocks noChangeShapeType="1"/>
        </xdr:cNvSpPr>
      </xdr:nvSpPr>
      <xdr:spPr bwMode="auto">
        <a:xfrm>
          <a:off x="8696325" y="103536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628650</xdr:colOff>
      <xdr:row>71</xdr:row>
      <xdr:rowOff>0</xdr:rowOff>
    </xdr:from>
    <xdr:to>
      <xdr:col>16</xdr:col>
      <xdr:colOff>390525</xdr:colOff>
      <xdr:row>71</xdr:row>
      <xdr:rowOff>0</xdr:rowOff>
    </xdr:to>
    <xdr:sp macro="" textlink="">
      <xdr:nvSpPr>
        <xdr:cNvPr id="158090" name="Line 1">
          <a:extLst>
            <a:ext uri="{FF2B5EF4-FFF2-40B4-BE49-F238E27FC236}">
              <a16:creationId xmlns:a16="http://schemas.microsoft.com/office/drawing/2014/main" id="{2F2D3FB8-4118-4164-B886-6960A4183687}"/>
            </a:ext>
          </a:extLst>
        </xdr:cNvPr>
        <xdr:cNvSpPr>
          <a:spLocks noChangeShapeType="1"/>
        </xdr:cNvSpPr>
      </xdr:nvSpPr>
      <xdr:spPr bwMode="auto">
        <a:xfrm>
          <a:off x="8696325" y="103536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</xdr:row>
      <xdr:rowOff>57150</xdr:rowOff>
    </xdr:from>
    <xdr:to>
      <xdr:col>23</xdr:col>
      <xdr:colOff>0</xdr:colOff>
      <xdr:row>3</xdr:row>
      <xdr:rowOff>66675</xdr:rowOff>
    </xdr:to>
    <xdr:sp macro="" textlink="">
      <xdr:nvSpPr>
        <xdr:cNvPr id="158916" name="Line 41">
          <a:extLst>
            <a:ext uri="{FF2B5EF4-FFF2-40B4-BE49-F238E27FC236}">
              <a16:creationId xmlns:a16="http://schemas.microsoft.com/office/drawing/2014/main" id="{0787C561-AC38-450E-A0EE-AD8CE232A13A}"/>
            </a:ext>
          </a:extLst>
        </xdr:cNvPr>
        <xdr:cNvSpPr>
          <a:spLocks noChangeShapeType="1"/>
        </xdr:cNvSpPr>
      </xdr:nvSpPr>
      <xdr:spPr bwMode="auto">
        <a:xfrm flipH="1">
          <a:off x="15563850" y="752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19050</xdr:rowOff>
    </xdr:from>
    <xdr:to>
      <xdr:col>23</xdr:col>
      <xdr:colOff>0</xdr:colOff>
      <xdr:row>3</xdr:row>
      <xdr:rowOff>19050</xdr:rowOff>
    </xdr:to>
    <xdr:sp macro="" textlink="">
      <xdr:nvSpPr>
        <xdr:cNvPr id="158917" name="Line 42">
          <a:extLst>
            <a:ext uri="{FF2B5EF4-FFF2-40B4-BE49-F238E27FC236}">
              <a16:creationId xmlns:a16="http://schemas.microsoft.com/office/drawing/2014/main" id="{FBED62B7-1B42-4051-9FB2-9061A4F51CD3}"/>
            </a:ext>
          </a:extLst>
        </xdr:cNvPr>
        <xdr:cNvSpPr>
          <a:spLocks noChangeShapeType="1"/>
        </xdr:cNvSpPr>
      </xdr:nvSpPr>
      <xdr:spPr bwMode="auto">
        <a:xfrm>
          <a:off x="15563850" y="71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57150</xdr:rowOff>
    </xdr:from>
    <xdr:to>
      <xdr:col>23</xdr:col>
      <xdr:colOff>0</xdr:colOff>
      <xdr:row>3</xdr:row>
      <xdr:rowOff>66675</xdr:rowOff>
    </xdr:to>
    <xdr:sp macro="" textlink="">
      <xdr:nvSpPr>
        <xdr:cNvPr id="158918" name="Line 83">
          <a:extLst>
            <a:ext uri="{FF2B5EF4-FFF2-40B4-BE49-F238E27FC236}">
              <a16:creationId xmlns:a16="http://schemas.microsoft.com/office/drawing/2014/main" id="{88EB4E4B-417E-43DF-92BE-D7B65331E156}"/>
            </a:ext>
          </a:extLst>
        </xdr:cNvPr>
        <xdr:cNvSpPr>
          <a:spLocks noChangeShapeType="1"/>
        </xdr:cNvSpPr>
      </xdr:nvSpPr>
      <xdr:spPr bwMode="auto">
        <a:xfrm flipH="1">
          <a:off x="15563850" y="752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3</xdr:row>
      <xdr:rowOff>19050</xdr:rowOff>
    </xdr:from>
    <xdr:to>
      <xdr:col>23</xdr:col>
      <xdr:colOff>0</xdr:colOff>
      <xdr:row>3</xdr:row>
      <xdr:rowOff>19050</xdr:rowOff>
    </xdr:to>
    <xdr:sp macro="" textlink="">
      <xdr:nvSpPr>
        <xdr:cNvPr id="158919" name="Line 84">
          <a:extLst>
            <a:ext uri="{FF2B5EF4-FFF2-40B4-BE49-F238E27FC236}">
              <a16:creationId xmlns:a16="http://schemas.microsoft.com/office/drawing/2014/main" id="{CF615C93-B7D4-49E9-89A2-C5BEB5FB2A77}"/>
            </a:ext>
          </a:extLst>
        </xdr:cNvPr>
        <xdr:cNvSpPr>
          <a:spLocks noChangeShapeType="1"/>
        </xdr:cNvSpPr>
      </xdr:nvSpPr>
      <xdr:spPr bwMode="auto">
        <a:xfrm>
          <a:off x="15563850" y="714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8</xdr:row>
      <xdr:rowOff>104775</xdr:rowOff>
    </xdr:from>
    <xdr:to>
      <xdr:col>2</xdr:col>
      <xdr:colOff>0</xdr:colOff>
      <xdr:row>9</xdr:row>
      <xdr:rowOff>142875</xdr:rowOff>
    </xdr:to>
    <xdr:sp macro="" textlink="">
      <xdr:nvSpPr>
        <xdr:cNvPr id="166679" name="AutoShape 1">
          <a:extLst>
            <a:ext uri="{FF2B5EF4-FFF2-40B4-BE49-F238E27FC236}">
              <a16:creationId xmlns:a16="http://schemas.microsoft.com/office/drawing/2014/main" id="{CFF60438-9803-4259-A787-A960B38E4D6B}"/>
            </a:ext>
          </a:extLst>
        </xdr:cNvPr>
        <xdr:cNvSpPr>
          <a:spLocks/>
        </xdr:cNvSpPr>
      </xdr:nvSpPr>
      <xdr:spPr bwMode="auto">
        <a:xfrm>
          <a:off x="1276350" y="24288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142875</xdr:colOff>
      <xdr:row>4</xdr:row>
      <xdr:rowOff>95250</xdr:rowOff>
    </xdr:from>
    <xdr:to>
      <xdr:col>2</xdr:col>
      <xdr:colOff>9525</xdr:colOff>
      <xdr:row>5</xdr:row>
      <xdr:rowOff>133350</xdr:rowOff>
    </xdr:to>
    <xdr:sp macro="" textlink="">
      <xdr:nvSpPr>
        <xdr:cNvPr id="166681" name="AutoShape 4">
          <a:extLst>
            <a:ext uri="{FF2B5EF4-FFF2-40B4-BE49-F238E27FC236}">
              <a16:creationId xmlns:a16="http://schemas.microsoft.com/office/drawing/2014/main" id="{532DC4BC-42F5-4590-BCDF-C989DFD7E8CB}"/>
            </a:ext>
          </a:extLst>
        </xdr:cNvPr>
        <xdr:cNvSpPr>
          <a:spLocks/>
        </xdr:cNvSpPr>
      </xdr:nvSpPr>
      <xdr:spPr bwMode="auto">
        <a:xfrm>
          <a:off x="1285875" y="152400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114300</xdr:colOff>
      <xdr:row>6</xdr:row>
      <xdr:rowOff>57150</xdr:rowOff>
    </xdr:from>
    <xdr:to>
      <xdr:col>1</xdr:col>
      <xdr:colOff>219075</xdr:colOff>
      <xdr:row>7</xdr:row>
      <xdr:rowOff>95250</xdr:rowOff>
    </xdr:to>
    <xdr:sp macro="" textlink="">
      <xdr:nvSpPr>
        <xdr:cNvPr id="166682" name="AutoShape 8">
          <a:extLst>
            <a:ext uri="{FF2B5EF4-FFF2-40B4-BE49-F238E27FC236}">
              <a16:creationId xmlns:a16="http://schemas.microsoft.com/office/drawing/2014/main" id="{455159D3-8E35-4AFD-94D8-17D8F5E81C1F}"/>
            </a:ext>
          </a:extLst>
        </xdr:cNvPr>
        <xdr:cNvSpPr>
          <a:spLocks/>
        </xdr:cNvSpPr>
      </xdr:nvSpPr>
      <xdr:spPr bwMode="auto">
        <a:xfrm>
          <a:off x="1257300" y="1962150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14</xdr:row>
      <xdr:rowOff>104775</xdr:rowOff>
    </xdr:from>
    <xdr:to>
      <xdr:col>2</xdr:col>
      <xdr:colOff>0</xdr:colOff>
      <xdr:row>15</xdr:row>
      <xdr:rowOff>142875</xdr:rowOff>
    </xdr:to>
    <xdr:sp macro="" textlink="">
      <xdr:nvSpPr>
        <xdr:cNvPr id="166683" name="AutoShape 1">
          <a:extLst>
            <a:ext uri="{FF2B5EF4-FFF2-40B4-BE49-F238E27FC236}">
              <a16:creationId xmlns:a16="http://schemas.microsoft.com/office/drawing/2014/main" id="{C8349DA7-E8ED-4A7D-B35E-A865A72CE2AB}"/>
            </a:ext>
          </a:extLst>
        </xdr:cNvPr>
        <xdr:cNvSpPr>
          <a:spLocks/>
        </xdr:cNvSpPr>
      </xdr:nvSpPr>
      <xdr:spPr bwMode="auto">
        <a:xfrm>
          <a:off x="1276350" y="343852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16</xdr:row>
      <xdr:rowOff>104775</xdr:rowOff>
    </xdr:from>
    <xdr:to>
      <xdr:col>2</xdr:col>
      <xdr:colOff>0</xdr:colOff>
      <xdr:row>17</xdr:row>
      <xdr:rowOff>142875</xdr:rowOff>
    </xdr:to>
    <xdr:sp macro="" textlink="">
      <xdr:nvSpPr>
        <xdr:cNvPr id="166684" name="AutoShape 1">
          <a:extLst>
            <a:ext uri="{FF2B5EF4-FFF2-40B4-BE49-F238E27FC236}">
              <a16:creationId xmlns:a16="http://schemas.microsoft.com/office/drawing/2014/main" id="{6044DE12-9884-47FC-948B-1A6EAEC38D16}"/>
            </a:ext>
          </a:extLst>
        </xdr:cNvPr>
        <xdr:cNvSpPr>
          <a:spLocks/>
        </xdr:cNvSpPr>
      </xdr:nvSpPr>
      <xdr:spPr bwMode="auto">
        <a:xfrm>
          <a:off x="1276350" y="39147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12</xdr:row>
      <xdr:rowOff>104775</xdr:rowOff>
    </xdr:from>
    <xdr:to>
      <xdr:col>2</xdr:col>
      <xdr:colOff>0</xdr:colOff>
      <xdr:row>13</xdr:row>
      <xdr:rowOff>142875</xdr:rowOff>
    </xdr:to>
    <xdr:sp macro="" textlink="">
      <xdr:nvSpPr>
        <xdr:cNvPr id="166741" name="AutoShape 1">
          <a:extLst>
            <a:ext uri="{FF2B5EF4-FFF2-40B4-BE49-F238E27FC236}">
              <a16:creationId xmlns:a16="http://schemas.microsoft.com/office/drawing/2014/main" id="{388A0D69-B723-4867-8B58-C7C4CC797E47}"/>
            </a:ext>
          </a:extLst>
        </xdr:cNvPr>
        <xdr:cNvSpPr>
          <a:spLocks/>
        </xdr:cNvSpPr>
      </xdr:nvSpPr>
      <xdr:spPr bwMode="auto">
        <a:xfrm>
          <a:off x="1276350" y="2962275"/>
          <a:ext cx="104775" cy="276225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133350</xdr:colOff>
      <xdr:row>10</xdr:row>
      <xdr:rowOff>104775</xdr:rowOff>
    </xdr:from>
    <xdr:to>
      <xdr:col>2</xdr:col>
      <xdr:colOff>0</xdr:colOff>
      <xdr:row>11</xdr:row>
      <xdr:rowOff>142875</xdr:rowOff>
    </xdr:to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DA05C08D-3D91-480C-B97B-2421E3682DDF}"/>
            </a:ext>
          </a:extLst>
        </xdr:cNvPr>
        <xdr:cNvSpPr>
          <a:spLocks/>
        </xdr:cNvSpPr>
      </xdr:nvSpPr>
      <xdr:spPr bwMode="auto">
        <a:xfrm>
          <a:off x="1276350" y="2886075"/>
          <a:ext cx="104775" cy="266700"/>
        </a:xfrm>
        <a:prstGeom prst="leftBrace">
          <a:avLst>
            <a:gd name="adj1" fmla="val 2197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  <pageSetUpPr fitToPage="1"/>
  </sheetPr>
  <dimension ref="A1:H20"/>
  <sheetViews>
    <sheetView showGridLines="0" tabSelected="1" view="pageBreakPreview" zoomScaleNormal="100" zoomScaleSheetLayoutView="100" workbookViewId="0"/>
  </sheetViews>
  <sheetFormatPr defaultColWidth="8" defaultRowHeight="12"/>
  <cols>
    <col min="1" max="1" width="3.75" style="287" customWidth="1"/>
    <col min="2" max="2" width="11.25" style="287" customWidth="1"/>
    <col min="3" max="3" width="14.875" style="287" customWidth="1"/>
    <col min="4" max="4" width="13.75" style="287" customWidth="1"/>
    <col min="5" max="5" width="12.5" style="287" customWidth="1"/>
    <col min="6" max="6" width="13.75" style="287" customWidth="1"/>
    <col min="7" max="7" width="12.5" style="287" customWidth="1"/>
    <col min="8" max="8" width="14.875" style="287" customWidth="1"/>
    <col min="9" max="16384" width="8" style="287"/>
  </cols>
  <sheetData>
    <row r="1" spans="1:8" ht="18.75" customHeight="1">
      <c r="A1" s="285" t="s">
        <v>452</v>
      </c>
      <c r="B1" s="285"/>
      <c r="C1" s="286"/>
      <c r="D1" s="286"/>
      <c r="E1" s="286"/>
      <c r="F1" s="286"/>
      <c r="G1" s="286"/>
      <c r="H1" s="286"/>
    </row>
    <row r="2" spans="1:8" s="307" customFormat="1" ht="22.5" customHeight="1" thickBot="1">
      <c r="A2" s="153" t="s">
        <v>334</v>
      </c>
      <c r="B2" s="153"/>
      <c r="C2" s="154"/>
      <c r="D2" s="154"/>
      <c r="E2" s="154"/>
      <c r="F2" s="154"/>
      <c r="G2" s="155"/>
      <c r="H2" s="156" t="s">
        <v>590</v>
      </c>
    </row>
    <row r="3" spans="1:8" ht="20.25" customHeight="1">
      <c r="A3" s="833" t="s">
        <v>591</v>
      </c>
      <c r="B3" s="834"/>
      <c r="C3" s="839" t="s">
        <v>593</v>
      </c>
      <c r="D3" s="308"/>
      <c r="E3" s="309"/>
      <c r="F3" s="309"/>
      <c r="G3" s="309"/>
      <c r="H3" s="842" t="s">
        <v>594</v>
      </c>
    </row>
    <row r="4" spans="1:8" ht="20.25" customHeight="1">
      <c r="A4" s="835"/>
      <c r="B4" s="836"/>
      <c r="C4" s="840"/>
      <c r="D4" s="852" t="s">
        <v>335</v>
      </c>
      <c r="E4" s="853"/>
      <c r="F4" s="852" t="s">
        <v>336</v>
      </c>
      <c r="G4" s="853"/>
      <c r="H4" s="843"/>
    </row>
    <row r="5" spans="1:8" ht="19.5" customHeight="1">
      <c r="A5" s="837"/>
      <c r="B5" s="838"/>
      <c r="C5" s="841"/>
      <c r="D5" s="157" t="s">
        <v>592</v>
      </c>
      <c r="E5" s="157" t="s">
        <v>337</v>
      </c>
      <c r="F5" s="157" t="s">
        <v>592</v>
      </c>
      <c r="G5" s="157" t="s">
        <v>337</v>
      </c>
      <c r="H5" s="844"/>
    </row>
    <row r="6" spans="1:8" ht="18" customHeight="1">
      <c r="A6" s="848" t="s">
        <v>449</v>
      </c>
      <c r="B6" s="849"/>
      <c r="C6" s="288">
        <v>10892908</v>
      </c>
      <c r="D6" s="289">
        <v>8024704</v>
      </c>
      <c r="E6" s="290">
        <v>73.7</v>
      </c>
      <c r="F6" s="289">
        <v>10523240</v>
      </c>
      <c r="G6" s="290">
        <v>96.6</v>
      </c>
      <c r="H6" s="289">
        <v>1800131</v>
      </c>
    </row>
    <row r="7" spans="1:8" ht="18" customHeight="1">
      <c r="A7" s="848" t="s">
        <v>439</v>
      </c>
      <c r="B7" s="849"/>
      <c r="C7" s="288">
        <v>10912769</v>
      </c>
      <c r="D7" s="289">
        <v>8061104</v>
      </c>
      <c r="E7" s="290">
        <v>73.900000000000006</v>
      </c>
      <c r="F7" s="289">
        <v>10547869</v>
      </c>
      <c r="G7" s="290">
        <v>96.7</v>
      </c>
      <c r="H7" s="289">
        <v>1824992</v>
      </c>
    </row>
    <row r="8" spans="1:8" ht="18" customHeight="1">
      <c r="A8" s="848" t="s">
        <v>454</v>
      </c>
      <c r="B8" s="849"/>
      <c r="C8" s="291">
        <v>10909875</v>
      </c>
      <c r="D8" s="292">
        <v>8110731</v>
      </c>
      <c r="E8" s="293">
        <v>74.3</v>
      </c>
      <c r="F8" s="292">
        <v>10544975</v>
      </c>
      <c r="G8" s="293">
        <v>96.7</v>
      </c>
      <c r="H8" s="292">
        <v>1865506</v>
      </c>
    </row>
    <row r="9" spans="1:8" ht="18" customHeight="1">
      <c r="A9" s="848" t="s">
        <v>455</v>
      </c>
      <c r="B9" s="849"/>
      <c r="C9" s="292">
        <v>10932133</v>
      </c>
      <c r="D9" s="292">
        <v>8151242</v>
      </c>
      <c r="E9" s="293">
        <v>74.599999999999994</v>
      </c>
      <c r="F9" s="292">
        <v>10574387</v>
      </c>
      <c r="G9" s="293">
        <v>96.7</v>
      </c>
      <c r="H9" s="292">
        <v>1892431</v>
      </c>
    </row>
    <row r="10" spans="1:8" s="296" customFormat="1" ht="18" customHeight="1">
      <c r="A10" s="850" t="s">
        <v>456</v>
      </c>
      <c r="B10" s="851"/>
      <c r="C10" s="294">
        <v>10961200</v>
      </c>
      <c r="D10" s="294">
        <v>8225377</v>
      </c>
      <c r="E10" s="295">
        <v>75</v>
      </c>
      <c r="F10" s="294">
        <v>10625621</v>
      </c>
      <c r="G10" s="295">
        <v>96.9</v>
      </c>
      <c r="H10" s="294">
        <v>1907227</v>
      </c>
    </row>
    <row r="11" spans="1:8" ht="9" customHeight="1">
      <c r="A11" s="297"/>
      <c r="B11" s="297"/>
      <c r="C11" s="298"/>
      <c r="D11" s="299"/>
      <c r="E11" s="300"/>
      <c r="F11" s="299"/>
      <c r="G11" s="300"/>
      <c r="H11" s="299"/>
    </row>
    <row r="12" spans="1:8" ht="18" customHeight="1">
      <c r="A12" s="845" t="s">
        <v>249</v>
      </c>
      <c r="B12" s="846"/>
      <c r="C12" s="291">
        <v>632001</v>
      </c>
      <c r="D12" s="301">
        <v>631164</v>
      </c>
      <c r="E12" s="293">
        <v>99.9</v>
      </c>
      <c r="F12" s="301">
        <v>632001</v>
      </c>
      <c r="G12" s="293">
        <v>100</v>
      </c>
      <c r="H12" s="301">
        <v>462419</v>
      </c>
    </row>
    <row r="13" spans="1:8" ht="18" customHeight="1">
      <c r="A13" s="302"/>
      <c r="B13" s="302" t="s">
        <v>250</v>
      </c>
      <c r="C13" s="291">
        <v>239372</v>
      </c>
      <c r="D13" s="301">
        <v>239372</v>
      </c>
      <c r="E13" s="293">
        <v>100</v>
      </c>
      <c r="F13" s="301">
        <v>239372</v>
      </c>
      <c r="G13" s="293">
        <v>100</v>
      </c>
      <c r="H13" s="301">
        <v>171882</v>
      </c>
    </row>
    <row r="14" spans="1:8" ht="18" customHeight="1">
      <c r="A14" s="302"/>
      <c r="B14" s="302" t="s">
        <v>251</v>
      </c>
      <c r="C14" s="291">
        <v>392629</v>
      </c>
      <c r="D14" s="301">
        <v>391792</v>
      </c>
      <c r="E14" s="293">
        <v>99.8</v>
      </c>
      <c r="F14" s="301">
        <v>392629</v>
      </c>
      <c r="G14" s="293">
        <v>100</v>
      </c>
      <c r="H14" s="301">
        <v>290537</v>
      </c>
    </row>
    <row r="15" spans="1:8" ht="18" customHeight="1">
      <c r="A15" s="845" t="s">
        <v>252</v>
      </c>
      <c r="B15" s="847"/>
      <c r="C15" s="291">
        <v>1274983</v>
      </c>
      <c r="D15" s="301">
        <v>1180894</v>
      </c>
      <c r="E15" s="293">
        <v>92.6</v>
      </c>
      <c r="F15" s="301">
        <v>1274982</v>
      </c>
      <c r="G15" s="293">
        <v>100</v>
      </c>
      <c r="H15" s="301">
        <v>649689</v>
      </c>
    </row>
    <row r="16" spans="1:8" ht="18" customHeight="1">
      <c r="A16" s="302"/>
      <c r="B16" s="302" t="s">
        <v>253</v>
      </c>
      <c r="C16" s="291">
        <v>549098</v>
      </c>
      <c r="D16" s="301">
        <v>522804</v>
      </c>
      <c r="E16" s="293">
        <v>95.2</v>
      </c>
      <c r="F16" s="301">
        <v>549098</v>
      </c>
      <c r="G16" s="293">
        <v>100</v>
      </c>
      <c r="H16" s="301">
        <v>337372</v>
      </c>
    </row>
    <row r="17" spans="1:8" ht="18" customHeight="1">
      <c r="A17" s="302"/>
      <c r="B17" s="302" t="s">
        <v>254</v>
      </c>
      <c r="C17" s="291">
        <v>725885</v>
      </c>
      <c r="D17" s="301">
        <v>658090</v>
      </c>
      <c r="E17" s="293">
        <v>90.7</v>
      </c>
      <c r="F17" s="301">
        <v>725884</v>
      </c>
      <c r="G17" s="293">
        <v>100</v>
      </c>
      <c r="H17" s="301">
        <v>312317</v>
      </c>
    </row>
    <row r="18" spans="1:8" ht="18" customHeight="1" thickBot="1">
      <c r="A18" s="831" t="s">
        <v>255</v>
      </c>
      <c r="B18" s="832"/>
      <c r="C18" s="303">
        <v>9054216</v>
      </c>
      <c r="D18" s="304">
        <v>6413319</v>
      </c>
      <c r="E18" s="305">
        <v>70.8</v>
      </c>
      <c r="F18" s="304">
        <v>8718638</v>
      </c>
      <c r="G18" s="305">
        <v>96.3</v>
      </c>
      <c r="H18" s="304">
        <v>795119</v>
      </c>
    </row>
    <row r="19" spans="1:8" ht="13.5" customHeight="1">
      <c r="A19" s="306" t="s">
        <v>373</v>
      </c>
      <c r="B19" s="306"/>
      <c r="C19" s="286"/>
      <c r="D19" s="286"/>
      <c r="E19" s="286"/>
      <c r="F19" s="286"/>
      <c r="G19" s="286"/>
      <c r="H19" s="286"/>
    </row>
    <row r="20" spans="1:8" ht="15" customHeight="1"/>
  </sheetData>
  <mergeCells count="13">
    <mergeCell ref="A18:B18"/>
    <mergeCell ref="A3:B5"/>
    <mergeCell ref="C3:C5"/>
    <mergeCell ref="H3:H5"/>
    <mergeCell ref="A12:B12"/>
    <mergeCell ref="A15:B15"/>
    <mergeCell ref="A6:B6"/>
    <mergeCell ref="A7:B7"/>
    <mergeCell ref="A8:B8"/>
    <mergeCell ref="A9:B9"/>
    <mergeCell ref="A10:B10"/>
    <mergeCell ref="D4:E4"/>
    <mergeCell ref="F4:G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tabColor rgb="FF92D050"/>
  </sheetPr>
  <dimension ref="A1:X93"/>
  <sheetViews>
    <sheetView showGridLines="0" view="pageBreakPreview" zoomScaleNormal="100" zoomScaleSheetLayoutView="100" workbookViewId="0">
      <selection activeCell="Y7" sqref="Y7"/>
    </sheetView>
  </sheetViews>
  <sheetFormatPr defaultColWidth="7.75" defaultRowHeight="12"/>
  <cols>
    <col min="1" max="1" width="2.5" style="573" customWidth="1"/>
    <col min="2" max="2" width="9.375" style="573" customWidth="1"/>
    <col min="3" max="3" width="10" style="573" customWidth="1"/>
    <col min="4" max="4" width="9.625" style="573" customWidth="1"/>
    <col min="5" max="8" width="9.375" style="573" customWidth="1"/>
    <col min="9" max="9" width="9.625" style="573" customWidth="1"/>
    <col min="10" max="11" width="9.375" style="573" customWidth="1"/>
    <col min="12" max="15" width="8.375" style="573" customWidth="1"/>
    <col min="16" max="16" width="11.375" style="573" customWidth="1"/>
    <col min="17" max="18" width="8.875" style="573" customWidth="1"/>
    <col min="19" max="19" width="10.5" style="573" bestFit="1" customWidth="1"/>
    <col min="20" max="20" width="9.875" style="590" customWidth="1"/>
    <col min="21" max="21" width="10" style="590" customWidth="1"/>
    <col min="22" max="22" width="5" style="595" customWidth="1"/>
    <col min="23" max="16384" width="7.75" style="573"/>
  </cols>
  <sheetData>
    <row r="1" spans="1:24" s="566" customFormat="1" ht="18.75" customHeight="1">
      <c r="B1" s="567"/>
      <c r="C1" s="568"/>
      <c r="D1" s="568"/>
      <c r="E1" s="568"/>
      <c r="F1" s="568"/>
      <c r="G1" s="568"/>
      <c r="H1" s="568"/>
      <c r="I1" s="568"/>
      <c r="J1" s="568"/>
      <c r="K1" s="569" t="s">
        <v>400</v>
      </c>
      <c r="L1" s="570" t="s">
        <v>552</v>
      </c>
      <c r="M1" s="570"/>
      <c r="N1" s="570"/>
      <c r="O1" s="570"/>
      <c r="P1" s="570"/>
      <c r="Q1" s="568"/>
      <c r="R1" s="568"/>
      <c r="S1" s="568"/>
      <c r="T1" s="568"/>
      <c r="U1" s="568"/>
      <c r="V1" s="571"/>
    </row>
    <row r="2" spans="1:24" s="602" customFormat="1" ht="37.5" customHeight="1" thickBot="1">
      <c r="A2" s="599" t="s">
        <v>401</v>
      </c>
      <c r="B2" s="599"/>
      <c r="C2" s="600"/>
      <c r="D2" s="600"/>
      <c r="E2" s="601"/>
      <c r="F2" s="601"/>
      <c r="G2" s="600"/>
      <c r="H2" s="600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176" t="s">
        <v>407</v>
      </c>
    </row>
    <row r="3" spans="1:24" s="574" customFormat="1" ht="22.5" customHeight="1">
      <c r="A3" s="985" t="s">
        <v>553</v>
      </c>
      <c r="B3" s="986"/>
      <c r="C3" s="979" t="s">
        <v>662</v>
      </c>
      <c r="D3" s="976" t="s">
        <v>664</v>
      </c>
      <c r="E3" s="977"/>
      <c r="F3" s="977"/>
      <c r="G3" s="977"/>
      <c r="H3" s="978"/>
      <c r="I3" s="175"/>
      <c r="J3" s="192" t="s">
        <v>665</v>
      </c>
      <c r="K3" s="284"/>
      <c r="L3" s="976" t="s">
        <v>666</v>
      </c>
      <c r="M3" s="977"/>
      <c r="N3" s="977"/>
      <c r="O3" s="978"/>
      <c r="P3" s="981" t="s">
        <v>713</v>
      </c>
      <c r="Q3" s="981" t="s">
        <v>667</v>
      </c>
      <c r="R3" s="979" t="s">
        <v>170</v>
      </c>
      <c r="S3" s="981" t="s">
        <v>668</v>
      </c>
      <c r="T3" s="177" t="s">
        <v>340</v>
      </c>
      <c r="U3" s="173"/>
      <c r="V3" s="974" t="s">
        <v>553</v>
      </c>
    </row>
    <row r="4" spans="1:24" s="574" customFormat="1" ht="22.5" customHeight="1">
      <c r="A4" s="987"/>
      <c r="B4" s="988"/>
      <c r="C4" s="980"/>
      <c r="D4" s="170" t="s">
        <v>663</v>
      </c>
      <c r="E4" s="170" t="s">
        <v>167</v>
      </c>
      <c r="F4" s="170" t="s">
        <v>166</v>
      </c>
      <c r="G4" s="172" t="s">
        <v>169</v>
      </c>
      <c r="H4" s="172" t="s">
        <v>168</v>
      </c>
      <c r="I4" s="171" t="s">
        <v>663</v>
      </c>
      <c r="J4" s="171" t="s">
        <v>167</v>
      </c>
      <c r="K4" s="171" t="s">
        <v>166</v>
      </c>
      <c r="L4" s="171" t="s">
        <v>663</v>
      </c>
      <c r="M4" s="170" t="s">
        <v>167</v>
      </c>
      <c r="N4" s="170" t="s">
        <v>166</v>
      </c>
      <c r="O4" s="170" t="s">
        <v>165</v>
      </c>
      <c r="P4" s="982"/>
      <c r="Q4" s="980"/>
      <c r="R4" s="980"/>
      <c r="S4" s="982"/>
      <c r="T4" s="178" t="s">
        <v>341</v>
      </c>
      <c r="U4" s="178" t="s">
        <v>661</v>
      </c>
      <c r="V4" s="975"/>
    </row>
    <row r="5" spans="1:24" s="576" customFormat="1" ht="18" customHeight="1">
      <c r="A5" s="983" t="s">
        <v>481</v>
      </c>
      <c r="B5" s="984"/>
      <c r="C5" s="603">
        <v>672037</v>
      </c>
      <c r="D5" s="604">
        <v>139687</v>
      </c>
      <c r="E5" s="604">
        <v>17895</v>
      </c>
      <c r="F5" s="604">
        <v>27828</v>
      </c>
      <c r="G5" s="604">
        <v>1176</v>
      </c>
      <c r="H5" s="604">
        <v>92788</v>
      </c>
      <c r="I5" s="604">
        <v>2081</v>
      </c>
      <c r="J5" s="604">
        <v>710</v>
      </c>
      <c r="K5" s="604">
        <v>1371</v>
      </c>
      <c r="L5" s="604">
        <v>495589</v>
      </c>
      <c r="M5" s="604">
        <v>108938</v>
      </c>
      <c r="N5" s="604">
        <v>148317</v>
      </c>
      <c r="O5" s="604">
        <v>238334</v>
      </c>
      <c r="P5" s="604">
        <v>11705</v>
      </c>
      <c r="Q5" s="604">
        <v>12367</v>
      </c>
      <c r="R5" s="604">
        <v>1411</v>
      </c>
      <c r="S5" s="605">
        <v>1.2347653477412699</v>
      </c>
      <c r="T5" s="606">
        <v>35642</v>
      </c>
      <c r="U5" s="607">
        <v>9484</v>
      </c>
      <c r="V5" s="608" t="s">
        <v>486</v>
      </c>
      <c r="X5" s="577"/>
    </row>
    <row r="6" spans="1:24" s="576" customFormat="1" ht="18" customHeight="1">
      <c r="A6" s="983" t="s">
        <v>362</v>
      </c>
      <c r="B6" s="984"/>
      <c r="C6" s="609">
        <v>675328</v>
      </c>
      <c r="D6" s="609">
        <v>138051</v>
      </c>
      <c r="E6" s="609">
        <v>18118</v>
      </c>
      <c r="F6" s="609">
        <v>27628</v>
      </c>
      <c r="G6" s="609">
        <v>1198</v>
      </c>
      <c r="H6" s="609">
        <v>91107</v>
      </c>
      <c r="I6" s="609">
        <v>2092</v>
      </c>
      <c r="J6" s="609">
        <v>718</v>
      </c>
      <c r="K6" s="609">
        <v>1374</v>
      </c>
      <c r="L6" s="609">
        <v>500299</v>
      </c>
      <c r="M6" s="609">
        <v>113120</v>
      </c>
      <c r="N6" s="609">
        <v>146108</v>
      </c>
      <c r="O6" s="609">
        <v>241071</v>
      </c>
      <c r="P6" s="609">
        <v>11856</v>
      </c>
      <c r="Q6" s="609">
        <v>12464</v>
      </c>
      <c r="R6" s="609">
        <v>1434</v>
      </c>
      <c r="S6" s="605" t="s">
        <v>587</v>
      </c>
      <c r="T6" s="610">
        <v>33740</v>
      </c>
      <c r="U6" s="610">
        <v>9402</v>
      </c>
      <c r="V6" s="611" t="s">
        <v>352</v>
      </c>
      <c r="X6" s="575"/>
    </row>
    <row r="7" spans="1:24" s="576" customFormat="1" ht="18" customHeight="1">
      <c r="A7" s="983" t="s">
        <v>482</v>
      </c>
      <c r="B7" s="984"/>
      <c r="C7" s="609">
        <v>678450</v>
      </c>
      <c r="D7" s="609">
        <v>136766</v>
      </c>
      <c r="E7" s="609">
        <v>18316</v>
      </c>
      <c r="F7" s="609">
        <v>27390</v>
      </c>
      <c r="G7" s="609">
        <v>1233</v>
      </c>
      <c r="H7" s="609">
        <v>89827</v>
      </c>
      <c r="I7" s="609">
        <v>2092</v>
      </c>
      <c r="J7" s="609">
        <v>724</v>
      </c>
      <c r="K7" s="609">
        <v>1368</v>
      </c>
      <c r="L7" s="609">
        <v>504340</v>
      </c>
      <c r="M7" s="609">
        <v>117288</v>
      </c>
      <c r="N7" s="609">
        <v>143123</v>
      </c>
      <c r="O7" s="609">
        <v>243929</v>
      </c>
      <c r="P7" s="609">
        <v>11955</v>
      </c>
      <c r="Q7" s="609">
        <v>12635</v>
      </c>
      <c r="R7" s="609">
        <v>1459</v>
      </c>
      <c r="S7" s="612">
        <v>1.21</v>
      </c>
      <c r="T7" s="610">
        <v>31867</v>
      </c>
      <c r="U7" s="613">
        <v>9481</v>
      </c>
      <c r="V7" s="611" t="s">
        <v>370</v>
      </c>
      <c r="X7" s="575"/>
    </row>
    <row r="8" spans="1:24" s="576" customFormat="1" ht="18" customHeight="1">
      <c r="A8" s="983" t="s">
        <v>483</v>
      </c>
      <c r="B8" s="984"/>
      <c r="C8" s="609">
        <v>670970</v>
      </c>
      <c r="D8" s="609">
        <v>135774</v>
      </c>
      <c r="E8" s="609">
        <v>18419</v>
      </c>
      <c r="F8" s="609">
        <v>27115</v>
      </c>
      <c r="G8" s="609">
        <v>1261</v>
      </c>
      <c r="H8" s="609">
        <v>88979</v>
      </c>
      <c r="I8" s="609">
        <v>2084</v>
      </c>
      <c r="J8" s="609">
        <v>718</v>
      </c>
      <c r="K8" s="609">
        <v>1366</v>
      </c>
      <c r="L8" s="609">
        <v>506722</v>
      </c>
      <c r="M8" s="609">
        <v>121290</v>
      </c>
      <c r="N8" s="609">
        <v>139398</v>
      </c>
      <c r="O8" s="609">
        <v>246034</v>
      </c>
      <c r="P8" s="609">
        <v>11995</v>
      </c>
      <c r="Q8" s="609">
        <v>12942</v>
      </c>
      <c r="R8" s="609">
        <v>1453</v>
      </c>
      <c r="S8" s="612">
        <v>1.21</v>
      </c>
      <c r="T8" s="610">
        <v>30283</v>
      </c>
      <c r="U8" s="610">
        <v>9477</v>
      </c>
      <c r="V8" s="611" t="s">
        <v>371</v>
      </c>
      <c r="X8" s="575"/>
    </row>
    <row r="9" spans="1:24" s="578" customFormat="1" ht="18" customHeight="1">
      <c r="A9" s="989" t="s">
        <v>484</v>
      </c>
      <c r="B9" s="990"/>
      <c r="C9" s="614">
        <v>672497</v>
      </c>
      <c r="D9" s="614">
        <v>134783</v>
      </c>
      <c r="E9" s="614">
        <v>18561</v>
      </c>
      <c r="F9" s="614">
        <v>26827</v>
      </c>
      <c r="G9" s="614">
        <v>1309</v>
      </c>
      <c r="H9" s="614">
        <v>88086</v>
      </c>
      <c r="I9" s="614">
        <v>2025</v>
      </c>
      <c r="J9" s="614">
        <v>693</v>
      </c>
      <c r="K9" s="614">
        <v>1332</v>
      </c>
      <c r="L9" s="614">
        <v>509005</v>
      </c>
      <c r="M9" s="614">
        <v>125384</v>
      </c>
      <c r="N9" s="614">
        <v>135901</v>
      </c>
      <c r="O9" s="614">
        <v>247720</v>
      </c>
      <c r="P9" s="614">
        <v>12107</v>
      </c>
      <c r="Q9" s="614">
        <v>13150</v>
      </c>
      <c r="R9" s="614">
        <v>1427</v>
      </c>
      <c r="S9" s="615">
        <v>1.2</v>
      </c>
      <c r="T9" s="614">
        <v>28581</v>
      </c>
      <c r="U9" s="614">
        <v>9718</v>
      </c>
      <c r="V9" s="616" t="s">
        <v>554</v>
      </c>
      <c r="X9" s="579"/>
    </row>
    <row r="10" spans="1:24" s="578" customFormat="1" ht="9" customHeight="1">
      <c r="A10" s="558"/>
      <c r="B10" s="562"/>
      <c r="C10" s="614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5"/>
      <c r="T10" s="614"/>
      <c r="U10" s="614"/>
      <c r="V10" s="616"/>
      <c r="X10" s="579"/>
    </row>
    <row r="11" spans="1:24" s="578" customFormat="1" ht="18" customHeight="1">
      <c r="A11" s="617"/>
      <c r="B11" s="618" t="s">
        <v>164</v>
      </c>
      <c r="C11" s="619">
        <v>552602</v>
      </c>
      <c r="D11" s="619">
        <v>108576</v>
      </c>
      <c r="E11" s="619">
        <v>15000</v>
      </c>
      <c r="F11" s="619">
        <v>22271</v>
      </c>
      <c r="G11" s="619">
        <v>1083</v>
      </c>
      <c r="H11" s="619">
        <v>70222</v>
      </c>
      <c r="I11" s="619">
        <v>1785</v>
      </c>
      <c r="J11" s="619">
        <v>657</v>
      </c>
      <c r="K11" s="619">
        <v>1128</v>
      </c>
      <c r="L11" s="619">
        <v>420304</v>
      </c>
      <c r="M11" s="619">
        <v>103741</v>
      </c>
      <c r="N11" s="619">
        <v>112483</v>
      </c>
      <c r="O11" s="619">
        <v>204080</v>
      </c>
      <c r="P11" s="619">
        <v>9999</v>
      </c>
      <c r="Q11" s="619">
        <v>10775</v>
      </c>
      <c r="R11" s="619">
        <v>1163</v>
      </c>
      <c r="S11" s="620">
        <v>1.21</v>
      </c>
      <c r="T11" s="619">
        <v>23491</v>
      </c>
      <c r="U11" s="621">
        <v>8120</v>
      </c>
      <c r="V11" s="361" t="s">
        <v>164</v>
      </c>
      <c r="X11" s="580"/>
    </row>
    <row r="12" spans="1:24" s="578" customFormat="1" ht="18" customHeight="1">
      <c r="A12" s="617"/>
      <c r="B12" s="618" t="s">
        <v>163</v>
      </c>
      <c r="C12" s="619">
        <v>119816</v>
      </c>
      <c r="D12" s="619">
        <v>26167</v>
      </c>
      <c r="E12" s="619">
        <v>3555</v>
      </c>
      <c r="F12" s="619">
        <v>4556</v>
      </c>
      <c r="G12" s="619">
        <v>226</v>
      </c>
      <c r="H12" s="619">
        <v>17830</v>
      </c>
      <c r="I12" s="619">
        <v>237</v>
      </c>
      <c r="J12" s="619">
        <v>36</v>
      </c>
      <c r="K12" s="619">
        <v>201</v>
      </c>
      <c r="L12" s="619">
        <v>88675</v>
      </c>
      <c r="M12" s="619">
        <v>21643</v>
      </c>
      <c r="N12" s="619">
        <v>23418</v>
      </c>
      <c r="O12" s="619">
        <v>43614</v>
      </c>
      <c r="P12" s="619">
        <v>2098</v>
      </c>
      <c r="Q12" s="619">
        <v>2375</v>
      </c>
      <c r="R12" s="619">
        <v>264</v>
      </c>
      <c r="S12" s="620">
        <v>1.1499999999999999</v>
      </c>
      <c r="T12" s="619">
        <v>5090</v>
      </c>
      <c r="U12" s="621">
        <v>1598</v>
      </c>
      <c r="V12" s="361" t="s">
        <v>163</v>
      </c>
      <c r="X12" s="580"/>
    </row>
    <row r="13" spans="1:24" s="581" customFormat="1" ht="18" customHeight="1">
      <c r="A13" s="617"/>
      <c r="B13" s="644" t="s">
        <v>162</v>
      </c>
      <c r="C13" s="622">
        <v>79</v>
      </c>
      <c r="D13" s="619">
        <v>40</v>
      </c>
      <c r="E13" s="623">
        <v>6</v>
      </c>
      <c r="F13" s="233" t="s">
        <v>555</v>
      </c>
      <c r="G13" s="233" t="s">
        <v>555</v>
      </c>
      <c r="H13" s="619">
        <v>34</v>
      </c>
      <c r="I13" s="233">
        <v>3</v>
      </c>
      <c r="J13" s="233" t="s">
        <v>555</v>
      </c>
      <c r="K13" s="233">
        <v>3</v>
      </c>
      <c r="L13" s="623">
        <v>26</v>
      </c>
      <c r="M13" s="233" t="s">
        <v>555</v>
      </c>
      <c r="N13" s="233" t="s">
        <v>555</v>
      </c>
      <c r="O13" s="619">
        <v>26</v>
      </c>
      <c r="P13" s="623">
        <v>10</v>
      </c>
      <c r="Q13" s="233" t="s">
        <v>555</v>
      </c>
      <c r="R13" s="233" t="s">
        <v>555</v>
      </c>
      <c r="S13" s="248" t="s">
        <v>556</v>
      </c>
      <c r="T13" s="233" t="s">
        <v>25</v>
      </c>
      <c r="U13" s="233" t="s">
        <v>25</v>
      </c>
      <c r="V13" s="624" t="s">
        <v>342</v>
      </c>
      <c r="X13" s="179"/>
    </row>
    <row r="14" spans="1:24" s="582" customFormat="1" ht="9" customHeight="1">
      <c r="A14" s="175"/>
      <c r="B14" s="175"/>
      <c r="C14" s="625"/>
      <c r="D14" s="606"/>
      <c r="E14" s="606"/>
      <c r="F14" s="606"/>
      <c r="G14" s="606"/>
      <c r="H14" s="606"/>
      <c r="I14" s="606"/>
      <c r="J14" s="606"/>
      <c r="K14" s="606"/>
      <c r="L14" s="606"/>
      <c r="M14" s="606"/>
      <c r="N14" s="606"/>
      <c r="O14" s="606"/>
      <c r="P14" s="606"/>
      <c r="Q14" s="606"/>
      <c r="R14" s="606"/>
      <c r="S14" s="626"/>
      <c r="T14" s="627"/>
      <c r="U14" s="627"/>
      <c r="V14" s="174"/>
      <c r="X14" s="583"/>
    </row>
    <row r="15" spans="1:24" s="576" customFormat="1" ht="18" customHeight="1">
      <c r="A15" s="175">
        <v>1</v>
      </c>
      <c r="B15" s="628" t="s">
        <v>161</v>
      </c>
      <c r="C15" s="625">
        <v>182939</v>
      </c>
      <c r="D15" s="606">
        <v>31726</v>
      </c>
      <c r="E15" s="606">
        <v>4209</v>
      </c>
      <c r="F15" s="606">
        <v>8107</v>
      </c>
      <c r="G15" s="606">
        <v>258</v>
      </c>
      <c r="H15" s="606">
        <v>19152</v>
      </c>
      <c r="I15" s="606">
        <v>618</v>
      </c>
      <c r="J15" s="606">
        <v>267</v>
      </c>
      <c r="K15" s="606">
        <v>351</v>
      </c>
      <c r="L15" s="606">
        <v>143908</v>
      </c>
      <c r="M15" s="606">
        <v>38104</v>
      </c>
      <c r="N15" s="606">
        <v>41314</v>
      </c>
      <c r="O15" s="606">
        <v>64490</v>
      </c>
      <c r="P15" s="606">
        <v>3009</v>
      </c>
      <c r="Q15" s="606">
        <v>3275</v>
      </c>
      <c r="R15" s="606">
        <v>403</v>
      </c>
      <c r="S15" s="626">
        <v>1.27</v>
      </c>
      <c r="T15" s="606">
        <v>7846</v>
      </c>
      <c r="U15" s="607">
        <v>2575</v>
      </c>
      <c r="V15" s="174">
        <v>1</v>
      </c>
      <c r="X15" s="583"/>
    </row>
    <row r="16" spans="1:24" s="576" customFormat="1" ht="18" customHeight="1">
      <c r="A16" s="175">
        <v>2</v>
      </c>
      <c r="B16" s="628" t="s">
        <v>160</v>
      </c>
      <c r="C16" s="625">
        <v>94608</v>
      </c>
      <c r="D16" s="606">
        <v>20029</v>
      </c>
      <c r="E16" s="606">
        <v>2032</v>
      </c>
      <c r="F16" s="606">
        <v>3572</v>
      </c>
      <c r="G16" s="606">
        <v>108</v>
      </c>
      <c r="H16" s="606">
        <v>14317</v>
      </c>
      <c r="I16" s="606">
        <v>356</v>
      </c>
      <c r="J16" s="606">
        <v>144</v>
      </c>
      <c r="K16" s="606">
        <v>212</v>
      </c>
      <c r="L16" s="606">
        <v>70304</v>
      </c>
      <c r="M16" s="606">
        <v>16003</v>
      </c>
      <c r="N16" s="606">
        <v>17580</v>
      </c>
      <c r="O16" s="606">
        <v>36721</v>
      </c>
      <c r="P16" s="606">
        <v>1681</v>
      </c>
      <c r="Q16" s="606">
        <v>2031</v>
      </c>
      <c r="R16" s="606">
        <v>207</v>
      </c>
      <c r="S16" s="626">
        <v>1.23</v>
      </c>
      <c r="T16" s="606">
        <v>5251</v>
      </c>
      <c r="U16" s="607">
        <v>1806</v>
      </c>
      <c r="V16" s="174">
        <v>2</v>
      </c>
      <c r="X16" s="583"/>
    </row>
    <row r="17" spans="1:24" s="576" customFormat="1" ht="18" customHeight="1">
      <c r="A17" s="175">
        <v>3</v>
      </c>
      <c r="B17" s="628" t="s">
        <v>159</v>
      </c>
      <c r="C17" s="625">
        <v>55069</v>
      </c>
      <c r="D17" s="606">
        <v>9782</v>
      </c>
      <c r="E17" s="606">
        <v>2922</v>
      </c>
      <c r="F17" s="606">
        <v>2267</v>
      </c>
      <c r="G17" s="606">
        <v>313</v>
      </c>
      <c r="H17" s="606">
        <v>4280</v>
      </c>
      <c r="I17" s="606">
        <v>133</v>
      </c>
      <c r="J17" s="606">
        <v>47</v>
      </c>
      <c r="K17" s="606">
        <v>86</v>
      </c>
      <c r="L17" s="606">
        <v>42335</v>
      </c>
      <c r="M17" s="606">
        <v>11012</v>
      </c>
      <c r="N17" s="606">
        <v>12037</v>
      </c>
      <c r="O17" s="606">
        <v>19286</v>
      </c>
      <c r="P17" s="606">
        <v>1714</v>
      </c>
      <c r="Q17" s="606">
        <v>1000</v>
      </c>
      <c r="R17" s="606">
        <v>105</v>
      </c>
      <c r="S17" s="626">
        <v>1.35</v>
      </c>
      <c r="T17" s="606">
        <v>2446</v>
      </c>
      <c r="U17" s="607">
        <v>817</v>
      </c>
      <c r="V17" s="174">
        <v>3</v>
      </c>
      <c r="X17" s="583"/>
    </row>
    <row r="18" spans="1:24" s="576" customFormat="1" ht="18" customHeight="1">
      <c r="A18" s="175">
        <v>4</v>
      </c>
      <c r="B18" s="628" t="s">
        <v>158</v>
      </c>
      <c r="C18" s="625">
        <v>17127</v>
      </c>
      <c r="D18" s="606">
        <v>3921</v>
      </c>
      <c r="E18" s="606">
        <v>636</v>
      </c>
      <c r="F18" s="606">
        <v>608</v>
      </c>
      <c r="G18" s="606">
        <v>44</v>
      </c>
      <c r="H18" s="606">
        <v>2633</v>
      </c>
      <c r="I18" s="606">
        <v>52</v>
      </c>
      <c r="J18" s="606">
        <v>6</v>
      </c>
      <c r="K18" s="606">
        <v>46</v>
      </c>
      <c r="L18" s="606">
        <v>12508</v>
      </c>
      <c r="M18" s="606">
        <v>2852</v>
      </c>
      <c r="N18" s="606">
        <v>3133</v>
      </c>
      <c r="O18" s="606">
        <v>6523</v>
      </c>
      <c r="P18" s="606">
        <v>288</v>
      </c>
      <c r="Q18" s="606">
        <v>318</v>
      </c>
      <c r="R18" s="606">
        <v>40</v>
      </c>
      <c r="S18" s="626">
        <v>1.06</v>
      </c>
      <c r="T18" s="606">
        <v>551</v>
      </c>
      <c r="U18" s="607">
        <v>199</v>
      </c>
      <c r="V18" s="174">
        <v>4</v>
      </c>
      <c r="X18" s="583"/>
    </row>
    <row r="19" spans="1:24" s="576" customFormat="1" ht="18" customHeight="1">
      <c r="A19" s="175">
        <v>5</v>
      </c>
      <c r="B19" s="628" t="s">
        <v>157</v>
      </c>
      <c r="C19" s="625">
        <v>46554</v>
      </c>
      <c r="D19" s="606">
        <v>10188</v>
      </c>
      <c r="E19" s="606">
        <v>1263</v>
      </c>
      <c r="F19" s="606">
        <v>1497</v>
      </c>
      <c r="G19" s="606">
        <v>232</v>
      </c>
      <c r="H19" s="606">
        <v>7196</v>
      </c>
      <c r="I19" s="606">
        <v>215</v>
      </c>
      <c r="J19" s="606">
        <v>85</v>
      </c>
      <c r="K19" s="606">
        <v>130</v>
      </c>
      <c r="L19" s="606">
        <v>34377</v>
      </c>
      <c r="M19" s="606">
        <v>8143</v>
      </c>
      <c r="N19" s="606">
        <v>8839</v>
      </c>
      <c r="O19" s="606">
        <v>17395</v>
      </c>
      <c r="P19" s="606">
        <v>850</v>
      </c>
      <c r="Q19" s="606">
        <v>842</v>
      </c>
      <c r="R19" s="606">
        <v>82</v>
      </c>
      <c r="S19" s="626">
        <v>1.1399999999999999</v>
      </c>
      <c r="T19" s="606">
        <v>1565</v>
      </c>
      <c r="U19" s="607">
        <v>638</v>
      </c>
      <c r="V19" s="174">
        <v>5</v>
      </c>
      <c r="X19" s="583"/>
    </row>
    <row r="20" spans="1:24" s="576" customFormat="1" ht="18" customHeight="1">
      <c r="A20" s="175">
        <v>6</v>
      </c>
      <c r="B20" s="628" t="s">
        <v>156</v>
      </c>
      <c r="C20" s="625">
        <v>42978</v>
      </c>
      <c r="D20" s="606">
        <v>9042</v>
      </c>
      <c r="E20" s="606">
        <v>1100</v>
      </c>
      <c r="F20" s="606">
        <v>1398</v>
      </c>
      <c r="G20" s="606">
        <v>55</v>
      </c>
      <c r="H20" s="606">
        <v>6489</v>
      </c>
      <c r="I20" s="606">
        <v>90</v>
      </c>
      <c r="J20" s="606">
        <v>7</v>
      </c>
      <c r="K20" s="606">
        <v>83</v>
      </c>
      <c r="L20" s="606">
        <v>32196</v>
      </c>
      <c r="M20" s="606">
        <v>7455</v>
      </c>
      <c r="N20" s="606">
        <v>8103</v>
      </c>
      <c r="O20" s="606">
        <v>16638</v>
      </c>
      <c r="P20" s="606">
        <v>614</v>
      </c>
      <c r="Q20" s="606">
        <v>942</v>
      </c>
      <c r="R20" s="606">
        <v>94</v>
      </c>
      <c r="S20" s="626">
        <v>1.1100000000000001</v>
      </c>
      <c r="T20" s="606">
        <v>1516</v>
      </c>
      <c r="U20" s="607">
        <v>606</v>
      </c>
      <c r="V20" s="174">
        <v>6</v>
      </c>
      <c r="X20" s="583"/>
    </row>
    <row r="21" spans="1:24" s="576" customFormat="1" ht="18" customHeight="1">
      <c r="A21" s="175">
        <v>7</v>
      </c>
      <c r="B21" s="628" t="s">
        <v>155</v>
      </c>
      <c r="C21" s="625">
        <v>25089</v>
      </c>
      <c r="D21" s="606">
        <v>5846</v>
      </c>
      <c r="E21" s="606">
        <v>484</v>
      </c>
      <c r="F21" s="606">
        <v>1271</v>
      </c>
      <c r="G21" s="606">
        <v>12</v>
      </c>
      <c r="H21" s="606">
        <v>4079</v>
      </c>
      <c r="I21" s="606">
        <v>123</v>
      </c>
      <c r="J21" s="606">
        <v>60</v>
      </c>
      <c r="K21" s="606">
        <v>63</v>
      </c>
      <c r="L21" s="606">
        <v>18196</v>
      </c>
      <c r="M21" s="606">
        <v>4084</v>
      </c>
      <c r="N21" s="606">
        <v>4403</v>
      </c>
      <c r="O21" s="606">
        <v>9709</v>
      </c>
      <c r="P21" s="606">
        <v>369</v>
      </c>
      <c r="Q21" s="606">
        <v>513</v>
      </c>
      <c r="R21" s="606">
        <v>42</v>
      </c>
      <c r="S21" s="626">
        <v>1.1100000000000001</v>
      </c>
      <c r="T21" s="606">
        <v>986</v>
      </c>
      <c r="U21" s="607">
        <v>333</v>
      </c>
      <c r="V21" s="174">
        <v>7</v>
      </c>
      <c r="X21" s="583"/>
    </row>
    <row r="22" spans="1:24" s="576" customFormat="1" ht="18" customHeight="1">
      <c r="A22" s="175">
        <v>8</v>
      </c>
      <c r="B22" s="628" t="s">
        <v>154</v>
      </c>
      <c r="C22" s="625">
        <v>38486</v>
      </c>
      <c r="D22" s="606">
        <v>7417</v>
      </c>
      <c r="E22" s="606">
        <v>1138</v>
      </c>
      <c r="F22" s="606">
        <v>1785</v>
      </c>
      <c r="G22" s="606">
        <v>16</v>
      </c>
      <c r="H22" s="606">
        <v>4478</v>
      </c>
      <c r="I22" s="606">
        <v>60</v>
      </c>
      <c r="J22" s="606">
        <v>7</v>
      </c>
      <c r="K22" s="606">
        <v>53</v>
      </c>
      <c r="L22" s="606">
        <v>29519</v>
      </c>
      <c r="M22" s="606">
        <v>7168</v>
      </c>
      <c r="N22" s="606">
        <v>7728</v>
      </c>
      <c r="O22" s="606">
        <v>14623</v>
      </c>
      <c r="P22" s="606">
        <v>578</v>
      </c>
      <c r="Q22" s="606">
        <v>838</v>
      </c>
      <c r="R22" s="606">
        <v>74</v>
      </c>
      <c r="S22" s="626">
        <v>1.1299999999999999</v>
      </c>
      <c r="T22" s="606">
        <v>1296</v>
      </c>
      <c r="U22" s="607">
        <v>485</v>
      </c>
      <c r="V22" s="174">
        <v>8</v>
      </c>
      <c r="X22" s="583"/>
    </row>
    <row r="23" spans="1:24" s="576" customFormat="1" ht="18" customHeight="1">
      <c r="A23" s="175">
        <v>9</v>
      </c>
      <c r="B23" s="628" t="s">
        <v>153</v>
      </c>
      <c r="C23" s="625">
        <v>22312</v>
      </c>
      <c r="D23" s="606">
        <v>5224</v>
      </c>
      <c r="E23" s="606">
        <v>384</v>
      </c>
      <c r="F23" s="606">
        <v>885</v>
      </c>
      <c r="G23" s="606">
        <v>4</v>
      </c>
      <c r="H23" s="606">
        <v>3951</v>
      </c>
      <c r="I23" s="606">
        <v>72</v>
      </c>
      <c r="J23" s="606">
        <v>18</v>
      </c>
      <c r="K23" s="606">
        <v>54</v>
      </c>
      <c r="L23" s="606">
        <v>16227</v>
      </c>
      <c r="M23" s="606">
        <v>3777</v>
      </c>
      <c r="N23" s="606">
        <v>3986</v>
      </c>
      <c r="O23" s="606">
        <v>8464</v>
      </c>
      <c r="P23" s="606">
        <v>285</v>
      </c>
      <c r="Q23" s="606">
        <v>438</v>
      </c>
      <c r="R23" s="606">
        <v>66</v>
      </c>
      <c r="S23" s="626">
        <v>1.1499999999999999</v>
      </c>
      <c r="T23" s="606">
        <v>965</v>
      </c>
      <c r="U23" s="607">
        <v>273</v>
      </c>
      <c r="V23" s="174">
        <v>9</v>
      </c>
      <c r="X23" s="583"/>
    </row>
    <row r="24" spans="1:24" s="576" customFormat="1" ht="18" customHeight="1">
      <c r="A24" s="175">
        <v>10</v>
      </c>
      <c r="B24" s="628" t="s">
        <v>152</v>
      </c>
      <c r="C24" s="625">
        <v>27440</v>
      </c>
      <c r="D24" s="606">
        <v>5401</v>
      </c>
      <c r="E24" s="606">
        <v>832</v>
      </c>
      <c r="F24" s="606">
        <v>881</v>
      </c>
      <c r="G24" s="606">
        <v>41</v>
      </c>
      <c r="H24" s="606">
        <v>3647</v>
      </c>
      <c r="I24" s="606">
        <v>66</v>
      </c>
      <c r="J24" s="606">
        <v>16</v>
      </c>
      <c r="K24" s="606">
        <v>50</v>
      </c>
      <c r="L24" s="606">
        <v>20734</v>
      </c>
      <c r="M24" s="606">
        <v>5143</v>
      </c>
      <c r="N24" s="606">
        <v>5360</v>
      </c>
      <c r="O24" s="606">
        <v>10231</v>
      </c>
      <c r="P24" s="606">
        <v>611</v>
      </c>
      <c r="Q24" s="606">
        <v>578</v>
      </c>
      <c r="R24" s="606">
        <v>50</v>
      </c>
      <c r="S24" s="626">
        <v>1.1200000000000001</v>
      </c>
      <c r="T24" s="606">
        <v>1069</v>
      </c>
      <c r="U24" s="607">
        <v>388</v>
      </c>
      <c r="V24" s="174">
        <v>10</v>
      </c>
      <c r="X24" s="583"/>
    </row>
    <row r="25" spans="1:24" s="578" customFormat="1" ht="18" customHeight="1">
      <c r="A25" s="617"/>
      <c r="B25" s="629" t="s">
        <v>151</v>
      </c>
      <c r="C25" s="622">
        <v>12926</v>
      </c>
      <c r="D25" s="619">
        <v>2035</v>
      </c>
      <c r="E25" s="619">
        <v>326</v>
      </c>
      <c r="F25" s="619">
        <v>388</v>
      </c>
      <c r="G25" s="619">
        <v>3</v>
      </c>
      <c r="H25" s="619">
        <v>1318</v>
      </c>
      <c r="I25" s="619">
        <v>24</v>
      </c>
      <c r="J25" s="619">
        <v>3</v>
      </c>
      <c r="K25" s="619">
        <v>21</v>
      </c>
      <c r="L25" s="619">
        <v>10315</v>
      </c>
      <c r="M25" s="619">
        <v>2646</v>
      </c>
      <c r="N25" s="619">
        <v>2706</v>
      </c>
      <c r="O25" s="619">
        <v>4963</v>
      </c>
      <c r="P25" s="619">
        <v>242</v>
      </c>
      <c r="Q25" s="619">
        <v>282</v>
      </c>
      <c r="R25" s="619">
        <v>28</v>
      </c>
      <c r="S25" s="630">
        <v>1.26</v>
      </c>
      <c r="T25" s="619">
        <v>446</v>
      </c>
      <c r="U25" s="631">
        <v>199</v>
      </c>
      <c r="V25" s="624" t="s">
        <v>150</v>
      </c>
      <c r="X25" s="584"/>
    </row>
    <row r="26" spans="1:24" s="576" customFormat="1" ht="18" customHeight="1">
      <c r="A26" s="175">
        <v>11</v>
      </c>
      <c r="B26" s="628" t="s">
        <v>149</v>
      </c>
      <c r="C26" s="625">
        <v>12926</v>
      </c>
      <c r="D26" s="606">
        <v>2035</v>
      </c>
      <c r="E26" s="606">
        <v>326</v>
      </c>
      <c r="F26" s="606">
        <v>388</v>
      </c>
      <c r="G26" s="606">
        <v>3</v>
      </c>
      <c r="H26" s="606">
        <v>1318</v>
      </c>
      <c r="I26" s="606">
        <v>24</v>
      </c>
      <c r="J26" s="606">
        <v>3</v>
      </c>
      <c r="K26" s="606">
        <v>21</v>
      </c>
      <c r="L26" s="606">
        <v>10315</v>
      </c>
      <c r="M26" s="606">
        <v>2646</v>
      </c>
      <c r="N26" s="606">
        <v>2706</v>
      </c>
      <c r="O26" s="606">
        <v>4963</v>
      </c>
      <c r="P26" s="606">
        <v>242</v>
      </c>
      <c r="Q26" s="606">
        <v>282</v>
      </c>
      <c r="R26" s="606">
        <v>28</v>
      </c>
      <c r="S26" s="626">
        <v>1.26</v>
      </c>
      <c r="T26" s="606">
        <v>446</v>
      </c>
      <c r="U26" s="632">
        <v>199</v>
      </c>
      <c r="V26" s="174">
        <v>11</v>
      </c>
      <c r="X26" s="583"/>
    </row>
    <row r="27" spans="1:24" s="581" customFormat="1" ht="18" customHeight="1">
      <c r="A27" s="617"/>
      <c r="B27" s="629" t="s">
        <v>148</v>
      </c>
      <c r="C27" s="622">
        <v>42300</v>
      </c>
      <c r="D27" s="619">
        <v>8098</v>
      </c>
      <c r="E27" s="619">
        <v>1686</v>
      </c>
      <c r="F27" s="619">
        <v>1395</v>
      </c>
      <c r="G27" s="619">
        <v>156</v>
      </c>
      <c r="H27" s="619">
        <v>4861</v>
      </c>
      <c r="I27" s="619">
        <v>51</v>
      </c>
      <c r="J27" s="619">
        <v>10</v>
      </c>
      <c r="K27" s="619">
        <v>41</v>
      </c>
      <c r="L27" s="619">
        <v>32375</v>
      </c>
      <c r="M27" s="619">
        <v>8017</v>
      </c>
      <c r="N27" s="619">
        <v>8872</v>
      </c>
      <c r="O27" s="619">
        <v>15486</v>
      </c>
      <c r="P27" s="619">
        <v>886</v>
      </c>
      <c r="Q27" s="619">
        <v>821</v>
      </c>
      <c r="R27" s="619">
        <v>69</v>
      </c>
      <c r="S27" s="630">
        <v>1.23</v>
      </c>
      <c r="T27" s="619">
        <f>SUM(T28:T30)</f>
        <v>1887</v>
      </c>
      <c r="U27" s="619">
        <f>SUM(U28:U30)</f>
        <v>632</v>
      </c>
      <c r="V27" s="624" t="s">
        <v>147</v>
      </c>
      <c r="X27" s="584"/>
    </row>
    <row r="28" spans="1:24" s="576" customFormat="1" ht="18" customHeight="1">
      <c r="A28" s="175">
        <v>12</v>
      </c>
      <c r="B28" s="628" t="s">
        <v>146</v>
      </c>
      <c r="C28" s="625">
        <v>12667</v>
      </c>
      <c r="D28" s="606">
        <v>2142</v>
      </c>
      <c r="E28" s="606">
        <v>492</v>
      </c>
      <c r="F28" s="606">
        <v>364</v>
      </c>
      <c r="G28" s="606">
        <v>116</v>
      </c>
      <c r="H28" s="606">
        <v>1170</v>
      </c>
      <c r="I28" s="606">
        <v>23</v>
      </c>
      <c r="J28" s="606">
        <v>4</v>
      </c>
      <c r="K28" s="606">
        <v>19</v>
      </c>
      <c r="L28" s="606">
        <v>9927</v>
      </c>
      <c r="M28" s="606">
        <v>2521</v>
      </c>
      <c r="N28" s="606">
        <v>2994</v>
      </c>
      <c r="O28" s="606">
        <v>4412</v>
      </c>
      <c r="P28" s="606">
        <v>333</v>
      </c>
      <c r="Q28" s="606">
        <v>222</v>
      </c>
      <c r="R28" s="606">
        <v>20</v>
      </c>
      <c r="S28" s="626">
        <v>1.37</v>
      </c>
      <c r="T28" s="606">
        <v>597</v>
      </c>
      <c r="U28" s="607">
        <v>186</v>
      </c>
      <c r="V28" s="174">
        <v>12</v>
      </c>
      <c r="X28" s="583"/>
    </row>
    <row r="29" spans="1:24" s="576" customFormat="1" ht="18" customHeight="1">
      <c r="A29" s="175">
        <v>13</v>
      </c>
      <c r="B29" s="628" t="s">
        <v>145</v>
      </c>
      <c r="C29" s="625">
        <v>8014</v>
      </c>
      <c r="D29" s="606">
        <v>1455</v>
      </c>
      <c r="E29" s="606">
        <v>439</v>
      </c>
      <c r="F29" s="606">
        <v>215</v>
      </c>
      <c r="G29" s="606">
        <v>17</v>
      </c>
      <c r="H29" s="606">
        <v>784</v>
      </c>
      <c r="I29" s="606">
        <v>11</v>
      </c>
      <c r="J29" s="606">
        <v>2</v>
      </c>
      <c r="K29" s="606">
        <v>9</v>
      </c>
      <c r="L29" s="606">
        <v>6216</v>
      </c>
      <c r="M29" s="606">
        <v>1550</v>
      </c>
      <c r="N29" s="606">
        <v>1647</v>
      </c>
      <c r="O29" s="606">
        <v>3019</v>
      </c>
      <c r="P29" s="606">
        <v>162</v>
      </c>
      <c r="Q29" s="606">
        <v>158</v>
      </c>
      <c r="R29" s="606">
        <v>12</v>
      </c>
      <c r="S29" s="626">
        <v>1.17</v>
      </c>
      <c r="T29" s="606">
        <v>275</v>
      </c>
      <c r="U29" s="607">
        <v>123</v>
      </c>
      <c r="V29" s="174">
        <v>13</v>
      </c>
      <c r="X29" s="583"/>
    </row>
    <row r="30" spans="1:24" s="576" customFormat="1" ht="18" customHeight="1">
      <c r="A30" s="175">
        <v>14</v>
      </c>
      <c r="B30" s="628" t="s">
        <v>144</v>
      </c>
      <c r="C30" s="625">
        <v>21619</v>
      </c>
      <c r="D30" s="606">
        <v>4501</v>
      </c>
      <c r="E30" s="606">
        <v>755</v>
      </c>
      <c r="F30" s="606">
        <v>816</v>
      </c>
      <c r="G30" s="606">
        <v>23</v>
      </c>
      <c r="H30" s="606">
        <v>2907</v>
      </c>
      <c r="I30" s="606">
        <v>17</v>
      </c>
      <c r="J30" s="606">
        <v>4</v>
      </c>
      <c r="K30" s="606">
        <v>13</v>
      </c>
      <c r="L30" s="606">
        <v>16232</v>
      </c>
      <c r="M30" s="606">
        <v>3946</v>
      </c>
      <c r="N30" s="606">
        <v>4231</v>
      </c>
      <c r="O30" s="606">
        <v>8055</v>
      </c>
      <c r="P30" s="606">
        <v>391</v>
      </c>
      <c r="Q30" s="606">
        <v>441</v>
      </c>
      <c r="R30" s="606">
        <v>37</v>
      </c>
      <c r="S30" s="626">
        <v>1.17</v>
      </c>
      <c r="T30" s="606">
        <v>1015</v>
      </c>
      <c r="U30" s="607">
        <v>323</v>
      </c>
      <c r="V30" s="174">
        <v>14</v>
      </c>
      <c r="X30" s="583"/>
    </row>
    <row r="31" spans="1:24" s="578" customFormat="1" ht="18" customHeight="1">
      <c r="A31" s="617"/>
      <c r="B31" s="629" t="s">
        <v>143</v>
      </c>
      <c r="C31" s="622">
        <v>5496</v>
      </c>
      <c r="D31" s="619">
        <v>1675</v>
      </c>
      <c r="E31" s="619">
        <v>183</v>
      </c>
      <c r="F31" s="619">
        <v>265</v>
      </c>
      <c r="G31" s="231">
        <v>0</v>
      </c>
      <c r="H31" s="619">
        <v>1227</v>
      </c>
      <c r="I31" s="619">
        <v>45</v>
      </c>
      <c r="J31" s="619">
        <v>18</v>
      </c>
      <c r="K31" s="619">
        <v>27</v>
      </c>
      <c r="L31" s="619">
        <v>3515</v>
      </c>
      <c r="M31" s="619">
        <v>945</v>
      </c>
      <c r="N31" s="619">
        <v>836</v>
      </c>
      <c r="O31" s="619">
        <v>1734</v>
      </c>
      <c r="P31" s="619">
        <v>104</v>
      </c>
      <c r="Q31" s="619">
        <v>117</v>
      </c>
      <c r="R31" s="619">
        <v>40</v>
      </c>
      <c r="S31" s="630">
        <v>0.96</v>
      </c>
      <c r="T31" s="619">
        <v>343</v>
      </c>
      <c r="U31" s="621">
        <v>77</v>
      </c>
      <c r="V31" s="624" t="s">
        <v>32</v>
      </c>
      <c r="X31" s="584"/>
    </row>
    <row r="32" spans="1:24" s="576" customFormat="1" ht="18" customHeight="1">
      <c r="A32" s="175">
        <v>15</v>
      </c>
      <c r="B32" s="628" t="s">
        <v>142</v>
      </c>
      <c r="C32" s="625">
        <v>5496</v>
      </c>
      <c r="D32" s="606">
        <v>1675</v>
      </c>
      <c r="E32" s="606">
        <v>183</v>
      </c>
      <c r="F32" s="606">
        <v>265</v>
      </c>
      <c r="G32" s="250" t="s">
        <v>586</v>
      </c>
      <c r="H32" s="606">
        <v>1227</v>
      </c>
      <c r="I32" s="606">
        <v>45</v>
      </c>
      <c r="J32" s="606">
        <v>18</v>
      </c>
      <c r="K32" s="606">
        <v>27</v>
      </c>
      <c r="L32" s="606">
        <v>3515</v>
      </c>
      <c r="M32" s="606">
        <v>945</v>
      </c>
      <c r="N32" s="606">
        <v>836</v>
      </c>
      <c r="O32" s="606">
        <v>1734</v>
      </c>
      <c r="P32" s="606">
        <v>104</v>
      </c>
      <c r="Q32" s="606">
        <v>117</v>
      </c>
      <c r="R32" s="606">
        <v>40</v>
      </c>
      <c r="S32" s="626">
        <v>0.96</v>
      </c>
      <c r="T32" s="606">
        <v>343</v>
      </c>
      <c r="U32" s="607">
        <v>77</v>
      </c>
      <c r="V32" s="174">
        <v>15</v>
      </c>
      <c r="X32" s="583"/>
    </row>
    <row r="33" spans="1:24" s="578" customFormat="1" ht="18" customHeight="1">
      <c r="A33" s="617"/>
      <c r="B33" s="629" t="s">
        <v>141</v>
      </c>
      <c r="C33" s="622">
        <v>16093</v>
      </c>
      <c r="D33" s="619">
        <v>3190</v>
      </c>
      <c r="E33" s="619">
        <v>346</v>
      </c>
      <c r="F33" s="619">
        <v>462</v>
      </c>
      <c r="G33" s="619">
        <v>47</v>
      </c>
      <c r="H33" s="619">
        <v>2335</v>
      </c>
      <c r="I33" s="619">
        <v>22</v>
      </c>
      <c r="J33" s="619">
        <v>2</v>
      </c>
      <c r="K33" s="619">
        <v>20</v>
      </c>
      <c r="L33" s="619">
        <v>12341</v>
      </c>
      <c r="M33" s="619">
        <v>2736</v>
      </c>
      <c r="N33" s="619">
        <v>3363</v>
      </c>
      <c r="O33" s="619">
        <v>6242</v>
      </c>
      <c r="P33" s="619">
        <v>193</v>
      </c>
      <c r="Q33" s="619">
        <v>317</v>
      </c>
      <c r="R33" s="619">
        <v>30</v>
      </c>
      <c r="S33" s="630">
        <v>1.18</v>
      </c>
      <c r="T33" s="619">
        <v>523</v>
      </c>
      <c r="U33" s="619">
        <v>214</v>
      </c>
      <c r="V33" s="624" t="s">
        <v>140</v>
      </c>
      <c r="X33" s="584"/>
    </row>
    <row r="34" spans="1:24" s="576" customFormat="1" ht="18" customHeight="1">
      <c r="A34" s="175">
        <v>16</v>
      </c>
      <c r="B34" s="628" t="s">
        <v>139</v>
      </c>
      <c r="C34" s="625">
        <v>16093</v>
      </c>
      <c r="D34" s="606">
        <v>3190</v>
      </c>
      <c r="E34" s="606">
        <v>346</v>
      </c>
      <c r="F34" s="606">
        <v>462</v>
      </c>
      <c r="G34" s="606">
        <v>47</v>
      </c>
      <c r="H34" s="606">
        <v>2335</v>
      </c>
      <c r="I34" s="606">
        <v>22</v>
      </c>
      <c r="J34" s="606">
        <v>2</v>
      </c>
      <c r="K34" s="606">
        <v>20</v>
      </c>
      <c r="L34" s="606">
        <v>12341</v>
      </c>
      <c r="M34" s="606">
        <v>2736</v>
      </c>
      <c r="N34" s="606">
        <v>3363</v>
      </c>
      <c r="O34" s="606">
        <v>6242</v>
      </c>
      <c r="P34" s="606">
        <v>193</v>
      </c>
      <c r="Q34" s="606">
        <v>317</v>
      </c>
      <c r="R34" s="606">
        <v>30</v>
      </c>
      <c r="S34" s="626">
        <v>1.18</v>
      </c>
      <c r="T34" s="606">
        <v>523</v>
      </c>
      <c r="U34" s="606">
        <v>214</v>
      </c>
      <c r="V34" s="174">
        <v>16</v>
      </c>
      <c r="X34" s="583"/>
    </row>
    <row r="35" spans="1:24" s="581" customFormat="1" ht="18" customHeight="1">
      <c r="A35" s="617"/>
      <c r="B35" s="629" t="s">
        <v>138</v>
      </c>
      <c r="C35" s="622">
        <v>35098</v>
      </c>
      <c r="D35" s="619">
        <v>8709</v>
      </c>
      <c r="E35" s="619">
        <v>859</v>
      </c>
      <c r="F35" s="619">
        <v>1454</v>
      </c>
      <c r="G35" s="619">
        <v>20</v>
      </c>
      <c r="H35" s="619">
        <v>6376</v>
      </c>
      <c r="I35" s="619">
        <v>59</v>
      </c>
      <c r="J35" s="233">
        <v>1</v>
      </c>
      <c r="K35" s="619">
        <v>58</v>
      </c>
      <c r="L35" s="619">
        <v>24922</v>
      </c>
      <c r="M35" s="619">
        <v>6077</v>
      </c>
      <c r="N35" s="619">
        <v>6287</v>
      </c>
      <c r="O35" s="619">
        <v>12558</v>
      </c>
      <c r="P35" s="619">
        <v>561</v>
      </c>
      <c r="Q35" s="619">
        <v>768</v>
      </c>
      <c r="R35" s="619">
        <v>79</v>
      </c>
      <c r="S35" s="630">
        <v>1.07</v>
      </c>
      <c r="T35" s="619">
        <f>SUM(T36:T38)</f>
        <v>1426</v>
      </c>
      <c r="U35" s="619">
        <f>SUM(U36:U38)</f>
        <v>421</v>
      </c>
      <c r="V35" s="624" t="s">
        <v>137</v>
      </c>
      <c r="X35" s="584"/>
    </row>
    <row r="36" spans="1:24" s="576" customFormat="1" ht="18" customHeight="1">
      <c r="A36" s="175">
        <v>17</v>
      </c>
      <c r="B36" s="628" t="s">
        <v>136</v>
      </c>
      <c r="C36" s="625">
        <v>4916</v>
      </c>
      <c r="D36" s="606">
        <v>706</v>
      </c>
      <c r="E36" s="606">
        <v>62</v>
      </c>
      <c r="F36" s="606">
        <v>108</v>
      </c>
      <c r="G36" s="606">
        <v>1</v>
      </c>
      <c r="H36" s="606">
        <v>535</v>
      </c>
      <c r="I36" s="606">
        <v>8</v>
      </c>
      <c r="J36" s="250" t="s">
        <v>555</v>
      </c>
      <c r="K36" s="606">
        <v>8</v>
      </c>
      <c r="L36" s="606">
        <v>4013</v>
      </c>
      <c r="M36" s="606">
        <v>867</v>
      </c>
      <c r="N36" s="606">
        <v>978</v>
      </c>
      <c r="O36" s="606">
        <v>2168</v>
      </c>
      <c r="P36" s="606">
        <v>94</v>
      </c>
      <c r="Q36" s="606">
        <v>87</v>
      </c>
      <c r="R36" s="606">
        <v>8</v>
      </c>
      <c r="S36" s="626">
        <v>1.25</v>
      </c>
      <c r="T36" s="606">
        <v>197</v>
      </c>
      <c r="U36" s="606">
        <v>52</v>
      </c>
      <c r="V36" s="174">
        <v>17</v>
      </c>
      <c r="X36" s="583"/>
    </row>
    <row r="37" spans="1:24" s="576" customFormat="1" ht="18" customHeight="1">
      <c r="A37" s="175">
        <v>18</v>
      </c>
      <c r="B37" s="628" t="s">
        <v>135</v>
      </c>
      <c r="C37" s="625">
        <v>8176</v>
      </c>
      <c r="D37" s="606">
        <v>1644</v>
      </c>
      <c r="E37" s="606">
        <v>177</v>
      </c>
      <c r="F37" s="606">
        <v>236</v>
      </c>
      <c r="G37" s="606">
        <v>12</v>
      </c>
      <c r="H37" s="606">
        <v>1219</v>
      </c>
      <c r="I37" s="606">
        <v>8</v>
      </c>
      <c r="J37" s="250" t="s">
        <v>555</v>
      </c>
      <c r="K37" s="606">
        <v>8</v>
      </c>
      <c r="L37" s="606">
        <v>6227</v>
      </c>
      <c r="M37" s="606">
        <v>1560</v>
      </c>
      <c r="N37" s="606">
        <v>1530</v>
      </c>
      <c r="O37" s="606">
        <v>3137</v>
      </c>
      <c r="P37" s="606">
        <v>104</v>
      </c>
      <c r="Q37" s="606">
        <v>183</v>
      </c>
      <c r="R37" s="606">
        <v>10</v>
      </c>
      <c r="S37" s="626">
        <v>1.1599999999999999</v>
      </c>
      <c r="T37" s="606">
        <v>347</v>
      </c>
      <c r="U37" s="606">
        <v>83</v>
      </c>
      <c r="V37" s="174">
        <v>18</v>
      </c>
      <c r="X37" s="583"/>
    </row>
    <row r="38" spans="1:24" ht="18" customHeight="1">
      <c r="A38" s="175">
        <v>19</v>
      </c>
      <c r="B38" s="628" t="s">
        <v>134</v>
      </c>
      <c r="C38" s="625">
        <v>22006</v>
      </c>
      <c r="D38" s="606">
        <v>6359</v>
      </c>
      <c r="E38" s="606">
        <v>620</v>
      </c>
      <c r="F38" s="606">
        <v>1110</v>
      </c>
      <c r="G38" s="606">
        <v>7</v>
      </c>
      <c r="H38" s="606">
        <v>4622</v>
      </c>
      <c r="I38" s="606">
        <v>43</v>
      </c>
      <c r="J38" s="633">
        <v>1</v>
      </c>
      <c r="K38" s="606">
        <v>42</v>
      </c>
      <c r="L38" s="606">
        <v>14682</v>
      </c>
      <c r="M38" s="606">
        <v>3650</v>
      </c>
      <c r="N38" s="606">
        <v>3779</v>
      </c>
      <c r="O38" s="606">
        <v>7253</v>
      </c>
      <c r="P38" s="606">
        <v>363</v>
      </c>
      <c r="Q38" s="606">
        <v>498</v>
      </c>
      <c r="R38" s="606">
        <v>61</v>
      </c>
      <c r="S38" s="626">
        <v>1</v>
      </c>
      <c r="T38" s="606">
        <v>882</v>
      </c>
      <c r="U38" s="606">
        <v>286</v>
      </c>
      <c r="V38" s="174">
        <v>19</v>
      </c>
      <c r="X38" s="583"/>
    </row>
    <row r="39" spans="1:24" s="585" customFormat="1" ht="18" customHeight="1">
      <c r="A39" s="617"/>
      <c r="B39" s="629" t="s">
        <v>133</v>
      </c>
      <c r="C39" s="622">
        <v>7903</v>
      </c>
      <c r="D39" s="619">
        <v>2460</v>
      </c>
      <c r="E39" s="619">
        <v>155</v>
      </c>
      <c r="F39" s="619">
        <v>592</v>
      </c>
      <c r="G39" s="232">
        <v>0</v>
      </c>
      <c r="H39" s="619">
        <v>1713</v>
      </c>
      <c r="I39" s="619">
        <v>36</v>
      </c>
      <c r="J39" s="623">
        <v>2</v>
      </c>
      <c r="K39" s="619">
        <v>34</v>
      </c>
      <c r="L39" s="619">
        <v>5207</v>
      </c>
      <c r="M39" s="619">
        <v>1222</v>
      </c>
      <c r="N39" s="619">
        <v>1354</v>
      </c>
      <c r="O39" s="619">
        <v>2631</v>
      </c>
      <c r="P39" s="619">
        <v>112</v>
      </c>
      <c r="Q39" s="619">
        <v>70</v>
      </c>
      <c r="R39" s="619">
        <v>18</v>
      </c>
      <c r="S39" s="630">
        <v>1.01</v>
      </c>
      <c r="T39" s="634">
        <v>465</v>
      </c>
      <c r="U39" s="635">
        <v>55</v>
      </c>
      <c r="V39" s="624" t="s">
        <v>132</v>
      </c>
      <c r="X39" s="586"/>
    </row>
    <row r="40" spans="1:24" ht="18" customHeight="1" thickBot="1">
      <c r="A40" s="572">
        <v>20</v>
      </c>
      <c r="B40" s="636" t="s">
        <v>131</v>
      </c>
      <c r="C40" s="637">
        <v>7903</v>
      </c>
      <c r="D40" s="638">
        <v>2460</v>
      </c>
      <c r="E40" s="638">
        <v>155</v>
      </c>
      <c r="F40" s="638">
        <v>592</v>
      </c>
      <c r="G40" s="249" t="s">
        <v>555</v>
      </c>
      <c r="H40" s="638">
        <v>1713</v>
      </c>
      <c r="I40" s="638">
        <v>36</v>
      </c>
      <c r="J40" s="639">
        <v>2</v>
      </c>
      <c r="K40" s="638">
        <v>34</v>
      </c>
      <c r="L40" s="638">
        <v>5207</v>
      </c>
      <c r="M40" s="638">
        <v>1222</v>
      </c>
      <c r="N40" s="638">
        <v>1354</v>
      </c>
      <c r="O40" s="638">
        <v>2631</v>
      </c>
      <c r="P40" s="638">
        <v>112</v>
      </c>
      <c r="Q40" s="638">
        <v>70</v>
      </c>
      <c r="R40" s="638">
        <v>18</v>
      </c>
      <c r="S40" s="640">
        <v>1.01</v>
      </c>
      <c r="T40" s="641">
        <v>465</v>
      </c>
      <c r="U40" s="642">
        <v>55</v>
      </c>
      <c r="V40" s="643">
        <v>20</v>
      </c>
    </row>
    <row r="41" spans="1:24" ht="15" customHeight="1">
      <c r="A41" s="587" t="s">
        <v>348</v>
      </c>
      <c r="B41" s="588"/>
      <c r="C41" s="589"/>
      <c r="D41" s="589"/>
      <c r="E41" s="590"/>
      <c r="F41" s="590"/>
      <c r="G41" s="590"/>
      <c r="H41" s="590"/>
      <c r="I41" s="589"/>
      <c r="J41" s="590"/>
      <c r="K41" s="590"/>
      <c r="L41" s="591" t="s">
        <v>402</v>
      </c>
      <c r="M41" s="590"/>
      <c r="N41" s="590"/>
      <c r="O41" s="590"/>
      <c r="P41" s="590"/>
      <c r="Q41" s="592"/>
      <c r="R41" s="592"/>
      <c r="S41" s="590"/>
      <c r="T41" s="593"/>
      <c r="U41" s="593"/>
      <c r="V41" s="593"/>
    </row>
    <row r="42" spans="1:24" ht="13.5" customHeight="1">
      <c r="A42" s="594" t="s">
        <v>485</v>
      </c>
      <c r="B42" s="588"/>
      <c r="C42" s="590"/>
      <c r="D42" s="590"/>
      <c r="E42" s="590"/>
      <c r="F42" s="590"/>
      <c r="G42" s="590"/>
      <c r="H42" s="592"/>
      <c r="I42" s="592"/>
      <c r="J42" s="592"/>
      <c r="K42" s="592"/>
      <c r="L42" s="591" t="s">
        <v>403</v>
      </c>
      <c r="M42" s="590"/>
      <c r="N42" s="590"/>
      <c r="O42" s="590"/>
      <c r="P42" s="590"/>
      <c r="Q42" s="590"/>
      <c r="R42" s="592"/>
      <c r="S42" s="590"/>
    </row>
    <row r="43" spans="1:24">
      <c r="A43" s="592"/>
      <c r="B43" s="592"/>
      <c r="C43" s="592"/>
      <c r="D43" s="592"/>
      <c r="E43" s="592"/>
      <c r="F43" s="592"/>
      <c r="G43" s="592"/>
      <c r="H43" s="592"/>
      <c r="I43" s="592"/>
      <c r="J43" s="592"/>
      <c r="K43" s="592"/>
      <c r="L43" s="591" t="s">
        <v>404</v>
      </c>
      <c r="M43" s="590"/>
      <c r="N43" s="590"/>
      <c r="O43" s="590"/>
      <c r="P43" s="590"/>
      <c r="Q43" s="596"/>
      <c r="R43" s="592"/>
      <c r="S43" s="590"/>
    </row>
    <row r="44" spans="1:24">
      <c r="E44" s="597"/>
      <c r="L44" s="591" t="s">
        <v>585</v>
      </c>
    </row>
    <row r="45" spans="1:24">
      <c r="E45" s="597"/>
      <c r="L45" s="598"/>
    </row>
    <row r="46" spans="1:24">
      <c r="E46" s="597"/>
      <c r="L46" s="598"/>
    </row>
    <row r="47" spans="1:24">
      <c r="E47" s="597"/>
    </row>
    <row r="48" spans="1:24">
      <c r="E48" s="597"/>
    </row>
    <row r="49" spans="5:5">
      <c r="E49" s="597"/>
    </row>
    <row r="50" spans="5:5">
      <c r="E50" s="597"/>
    </row>
    <row r="51" spans="5:5">
      <c r="E51" s="597"/>
    </row>
    <row r="52" spans="5:5">
      <c r="E52" s="597"/>
    </row>
    <row r="53" spans="5:5">
      <c r="E53" s="597"/>
    </row>
    <row r="54" spans="5:5">
      <c r="E54" s="597"/>
    </row>
    <row r="55" spans="5:5">
      <c r="E55" s="597"/>
    </row>
    <row r="56" spans="5:5">
      <c r="E56" s="597"/>
    </row>
    <row r="57" spans="5:5">
      <c r="E57" s="597"/>
    </row>
    <row r="58" spans="5:5">
      <c r="E58" s="597"/>
    </row>
    <row r="59" spans="5:5">
      <c r="E59" s="597"/>
    </row>
    <row r="60" spans="5:5">
      <c r="E60" s="597"/>
    </row>
    <row r="61" spans="5:5">
      <c r="E61" s="597"/>
    </row>
    <row r="62" spans="5:5">
      <c r="E62" s="597"/>
    </row>
    <row r="63" spans="5:5">
      <c r="E63" s="597"/>
    </row>
    <row r="64" spans="5:5">
      <c r="E64" s="597"/>
    </row>
    <row r="65" spans="5:5">
      <c r="E65" s="597"/>
    </row>
    <row r="66" spans="5:5">
      <c r="E66" s="597"/>
    </row>
    <row r="67" spans="5:5">
      <c r="E67" s="597"/>
    </row>
    <row r="68" spans="5:5">
      <c r="E68" s="597"/>
    </row>
    <row r="69" spans="5:5">
      <c r="E69" s="597"/>
    </row>
    <row r="70" spans="5:5">
      <c r="E70" s="597"/>
    </row>
    <row r="71" spans="5:5">
      <c r="E71" s="597"/>
    </row>
    <row r="72" spans="5:5">
      <c r="E72" s="597"/>
    </row>
    <row r="73" spans="5:5">
      <c r="E73" s="597"/>
    </row>
    <row r="74" spans="5:5">
      <c r="E74" s="597"/>
    </row>
    <row r="75" spans="5:5">
      <c r="E75" s="597"/>
    </row>
    <row r="76" spans="5:5">
      <c r="E76" s="597"/>
    </row>
    <row r="77" spans="5:5">
      <c r="E77" s="597"/>
    </row>
    <row r="78" spans="5:5">
      <c r="E78" s="597"/>
    </row>
    <row r="79" spans="5:5">
      <c r="E79" s="597"/>
    </row>
    <row r="80" spans="5:5">
      <c r="E80" s="597"/>
    </row>
    <row r="81" spans="5:5">
      <c r="E81" s="597"/>
    </row>
    <row r="82" spans="5:5">
      <c r="E82" s="597"/>
    </row>
    <row r="83" spans="5:5">
      <c r="E83" s="597"/>
    </row>
    <row r="84" spans="5:5">
      <c r="E84" s="597"/>
    </row>
    <row r="85" spans="5:5">
      <c r="E85" s="597"/>
    </row>
    <row r="86" spans="5:5">
      <c r="E86" s="597"/>
    </row>
    <row r="87" spans="5:5">
      <c r="E87" s="597"/>
    </row>
    <row r="88" spans="5:5">
      <c r="E88" s="597"/>
    </row>
    <row r="89" spans="5:5">
      <c r="E89" s="597"/>
    </row>
    <row r="90" spans="5:5">
      <c r="E90" s="597"/>
    </row>
    <row r="91" spans="5:5">
      <c r="E91" s="597"/>
    </row>
    <row r="92" spans="5:5">
      <c r="E92" s="597"/>
    </row>
    <row r="93" spans="5:5">
      <c r="E93" s="597"/>
    </row>
  </sheetData>
  <mergeCells count="14">
    <mergeCell ref="A6:B6"/>
    <mergeCell ref="A7:B7"/>
    <mergeCell ref="A8:B8"/>
    <mergeCell ref="A9:B9"/>
    <mergeCell ref="C3:C4"/>
    <mergeCell ref="V3:V4"/>
    <mergeCell ref="D3:H3"/>
    <mergeCell ref="R3:R4"/>
    <mergeCell ref="S3:S4"/>
    <mergeCell ref="A5:B5"/>
    <mergeCell ref="L3:O3"/>
    <mergeCell ref="A3:B4"/>
    <mergeCell ref="P3:P4"/>
    <mergeCell ref="Q3:Q4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9" fitToWidth="0" fitToHeight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26EB-684E-4CD0-B99B-B02E696E462F}">
  <sheetPr codeName="Sheet15">
    <tabColor rgb="FF92D050"/>
  </sheetPr>
  <dimension ref="A1:M49"/>
  <sheetViews>
    <sheetView showGridLines="0" view="pageBreakPreview" topLeftCell="A13" zoomScaleNormal="100" zoomScaleSheetLayoutView="100" workbookViewId="0">
      <selection activeCell="Y7" sqref="Y7"/>
    </sheetView>
  </sheetViews>
  <sheetFormatPr defaultColWidth="8" defaultRowHeight="12"/>
  <cols>
    <col min="1" max="1" width="4" style="647" customWidth="1"/>
    <col min="2" max="2" width="2.5" style="647" customWidth="1"/>
    <col min="3" max="3" width="4.125" style="647" customWidth="1"/>
    <col min="4" max="12" width="9.625" style="647" customWidth="1"/>
    <col min="13" max="16384" width="8" style="647"/>
  </cols>
  <sheetData>
    <row r="1" spans="1:12" ht="18.75" customHeight="1">
      <c r="A1" s="645" t="s">
        <v>489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</row>
    <row r="2" spans="1:12" ht="15" customHeight="1" thickBot="1">
      <c r="A2" s="648"/>
      <c r="L2" s="649"/>
    </row>
    <row r="3" spans="1:12" s="650" customFormat="1" ht="18.75" customHeight="1">
      <c r="A3" s="995" t="s">
        <v>670</v>
      </c>
      <c r="B3" s="996"/>
      <c r="C3" s="996"/>
      <c r="D3" s="996" t="s">
        <v>671</v>
      </c>
      <c r="E3" s="996" t="s">
        <v>182</v>
      </c>
      <c r="F3" s="996" t="s">
        <v>181</v>
      </c>
      <c r="G3" s="996" t="s">
        <v>180</v>
      </c>
      <c r="H3" s="991" t="s">
        <v>179</v>
      </c>
      <c r="I3" s="991" t="s">
        <v>189</v>
      </c>
      <c r="J3" s="992"/>
      <c r="K3" s="993" t="s">
        <v>333</v>
      </c>
      <c r="L3" s="994"/>
    </row>
    <row r="4" spans="1:12" s="650" customFormat="1" ht="18.75" customHeight="1">
      <c r="A4" s="997"/>
      <c r="B4" s="998"/>
      <c r="C4" s="998"/>
      <c r="D4" s="998"/>
      <c r="E4" s="998"/>
      <c r="F4" s="998"/>
      <c r="G4" s="998"/>
      <c r="H4" s="999"/>
      <c r="I4" s="689" t="s">
        <v>188</v>
      </c>
      <c r="J4" s="120" t="s">
        <v>180</v>
      </c>
      <c r="K4" s="689" t="s">
        <v>187</v>
      </c>
      <c r="L4" s="690" t="s">
        <v>186</v>
      </c>
    </row>
    <row r="5" spans="1:12" s="687" customFormat="1" ht="17.25" customHeight="1">
      <c r="A5" s="684"/>
      <c r="B5" s="684"/>
      <c r="C5" s="685"/>
      <c r="D5" s="686" t="s">
        <v>178</v>
      </c>
      <c r="E5" s="686" t="s">
        <v>178</v>
      </c>
      <c r="F5" s="686" t="s">
        <v>177</v>
      </c>
      <c r="G5" s="686" t="s">
        <v>176</v>
      </c>
      <c r="H5" s="686" t="s">
        <v>175</v>
      </c>
      <c r="I5" s="686" t="s">
        <v>185</v>
      </c>
      <c r="J5" s="686" t="s">
        <v>38</v>
      </c>
      <c r="K5" s="686" t="s">
        <v>184</v>
      </c>
      <c r="L5" s="686" t="s">
        <v>184</v>
      </c>
    </row>
    <row r="6" spans="1:12" s="650" customFormat="1" ht="17.25" customHeight="1">
      <c r="A6" s="652" t="s">
        <v>173</v>
      </c>
      <c r="B6" s="650">
        <v>27</v>
      </c>
      <c r="C6" s="653" t="s">
        <v>172</v>
      </c>
      <c r="D6" s="654">
        <v>509</v>
      </c>
      <c r="E6" s="655">
        <v>117836</v>
      </c>
      <c r="F6" s="655">
        <v>18588</v>
      </c>
      <c r="G6" s="655">
        <v>10104</v>
      </c>
      <c r="H6" s="655">
        <v>3056526.1999999997</v>
      </c>
      <c r="I6" s="656">
        <v>157.69999999999999</v>
      </c>
      <c r="J6" s="657">
        <v>86</v>
      </c>
      <c r="K6" s="655">
        <v>25939</v>
      </c>
      <c r="L6" s="655">
        <v>164</v>
      </c>
    </row>
    <row r="7" spans="1:12" s="650" customFormat="1" ht="17.25" customHeight="1">
      <c r="A7" s="652"/>
      <c r="B7" s="650">
        <v>28</v>
      </c>
      <c r="C7" s="653"/>
      <c r="D7" s="658">
        <v>556</v>
      </c>
      <c r="E7" s="655">
        <v>118111</v>
      </c>
      <c r="F7" s="655">
        <v>18292</v>
      </c>
      <c r="G7" s="655">
        <v>10481</v>
      </c>
      <c r="H7" s="655">
        <v>3656571</v>
      </c>
      <c r="I7" s="656">
        <v>154.80000000000001</v>
      </c>
      <c r="J7" s="650">
        <v>88</v>
      </c>
      <c r="K7" s="655">
        <v>30958</v>
      </c>
      <c r="L7" s="650">
        <v>199</v>
      </c>
    </row>
    <row r="8" spans="1:12" s="650" customFormat="1" ht="17.25" customHeight="1">
      <c r="B8" s="650">
        <v>29</v>
      </c>
      <c r="C8" s="653"/>
      <c r="D8" s="659" t="s">
        <v>493</v>
      </c>
      <c r="E8" s="660" t="s">
        <v>499</v>
      </c>
      <c r="F8" s="660" t="s">
        <v>501</v>
      </c>
      <c r="G8" s="660" t="s">
        <v>503</v>
      </c>
      <c r="H8" s="660" t="s">
        <v>505</v>
      </c>
      <c r="I8" s="829" t="s">
        <v>750</v>
      </c>
      <c r="J8" s="660" t="s">
        <v>494</v>
      </c>
      <c r="K8" s="660" t="s">
        <v>507</v>
      </c>
      <c r="L8" s="660" t="s">
        <v>495</v>
      </c>
    </row>
    <row r="9" spans="1:12" s="650" customFormat="1" ht="17.25" customHeight="1">
      <c r="B9" s="650">
        <v>30</v>
      </c>
      <c r="D9" s="661" t="s">
        <v>496</v>
      </c>
      <c r="E9" s="662" t="s">
        <v>500</v>
      </c>
      <c r="F9" s="662" t="s">
        <v>502</v>
      </c>
      <c r="G9" s="662" t="s">
        <v>504</v>
      </c>
      <c r="H9" s="662" t="s">
        <v>506</v>
      </c>
      <c r="I9" s="830" t="s">
        <v>751</v>
      </c>
      <c r="J9" s="662" t="s">
        <v>497</v>
      </c>
      <c r="K9" s="662" t="s">
        <v>508</v>
      </c>
      <c r="L9" s="662" t="s">
        <v>498</v>
      </c>
    </row>
    <row r="10" spans="1:12" s="664" customFormat="1" ht="17.25" customHeight="1" thickBot="1">
      <c r="A10" s="663" t="s">
        <v>509</v>
      </c>
      <c r="B10" s="664" t="s">
        <v>487</v>
      </c>
      <c r="C10" s="663" t="s">
        <v>510</v>
      </c>
      <c r="D10" s="665">
        <v>710</v>
      </c>
      <c r="E10" s="666">
        <v>117552</v>
      </c>
      <c r="F10" s="666">
        <v>17908</v>
      </c>
      <c r="G10" s="666">
        <v>10407</v>
      </c>
      <c r="H10" s="666">
        <v>2861518</v>
      </c>
      <c r="I10" s="667">
        <v>156.55000000000001</v>
      </c>
      <c r="J10" s="666">
        <v>89</v>
      </c>
      <c r="K10" s="666">
        <v>26308</v>
      </c>
      <c r="L10" s="666">
        <v>160</v>
      </c>
    </row>
    <row r="11" spans="1:12" s="650" customFormat="1" ht="15" customHeight="1">
      <c r="A11" s="650" t="s">
        <v>171</v>
      </c>
      <c r="B11" s="668"/>
      <c r="I11" s="668"/>
    </row>
    <row r="12" spans="1:12" s="650" customFormat="1" ht="30" customHeight="1"/>
    <row r="13" spans="1:12" s="669" customFormat="1" ht="18.75" customHeight="1">
      <c r="A13" s="645" t="s">
        <v>490</v>
      </c>
      <c r="B13" s="646"/>
      <c r="C13" s="646"/>
      <c r="D13" s="646"/>
      <c r="E13" s="646"/>
      <c r="F13" s="646"/>
      <c r="G13" s="646"/>
      <c r="H13" s="646"/>
      <c r="I13" s="646"/>
      <c r="J13" s="646"/>
      <c r="K13" s="646"/>
      <c r="L13" s="646"/>
    </row>
    <row r="14" spans="1:12" s="669" customFormat="1" ht="15" customHeight="1" thickBot="1">
      <c r="A14" s="645"/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9"/>
    </row>
    <row r="15" spans="1:12" s="670" customFormat="1" ht="18.75" customHeight="1">
      <c r="A15" s="995" t="s">
        <v>670</v>
      </c>
      <c r="B15" s="996"/>
      <c r="C15" s="996"/>
      <c r="D15" s="996" t="s">
        <v>671</v>
      </c>
      <c r="E15" s="996" t="s">
        <v>182</v>
      </c>
      <c r="F15" s="996" t="s">
        <v>181</v>
      </c>
      <c r="G15" s="996" t="s">
        <v>180</v>
      </c>
      <c r="H15" s="991" t="s">
        <v>179</v>
      </c>
      <c r="I15" s="991" t="s">
        <v>189</v>
      </c>
      <c r="J15" s="992"/>
      <c r="K15" s="993" t="s">
        <v>363</v>
      </c>
      <c r="L15" s="994"/>
    </row>
    <row r="16" spans="1:12" s="670" customFormat="1" ht="18.75" customHeight="1">
      <c r="A16" s="997"/>
      <c r="B16" s="998"/>
      <c r="C16" s="998"/>
      <c r="D16" s="998"/>
      <c r="E16" s="998"/>
      <c r="F16" s="998"/>
      <c r="G16" s="998"/>
      <c r="H16" s="999"/>
      <c r="I16" s="689" t="s">
        <v>188</v>
      </c>
      <c r="J16" s="120" t="s">
        <v>180</v>
      </c>
      <c r="K16" s="689" t="s">
        <v>187</v>
      </c>
      <c r="L16" s="690" t="s">
        <v>186</v>
      </c>
    </row>
    <row r="17" spans="1:12" s="688" customFormat="1" ht="17.25" customHeight="1">
      <c r="A17" s="684"/>
      <c r="B17" s="684"/>
      <c r="C17" s="685"/>
      <c r="D17" s="686" t="s">
        <v>178</v>
      </c>
      <c r="E17" s="686" t="s">
        <v>178</v>
      </c>
      <c r="F17" s="686" t="s">
        <v>177</v>
      </c>
      <c r="G17" s="686" t="s">
        <v>176</v>
      </c>
      <c r="H17" s="686" t="s">
        <v>175</v>
      </c>
      <c r="I17" s="686" t="s">
        <v>185</v>
      </c>
      <c r="J17" s="686" t="s">
        <v>38</v>
      </c>
      <c r="K17" s="686" t="s">
        <v>184</v>
      </c>
      <c r="L17" s="686" t="s">
        <v>184</v>
      </c>
    </row>
    <row r="18" spans="1:12" s="670" customFormat="1" ht="17.25" customHeight="1">
      <c r="A18" s="652" t="s">
        <v>173</v>
      </c>
      <c r="B18" s="650">
        <v>27</v>
      </c>
      <c r="C18" s="653" t="s">
        <v>172</v>
      </c>
      <c r="D18" s="654">
        <v>323</v>
      </c>
      <c r="E18" s="655">
        <v>57833</v>
      </c>
      <c r="F18" s="655">
        <v>10778</v>
      </c>
      <c r="G18" s="655">
        <v>1740</v>
      </c>
      <c r="H18" s="655">
        <v>3857080</v>
      </c>
      <c r="I18" s="655">
        <v>186</v>
      </c>
      <c r="J18" s="655">
        <v>30</v>
      </c>
      <c r="K18" s="655">
        <v>66693</v>
      </c>
      <c r="L18" s="655">
        <v>358</v>
      </c>
    </row>
    <row r="19" spans="1:12" s="670" customFormat="1" ht="17.25" customHeight="1">
      <c r="A19" s="652"/>
      <c r="B19" s="650">
        <v>28</v>
      </c>
      <c r="C19" s="653"/>
      <c r="D19" s="654">
        <v>330</v>
      </c>
      <c r="E19" s="655">
        <v>51806</v>
      </c>
      <c r="F19" s="655">
        <v>9174</v>
      </c>
      <c r="G19" s="655">
        <v>1583</v>
      </c>
      <c r="H19" s="655">
        <v>3429372</v>
      </c>
      <c r="I19" s="655">
        <v>177</v>
      </c>
      <c r="J19" s="655">
        <v>30</v>
      </c>
      <c r="K19" s="655">
        <v>66196</v>
      </c>
      <c r="L19" s="655">
        <v>373</v>
      </c>
    </row>
    <row r="20" spans="1:12" s="670" customFormat="1" ht="17.25" customHeight="1">
      <c r="A20" s="650"/>
      <c r="B20" s="650">
        <v>29</v>
      </c>
      <c r="C20" s="653"/>
      <c r="D20" s="671">
        <v>323</v>
      </c>
      <c r="E20" s="660">
        <v>50501</v>
      </c>
      <c r="F20" s="660">
        <v>8529</v>
      </c>
      <c r="G20" s="660">
        <v>1682</v>
      </c>
      <c r="H20" s="660">
        <v>3455288</v>
      </c>
      <c r="I20" s="660">
        <v>168</v>
      </c>
      <c r="J20" s="660">
        <v>33</v>
      </c>
      <c r="K20" s="660">
        <v>68420</v>
      </c>
      <c r="L20" s="672">
        <v>405</v>
      </c>
    </row>
    <row r="21" spans="1:12" s="670" customFormat="1" ht="17.25" customHeight="1">
      <c r="A21" s="650"/>
      <c r="B21" s="650">
        <v>30</v>
      </c>
      <c r="C21" s="650"/>
      <c r="D21" s="661">
        <v>361</v>
      </c>
      <c r="E21" s="662">
        <v>46976</v>
      </c>
      <c r="F21" s="662">
        <v>8835</v>
      </c>
      <c r="G21" s="662">
        <v>1493</v>
      </c>
      <c r="H21" s="662">
        <v>3089558</v>
      </c>
      <c r="I21" s="662">
        <v>188</v>
      </c>
      <c r="J21" s="662">
        <v>31</v>
      </c>
      <c r="K21" s="662">
        <v>65768</v>
      </c>
      <c r="L21" s="662">
        <v>349</v>
      </c>
    </row>
    <row r="22" spans="1:12" s="664" customFormat="1" ht="17.25" customHeight="1" thickBot="1">
      <c r="A22" s="663" t="s">
        <v>509</v>
      </c>
      <c r="B22" s="663" t="s">
        <v>487</v>
      </c>
      <c r="C22" s="663" t="s">
        <v>172</v>
      </c>
      <c r="D22" s="665">
        <v>347</v>
      </c>
      <c r="E22" s="666">
        <v>46778</v>
      </c>
      <c r="F22" s="666">
        <v>7254</v>
      </c>
      <c r="G22" s="666">
        <v>1534</v>
      </c>
      <c r="H22" s="666">
        <v>2806339</v>
      </c>
      <c r="I22" s="666">
        <v>155</v>
      </c>
      <c r="J22" s="666">
        <v>32</v>
      </c>
      <c r="K22" s="666">
        <v>59992</v>
      </c>
      <c r="L22" s="666">
        <v>386</v>
      </c>
    </row>
    <row r="23" spans="1:12" s="670" customFormat="1" ht="15" customHeight="1">
      <c r="A23" s="650" t="s">
        <v>171</v>
      </c>
      <c r="B23" s="650"/>
      <c r="C23" s="650"/>
      <c r="D23" s="650"/>
      <c r="E23" s="650"/>
      <c r="F23" s="651"/>
      <c r="G23" s="650"/>
      <c r="H23" s="650"/>
      <c r="I23" s="650"/>
      <c r="J23" s="650"/>
      <c r="K23" s="650"/>
      <c r="L23" s="650"/>
    </row>
    <row r="24" spans="1:12" s="650" customFormat="1" ht="30" customHeight="1"/>
    <row r="25" spans="1:12" ht="18.75" customHeight="1">
      <c r="A25" s="645" t="s">
        <v>491</v>
      </c>
      <c r="B25" s="646"/>
      <c r="C25" s="646"/>
      <c r="D25" s="646"/>
      <c r="E25" s="646"/>
      <c r="F25" s="646"/>
      <c r="G25" s="646"/>
      <c r="H25" s="646"/>
      <c r="I25" s="646"/>
      <c r="J25" s="646"/>
      <c r="K25" s="646"/>
      <c r="L25" s="646"/>
    </row>
    <row r="26" spans="1:12" ht="15" customHeight="1" thickBot="1">
      <c r="A26" s="645"/>
      <c r="B26" s="646"/>
      <c r="C26" s="646"/>
      <c r="D26" s="646"/>
      <c r="E26" s="646"/>
      <c r="F26" s="646"/>
      <c r="G26" s="646"/>
      <c r="H26" s="646"/>
      <c r="I26" s="646"/>
      <c r="J26" s="646"/>
      <c r="K26" s="646"/>
      <c r="L26" s="649" t="s">
        <v>669</v>
      </c>
    </row>
    <row r="27" spans="1:12" s="650" customFormat="1" ht="18.75" customHeight="1">
      <c r="A27" s="995" t="s">
        <v>670</v>
      </c>
      <c r="B27" s="996"/>
      <c r="C27" s="996"/>
      <c r="D27" s="991" t="s">
        <v>183</v>
      </c>
      <c r="E27" s="991" t="s">
        <v>182</v>
      </c>
      <c r="F27" s="995"/>
      <c r="G27" s="991" t="s">
        <v>181</v>
      </c>
      <c r="H27" s="995"/>
      <c r="I27" s="991" t="s">
        <v>180</v>
      </c>
      <c r="J27" s="995"/>
      <c r="K27" s="991" t="s">
        <v>179</v>
      </c>
      <c r="L27" s="992"/>
    </row>
    <row r="28" spans="1:12" s="650" customFormat="1" ht="18.75" customHeight="1">
      <c r="A28" s="997"/>
      <c r="B28" s="998"/>
      <c r="C28" s="998"/>
      <c r="D28" s="999"/>
      <c r="E28" s="999"/>
      <c r="F28" s="997"/>
      <c r="G28" s="999"/>
      <c r="H28" s="997"/>
      <c r="I28" s="999"/>
      <c r="J28" s="997"/>
      <c r="K28" s="999"/>
      <c r="L28" s="1001"/>
    </row>
    <row r="29" spans="1:12" s="670" customFormat="1" ht="17.25" customHeight="1">
      <c r="A29" s="673" t="s">
        <v>173</v>
      </c>
      <c r="B29" s="670">
        <v>27</v>
      </c>
      <c r="C29" s="674" t="s">
        <v>172</v>
      </c>
      <c r="D29" s="661">
        <v>1167</v>
      </c>
      <c r="E29" s="662"/>
      <c r="F29" s="662">
        <v>302266</v>
      </c>
      <c r="G29" s="662"/>
      <c r="H29" s="662">
        <v>39554</v>
      </c>
      <c r="I29" s="662"/>
      <c r="J29" s="662">
        <v>6311</v>
      </c>
      <c r="K29" s="662"/>
      <c r="L29" s="662">
        <v>5543836</v>
      </c>
    </row>
    <row r="30" spans="1:12" s="670" customFormat="1" ht="17.25" customHeight="1">
      <c r="A30" s="673"/>
      <c r="B30" s="670">
        <v>28</v>
      </c>
      <c r="C30" s="674"/>
      <c r="D30" s="661">
        <v>1154</v>
      </c>
      <c r="E30" s="662"/>
      <c r="F30" s="662">
        <v>299450</v>
      </c>
      <c r="G30" s="662"/>
      <c r="H30" s="662">
        <v>39655</v>
      </c>
      <c r="I30" s="662"/>
      <c r="J30" s="662">
        <v>6297</v>
      </c>
      <c r="K30" s="662"/>
      <c r="L30" s="662">
        <v>5475042</v>
      </c>
    </row>
    <row r="31" spans="1:12" s="670" customFormat="1" ht="17.25" customHeight="1">
      <c r="B31" s="670">
        <v>29</v>
      </c>
      <c r="C31" s="674"/>
      <c r="D31" s="661">
        <v>1136</v>
      </c>
      <c r="E31" s="675"/>
      <c r="F31" s="662">
        <v>283925</v>
      </c>
      <c r="G31" s="675"/>
      <c r="H31" s="662">
        <v>38293</v>
      </c>
      <c r="I31" s="675"/>
      <c r="J31" s="662">
        <v>6121</v>
      </c>
      <c r="K31" s="675"/>
      <c r="L31" s="662">
        <v>5513309</v>
      </c>
    </row>
    <row r="32" spans="1:12" s="670" customFormat="1" ht="17.25" customHeight="1">
      <c r="B32" s="670">
        <v>30</v>
      </c>
      <c r="D32" s="676">
        <v>1123</v>
      </c>
      <c r="E32" s="675"/>
      <c r="F32" s="675">
        <v>276034</v>
      </c>
      <c r="G32" s="675"/>
      <c r="H32" s="675">
        <v>37343</v>
      </c>
      <c r="I32" s="675"/>
      <c r="J32" s="675">
        <v>5939</v>
      </c>
      <c r="K32" s="675"/>
      <c r="L32" s="675">
        <v>5364210</v>
      </c>
    </row>
    <row r="33" spans="1:13" s="664" customFormat="1" ht="17.25" customHeight="1" thickBot="1">
      <c r="A33" s="663" t="s">
        <v>509</v>
      </c>
      <c r="B33" s="663" t="s">
        <v>487</v>
      </c>
      <c r="C33" s="663" t="s">
        <v>172</v>
      </c>
      <c r="D33" s="665">
        <v>1105</v>
      </c>
      <c r="E33" s="666"/>
      <c r="F33" s="666">
        <v>261381</v>
      </c>
      <c r="G33" s="666"/>
      <c r="H33" s="666">
        <v>34619</v>
      </c>
      <c r="I33" s="666"/>
      <c r="J33" s="666">
        <v>5421</v>
      </c>
      <c r="K33" s="666"/>
      <c r="L33" s="666">
        <v>5048308</v>
      </c>
    </row>
    <row r="34" spans="1:13" s="650" customFormat="1" ht="15" customHeight="1">
      <c r="A34" s="650" t="s">
        <v>171</v>
      </c>
      <c r="F34" s="651"/>
    </row>
    <row r="35" spans="1:13" s="650" customFormat="1" ht="30" customHeight="1"/>
    <row r="36" spans="1:13" s="669" customFormat="1" ht="18.75" customHeight="1">
      <c r="A36" s="645" t="s">
        <v>492</v>
      </c>
      <c r="B36" s="646"/>
      <c r="C36" s="646"/>
      <c r="D36" s="646"/>
      <c r="E36" s="646"/>
      <c r="F36" s="646"/>
      <c r="G36" s="646"/>
      <c r="H36" s="646"/>
      <c r="I36" s="646"/>
      <c r="J36" s="646"/>
      <c r="K36" s="646"/>
      <c r="L36" s="646"/>
    </row>
    <row r="37" spans="1:13" s="669" customFormat="1" ht="15" customHeight="1" thickBot="1">
      <c r="A37" s="645"/>
      <c r="B37" s="646"/>
      <c r="C37" s="646"/>
      <c r="D37" s="646"/>
      <c r="E37" s="646"/>
      <c r="F37" s="646"/>
      <c r="G37" s="646"/>
      <c r="H37" s="646"/>
      <c r="I37" s="646"/>
      <c r="J37" s="677"/>
      <c r="K37" s="677"/>
      <c r="L37" s="672" t="s">
        <v>557</v>
      </c>
    </row>
    <row r="38" spans="1:13" s="670" customFormat="1" ht="15" customHeight="1">
      <c r="A38" s="995" t="s">
        <v>670</v>
      </c>
      <c r="B38" s="996"/>
      <c r="C38" s="996"/>
      <c r="D38" s="993" t="s">
        <v>678</v>
      </c>
      <c r="E38" s="994"/>
      <c r="F38" s="994"/>
      <c r="G38" s="994"/>
      <c r="H38" s="1000"/>
      <c r="I38" s="993" t="s">
        <v>679</v>
      </c>
      <c r="J38" s="994"/>
      <c r="K38" s="994"/>
      <c r="L38" s="994"/>
    </row>
    <row r="39" spans="1:13" s="670" customFormat="1" ht="22.5" customHeight="1">
      <c r="A39" s="997"/>
      <c r="B39" s="998"/>
      <c r="C39" s="998"/>
      <c r="D39" s="689" t="s">
        <v>122</v>
      </c>
      <c r="E39" s="689" t="s">
        <v>174</v>
      </c>
      <c r="F39" s="689" t="s">
        <v>672</v>
      </c>
      <c r="G39" s="689" t="s">
        <v>673</v>
      </c>
      <c r="H39" s="689" t="s">
        <v>674</v>
      </c>
      <c r="I39" s="689" t="s">
        <v>122</v>
      </c>
      <c r="J39" s="120" t="s">
        <v>675</v>
      </c>
      <c r="K39" s="689" t="s">
        <v>676</v>
      </c>
      <c r="L39" s="691" t="s">
        <v>677</v>
      </c>
    </row>
    <row r="40" spans="1:13" s="670" customFormat="1" ht="17.25" customHeight="1">
      <c r="A40" s="652" t="s">
        <v>173</v>
      </c>
      <c r="B40" s="650">
        <v>27</v>
      </c>
      <c r="C40" s="653" t="s">
        <v>172</v>
      </c>
      <c r="D40" s="659">
        <v>640</v>
      </c>
      <c r="E40" s="660">
        <v>22</v>
      </c>
      <c r="F40" s="660">
        <v>581</v>
      </c>
      <c r="G40" s="660">
        <v>35</v>
      </c>
      <c r="H40" s="660">
        <v>2</v>
      </c>
      <c r="I40" s="660">
        <v>10853</v>
      </c>
      <c r="J40" s="660">
        <v>7906</v>
      </c>
      <c r="K40" s="660">
        <v>369</v>
      </c>
      <c r="L40" s="660">
        <v>2578</v>
      </c>
    </row>
    <row r="41" spans="1:13" s="670" customFormat="1" ht="17.25" customHeight="1">
      <c r="A41" s="652"/>
      <c r="B41" s="650">
        <v>28</v>
      </c>
      <c r="C41" s="653"/>
      <c r="D41" s="671">
        <v>643</v>
      </c>
      <c r="E41" s="672">
        <v>22</v>
      </c>
      <c r="F41" s="672">
        <v>586</v>
      </c>
      <c r="G41" s="672">
        <v>34</v>
      </c>
      <c r="H41" s="672">
        <v>1</v>
      </c>
      <c r="I41" s="660">
        <v>11021</v>
      </c>
      <c r="J41" s="660">
        <v>8038</v>
      </c>
      <c r="K41" s="660">
        <v>376</v>
      </c>
      <c r="L41" s="660">
        <v>2607</v>
      </c>
    </row>
    <row r="42" spans="1:13" s="670" customFormat="1" ht="17.25" customHeight="1">
      <c r="A42" s="650"/>
      <c r="B42" s="650">
        <v>29</v>
      </c>
      <c r="C42" s="653"/>
      <c r="D42" s="658">
        <v>640</v>
      </c>
      <c r="E42" s="650">
        <v>22</v>
      </c>
      <c r="F42" s="650">
        <v>584</v>
      </c>
      <c r="G42" s="650">
        <v>33</v>
      </c>
      <c r="H42" s="650">
        <v>1</v>
      </c>
      <c r="I42" s="678">
        <v>11184</v>
      </c>
      <c r="J42" s="678">
        <v>8161</v>
      </c>
      <c r="K42" s="679">
        <v>365</v>
      </c>
      <c r="L42" s="680">
        <v>2658</v>
      </c>
    </row>
    <row r="43" spans="1:13" s="670" customFormat="1" ht="17.25" customHeight="1">
      <c r="A43" s="650"/>
      <c r="B43" s="650">
        <v>30</v>
      </c>
      <c r="C43" s="650"/>
      <c r="D43" s="676">
        <v>638</v>
      </c>
      <c r="E43" s="675">
        <v>22</v>
      </c>
      <c r="F43" s="675">
        <v>584</v>
      </c>
      <c r="G43" s="675">
        <v>31</v>
      </c>
      <c r="H43" s="675">
        <v>1</v>
      </c>
      <c r="I43" s="675">
        <v>11217</v>
      </c>
      <c r="J43" s="675">
        <v>8225</v>
      </c>
      <c r="K43" s="675">
        <v>355</v>
      </c>
      <c r="L43" s="675">
        <v>2637</v>
      </c>
    </row>
    <row r="44" spans="1:13" s="664" customFormat="1" ht="17.25" customHeight="1" thickBot="1">
      <c r="A44" s="663" t="s">
        <v>509</v>
      </c>
      <c r="B44" s="663" t="s">
        <v>487</v>
      </c>
      <c r="C44" s="663" t="s">
        <v>172</v>
      </c>
      <c r="D44" s="681">
        <v>643</v>
      </c>
      <c r="E44" s="682">
        <v>22</v>
      </c>
      <c r="F44" s="682">
        <v>589</v>
      </c>
      <c r="G44" s="682">
        <v>31</v>
      </c>
      <c r="H44" s="682">
        <v>1</v>
      </c>
      <c r="I44" s="682" t="s">
        <v>511</v>
      </c>
      <c r="J44" s="682" t="s">
        <v>512</v>
      </c>
      <c r="K44" s="682">
        <v>367</v>
      </c>
      <c r="L44" s="682" t="s">
        <v>513</v>
      </c>
      <c r="M44" s="683"/>
    </row>
    <row r="45" spans="1:13" s="670" customFormat="1" ht="15" customHeight="1">
      <c r="A45" s="650" t="s">
        <v>171</v>
      </c>
      <c r="B45" s="668"/>
      <c r="C45" s="650"/>
      <c r="D45" s="650"/>
      <c r="E45" s="650"/>
      <c r="F45" s="650"/>
      <c r="G45" s="650"/>
      <c r="H45" s="650"/>
      <c r="I45" s="650"/>
      <c r="J45" s="650"/>
      <c r="K45" s="650"/>
      <c r="L45" s="650"/>
    </row>
    <row r="46" spans="1:13" s="650" customFormat="1" ht="11.25"/>
    <row r="47" spans="1:13" s="650" customFormat="1" ht="11.25"/>
    <row r="48" spans="1:13" s="650" customFormat="1" ht="11.25"/>
    <row r="49" s="650" customFormat="1" ht="11.25"/>
  </sheetData>
  <mergeCells count="25">
    <mergeCell ref="A38:C39"/>
    <mergeCell ref="D38:H38"/>
    <mergeCell ref="I38:L38"/>
    <mergeCell ref="A27:C28"/>
    <mergeCell ref="D27:D28"/>
    <mergeCell ref="E27:F28"/>
    <mergeCell ref="G27:H28"/>
    <mergeCell ref="I27:J28"/>
    <mergeCell ref="K27:L28"/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tabColor rgb="FF92D050"/>
  </sheetPr>
  <dimension ref="A1:I45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3.375" style="695" customWidth="1"/>
    <col min="2" max="2" width="10.5" style="695" customWidth="1"/>
    <col min="3" max="9" width="10.25" style="695" customWidth="1"/>
    <col min="10" max="16384" width="8" style="695"/>
  </cols>
  <sheetData>
    <row r="1" spans="1:9" ht="18.75" customHeight="1">
      <c r="A1" s="693" t="s">
        <v>514</v>
      </c>
      <c r="B1" s="694"/>
      <c r="C1" s="694"/>
      <c r="D1" s="694"/>
      <c r="E1" s="694"/>
      <c r="F1" s="694"/>
      <c r="G1" s="694"/>
      <c r="H1" s="694"/>
      <c r="I1" s="694"/>
    </row>
    <row r="2" spans="1:9" s="115" customFormat="1" ht="22.5" customHeight="1" thickBot="1">
      <c r="A2" s="723"/>
      <c r="B2" s="724"/>
      <c r="C2" s="724"/>
      <c r="D2" s="724"/>
      <c r="E2" s="724"/>
      <c r="F2" s="724"/>
      <c r="G2" s="724"/>
      <c r="H2" s="724"/>
      <c r="I2" s="181" t="s">
        <v>406</v>
      </c>
    </row>
    <row r="3" spans="1:9" ht="37.5" customHeight="1">
      <c r="A3" s="725" t="s">
        <v>1</v>
      </c>
      <c r="B3" s="726" t="s">
        <v>2</v>
      </c>
      <c r="C3" s="726" t="s">
        <v>343</v>
      </c>
      <c r="D3" s="726" t="s">
        <v>344</v>
      </c>
      <c r="E3" s="726" t="s">
        <v>3</v>
      </c>
      <c r="F3" s="726" t="s">
        <v>345</v>
      </c>
      <c r="G3" s="726" t="s">
        <v>4</v>
      </c>
      <c r="H3" s="726" t="s">
        <v>5</v>
      </c>
      <c r="I3" s="726" t="s">
        <v>6</v>
      </c>
    </row>
    <row r="4" spans="1:9" ht="18" customHeight="1">
      <c r="A4" s="696" t="s">
        <v>449</v>
      </c>
      <c r="B4" s="697">
        <v>3390068</v>
      </c>
      <c r="C4" s="698">
        <v>2208730</v>
      </c>
      <c r="D4" s="698">
        <v>1167981</v>
      </c>
      <c r="E4" s="698">
        <v>10326</v>
      </c>
      <c r="F4" s="699" t="s">
        <v>417</v>
      </c>
      <c r="G4" s="699" t="s">
        <v>417</v>
      </c>
      <c r="H4" s="698">
        <v>142</v>
      </c>
      <c r="I4" s="698">
        <v>2889</v>
      </c>
    </row>
    <row r="5" spans="1:9" ht="18" customHeight="1">
      <c r="A5" s="700" t="s">
        <v>439</v>
      </c>
      <c r="B5" s="698">
        <v>2924125</v>
      </c>
      <c r="C5" s="698">
        <v>1776264</v>
      </c>
      <c r="D5" s="698">
        <v>1136571</v>
      </c>
      <c r="E5" s="698">
        <v>7644</v>
      </c>
      <c r="F5" s="698" t="s">
        <v>417</v>
      </c>
      <c r="G5" s="698" t="s">
        <v>417</v>
      </c>
      <c r="H5" s="698">
        <v>248</v>
      </c>
      <c r="I5" s="698">
        <v>3398</v>
      </c>
    </row>
    <row r="6" spans="1:9" ht="18" customHeight="1">
      <c r="A6" s="700" t="s">
        <v>515</v>
      </c>
      <c r="B6" s="698">
        <v>3024425</v>
      </c>
      <c r="C6" s="698">
        <v>1799806</v>
      </c>
      <c r="D6" s="698">
        <v>1214334</v>
      </c>
      <c r="E6" s="698">
        <v>6878</v>
      </c>
      <c r="F6" s="698" t="s">
        <v>417</v>
      </c>
      <c r="G6" s="698" t="s">
        <v>417</v>
      </c>
      <c r="H6" s="698">
        <v>289</v>
      </c>
      <c r="I6" s="698">
        <v>3118</v>
      </c>
    </row>
    <row r="7" spans="1:9" ht="18" customHeight="1">
      <c r="A7" s="700" t="s">
        <v>516</v>
      </c>
      <c r="B7" s="701">
        <v>3161080</v>
      </c>
      <c r="C7" s="701">
        <v>2003125</v>
      </c>
      <c r="D7" s="701">
        <v>1156602</v>
      </c>
      <c r="E7" s="701" t="s">
        <v>417</v>
      </c>
      <c r="F7" s="701" t="s">
        <v>417</v>
      </c>
      <c r="G7" s="701" t="s">
        <v>417</v>
      </c>
      <c r="H7" s="701">
        <v>294</v>
      </c>
      <c r="I7" s="701">
        <v>1059</v>
      </c>
    </row>
    <row r="8" spans="1:9" s="704" customFormat="1" ht="18" customHeight="1">
      <c r="A8" s="702" t="s">
        <v>517</v>
      </c>
      <c r="B8" s="703">
        <v>3060481</v>
      </c>
      <c r="C8" s="703">
        <v>1895978</v>
      </c>
      <c r="D8" s="703">
        <v>1157115</v>
      </c>
      <c r="E8" s="703">
        <v>1400</v>
      </c>
      <c r="F8" s="703" t="s">
        <v>417</v>
      </c>
      <c r="G8" s="703" t="s">
        <v>417</v>
      </c>
      <c r="H8" s="703">
        <v>214</v>
      </c>
      <c r="I8" s="703">
        <v>5774</v>
      </c>
    </row>
    <row r="9" spans="1:9" ht="9" customHeight="1">
      <c r="A9" s="705" t="s">
        <v>7</v>
      </c>
      <c r="B9" s="706"/>
      <c r="C9" s="703"/>
      <c r="D9" s="703"/>
      <c r="E9" s="703"/>
      <c r="F9" s="703"/>
      <c r="G9" s="703"/>
      <c r="H9" s="703"/>
      <c r="I9" s="703"/>
    </row>
    <row r="10" spans="1:9" ht="18" customHeight="1">
      <c r="A10" s="707" t="s">
        <v>8</v>
      </c>
      <c r="B10" s="256">
        <v>50195</v>
      </c>
      <c r="C10" s="701">
        <v>16585</v>
      </c>
      <c r="D10" s="701">
        <v>27622</v>
      </c>
      <c r="E10" s="701" t="s">
        <v>417</v>
      </c>
      <c r="F10" s="257" t="s">
        <v>417</v>
      </c>
      <c r="G10" s="257" t="s">
        <v>417</v>
      </c>
      <c r="H10" s="708">
        <v>214</v>
      </c>
      <c r="I10" s="257">
        <v>5774</v>
      </c>
    </row>
    <row r="11" spans="1:9" ht="18" customHeight="1">
      <c r="A11" s="707" t="s">
        <v>9</v>
      </c>
      <c r="B11" s="256">
        <v>86310</v>
      </c>
      <c r="C11" s="708">
        <v>400</v>
      </c>
      <c r="D11" s="701">
        <v>85910</v>
      </c>
      <c r="E11" s="257" t="s">
        <v>417</v>
      </c>
      <c r="F11" s="257" t="s">
        <v>417</v>
      </c>
      <c r="G11" s="257" t="s">
        <v>417</v>
      </c>
      <c r="H11" s="257" t="s">
        <v>417</v>
      </c>
      <c r="I11" s="257" t="s">
        <v>417</v>
      </c>
    </row>
    <row r="12" spans="1:9" ht="18" customHeight="1">
      <c r="A12" s="707" t="s">
        <v>10</v>
      </c>
      <c r="B12" s="256">
        <v>983105</v>
      </c>
      <c r="C12" s="701">
        <v>742157</v>
      </c>
      <c r="D12" s="701">
        <v>240948</v>
      </c>
      <c r="E12" s="701" t="s">
        <v>417</v>
      </c>
      <c r="F12" s="257" t="s">
        <v>417</v>
      </c>
      <c r="G12" s="257" t="s">
        <v>417</v>
      </c>
      <c r="H12" s="257" t="s">
        <v>417</v>
      </c>
      <c r="I12" s="701" t="s">
        <v>417</v>
      </c>
    </row>
    <row r="13" spans="1:9" ht="18" customHeight="1">
      <c r="A13" s="707" t="s">
        <v>11</v>
      </c>
      <c r="B13" s="256">
        <v>305715</v>
      </c>
      <c r="C13" s="701">
        <v>5079</v>
      </c>
      <c r="D13" s="701">
        <v>299236</v>
      </c>
      <c r="E13" s="701">
        <v>1400</v>
      </c>
      <c r="F13" s="257" t="s">
        <v>417</v>
      </c>
      <c r="G13" s="257" t="s">
        <v>417</v>
      </c>
      <c r="H13" s="257" t="s">
        <v>417</v>
      </c>
      <c r="I13" s="257" t="s">
        <v>417</v>
      </c>
    </row>
    <row r="14" spans="1:9" ht="18" customHeight="1">
      <c r="A14" s="707" t="s">
        <v>12</v>
      </c>
      <c r="B14" s="256">
        <v>1076222</v>
      </c>
      <c r="C14" s="701">
        <v>711107</v>
      </c>
      <c r="D14" s="701">
        <v>365115</v>
      </c>
      <c r="E14" s="701" t="s">
        <v>417</v>
      </c>
      <c r="F14" s="257" t="s">
        <v>417</v>
      </c>
      <c r="G14" s="257" t="s">
        <v>417</v>
      </c>
      <c r="H14" s="257" t="s">
        <v>417</v>
      </c>
      <c r="I14" s="708" t="s">
        <v>417</v>
      </c>
    </row>
    <row r="15" spans="1:9" ht="18" customHeight="1">
      <c r="A15" s="707" t="s">
        <v>13</v>
      </c>
      <c r="B15" s="256">
        <v>13658</v>
      </c>
      <c r="C15" s="708" t="s">
        <v>417</v>
      </c>
      <c r="D15" s="701">
        <v>13658</v>
      </c>
      <c r="E15" s="701" t="s">
        <v>417</v>
      </c>
      <c r="F15" s="257" t="s">
        <v>417</v>
      </c>
      <c r="G15" s="257" t="s">
        <v>417</v>
      </c>
      <c r="H15" s="257" t="s">
        <v>417</v>
      </c>
      <c r="I15" s="257" t="s">
        <v>417</v>
      </c>
    </row>
    <row r="16" spans="1:9" ht="18" customHeight="1">
      <c r="A16" s="707" t="s">
        <v>14</v>
      </c>
      <c r="B16" s="256">
        <v>64487</v>
      </c>
      <c r="C16" s="709">
        <v>2</v>
      </c>
      <c r="D16" s="701">
        <v>64485</v>
      </c>
      <c r="E16" s="257" t="s">
        <v>417</v>
      </c>
      <c r="F16" s="257" t="s">
        <v>417</v>
      </c>
      <c r="G16" s="257" t="s">
        <v>417</v>
      </c>
      <c r="H16" s="257" t="s">
        <v>417</v>
      </c>
      <c r="I16" s="257" t="s">
        <v>417</v>
      </c>
    </row>
    <row r="17" spans="1:9" ht="18" customHeight="1">
      <c r="A17" s="707" t="s">
        <v>447</v>
      </c>
      <c r="B17" s="256">
        <v>54646</v>
      </c>
      <c r="C17" s="257">
        <v>373</v>
      </c>
      <c r="D17" s="701">
        <v>54273</v>
      </c>
      <c r="E17" s="701" t="s">
        <v>417</v>
      </c>
      <c r="F17" s="257" t="s">
        <v>417</v>
      </c>
      <c r="G17" s="257" t="s">
        <v>417</v>
      </c>
      <c r="H17" s="257" t="s">
        <v>417</v>
      </c>
      <c r="I17" s="257" t="s">
        <v>417</v>
      </c>
    </row>
    <row r="18" spans="1:9" ht="18" customHeight="1">
      <c r="A18" s="710" t="s">
        <v>15</v>
      </c>
      <c r="B18" s="256">
        <v>5868</v>
      </c>
      <c r="C18" s="708" t="s">
        <v>417</v>
      </c>
      <c r="D18" s="701">
        <v>5868</v>
      </c>
      <c r="E18" s="257" t="s">
        <v>417</v>
      </c>
      <c r="F18" s="257" t="s">
        <v>417</v>
      </c>
      <c r="G18" s="257" t="s">
        <v>417</v>
      </c>
      <c r="H18" s="257" t="s">
        <v>417</v>
      </c>
      <c r="I18" s="257" t="s">
        <v>417</v>
      </c>
    </row>
    <row r="19" spans="1:9" ht="26.25" customHeight="1" thickBot="1">
      <c r="A19" s="711" t="s">
        <v>16</v>
      </c>
      <c r="B19" s="256">
        <v>420275</v>
      </c>
      <c r="C19" s="257">
        <v>420275</v>
      </c>
      <c r="D19" s="257" t="s">
        <v>417</v>
      </c>
      <c r="E19" s="257" t="s">
        <v>417</v>
      </c>
      <c r="F19" s="257" t="s">
        <v>417</v>
      </c>
      <c r="G19" s="257" t="s">
        <v>417</v>
      </c>
      <c r="H19" s="257" t="s">
        <v>417</v>
      </c>
      <c r="I19" s="257" t="s">
        <v>417</v>
      </c>
    </row>
    <row r="20" spans="1:9" ht="15" customHeight="1">
      <c r="A20" s="712" t="s">
        <v>17</v>
      </c>
      <c r="B20" s="712"/>
      <c r="C20" s="712"/>
      <c r="D20" s="712"/>
      <c r="E20" s="712"/>
      <c r="F20" s="712"/>
      <c r="G20" s="712"/>
      <c r="H20" s="712"/>
      <c r="I20" s="712"/>
    </row>
    <row r="21" spans="1:9" ht="13.5" customHeight="1">
      <c r="A21" s="713" t="s">
        <v>405</v>
      </c>
      <c r="B21" s="714"/>
      <c r="C21" s="714"/>
      <c r="D21" s="714"/>
      <c r="E21" s="714"/>
      <c r="F21" s="714"/>
      <c r="G21" s="714"/>
      <c r="H21" s="714"/>
      <c r="I21" s="714"/>
    </row>
    <row r="22" spans="1:9" ht="36" customHeight="1">
      <c r="A22" s="715"/>
      <c r="B22" s="715"/>
      <c r="C22" s="715"/>
      <c r="D22" s="715"/>
      <c r="E22" s="715"/>
      <c r="F22" s="715"/>
      <c r="G22" s="715"/>
      <c r="H22" s="715"/>
      <c r="I22" s="715"/>
    </row>
    <row r="23" spans="1:9" ht="18.75" customHeight="1">
      <c r="A23" s="693" t="s">
        <v>518</v>
      </c>
      <c r="B23" s="694"/>
      <c r="C23" s="694"/>
      <c r="D23" s="694"/>
      <c r="E23" s="694"/>
      <c r="F23" s="694"/>
      <c r="G23" s="694"/>
      <c r="H23" s="694"/>
      <c r="I23" s="694"/>
    </row>
    <row r="24" spans="1:9" s="115" customFormat="1" ht="22.5" customHeight="1" thickBot="1">
      <c r="A24" s="723"/>
      <c r="B24" s="724"/>
      <c r="C24" s="724"/>
      <c r="D24" s="724"/>
      <c r="E24" s="724"/>
      <c r="F24" s="724"/>
      <c r="G24" s="724"/>
      <c r="H24" s="724"/>
      <c r="I24" s="181" t="s">
        <v>406</v>
      </c>
    </row>
    <row r="25" spans="1:9" ht="37.5" customHeight="1">
      <c r="A25" s="725" t="s">
        <v>1</v>
      </c>
      <c r="B25" s="726" t="s">
        <v>680</v>
      </c>
      <c r="C25" s="726" t="s">
        <v>18</v>
      </c>
      <c r="D25" s="726" t="s">
        <v>19</v>
      </c>
      <c r="E25" s="726" t="s">
        <v>3</v>
      </c>
      <c r="F25" s="726" t="s">
        <v>20</v>
      </c>
      <c r="G25" s="726" t="s">
        <v>4</v>
      </c>
      <c r="H25" s="726" t="s">
        <v>5</v>
      </c>
      <c r="I25" s="726" t="s">
        <v>6</v>
      </c>
    </row>
    <row r="26" spans="1:9" ht="18" customHeight="1">
      <c r="A26" s="696" t="s">
        <v>453</v>
      </c>
      <c r="B26" s="697">
        <v>938204</v>
      </c>
      <c r="C26" s="698">
        <v>590822</v>
      </c>
      <c r="D26" s="698">
        <v>263379</v>
      </c>
      <c r="E26" s="698">
        <v>83778</v>
      </c>
      <c r="F26" s="698" t="s">
        <v>417</v>
      </c>
      <c r="G26" s="716" t="s">
        <v>417</v>
      </c>
      <c r="H26" s="716" t="s">
        <v>417</v>
      </c>
      <c r="I26" s="698">
        <v>225</v>
      </c>
    </row>
    <row r="27" spans="1:9" ht="18" customHeight="1">
      <c r="A27" s="700" t="s">
        <v>444</v>
      </c>
      <c r="B27" s="698">
        <v>996117</v>
      </c>
      <c r="C27" s="698">
        <v>604854</v>
      </c>
      <c r="D27" s="698">
        <v>317663</v>
      </c>
      <c r="E27" s="698">
        <v>73381</v>
      </c>
      <c r="F27" s="698" t="s">
        <v>417</v>
      </c>
      <c r="G27" s="698" t="s">
        <v>417</v>
      </c>
      <c r="H27" s="698" t="s">
        <v>417</v>
      </c>
      <c r="I27" s="698">
        <v>219</v>
      </c>
    </row>
    <row r="28" spans="1:9" ht="18" customHeight="1">
      <c r="A28" s="700" t="s">
        <v>445</v>
      </c>
      <c r="B28" s="698">
        <v>1159299</v>
      </c>
      <c r="C28" s="698">
        <v>773480</v>
      </c>
      <c r="D28" s="698">
        <v>322103</v>
      </c>
      <c r="E28" s="698">
        <v>63505</v>
      </c>
      <c r="F28" s="698" t="s">
        <v>417</v>
      </c>
      <c r="G28" s="698" t="s">
        <v>417</v>
      </c>
      <c r="H28" s="698" t="s">
        <v>417</v>
      </c>
      <c r="I28" s="698">
        <v>211</v>
      </c>
    </row>
    <row r="29" spans="1:9" ht="18" customHeight="1">
      <c r="A29" s="700" t="s">
        <v>446</v>
      </c>
      <c r="B29" s="701">
        <v>1038527</v>
      </c>
      <c r="C29" s="701">
        <v>724512</v>
      </c>
      <c r="D29" s="701">
        <v>310965</v>
      </c>
      <c r="E29" s="701">
        <v>3050</v>
      </c>
      <c r="F29" s="701" t="s">
        <v>417</v>
      </c>
      <c r="G29" s="701" t="s">
        <v>417</v>
      </c>
      <c r="H29" s="701" t="s">
        <v>417</v>
      </c>
      <c r="I29" s="701" t="s">
        <v>417</v>
      </c>
    </row>
    <row r="30" spans="1:9" s="704" customFormat="1" ht="18" customHeight="1">
      <c r="A30" s="702" t="s">
        <v>517</v>
      </c>
      <c r="B30" s="703">
        <v>1013641</v>
      </c>
      <c r="C30" s="703">
        <v>679185</v>
      </c>
      <c r="D30" s="703">
        <v>333056</v>
      </c>
      <c r="E30" s="703">
        <v>1400</v>
      </c>
      <c r="F30" s="703" t="s">
        <v>417</v>
      </c>
      <c r="G30" s="703" t="s">
        <v>417</v>
      </c>
      <c r="H30" s="703" t="s">
        <v>417</v>
      </c>
      <c r="I30" s="703" t="s">
        <v>417</v>
      </c>
    </row>
    <row r="31" spans="1:9" ht="9" customHeight="1">
      <c r="A31" s="717" t="s">
        <v>7</v>
      </c>
      <c r="B31" s="706"/>
      <c r="C31" s="703"/>
      <c r="D31" s="701"/>
      <c r="E31" s="701"/>
      <c r="F31" s="701"/>
      <c r="G31" s="701"/>
      <c r="H31" s="701"/>
      <c r="I31" s="701"/>
    </row>
    <row r="32" spans="1:9" ht="18" customHeight="1">
      <c r="A32" s="707" t="s">
        <v>8</v>
      </c>
      <c r="B32" s="256">
        <v>11899</v>
      </c>
      <c r="C32" s="701">
        <v>3266</v>
      </c>
      <c r="D32" s="701">
        <v>8633</v>
      </c>
      <c r="E32" s="701" t="s">
        <v>417</v>
      </c>
      <c r="F32" s="708" t="s">
        <v>417</v>
      </c>
      <c r="G32" s="708" t="s">
        <v>417</v>
      </c>
      <c r="H32" s="708" t="s">
        <v>417</v>
      </c>
      <c r="I32" s="701" t="s">
        <v>417</v>
      </c>
    </row>
    <row r="33" spans="1:9" ht="18" customHeight="1">
      <c r="A33" s="707" t="s">
        <v>9</v>
      </c>
      <c r="B33" s="256">
        <v>129982</v>
      </c>
      <c r="C33" s="701">
        <v>11874</v>
      </c>
      <c r="D33" s="701">
        <v>118108</v>
      </c>
      <c r="E33" s="257" t="s">
        <v>417</v>
      </c>
      <c r="F33" s="708" t="s">
        <v>417</v>
      </c>
      <c r="G33" s="708" t="s">
        <v>417</v>
      </c>
      <c r="H33" s="708" t="s">
        <v>417</v>
      </c>
      <c r="I33" s="708" t="s">
        <v>417</v>
      </c>
    </row>
    <row r="34" spans="1:9" ht="18" customHeight="1">
      <c r="A34" s="707" t="s">
        <v>10</v>
      </c>
      <c r="B34" s="256">
        <v>80726</v>
      </c>
      <c r="C34" s="701">
        <v>63056</v>
      </c>
      <c r="D34" s="701">
        <v>17670</v>
      </c>
      <c r="E34" s="701" t="s">
        <v>417</v>
      </c>
      <c r="F34" s="708" t="s">
        <v>417</v>
      </c>
      <c r="G34" s="708" t="s">
        <v>417</v>
      </c>
      <c r="H34" s="708" t="s">
        <v>417</v>
      </c>
      <c r="I34" s="708" t="s">
        <v>417</v>
      </c>
    </row>
    <row r="35" spans="1:9" ht="18" customHeight="1">
      <c r="A35" s="707" t="s">
        <v>11</v>
      </c>
      <c r="B35" s="256">
        <v>54095</v>
      </c>
      <c r="C35" s="701">
        <v>11440</v>
      </c>
      <c r="D35" s="701">
        <v>41255</v>
      </c>
      <c r="E35" s="701">
        <v>1400</v>
      </c>
      <c r="F35" s="708" t="s">
        <v>417</v>
      </c>
      <c r="G35" s="708" t="s">
        <v>417</v>
      </c>
      <c r="H35" s="708" t="s">
        <v>417</v>
      </c>
      <c r="I35" s="708" t="s">
        <v>417</v>
      </c>
    </row>
    <row r="36" spans="1:9" ht="18" customHeight="1">
      <c r="A36" s="707" t="s">
        <v>12</v>
      </c>
      <c r="B36" s="256">
        <v>104303</v>
      </c>
      <c r="C36" s="701">
        <v>94844</v>
      </c>
      <c r="D36" s="701">
        <v>9459</v>
      </c>
      <c r="E36" s="701" t="s">
        <v>417</v>
      </c>
      <c r="F36" s="708" t="s">
        <v>417</v>
      </c>
      <c r="G36" s="708" t="s">
        <v>417</v>
      </c>
      <c r="H36" s="708" t="s">
        <v>417</v>
      </c>
      <c r="I36" s="708" t="s">
        <v>417</v>
      </c>
    </row>
    <row r="37" spans="1:9" ht="18" customHeight="1">
      <c r="A37" s="707" t="s">
        <v>13</v>
      </c>
      <c r="B37" s="256">
        <v>99093</v>
      </c>
      <c r="C37" s="257">
        <v>25831</v>
      </c>
      <c r="D37" s="701">
        <v>73262</v>
      </c>
      <c r="E37" s="701" t="s">
        <v>417</v>
      </c>
      <c r="F37" s="708" t="s">
        <v>417</v>
      </c>
      <c r="G37" s="708" t="s">
        <v>417</v>
      </c>
      <c r="H37" s="708" t="s">
        <v>417</v>
      </c>
      <c r="I37" s="708" t="s">
        <v>417</v>
      </c>
    </row>
    <row r="38" spans="1:9" ht="18" customHeight="1">
      <c r="A38" s="707" t="s">
        <v>14</v>
      </c>
      <c r="B38" s="256">
        <v>356</v>
      </c>
      <c r="C38" s="709">
        <v>237</v>
      </c>
      <c r="D38" s="701">
        <v>119</v>
      </c>
      <c r="E38" s="257" t="s">
        <v>417</v>
      </c>
      <c r="F38" s="708" t="s">
        <v>417</v>
      </c>
      <c r="G38" s="708" t="s">
        <v>417</v>
      </c>
      <c r="H38" s="708" t="s">
        <v>417</v>
      </c>
      <c r="I38" s="708" t="s">
        <v>417</v>
      </c>
    </row>
    <row r="39" spans="1:9" ht="18" customHeight="1">
      <c r="A39" s="707" t="s">
        <v>448</v>
      </c>
      <c r="B39" s="256">
        <v>101862</v>
      </c>
      <c r="C39" s="257">
        <v>38132</v>
      </c>
      <c r="D39" s="701">
        <v>63730</v>
      </c>
      <c r="E39" s="701" t="s">
        <v>417</v>
      </c>
      <c r="F39" s="708" t="s">
        <v>417</v>
      </c>
      <c r="G39" s="708" t="s">
        <v>417</v>
      </c>
      <c r="H39" s="708" t="s">
        <v>417</v>
      </c>
      <c r="I39" s="708" t="s">
        <v>417</v>
      </c>
    </row>
    <row r="40" spans="1:9" ht="18" customHeight="1">
      <c r="A40" s="710" t="s">
        <v>15</v>
      </c>
      <c r="B40" s="256">
        <v>820</v>
      </c>
      <c r="C40" s="708" t="s">
        <v>417</v>
      </c>
      <c r="D40" s="701">
        <v>820</v>
      </c>
      <c r="E40" s="708" t="s">
        <v>417</v>
      </c>
      <c r="F40" s="708" t="s">
        <v>417</v>
      </c>
      <c r="G40" s="708" t="s">
        <v>417</v>
      </c>
      <c r="H40" s="708" t="s">
        <v>417</v>
      </c>
      <c r="I40" s="708" t="s">
        <v>417</v>
      </c>
    </row>
    <row r="41" spans="1:9" ht="26.25" customHeight="1" thickBot="1">
      <c r="A41" s="718" t="s">
        <v>16</v>
      </c>
      <c r="B41" s="258">
        <v>430505</v>
      </c>
      <c r="C41" s="259">
        <v>430505</v>
      </c>
      <c r="D41" s="260" t="s">
        <v>417</v>
      </c>
      <c r="E41" s="260" t="s">
        <v>417</v>
      </c>
      <c r="F41" s="260" t="s">
        <v>417</v>
      </c>
      <c r="G41" s="260" t="s">
        <v>417</v>
      </c>
      <c r="H41" s="260" t="s">
        <v>417</v>
      </c>
      <c r="I41" s="260" t="s">
        <v>417</v>
      </c>
    </row>
    <row r="42" spans="1:9" s="720" customFormat="1" ht="12.75" hidden="1" thickBot="1">
      <c r="A42" s="718"/>
      <c r="B42" s="719"/>
      <c r="C42" s="719"/>
      <c r="D42" s="719"/>
      <c r="E42" s="719"/>
      <c r="F42" s="719"/>
      <c r="G42" s="719"/>
      <c r="H42" s="719" t="s">
        <v>0</v>
      </c>
      <c r="I42" s="719"/>
    </row>
    <row r="43" spans="1:9" ht="15" customHeight="1">
      <c r="A43" s="721" t="s">
        <v>17</v>
      </c>
      <c r="B43" s="722"/>
      <c r="C43" s="722"/>
      <c r="D43" s="722"/>
      <c r="E43" s="722"/>
      <c r="F43" s="722"/>
      <c r="G43" s="722"/>
      <c r="H43" s="698"/>
      <c r="I43" s="722"/>
    </row>
    <row r="44" spans="1:9" ht="13.5" customHeight="1">
      <c r="A44" s="713" t="s">
        <v>405</v>
      </c>
      <c r="B44" s="715"/>
      <c r="C44" s="715"/>
      <c r="D44" s="715"/>
      <c r="E44" s="715"/>
      <c r="F44" s="715"/>
      <c r="G44" s="715"/>
      <c r="H44" s="715"/>
      <c r="I44" s="722"/>
    </row>
    <row r="45" spans="1:9">
      <c r="A45" s="715"/>
      <c r="B45" s="715"/>
      <c r="C45" s="715"/>
      <c r="D45" s="715"/>
      <c r="E45" s="715"/>
      <c r="F45" s="715"/>
      <c r="G45" s="715"/>
      <c r="H45" s="715"/>
      <c r="I45" s="715"/>
    </row>
  </sheetData>
  <phoneticPr fontId="4"/>
  <printOptions horizontalCentered="1"/>
  <pageMargins left="0.39370078740157483" right="0.39370078740157483" top="0.59055118110236227" bottom="0.39370078740157483" header="0.39370078740157483" footer="0.19685039370078741"/>
  <pageSetup paperSize="9" fitToWidth="0" fitToHeight="0" orientation="portrait" r:id="rId1"/>
  <headerFooter alignWithMargins="0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7">
    <tabColor rgb="FF92D050"/>
  </sheetPr>
  <dimension ref="A1:M25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5" style="729" customWidth="1"/>
    <col min="2" max="2" width="5.625" style="729" customWidth="1"/>
    <col min="3" max="3" width="8.25" style="729" customWidth="1"/>
    <col min="4" max="4" width="5.625" style="729" customWidth="1"/>
    <col min="5" max="5" width="8" style="729" customWidth="1"/>
    <col min="6" max="6" width="5.625" style="729" customWidth="1"/>
    <col min="7" max="7" width="8" style="729" customWidth="1"/>
    <col min="8" max="8" width="5.625" style="729" customWidth="1"/>
    <col min="9" max="9" width="8" style="729" customWidth="1"/>
    <col min="10" max="10" width="5.625" style="729" customWidth="1"/>
    <col min="11" max="11" width="8.125" style="729" customWidth="1"/>
    <col min="12" max="12" width="5.625" style="729" customWidth="1"/>
    <col min="13" max="13" width="8.125" style="729" customWidth="1"/>
    <col min="14" max="16384" width="8" style="729"/>
  </cols>
  <sheetData>
    <row r="1" spans="1:13" ht="18.75" customHeight="1">
      <c r="A1" s="1002" t="s">
        <v>519</v>
      </c>
      <c r="B1" s="1002"/>
      <c r="C1" s="1002"/>
      <c r="D1" s="1002"/>
      <c r="E1" s="1002"/>
      <c r="F1" s="1002"/>
      <c r="G1" s="1002"/>
      <c r="H1" s="1002"/>
      <c r="I1" s="1002"/>
      <c r="J1" s="1002"/>
      <c r="K1" s="1002"/>
      <c r="L1" s="1002"/>
      <c r="M1" s="1002"/>
    </row>
    <row r="2" spans="1:13" s="752" customFormat="1" ht="22.5" customHeight="1" thickBot="1">
      <c r="A2" s="750" t="s">
        <v>130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0"/>
      <c r="M2" s="119" t="s">
        <v>682</v>
      </c>
    </row>
    <row r="3" spans="1:13" s="650" customFormat="1" ht="18.75" customHeight="1">
      <c r="A3" s="995" t="s">
        <v>681</v>
      </c>
      <c r="B3" s="727" t="s">
        <v>680</v>
      </c>
      <c r="C3" s="728"/>
      <c r="D3" s="727" t="s">
        <v>714</v>
      </c>
      <c r="E3" s="728"/>
      <c r="F3" s="727" t="s">
        <v>715</v>
      </c>
      <c r="G3" s="728"/>
      <c r="H3" s="727" t="s">
        <v>716</v>
      </c>
      <c r="I3" s="727"/>
      <c r="J3" s="727" t="s">
        <v>717</v>
      </c>
      <c r="K3" s="728"/>
      <c r="L3" s="727" t="s">
        <v>718</v>
      </c>
      <c r="M3" s="728"/>
    </row>
    <row r="4" spans="1:13" s="650" customFormat="1" ht="18.75" customHeight="1">
      <c r="A4" s="997"/>
      <c r="B4" s="120" t="s">
        <v>129</v>
      </c>
      <c r="C4" s="120" t="s">
        <v>322</v>
      </c>
      <c r="D4" s="120" t="s">
        <v>129</v>
      </c>
      <c r="E4" s="120" t="s">
        <v>322</v>
      </c>
      <c r="F4" s="120" t="s">
        <v>129</v>
      </c>
      <c r="G4" s="120" t="s">
        <v>322</v>
      </c>
      <c r="H4" s="120" t="s">
        <v>129</v>
      </c>
      <c r="I4" s="120" t="s">
        <v>322</v>
      </c>
      <c r="J4" s="120" t="s">
        <v>129</v>
      </c>
      <c r="K4" s="120" t="s">
        <v>322</v>
      </c>
      <c r="L4" s="120" t="s">
        <v>129</v>
      </c>
      <c r="M4" s="120" t="s">
        <v>322</v>
      </c>
    </row>
    <row r="5" spans="1:13" s="650" customFormat="1" ht="18" customHeight="1">
      <c r="A5" s="731" t="s">
        <v>520</v>
      </c>
      <c r="B5" s="671">
        <v>50</v>
      </c>
      <c r="C5" s="732">
        <v>18423</v>
      </c>
      <c r="D5" s="732" t="s">
        <v>25</v>
      </c>
      <c r="E5" s="732" t="s">
        <v>25</v>
      </c>
      <c r="F5" s="732">
        <v>3</v>
      </c>
      <c r="G5" s="732">
        <v>137</v>
      </c>
      <c r="H5" s="732">
        <v>4</v>
      </c>
      <c r="I5" s="732">
        <v>336</v>
      </c>
      <c r="J5" s="732">
        <v>2</v>
      </c>
      <c r="K5" s="732">
        <v>264</v>
      </c>
      <c r="L5" s="732">
        <v>41</v>
      </c>
      <c r="M5" s="732">
        <v>17686</v>
      </c>
    </row>
    <row r="6" spans="1:13" s="650" customFormat="1" ht="18" customHeight="1">
      <c r="A6" s="733" t="s">
        <v>440</v>
      </c>
      <c r="B6" s="658">
        <v>47</v>
      </c>
      <c r="C6" s="660">
        <v>17193</v>
      </c>
      <c r="D6" s="734" t="s">
        <v>25</v>
      </c>
      <c r="E6" s="734" t="s">
        <v>25</v>
      </c>
      <c r="F6" s="650">
        <v>3</v>
      </c>
      <c r="G6" s="650">
        <v>137</v>
      </c>
      <c r="H6" s="650">
        <v>3</v>
      </c>
      <c r="I6" s="650">
        <v>241</v>
      </c>
      <c r="J6" s="650">
        <v>1</v>
      </c>
      <c r="K6" s="650">
        <v>129</v>
      </c>
      <c r="L6" s="650">
        <v>40</v>
      </c>
      <c r="M6" s="680">
        <v>16686</v>
      </c>
    </row>
    <row r="7" spans="1:13" s="650" customFormat="1" ht="18" customHeight="1">
      <c r="A7" s="733" t="s">
        <v>441</v>
      </c>
      <c r="B7" s="658">
        <v>50</v>
      </c>
      <c r="C7" s="660">
        <v>18185</v>
      </c>
      <c r="D7" s="734" t="s">
        <v>25</v>
      </c>
      <c r="E7" s="734" t="s">
        <v>25</v>
      </c>
      <c r="F7" s="650">
        <v>4</v>
      </c>
      <c r="G7" s="650">
        <v>176</v>
      </c>
      <c r="H7" s="650">
        <v>3</v>
      </c>
      <c r="I7" s="650">
        <v>241</v>
      </c>
      <c r="J7" s="650">
        <v>1</v>
      </c>
      <c r="K7" s="650">
        <v>129</v>
      </c>
      <c r="L7" s="650">
        <v>42</v>
      </c>
      <c r="M7" s="680">
        <v>17639</v>
      </c>
    </row>
    <row r="8" spans="1:13" s="650" customFormat="1" ht="18" customHeight="1">
      <c r="A8" s="733" t="s">
        <v>521</v>
      </c>
      <c r="B8" s="658">
        <v>45</v>
      </c>
      <c r="C8" s="660">
        <v>16096</v>
      </c>
      <c r="D8" s="734" t="s">
        <v>25</v>
      </c>
      <c r="E8" s="734" t="s">
        <v>25</v>
      </c>
      <c r="F8" s="650">
        <v>4</v>
      </c>
      <c r="G8" s="650">
        <v>176</v>
      </c>
      <c r="H8" s="650">
        <v>3</v>
      </c>
      <c r="I8" s="650">
        <v>241</v>
      </c>
      <c r="J8" s="650">
        <v>1</v>
      </c>
      <c r="K8" s="650">
        <v>129</v>
      </c>
      <c r="L8" s="650">
        <v>37</v>
      </c>
      <c r="M8" s="680">
        <v>15550</v>
      </c>
    </row>
    <row r="9" spans="1:13" s="739" customFormat="1" ht="18" customHeight="1">
      <c r="A9" s="735" t="s">
        <v>522</v>
      </c>
      <c r="B9" s="736">
        <v>45</v>
      </c>
      <c r="C9" s="737">
        <v>16157</v>
      </c>
      <c r="D9" s="738" t="s">
        <v>25</v>
      </c>
      <c r="E9" s="738" t="s">
        <v>25</v>
      </c>
      <c r="F9" s="739">
        <v>4</v>
      </c>
      <c r="G9" s="739">
        <v>176</v>
      </c>
      <c r="H9" s="739">
        <v>3</v>
      </c>
      <c r="I9" s="739">
        <v>241</v>
      </c>
      <c r="J9" s="739">
        <v>1</v>
      </c>
      <c r="K9" s="739">
        <v>129</v>
      </c>
      <c r="L9" s="739">
        <v>37</v>
      </c>
      <c r="M9" s="740">
        <v>15611</v>
      </c>
    </row>
    <row r="10" spans="1:13" s="650" customFormat="1" ht="9" customHeight="1">
      <c r="B10" s="741"/>
      <c r="C10" s="732"/>
      <c r="D10" s="734"/>
      <c r="E10" s="734"/>
      <c r="F10" s="734"/>
      <c r="G10" s="734"/>
      <c r="H10" s="734"/>
      <c r="I10" s="734"/>
      <c r="J10" s="734"/>
      <c r="K10" s="734"/>
      <c r="L10" s="734"/>
      <c r="M10" s="734"/>
    </row>
    <row r="11" spans="1:13" s="650" customFormat="1" ht="18" customHeight="1">
      <c r="A11" s="742" t="s">
        <v>128</v>
      </c>
      <c r="B11" s="743">
        <v>42</v>
      </c>
      <c r="C11" s="732">
        <v>16007</v>
      </c>
      <c r="D11" s="734" t="s">
        <v>25</v>
      </c>
      <c r="E11" s="734" t="s">
        <v>25</v>
      </c>
      <c r="F11" s="743">
        <v>2</v>
      </c>
      <c r="G11" s="743">
        <v>83</v>
      </c>
      <c r="H11" s="743">
        <v>2</v>
      </c>
      <c r="I11" s="743">
        <v>184</v>
      </c>
      <c r="J11" s="743">
        <v>1</v>
      </c>
      <c r="K11" s="743">
        <v>129</v>
      </c>
      <c r="L11" s="743">
        <v>37</v>
      </c>
      <c r="M11" s="734">
        <v>15611</v>
      </c>
    </row>
    <row r="12" spans="1:13" s="650" customFormat="1" ht="18" customHeight="1">
      <c r="A12" s="742" t="s">
        <v>127</v>
      </c>
      <c r="B12" s="734" t="s">
        <v>25</v>
      </c>
      <c r="C12" s="734" t="s">
        <v>25</v>
      </c>
      <c r="D12" s="734" t="s">
        <v>25</v>
      </c>
      <c r="E12" s="734" t="s">
        <v>25</v>
      </c>
      <c r="F12" s="734" t="s">
        <v>25</v>
      </c>
      <c r="G12" s="734" t="s">
        <v>25</v>
      </c>
      <c r="H12" s="734" t="s">
        <v>25</v>
      </c>
      <c r="I12" s="734" t="s">
        <v>25</v>
      </c>
      <c r="J12" s="734" t="s">
        <v>25</v>
      </c>
      <c r="K12" s="734" t="s">
        <v>25</v>
      </c>
      <c r="L12" s="734" t="s">
        <v>25</v>
      </c>
      <c r="M12" s="734" t="s">
        <v>25</v>
      </c>
    </row>
    <row r="13" spans="1:13" s="650" customFormat="1" ht="18" customHeight="1">
      <c r="A13" s="742" t="s">
        <v>126</v>
      </c>
      <c r="B13" s="734" t="s">
        <v>25</v>
      </c>
      <c r="C13" s="734" t="s">
        <v>25</v>
      </c>
      <c r="D13" s="734" t="s">
        <v>25</v>
      </c>
      <c r="E13" s="734" t="s">
        <v>25</v>
      </c>
      <c r="F13" s="734" t="s">
        <v>25</v>
      </c>
      <c r="G13" s="734" t="s">
        <v>25</v>
      </c>
      <c r="H13" s="734" t="s">
        <v>25</v>
      </c>
      <c r="I13" s="734" t="s">
        <v>25</v>
      </c>
      <c r="J13" s="734" t="s">
        <v>25</v>
      </c>
      <c r="K13" s="734" t="s">
        <v>25</v>
      </c>
      <c r="L13" s="734" t="s">
        <v>25</v>
      </c>
      <c r="M13" s="734" t="s">
        <v>25</v>
      </c>
    </row>
    <row r="14" spans="1:13" s="650" customFormat="1" ht="18" customHeight="1">
      <c r="A14" s="742" t="s">
        <v>327</v>
      </c>
      <c r="B14" s="734" t="s">
        <v>25</v>
      </c>
      <c r="C14" s="734" t="s">
        <v>25</v>
      </c>
      <c r="D14" s="734" t="s">
        <v>25</v>
      </c>
      <c r="E14" s="734" t="s">
        <v>25</v>
      </c>
      <c r="F14" s="734" t="s">
        <v>25</v>
      </c>
      <c r="G14" s="734" t="s">
        <v>25</v>
      </c>
      <c r="H14" s="734" t="s">
        <v>25</v>
      </c>
      <c r="I14" s="734" t="s">
        <v>25</v>
      </c>
      <c r="J14" s="734" t="s">
        <v>25</v>
      </c>
      <c r="K14" s="734" t="s">
        <v>25</v>
      </c>
      <c r="L14" s="734" t="s">
        <v>25</v>
      </c>
      <c r="M14" s="734" t="s">
        <v>25</v>
      </c>
    </row>
    <row r="15" spans="1:13" s="650" customFormat="1" ht="18" customHeight="1">
      <c r="A15" s="744" t="s">
        <v>125</v>
      </c>
      <c r="B15" s="658">
        <v>1</v>
      </c>
      <c r="C15" s="743">
        <v>45</v>
      </c>
      <c r="D15" s="734" t="s">
        <v>25</v>
      </c>
      <c r="E15" s="734" t="s">
        <v>25</v>
      </c>
      <c r="F15" s="743">
        <v>1</v>
      </c>
      <c r="G15" s="743">
        <v>45</v>
      </c>
      <c r="H15" s="734" t="s">
        <v>25</v>
      </c>
      <c r="I15" s="734" t="s">
        <v>25</v>
      </c>
      <c r="J15" s="734" t="s">
        <v>25</v>
      </c>
      <c r="K15" s="734" t="s">
        <v>25</v>
      </c>
      <c r="L15" s="734" t="s">
        <v>25</v>
      </c>
      <c r="M15" s="734" t="s">
        <v>25</v>
      </c>
    </row>
    <row r="16" spans="1:13" s="650" customFormat="1" ht="18" customHeight="1" thickBot="1">
      <c r="A16" s="745" t="s">
        <v>124</v>
      </c>
      <c r="B16" s="746">
        <v>2</v>
      </c>
      <c r="C16" s="730">
        <v>105</v>
      </c>
      <c r="D16" s="747" t="s">
        <v>25</v>
      </c>
      <c r="E16" s="747" t="s">
        <v>25</v>
      </c>
      <c r="F16" s="730">
        <v>1</v>
      </c>
      <c r="G16" s="730">
        <v>48</v>
      </c>
      <c r="H16" s="730">
        <v>1</v>
      </c>
      <c r="I16" s="730">
        <v>57</v>
      </c>
      <c r="J16" s="747" t="s">
        <v>25</v>
      </c>
      <c r="K16" s="747" t="s">
        <v>25</v>
      </c>
      <c r="L16" s="747" t="s">
        <v>25</v>
      </c>
      <c r="M16" s="747" t="s">
        <v>25</v>
      </c>
    </row>
    <row r="17" spans="1:13" s="650" customFormat="1" ht="15" customHeight="1">
      <c r="A17" s="650" t="s">
        <v>123</v>
      </c>
    </row>
    <row r="18" spans="1:13" ht="13.5">
      <c r="A18" s="439"/>
      <c r="B18" s="748"/>
      <c r="C18" s="748"/>
      <c r="D18" s="748"/>
      <c r="E18" s="748"/>
      <c r="F18" s="748"/>
      <c r="G18" s="748"/>
      <c r="H18" s="748"/>
      <c r="I18" s="748"/>
      <c r="J18" s="748"/>
      <c r="K18" s="748"/>
      <c r="L18" s="748"/>
      <c r="M18" s="748"/>
    </row>
    <row r="19" spans="1:13" ht="13.5">
      <c r="A19" s="439"/>
      <c r="B19" s="748"/>
      <c r="C19" s="748"/>
      <c r="D19" s="748"/>
      <c r="E19" s="748"/>
      <c r="F19" s="748"/>
      <c r="G19" s="748"/>
      <c r="H19" s="748"/>
      <c r="I19" s="748"/>
      <c r="J19" s="748"/>
      <c r="K19" s="748"/>
      <c r="L19" s="748"/>
      <c r="M19" s="748"/>
    </row>
    <row r="20" spans="1:13" ht="13.5">
      <c r="A20" s="439"/>
      <c r="B20" s="748"/>
      <c r="C20" s="748"/>
      <c r="D20" s="748"/>
      <c r="E20" s="748"/>
      <c r="F20" s="748"/>
      <c r="G20" s="748"/>
      <c r="H20" s="748"/>
      <c r="I20" s="748"/>
      <c r="J20" s="748"/>
      <c r="K20" s="748"/>
      <c r="L20" s="748"/>
      <c r="M20" s="748"/>
    </row>
    <row r="21" spans="1:13" ht="11.25" customHeight="1">
      <c r="A21" s="439"/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</row>
    <row r="25" spans="1:13" ht="13.5">
      <c r="A25" s="439"/>
      <c r="B25" s="439"/>
      <c r="C25" s="749"/>
      <c r="D25" s="749"/>
      <c r="E25" s="749"/>
      <c r="F25" s="749"/>
      <c r="G25" s="749"/>
      <c r="H25" s="749"/>
      <c r="I25" s="749"/>
      <c r="J25" s="749"/>
      <c r="K25" s="439"/>
      <c r="L25" s="439"/>
      <c r="M25" s="439"/>
    </row>
  </sheetData>
  <mergeCells count="2">
    <mergeCell ref="A1:M1"/>
    <mergeCell ref="A3:A4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8">
    <tabColor rgb="FF92D050"/>
  </sheetPr>
  <dimension ref="A1:M26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4.25" style="116" customWidth="1"/>
    <col min="2" max="2" width="3.125" style="116" customWidth="1"/>
    <col min="3" max="3" width="9.25" style="116" customWidth="1"/>
    <col min="4" max="7" width="17.5" style="116" customWidth="1"/>
    <col min="8" max="9" width="8" style="116"/>
    <col min="10" max="13" width="17.5" style="116" customWidth="1"/>
    <col min="14" max="16384" width="8" style="116"/>
  </cols>
  <sheetData>
    <row r="1" spans="1:13" ht="18.75" customHeight="1">
      <c r="A1" s="793" t="s">
        <v>523</v>
      </c>
      <c r="B1" s="794"/>
      <c r="C1" s="794"/>
      <c r="D1" s="794"/>
      <c r="E1" s="794"/>
      <c r="F1" s="794"/>
      <c r="G1" s="794"/>
    </row>
    <row r="2" spans="1:13" s="798" customFormat="1" ht="18.75" customHeight="1" thickBot="1">
      <c r="A2" s="795"/>
      <c r="B2" s="795"/>
      <c r="C2" s="795"/>
      <c r="D2" s="795"/>
      <c r="E2" s="795"/>
      <c r="F2" s="796"/>
      <c r="G2" s="797" t="s">
        <v>558</v>
      </c>
    </row>
    <row r="3" spans="1:13" ht="18.75" customHeight="1">
      <c r="A3" s="1010" t="s">
        <v>719</v>
      </c>
      <c r="B3" s="1009" t="s">
        <v>720</v>
      </c>
      <c r="C3" s="1010"/>
      <c r="D3" s="1003" t="s">
        <v>721</v>
      </c>
      <c r="E3" s="1005"/>
      <c r="F3" s="1003" t="s">
        <v>722</v>
      </c>
      <c r="G3" s="1004"/>
    </row>
    <row r="4" spans="1:13" ht="18.75" customHeight="1">
      <c r="A4" s="1012"/>
      <c r="B4" s="1011"/>
      <c r="C4" s="1012"/>
      <c r="D4" s="757" t="s">
        <v>723</v>
      </c>
      <c r="E4" s="757" t="s">
        <v>724</v>
      </c>
      <c r="F4" s="757" t="s">
        <v>725</v>
      </c>
      <c r="G4" s="757" t="s">
        <v>726</v>
      </c>
    </row>
    <row r="5" spans="1:13" ht="18.600000000000001" customHeight="1">
      <c r="A5" s="1007" t="s">
        <v>450</v>
      </c>
      <c r="B5" s="193"/>
      <c r="C5" s="799" t="s">
        <v>21</v>
      </c>
      <c r="D5" s="800">
        <v>332</v>
      </c>
      <c r="E5" s="800">
        <v>2537643</v>
      </c>
      <c r="F5" s="801" t="s">
        <v>417</v>
      </c>
      <c r="G5" s="802" t="s">
        <v>417</v>
      </c>
      <c r="J5" s="803"/>
      <c r="K5" s="803"/>
      <c r="L5" s="803"/>
      <c r="M5" s="803"/>
    </row>
    <row r="6" spans="1:13" ht="18.600000000000001" customHeight="1">
      <c r="A6" s="1007"/>
      <c r="B6" s="193"/>
      <c r="C6" s="799" t="s">
        <v>22</v>
      </c>
      <c r="D6" s="800">
        <v>33147</v>
      </c>
      <c r="E6" s="800">
        <v>5213269</v>
      </c>
      <c r="F6" s="800">
        <v>339048</v>
      </c>
      <c r="G6" s="800">
        <v>336627</v>
      </c>
      <c r="J6" s="803"/>
      <c r="K6" s="803"/>
      <c r="L6" s="803"/>
      <c r="M6" s="803"/>
    </row>
    <row r="7" spans="1:13" ht="18.600000000000001" customHeight="1">
      <c r="A7" s="1007" t="s">
        <v>525</v>
      </c>
      <c r="B7" s="193"/>
      <c r="C7" s="799" t="s">
        <v>21</v>
      </c>
      <c r="D7" s="800">
        <v>353</v>
      </c>
      <c r="E7" s="800">
        <v>2674603</v>
      </c>
      <c r="F7" s="801" t="s">
        <v>417</v>
      </c>
      <c r="G7" s="802" t="s">
        <v>417</v>
      </c>
      <c r="J7" s="803"/>
      <c r="K7" s="803"/>
      <c r="L7" s="803"/>
      <c r="M7" s="803"/>
    </row>
    <row r="8" spans="1:13" ht="18.600000000000001" customHeight="1">
      <c r="A8" s="1007"/>
      <c r="B8" s="193"/>
      <c r="C8" s="799" t="s">
        <v>22</v>
      </c>
      <c r="D8" s="800">
        <v>32787</v>
      </c>
      <c r="E8" s="800">
        <v>4927383</v>
      </c>
      <c r="F8" s="800">
        <v>334396</v>
      </c>
      <c r="G8" s="800">
        <v>332692</v>
      </c>
      <c r="J8" s="803"/>
      <c r="K8" s="803"/>
      <c r="L8" s="803"/>
      <c r="M8" s="803"/>
    </row>
    <row r="9" spans="1:13" ht="18.600000000000001" customHeight="1">
      <c r="A9" s="1007" t="s">
        <v>526</v>
      </c>
      <c r="B9" s="193"/>
      <c r="C9" s="799" t="s">
        <v>21</v>
      </c>
      <c r="D9" s="800">
        <v>504</v>
      </c>
      <c r="E9" s="800">
        <v>3314010</v>
      </c>
      <c r="F9" s="801" t="s">
        <v>417</v>
      </c>
      <c r="G9" s="802" t="s">
        <v>417</v>
      </c>
      <c r="J9" s="804"/>
      <c r="K9" s="804"/>
      <c r="L9" s="803"/>
      <c r="M9" s="803"/>
    </row>
    <row r="10" spans="1:13" ht="18" customHeight="1">
      <c r="A10" s="1007"/>
      <c r="B10" s="193"/>
      <c r="C10" s="799" t="s">
        <v>22</v>
      </c>
      <c r="D10" s="800">
        <v>27132</v>
      </c>
      <c r="E10" s="800">
        <v>4573141</v>
      </c>
      <c r="F10" s="800">
        <v>272278</v>
      </c>
      <c r="G10" s="800">
        <v>274416</v>
      </c>
      <c r="J10" s="804"/>
      <c r="K10" s="804"/>
      <c r="L10" s="804"/>
      <c r="M10" s="804"/>
    </row>
    <row r="11" spans="1:13" ht="18.600000000000001" customHeight="1">
      <c r="A11" s="1007" t="s">
        <v>527</v>
      </c>
      <c r="B11" s="193"/>
      <c r="C11" s="799" t="s">
        <v>21</v>
      </c>
      <c r="D11" s="800">
        <v>470</v>
      </c>
      <c r="E11" s="800">
        <v>3332644</v>
      </c>
      <c r="F11" s="801" t="s">
        <v>417</v>
      </c>
      <c r="G11" s="802" t="s">
        <v>417</v>
      </c>
      <c r="J11" s="804"/>
      <c r="K11" s="804"/>
      <c r="L11" s="803"/>
      <c r="M11" s="803"/>
    </row>
    <row r="12" spans="1:13" ht="18.600000000000001" customHeight="1">
      <c r="A12" s="1007"/>
      <c r="B12" s="193"/>
      <c r="C12" s="799" t="s">
        <v>22</v>
      </c>
      <c r="D12" s="800">
        <v>25376</v>
      </c>
      <c r="E12" s="800">
        <v>5206130</v>
      </c>
      <c r="F12" s="800">
        <v>264205</v>
      </c>
      <c r="G12" s="800">
        <v>263776</v>
      </c>
      <c r="J12" s="804"/>
      <c r="K12" s="804"/>
      <c r="L12" s="804"/>
      <c r="M12" s="804"/>
    </row>
    <row r="13" spans="1:13" s="809" customFormat="1" ht="18.600000000000001" customHeight="1">
      <c r="A13" s="1008" t="s">
        <v>524</v>
      </c>
      <c r="B13" s="197"/>
      <c r="C13" s="805" t="s">
        <v>21</v>
      </c>
      <c r="D13" s="806">
        <v>467</v>
      </c>
      <c r="E13" s="806">
        <v>3230942</v>
      </c>
      <c r="F13" s="807" t="s">
        <v>25</v>
      </c>
      <c r="G13" s="808" t="s">
        <v>25</v>
      </c>
      <c r="J13" s="810"/>
      <c r="K13" s="810"/>
      <c r="L13" s="811"/>
      <c r="M13" s="811"/>
    </row>
    <row r="14" spans="1:13" s="809" customFormat="1" ht="18.600000000000001" customHeight="1">
      <c r="A14" s="1008"/>
      <c r="B14" s="197"/>
      <c r="C14" s="805" t="s">
        <v>22</v>
      </c>
      <c r="D14" s="806">
        <v>25418</v>
      </c>
      <c r="E14" s="806">
        <v>5808260</v>
      </c>
      <c r="F14" s="806">
        <v>260647</v>
      </c>
      <c r="G14" s="806">
        <v>261104</v>
      </c>
      <c r="J14" s="810"/>
      <c r="K14" s="810"/>
      <c r="L14" s="810"/>
      <c r="M14" s="810"/>
    </row>
    <row r="15" spans="1:13" ht="18.600000000000001" customHeight="1">
      <c r="A15" s="1006" t="s">
        <v>18</v>
      </c>
      <c r="B15" s="182"/>
      <c r="C15" s="799" t="s">
        <v>346</v>
      </c>
      <c r="D15" s="454">
        <v>82</v>
      </c>
      <c r="E15" s="454">
        <v>1117742</v>
      </c>
      <c r="F15" s="454" t="s">
        <v>417</v>
      </c>
      <c r="G15" s="454" t="s">
        <v>417</v>
      </c>
      <c r="J15" s="803"/>
      <c r="K15" s="803"/>
      <c r="L15" s="803"/>
      <c r="M15" s="803"/>
    </row>
    <row r="16" spans="1:13" ht="18.600000000000001" customHeight="1">
      <c r="A16" s="1006"/>
      <c r="B16" s="182"/>
      <c r="C16" s="799" t="s">
        <v>347</v>
      </c>
      <c r="D16" s="454">
        <v>4266</v>
      </c>
      <c r="E16" s="454">
        <v>3286302</v>
      </c>
      <c r="F16" s="454">
        <v>63828</v>
      </c>
      <c r="G16" s="812">
        <v>64811</v>
      </c>
      <c r="J16" s="803"/>
      <c r="K16" s="803"/>
      <c r="L16" s="803"/>
      <c r="M16" s="803"/>
    </row>
    <row r="17" spans="1:13" ht="18.600000000000001" customHeight="1">
      <c r="A17" s="1006" t="s">
        <v>19</v>
      </c>
      <c r="B17" s="182"/>
      <c r="C17" s="799" t="s">
        <v>346</v>
      </c>
      <c r="D17" s="454">
        <v>385</v>
      </c>
      <c r="E17" s="454">
        <v>2113200</v>
      </c>
      <c r="F17" s="454" t="s">
        <v>417</v>
      </c>
      <c r="G17" s="454" t="s">
        <v>417</v>
      </c>
      <c r="J17" s="813">
        <f>SUM(D15,D17)</f>
        <v>467</v>
      </c>
      <c r="K17" s="813">
        <f>SUM(E15,E17)</f>
        <v>3230942</v>
      </c>
      <c r="L17" s="814" t="s">
        <v>25</v>
      </c>
      <c r="M17" s="814" t="s">
        <v>25</v>
      </c>
    </row>
    <row r="18" spans="1:13" ht="18.600000000000001" customHeight="1">
      <c r="A18" s="1006"/>
      <c r="B18" s="182"/>
      <c r="C18" s="799" t="s">
        <v>347</v>
      </c>
      <c r="D18" s="454">
        <v>3925</v>
      </c>
      <c r="E18" s="454">
        <v>1727587</v>
      </c>
      <c r="F18" s="454">
        <v>3974</v>
      </c>
      <c r="G18" s="454">
        <v>3475</v>
      </c>
      <c r="J18" s="813">
        <f>SUM(D16,D18,D19,D20,D21,D22)</f>
        <v>25418</v>
      </c>
      <c r="K18" s="813">
        <f>SUM(E16,E18,E19,E20,E21,E22)</f>
        <v>5808260</v>
      </c>
      <c r="L18" s="813">
        <f>SUM(F16,F18,F19,F20,F21,F22)</f>
        <v>260647</v>
      </c>
      <c r="M18" s="813">
        <f>SUM(G16,G18,G19,G20,G21,G22)</f>
        <v>261104</v>
      </c>
    </row>
    <row r="19" spans="1:13" ht="18.600000000000001" customHeight="1">
      <c r="A19" s="815" t="s">
        <v>3</v>
      </c>
      <c r="B19" s="816"/>
      <c r="C19" s="799" t="s">
        <v>347</v>
      </c>
      <c r="D19" s="454">
        <v>11754</v>
      </c>
      <c r="E19" s="454">
        <v>512241</v>
      </c>
      <c r="F19" s="454">
        <v>185065</v>
      </c>
      <c r="G19" s="454">
        <v>185065</v>
      </c>
      <c r="J19" s="803"/>
      <c r="K19" s="803"/>
      <c r="L19" s="803"/>
      <c r="M19" s="803"/>
    </row>
    <row r="20" spans="1:13" ht="18.600000000000001" customHeight="1">
      <c r="A20" s="815" t="s">
        <v>23</v>
      </c>
      <c r="B20" s="816"/>
      <c r="C20" s="799" t="s">
        <v>347</v>
      </c>
      <c r="D20" s="454">
        <v>274</v>
      </c>
      <c r="E20" s="454">
        <v>16440</v>
      </c>
      <c r="F20" s="454" t="s">
        <v>417</v>
      </c>
      <c r="G20" s="454" t="s">
        <v>417</v>
      </c>
      <c r="J20" s="803"/>
      <c r="K20" s="803"/>
      <c r="L20" s="803"/>
      <c r="M20" s="803"/>
    </row>
    <row r="21" spans="1:13" ht="18.600000000000001" customHeight="1">
      <c r="A21" s="815" t="s">
        <v>4</v>
      </c>
      <c r="B21" s="816"/>
      <c r="C21" s="799" t="s">
        <v>347</v>
      </c>
      <c r="D21" s="454">
        <v>4989</v>
      </c>
      <c r="E21" s="454">
        <v>145949</v>
      </c>
      <c r="F21" s="454">
        <v>7780</v>
      </c>
      <c r="G21" s="454">
        <v>7753</v>
      </c>
      <c r="J21" s="803"/>
      <c r="K21" s="803"/>
      <c r="L21" s="803"/>
      <c r="M21" s="803"/>
    </row>
    <row r="22" spans="1:13" ht="18.600000000000001" customHeight="1">
      <c r="A22" s="815" t="s">
        <v>20</v>
      </c>
      <c r="B22" s="816"/>
      <c r="C22" s="799" t="s">
        <v>347</v>
      </c>
      <c r="D22" s="454">
        <v>210</v>
      </c>
      <c r="E22" s="454">
        <v>119741</v>
      </c>
      <c r="F22" s="454" t="s">
        <v>417</v>
      </c>
      <c r="G22" s="454" t="s">
        <v>417</v>
      </c>
      <c r="J22" s="803"/>
      <c r="K22" s="803"/>
      <c r="L22" s="803"/>
      <c r="M22" s="803"/>
    </row>
    <row r="23" spans="1:13" ht="18.600000000000001" customHeight="1">
      <c r="A23" s="815" t="s">
        <v>24</v>
      </c>
      <c r="B23" s="816"/>
      <c r="C23" s="799" t="s">
        <v>347</v>
      </c>
      <c r="D23" s="454" t="s">
        <v>417</v>
      </c>
      <c r="E23" s="454" t="s">
        <v>417</v>
      </c>
      <c r="F23" s="454" t="s">
        <v>417</v>
      </c>
      <c r="G23" s="454" t="s">
        <v>417</v>
      </c>
      <c r="J23" s="803"/>
      <c r="K23" s="803"/>
      <c r="L23" s="803"/>
      <c r="M23" s="803"/>
    </row>
    <row r="24" spans="1:13" ht="18.600000000000001" customHeight="1" thickBot="1">
      <c r="A24" s="817" t="s">
        <v>5</v>
      </c>
      <c r="B24" s="818"/>
      <c r="C24" s="819" t="s">
        <v>347</v>
      </c>
      <c r="D24" s="820" t="s">
        <v>417</v>
      </c>
      <c r="E24" s="454" t="s">
        <v>417</v>
      </c>
      <c r="F24" s="820" t="s">
        <v>417</v>
      </c>
      <c r="G24" s="454" t="s">
        <v>417</v>
      </c>
      <c r="J24" s="803"/>
      <c r="K24" s="803"/>
      <c r="L24" s="803"/>
      <c r="M24" s="803"/>
    </row>
    <row r="25" spans="1:13" ht="15" customHeight="1">
      <c r="A25" s="821" t="s">
        <v>17</v>
      </c>
      <c r="B25" s="821"/>
      <c r="C25" s="821"/>
      <c r="D25" s="821"/>
      <c r="E25" s="822"/>
      <c r="F25" s="821"/>
      <c r="G25" s="822"/>
      <c r="J25" s="823"/>
      <c r="K25" s="823"/>
      <c r="L25" s="823"/>
      <c r="M25" s="823"/>
    </row>
    <row r="26" spans="1:13" ht="12.75" customHeight="1">
      <c r="A26" s="824"/>
    </row>
  </sheetData>
  <mergeCells count="11">
    <mergeCell ref="F3:G3"/>
    <mergeCell ref="D3:E3"/>
    <mergeCell ref="A15:A16"/>
    <mergeCell ref="A17:A18"/>
    <mergeCell ref="A9:A10"/>
    <mergeCell ref="A13:A14"/>
    <mergeCell ref="A7:A8"/>
    <mergeCell ref="A5:A6"/>
    <mergeCell ref="B3:C4"/>
    <mergeCell ref="A11:A12"/>
    <mergeCell ref="A3:A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rgb="FF92D050"/>
  </sheetPr>
  <dimension ref="A1:I25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0.5" style="760" customWidth="1"/>
    <col min="2" max="9" width="10.625" style="760" customWidth="1"/>
    <col min="10" max="16384" width="8" style="760"/>
  </cols>
  <sheetData>
    <row r="1" spans="1:9" ht="18.75" customHeight="1">
      <c r="A1" s="758" t="s">
        <v>567</v>
      </c>
      <c r="B1" s="759"/>
      <c r="C1" s="758"/>
      <c r="D1" s="758"/>
      <c r="E1" s="759"/>
      <c r="F1" s="759"/>
      <c r="G1" s="759"/>
      <c r="H1" s="759"/>
      <c r="I1" s="759"/>
    </row>
    <row r="2" spans="1:9" ht="18.75" customHeight="1" thickBot="1">
      <c r="A2" s="761"/>
      <c r="B2" s="762"/>
      <c r="C2" s="762"/>
      <c r="D2" s="762"/>
      <c r="E2" s="762"/>
      <c r="F2" s="762"/>
      <c r="G2" s="762"/>
      <c r="H2" s="762"/>
      <c r="I2" s="763" t="s">
        <v>731</v>
      </c>
    </row>
    <row r="3" spans="1:9" s="56" customFormat="1" ht="15" customHeight="1">
      <c r="A3" s="1013" t="s">
        <v>190</v>
      </c>
      <c r="B3" s="1015" t="s">
        <v>727</v>
      </c>
      <c r="C3" s="1013"/>
      <c r="D3" s="1015" t="s">
        <v>728</v>
      </c>
      <c r="E3" s="1013"/>
      <c r="F3" s="1015" t="s">
        <v>729</v>
      </c>
      <c r="G3" s="1016"/>
      <c r="H3" s="1015" t="s">
        <v>730</v>
      </c>
      <c r="I3" s="1016"/>
    </row>
    <row r="4" spans="1:9" s="56" customFormat="1" ht="15" customHeight="1">
      <c r="A4" s="1014"/>
      <c r="B4" s="251" t="s">
        <v>565</v>
      </c>
      <c r="C4" s="251" t="s">
        <v>192</v>
      </c>
      <c r="D4" s="251" t="s">
        <v>565</v>
      </c>
      <c r="E4" s="251" t="s">
        <v>192</v>
      </c>
      <c r="F4" s="251" t="s">
        <v>565</v>
      </c>
      <c r="G4" s="252" t="s">
        <v>192</v>
      </c>
      <c r="H4" s="251" t="s">
        <v>565</v>
      </c>
      <c r="I4" s="252" t="s">
        <v>192</v>
      </c>
    </row>
    <row r="5" spans="1:9" s="56" customFormat="1" ht="17.25" customHeight="1">
      <c r="A5" s="764" t="s">
        <v>528</v>
      </c>
      <c r="B5" s="765">
        <v>543692</v>
      </c>
      <c r="C5" s="766">
        <v>70.3</v>
      </c>
      <c r="D5" s="765">
        <v>425507</v>
      </c>
      <c r="E5" s="766">
        <v>68.900000000000006</v>
      </c>
      <c r="F5" s="767" t="s">
        <v>417</v>
      </c>
      <c r="G5" s="767" t="s">
        <v>417</v>
      </c>
      <c r="H5" s="767">
        <v>118185</v>
      </c>
      <c r="I5" s="768">
        <v>76.099999999999994</v>
      </c>
    </row>
    <row r="6" spans="1:9" s="56" customFormat="1" ht="17.25" customHeight="1">
      <c r="A6" s="764">
        <v>28</v>
      </c>
      <c r="B6" s="765">
        <v>560358</v>
      </c>
      <c r="C6" s="766">
        <v>69.3</v>
      </c>
      <c r="D6" s="769">
        <v>429047</v>
      </c>
      <c r="E6" s="766">
        <v>67.3</v>
      </c>
      <c r="F6" s="767" t="s">
        <v>417</v>
      </c>
      <c r="G6" s="767" t="s">
        <v>417</v>
      </c>
      <c r="H6" s="767">
        <v>131311</v>
      </c>
      <c r="I6" s="768">
        <v>76.8</v>
      </c>
    </row>
    <row r="7" spans="1:9" s="56" customFormat="1" ht="17.25" customHeight="1">
      <c r="A7" s="764">
        <v>29</v>
      </c>
      <c r="B7" s="765">
        <v>589744</v>
      </c>
      <c r="C7" s="770">
        <v>71</v>
      </c>
      <c r="D7" s="765">
        <v>458962</v>
      </c>
      <c r="E7" s="766">
        <v>73.3</v>
      </c>
      <c r="F7" s="767" t="s">
        <v>417</v>
      </c>
      <c r="G7" s="767" t="s">
        <v>417</v>
      </c>
      <c r="H7" s="767">
        <v>130782</v>
      </c>
      <c r="I7" s="768">
        <v>64</v>
      </c>
    </row>
    <row r="8" spans="1:9" s="56" customFormat="1" ht="17.25" customHeight="1">
      <c r="A8" s="764">
        <v>30</v>
      </c>
      <c r="B8" s="765">
        <v>589101</v>
      </c>
      <c r="C8" s="771">
        <v>75.5</v>
      </c>
      <c r="D8" s="765">
        <v>481230</v>
      </c>
      <c r="E8" s="770">
        <v>75</v>
      </c>
      <c r="F8" s="767" t="s">
        <v>417</v>
      </c>
      <c r="G8" s="767" t="s">
        <v>417</v>
      </c>
      <c r="H8" s="767">
        <v>107871</v>
      </c>
      <c r="I8" s="768">
        <v>77.8</v>
      </c>
    </row>
    <row r="9" spans="1:9" s="778" customFormat="1" ht="17.25" customHeight="1">
      <c r="A9" s="772" t="s">
        <v>484</v>
      </c>
      <c r="B9" s="773">
        <v>581427</v>
      </c>
      <c r="C9" s="774">
        <v>71.5</v>
      </c>
      <c r="D9" s="773">
        <v>457041</v>
      </c>
      <c r="E9" s="775">
        <v>69.900000000000006</v>
      </c>
      <c r="F9" s="776" t="s">
        <v>529</v>
      </c>
      <c r="G9" s="776" t="s">
        <v>529</v>
      </c>
      <c r="H9" s="776">
        <v>124386</v>
      </c>
      <c r="I9" s="777">
        <v>78.099999999999994</v>
      </c>
    </row>
    <row r="10" spans="1:9" s="56" customFormat="1" ht="14.25" customHeight="1">
      <c r="A10" s="779"/>
      <c r="B10" s="780"/>
      <c r="C10" s="770"/>
      <c r="D10" s="770"/>
      <c r="E10" s="770"/>
      <c r="F10" s="765"/>
      <c r="G10" s="771"/>
      <c r="H10" s="765"/>
      <c r="I10" s="771"/>
    </row>
    <row r="11" spans="1:9" s="56" customFormat="1" ht="19.5" customHeight="1">
      <c r="A11" s="781" t="s">
        <v>684</v>
      </c>
      <c r="B11" s="765">
        <v>47253</v>
      </c>
      <c r="C11" s="770">
        <v>72.2</v>
      </c>
      <c r="D11" s="765">
        <v>37885</v>
      </c>
      <c r="E11" s="770">
        <v>71.7</v>
      </c>
      <c r="F11" s="767" t="s">
        <v>417</v>
      </c>
      <c r="G11" s="767" t="s">
        <v>417</v>
      </c>
      <c r="H11" s="767">
        <v>9368</v>
      </c>
      <c r="I11" s="782">
        <v>74</v>
      </c>
    </row>
    <row r="12" spans="1:9" s="56" customFormat="1" ht="19.5" customHeight="1">
      <c r="A12" s="781" t="s">
        <v>685</v>
      </c>
      <c r="B12" s="765">
        <v>49531</v>
      </c>
      <c r="C12" s="770">
        <v>71.7</v>
      </c>
      <c r="D12" s="765">
        <v>39554</v>
      </c>
      <c r="E12" s="770">
        <v>71.8</v>
      </c>
      <c r="F12" s="767" t="s">
        <v>417</v>
      </c>
      <c r="G12" s="767" t="s">
        <v>417</v>
      </c>
      <c r="H12" s="767">
        <v>9977</v>
      </c>
      <c r="I12" s="782">
        <v>71.3</v>
      </c>
    </row>
    <row r="13" spans="1:9" s="56" customFormat="1" ht="19.5" customHeight="1">
      <c r="A13" s="781" t="s">
        <v>686</v>
      </c>
      <c r="B13" s="765">
        <v>44073</v>
      </c>
      <c r="C13" s="770">
        <v>67.900000000000006</v>
      </c>
      <c r="D13" s="765">
        <v>36157</v>
      </c>
      <c r="E13" s="770">
        <v>67.400000000000006</v>
      </c>
      <c r="F13" s="767" t="s">
        <v>417</v>
      </c>
      <c r="G13" s="767" t="s">
        <v>417</v>
      </c>
      <c r="H13" s="767">
        <v>7916</v>
      </c>
      <c r="I13" s="782">
        <v>69.8</v>
      </c>
    </row>
    <row r="14" spans="1:9" s="56" customFormat="1" ht="19.5" customHeight="1">
      <c r="A14" s="781" t="s">
        <v>687</v>
      </c>
      <c r="B14" s="765">
        <v>48024</v>
      </c>
      <c r="C14" s="770">
        <v>71.599999999999994</v>
      </c>
      <c r="D14" s="765">
        <v>37368</v>
      </c>
      <c r="E14" s="770">
        <v>69.900000000000006</v>
      </c>
      <c r="F14" s="767" t="s">
        <v>417</v>
      </c>
      <c r="G14" s="767" t="s">
        <v>417</v>
      </c>
      <c r="H14" s="767">
        <v>10656</v>
      </c>
      <c r="I14" s="782">
        <v>78.3</v>
      </c>
    </row>
    <row r="15" spans="1:9" s="56" customFormat="1" ht="19.5" customHeight="1">
      <c r="A15" s="781" t="s">
        <v>688</v>
      </c>
      <c r="B15" s="765">
        <v>62509</v>
      </c>
      <c r="C15" s="770">
        <v>78.099999999999994</v>
      </c>
      <c r="D15" s="765">
        <v>45262</v>
      </c>
      <c r="E15" s="770">
        <v>77.900000000000006</v>
      </c>
      <c r="F15" s="767" t="s">
        <v>417</v>
      </c>
      <c r="G15" s="767" t="s">
        <v>417</v>
      </c>
      <c r="H15" s="767">
        <v>17247</v>
      </c>
      <c r="I15" s="782">
        <v>78.7</v>
      </c>
    </row>
    <row r="16" spans="1:9" s="56" customFormat="1" ht="19.5" customHeight="1">
      <c r="A16" s="781" t="s">
        <v>689</v>
      </c>
      <c r="B16" s="765">
        <v>51856</v>
      </c>
      <c r="C16" s="770">
        <v>76.599999999999994</v>
      </c>
      <c r="D16" s="765">
        <v>39751</v>
      </c>
      <c r="E16" s="770">
        <v>74.5</v>
      </c>
      <c r="F16" s="767" t="s">
        <v>417</v>
      </c>
      <c r="G16" s="767" t="s">
        <v>417</v>
      </c>
      <c r="H16" s="767">
        <v>12105</v>
      </c>
      <c r="I16" s="782">
        <v>84.3</v>
      </c>
    </row>
    <row r="17" spans="1:9" s="56" customFormat="1" ht="19.5" customHeight="1">
      <c r="A17" s="781" t="s">
        <v>690</v>
      </c>
      <c r="B17" s="765">
        <v>48259</v>
      </c>
      <c r="C17" s="770">
        <v>75.400000000000006</v>
      </c>
      <c r="D17" s="765">
        <v>39050</v>
      </c>
      <c r="E17" s="770">
        <v>74.099999999999994</v>
      </c>
      <c r="F17" s="767" t="s">
        <v>417</v>
      </c>
      <c r="G17" s="767" t="s">
        <v>417</v>
      </c>
      <c r="H17" s="767">
        <v>9209</v>
      </c>
      <c r="I17" s="782">
        <v>81.2</v>
      </c>
    </row>
    <row r="18" spans="1:9" s="56" customFormat="1" ht="19.5" customHeight="1">
      <c r="A18" s="781" t="s">
        <v>691</v>
      </c>
      <c r="B18" s="765">
        <v>54575</v>
      </c>
      <c r="C18" s="770">
        <v>80.5</v>
      </c>
      <c r="D18" s="765">
        <v>44345</v>
      </c>
      <c r="E18" s="770">
        <v>78.5</v>
      </c>
      <c r="F18" s="767" t="s">
        <v>417</v>
      </c>
      <c r="G18" s="767" t="s">
        <v>417</v>
      </c>
      <c r="H18" s="767">
        <v>10230</v>
      </c>
      <c r="I18" s="782">
        <v>90.2</v>
      </c>
    </row>
    <row r="19" spans="1:9" s="56" customFormat="1" ht="19.5" customHeight="1">
      <c r="A19" s="781" t="s">
        <v>692</v>
      </c>
      <c r="B19" s="765">
        <v>52055</v>
      </c>
      <c r="C19" s="770">
        <v>73.099999999999994</v>
      </c>
      <c r="D19" s="765">
        <v>41372</v>
      </c>
      <c r="E19" s="770">
        <v>71.3</v>
      </c>
      <c r="F19" s="767" t="s">
        <v>417</v>
      </c>
      <c r="G19" s="767" t="s">
        <v>417</v>
      </c>
      <c r="H19" s="767">
        <v>10683</v>
      </c>
      <c r="I19" s="782">
        <v>80.7</v>
      </c>
    </row>
    <row r="20" spans="1:9" s="56" customFormat="1" ht="19.5" customHeight="1">
      <c r="A20" s="781" t="s">
        <v>566</v>
      </c>
      <c r="B20" s="765">
        <v>54345</v>
      </c>
      <c r="C20" s="770">
        <v>76.900000000000006</v>
      </c>
      <c r="D20" s="765">
        <v>44409</v>
      </c>
      <c r="E20" s="770">
        <v>76.8</v>
      </c>
      <c r="F20" s="767" t="s">
        <v>417</v>
      </c>
      <c r="G20" s="767" t="s">
        <v>417</v>
      </c>
      <c r="H20" s="767">
        <v>9936</v>
      </c>
      <c r="I20" s="782">
        <v>77.3</v>
      </c>
    </row>
    <row r="21" spans="1:9" s="56" customFormat="1" ht="19.5" customHeight="1">
      <c r="A21" s="781" t="s">
        <v>693</v>
      </c>
      <c r="B21" s="780">
        <v>45472</v>
      </c>
      <c r="C21" s="783">
        <v>71</v>
      </c>
      <c r="D21" s="784">
        <v>36235</v>
      </c>
      <c r="E21" s="783">
        <v>68.3</v>
      </c>
      <c r="F21" s="767" t="s">
        <v>417</v>
      </c>
      <c r="G21" s="767" t="s">
        <v>417</v>
      </c>
      <c r="H21" s="767">
        <v>9237</v>
      </c>
      <c r="I21" s="782">
        <v>84.3</v>
      </c>
    </row>
    <row r="22" spans="1:9" s="56" customFormat="1" ht="19.5" customHeight="1" thickBot="1">
      <c r="A22" s="785" t="s">
        <v>694</v>
      </c>
      <c r="B22" s="786">
        <v>23475</v>
      </c>
      <c r="C22" s="787">
        <v>38.1</v>
      </c>
      <c r="D22" s="788">
        <v>15653</v>
      </c>
      <c r="E22" s="787">
        <v>31.4</v>
      </c>
      <c r="F22" s="788" t="s">
        <v>417</v>
      </c>
      <c r="G22" s="788" t="s">
        <v>417</v>
      </c>
      <c r="H22" s="788">
        <v>7822</v>
      </c>
      <c r="I22" s="789">
        <v>66.8</v>
      </c>
    </row>
    <row r="23" spans="1:9" ht="15" customHeight="1">
      <c r="A23" s="56" t="s">
        <v>323</v>
      </c>
      <c r="B23" s="790"/>
      <c r="C23" s="791"/>
      <c r="D23" s="791"/>
      <c r="E23" s="791"/>
      <c r="F23" s="791"/>
      <c r="G23" s="791"/>
      <c r="H23" s="791"/>
      <c r="I23" s="791"/>
    </row>
    <row r="24" spans="1:9" s="56" customFormat="1" ht="13.5" customHeight="1">
      <c r="A24" s="792" t="s">
        <v>411</v>
      </c>
      <c r="B24" s="790"/>
      <c r="C24" s="790"/>
    </row>
    <row r="25" spans="1:9">
      <c r="D25" s="791"/>
      <c r="E25" s="791"/>
      <c r="F25" s="791"/>
      <c r="G25" s="791"/>
      <c r="H25" s="791"/>
      <c r="I25" s="791"/>
    </row>
  </sheetData>
  <mergeCells count="5">
    <mergeCell ref="A3:A4"/>
    <mergeCell ref="B3:C3"/>
    <mergeCell ref="D3:E3"/>
    <mergeCell ref="F3:G3"/>
    <mergeCell ref="H3:I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0">
    <tabColor rgb="FF92D050"/>
  </sheetPr>
  <dimension ref="A1:M51"/>
  <sheetViews>
    <sheetView showGridLines="0" view="pageBreakPreview" topLeftCell="A34" zoomScaleNormal="100" zoomScaleSheetLayoutView="100" workbookViewId="0">
      <selection activeCell="Y7" sqref="Y7"/>
    </sheetView>
  </sheetViews>
  <sheetFormatPr defaultColWidth="8" defaultRowHeight="12"/>
  <cols>
    <col min="1" max="1" width="11.625" style="53" customWidth="1"/>
    <col min="2" max="9" width="10.625" style="53" customWidth="1"/>
    <col min="10" max="13" width="11.25" style="53" customWidth="1"/>
    <col min="14" max="16384" width="8" style="53"/>
  </cols>
  <sheetData>
    <row r="1" spans="1:13" ht="18.75" customHeight="1">
      <c r="A1" s="1020" t="s">
        <v>568</v>
      </c>
      <c r="B1" s="1020"/>
      <c r="C1" s="1020"/>
      <c r="D1" s="1020"/>
      <c r="E1" s="1020"/>
      <c r="F1" s="1020"/>
      <c r="G1" s="1020"/>
      <c r="H1" s="1020"/>
      <c r="I1" s="1020"/>
      <c r="J1" s="52"/>
      <c r="K1" s="52"/>
      <c r="L1" s="52"/>
      <c r="M1" s="52"/>
    </row>
    <row r="2" spans="1:13" ht="14.25" customHeight="1" thickBot="1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56" customFormat="1" ht="15" customHeight="1">
      <c r="A3" s="1013" t="s">
        <v>190</v>
      </c>
      <c r="B3" s="1015" t="s">
        <v>191</v>
      </c>
      <c r="C3" s="1013"/>
      <c r="D3" s="1015" t="s">
        <v>559</v>
      </c>
      <c r="E3" s="1013"/>
      <c r="F3" s="1015" t="s">
        <v>560</v>
      </c>
      <c r="G3" s="1016"/>
      <c r="H3" s="1015" t="s">
        <v>561</v>
      </c>
      <c r="I3" s="1016"/>
    </row>
    <row r="4" spans="1:13" s="56" customFormat="1" ht="15" customHeight="1">
      <c r="A4" s="1019"/>
      <c r="B4" s="251" t="s">
        <v>565</v>
      </c>
      <c r="C4" s="251" t="s">
        <v>192</v>
      </c>
      <c r="D4" s="251" t="s">
        <v>565</v>
      </c>
      <c r="E4" s="251" t="s">
        <v>192</v>
      </c>
      <c r="F4" s="251" t="s">
        <v>565</v>
      </c>
      <c r="G4" s="252" t="s">
        <v>192</v>
      </c>
      <c r="H4" s="251" t="s">
        <v>565</v>
      </c>
      <c r="I4" s="252" t="s">
        <v>192</v>
      </c>
    </row>
    <row r="5" spans="1:13" s="59" customFormat="1" ht="17.25" customHeight="1">
      <c r="A5" s="57"/>
      <c r="B5" s="58" t="s">
        <v>39</v>
      </c>
      <c r="C5" s="58" t="s">
        <v>193</v>
      </c>
      <c r="D5" s="58" t="s">
        <v>39</v>
      </c>
      <c r="E5" s="58" t="s">
        <v>193</v>
      </c>
      <c r="F5" s="58" t="s">
        <v>39</v>
      </c>
      <c r="G5" s="58" t="s">
        <v>193</v>
      </c>
      <c r="H5" s="58" t="s">
        <v>39</v>
      </c>
      <c r="I5" s="58" t="s">
        <v>193</v>
      </c>
    </row>
    <row r="6" spans="1:13" s="59" customFormat="1" ht="17.25" customHeight="1">
      <c r="A6" s="147" t="s">
        <v>528</v>
      </c>
      <c r="B6" s="108">
        <v>89968</v>
      </c>
      <c r="C6" s="59">
        <v>78.2</v>
      </c>
      <c r="D6" s="62">
        <v>48557</v>
      </c>
      <c r="E6" s="117">
        <v>85.9</v>
      </c>
      <c r="F6" s="50" t="s">
        <v>530</v>
      </c>
      <c r="G6" s="150" t="s">
        <v>530</v>
      </c>
      <c r="H6" s="50">
        <v>41411</v>
      </c>
      <c r="I6" s="150">
        <v>70.7</v>
      </c>
    </row>
    <row r="7" spans="1:13" s="59" customFormat="1" ht="17.25" customHeight="1">
      <c r="A7" s="147">
        <v>28</v>
      </c>
      <c r="B7" s="62">
        <v>100717</v>
      </c>
      <c r="C7" s="117">
        <v>82.6</v>
      </c>
      <c r="D7" s="183">
        <v>48145</v>
      </c>
      <c r="E7" s="117">
        <v>85.5</v>
      </c>
      <c r="F7" s="50" t="s">
        <v>530</v>
      </c>
      <c r="G7" s="150" t="s">
        <v>530</v>
      </c>
      <c r="H7" s="50">
        <v>52572</v>
      </c>
      <c r="I7" s="150">
        <v>80.2</v>
      </c>
    </row>
    <row r="8" spans="1:13" s="59" customFormat="1" ht="17.25" customHeight="1">
      <c r="A8" s="147">
        <v>29</v>
      </c>
      <c r="B8" s="62">
        <v>186677</v>
      </c>
      <c r="C8" s="117">
        <v>80.599999999999994</v>
      </c>
      <c r="D8" s="183">
        <v>49801</v>
      </c>
      <c r="E8" s="61">
        <v>86</v>
      </c>
      <c r="F8" s="50" t="s">
        <v>530</v>
      </c>
      <c r="G8" s="150" t="s">
        <v>530</v>
      </c>
      <c r="H8" s="50">
        <v>104919</v>
      </c>
      <c r="I8" s="150">
        <v>77.3</v>
      </c>
    </row>
    <row r="9" spans="1:13" s="59" customFormat="1" ht="17.25" customHeight="1">
      <c r="A9" s="147">
        <v>30</v>
      </c>
      <c r="B9" s="62">
        <v>229895</v>
      </c>
      <c r="C9" s="117">
        <v>79.3</v>
      </c>
      <c r="D9" s="183">
        <v>52234</v>
      </c>
      <c r="E9" s="61">
        <v>86.6</v>
      </c>
      <c r="F9" s="50" t="s">
        <v>530</v>
      </c>
      <c r="G9" s="150" t="s">
        <v>530</v>
      </c>
      <c r="H9" s="50">
        <v>125104</v>
      </c>
      <c r="I9" s="150">
        <v>78.599999999999994</v>
      </c>
    </row>
    <row r="10" spans="1:13" s="63" customFormat="1" ht="17.25" customHeight="1">
      <c r="A10" s="184" t="s">
        <v>484</v>
      </c>
      <c r="B10" s="148">
        <v>148732</v>
      </c>
      <c r="C10" s="112">
        <v>71.2</v>
      </c>
      <c r="D10" s="152">
        <v>55674</v>
      </c>
      <c r="E10" s="194">
        <v>83.3</v>
      </c>
      <c r="F10" s="109">
        <v>10103</v>
      </c>
      <c r="G10" s="149">
        <v>66.2</v>
      </c>
      <c r="H10" s="109">
        <v>34841</v>
      </c>
      <c r="I10" s="149">
        <v>66.8</v>
      </c>
    </row>
    <row r="11" spans="1:13" s="59" customFormat="1" ht="17.25" customHeight="1">
      <c r="A11" s="64"/>
      <c r="B11" s="60"/>
      <c r="C11" s="61"/>
      <c r="D11" s="61"/>
      <c r="E11" s="61"/>
      <c r="F11" s="62"/>
      <c r="G11" s="65"/>
      <c r="H11" s="62"/>
      <c r="I11" s="65"/>
    </row>
    <row r="12" spans="1:13" s="59" customFormat="1" ht="17.25" customHeight="1">
      <c r="A12" s="755" t="s">
        <v>695</v>
      </c>
      <c r="B12" s="62">
        <v>21383</v>
      </c>
      <c r="C12" s="61">
        <v>64.2</v>
      </c>
      <c r="D12" s="62">
        <v>5251</v>
      </c>
      <c r="E12" s="61">
        <v>84.3</v>
      </c>
      <c r="F12" s="50" t="s">
        <v>530</v>
      </c>
      <c r="G12" s="50" t="s">
        <v>530</v>
      </c>
      <c r="H12" s="50">
        <v>7760</v>
      </c>
      <c r="I12" s="150">
        <v>68.5</v>
      </c>
    </row>
    <row r="13" spans="1:13" s="59" customFormat="1" ht="17.25" customHeight="1">
      <c r="A13" s="755" t="s">
        <v>696</v>
      </c>
      <c r="B13" s="62">
        <v>22551</v>
      </c>
      <c r="C13" s="61">
        <v>67.3</v>
      </c>
      <c r="D13" s="62">
        <v>5769</v>
      </c>
      <c r="E13" s="61">
        <v>86.8</v>
      </c>
      <c r="F13" s="50" t="s">
        <v>530</v>
      </c>
      <c r="G13" s="50" t="s">
        <v>530</v>
      </c>
      <c r="H13" s="50">
        <v>8031</v>
      </c>
      <c r="I13" s="150">
        <v>68.599999999999994</v>
      </c>
    </row>
    <row r="14" spans="1:13" s="59" customFormat="1" ht="17.25" customHeight="1">
      <c r="A14" s="755" t="s">
        <v>697</v>
      </c>
      <c r="B14" s="62">
        <v>21703</v>
      </c>
      <c r="C14" s="61">
        <v>78.3</v>
      </c>
      <c r="D14" s="62">
        <v>5879</v>
      </c>
      <c r="E14" s="61">
        <v>93</v>
      </c>
      <c r="F14" s="50" t="s">
        <v>530</v>
      </c>
      <c r="G14" s="50" t="s">
        <v>530</v>
      </c>
      <c r="H14" s="50">
        <v>8476</v>
      </c>
      <c r="I14" s="150">
        <v>74.8</v>
      </c>
    </row>
    <row r="15" spans="1:13" s="59" customFormat="1" ht="17.25" customHeight="1">
      <c r="A15" s="755" t="s">
        <v>698</v>
      </c>
      <c r="B15" s="62">
        <v>18612</v>
      </c>
      <c r="C15" s="61">
        <v>67.400000000000006</v>
      </c>
      <c r="D15" s="62">
        <v>5925</v>
      </c>
      <c r="E15" s="61">
        <v>89.6</v>
      </c>
      <c r="F15" s="50" t="s">
        <v>530</v>
      </c>
      <c r="G15" s="50" t="s">
        <v>530</v>
      </c>
      <c r="H15" s="50">
        <v>7280</v>
      </c>
      <c r="I15" s="150">
        <v>62.2</v>
      </c>
    </row>
    <row r="16" spans="1:13" s="59" customFormat="1" ht="17.25" customHeight="1">
      <c r="A16" s="755" t="s">
        <v>699</v>
      </c>
      <c r="B16" s="62">
        <v>13190</v>
      </c>
      <c r="C16" s="61">
        <v>71</v>
      </c>
      <c r="D16" s="62">
        <v>5834</v>
      </c>
      <c r="E16" s="61">
        <v>87.8</v>
      </c>
      <c r="F16" s="50" t="s">
        <v>530</v>
      </c>
      <c r="G16" s="50" t="s">
        <v>530</v>
      </c>
      <c r="H16" s="50">
        <v>3294</v>
      </c>
      <c r="I16" s="150">
        <v>54.5</v>
      </c>
    </row>
    <row r="17" spans="1:13" s="59" customFormat="1" ht="17.25" customHeight="1">
      <c r="A17" s="755" t="s">
        <v>700</v>
      </c>
      <c r="B17" s="62">
        <v>7923</v>
      </c>
      <c r="C17" s="61">
        <v>83.5</v>
      </c>
      <c r="D17" s="62">
        <v>5445</v>
      </c>
      <c r="E17" s="61">
        <v>87.1</v>
      </c>
      <c r="F17" s="50" t="s">
        <v>530</v>
      </c>
      <c r="G17" s="50" t="s">
        <v>530</v>
      </c>
      <c r="H17" s="50" t="s">
        <v>529</v>
      </c>
      <c r="I17" s="50" t="s">
        <v>529</v>
      </c>
    </row>
    <row r="18" spans="1:13" s="59" customFormat="1" ht="17.25" customHeight="1">
      <c r="A18" s="755" t="s">
        <v>701</v>
      </c>
      <c r="B18" s="62">
        <v>8062</v>
      </c>
      <c r="C18" s="61">
        <v>78.8</v>
      </c>
      <c r="D18" s="62">
        <v>5064</v>
      </c>
      <c r="E18" s="61">
        <v>81</v>
      </c>
      <c r="F18" s="50">
        <v>407</v>
      </c>
      <c r="G18" s="150">
        <v>54.7</v>
      </c>
      <c r="H18" s="50" t="s">
        <v>529</v>
      </c>
      <c r="I18" s="50" t="s">
        <v>529</v>
      </c>
    </row>
    <row r="19" spans="1:13" s="59" customFormat="1" ht="17.25" customHeight="1">
      <c r="A19" s="755" t="s">
        <v>702</v>
      </c>
      <c r="B19" s="62">
        <v>11245</v>
      </c>
      <c r="C19" s="61">
        <v>78.2</v>
      </c>
      <c r="D19" s="62">
        <v>5299</v>
      </c>
      <c r="E19" s="61">
        <v>79.599999999999994</v>
      </c>
      <c r="F19" s="50">
        <v>3659</v>
      </c>
      <c r="G19" s="150">
        <v>75.7</v>
      </c>
      <c r="H19" s="50" t="s">
        <v>529</v>
      </c>
      <c r="I19" s="50" t="s">
        <v>529</v>
      </c>
    </row>
    <row r="20" spans="1:13" s="59" customFormat="1" ht="17.25" customHeight="1">
      <c r="A20" s="755" t="s">
        <v>703</v>
      </c>
      <c r="B20" s="62">
        <v>10329</v>
      </c>
      <c r="C20" s="61">
        <v>71.8</v>
      </c>
      <c r="D20" s="62">
        <v>5083</v>
      </c>
      <c r="E20" s="61">
        <v>80.7</v>
      </c>
      <c r="F20" s="50">
        <v>2753</v>
      </c>
      <c r="G20" s="150">
        <v>56.9</v>
      </c>
      <c r="H20" s="50" t="s">
        <v>529</v>
      </c>
      <c r="I20" s="50" t="s">
        <v>529</v>
      </c>
    </row>
    <row r="21" spans="1:13" s="59" customFormat="1" ht="17.25" customHeight="1">
      <c r="A21" s="755" t="s">
        <v>704</v>
      </c>
      <c r="B21" s="62">
        <v>11158</v>
      </c>
      <c r="C21" s="61">
        <v>75.7</v>
      </c>
      <c r="D21" s="62">
        <v>5349</v>
      </c>
      <c r="E21" s="61">
        <v>80.2</v>
      </c>
      <c r="F21" s="50">
        <v>3284</v>
      </c>
      <c r="G21" s="150">
        <v>67.900000000000006</v>
      </c>
      <c r="H21" s="50" t="s">
        <v>529</v>
      </c>
      <c r="I21" s="50" t="s">
        <v>529</v>
      </c>
    </row>
    <row r="22" spans="1:13" s="59" customFormat="1" ht="17.25" customHeight="1">
      <c r="A22" s="755" t="s">
        <v>705</v>
      </c>
      <c r="B22" s="60">
        <v>2576</v>
      </c>
      <c r="C22" s="68">
        <v>50.5</v>
      </c>
      <c r="D22" s="69">
        <v>776</v>
      </c>
      <c r="E22" s="68">
        <v>35</v>
      </c>
      <c r="F22" s="50" t="s">
        <v>529</v>
      </c>
      <c r="G22" s="150" t="s">
        <v>529</v>
      </c>
      <c r="H22" s="50" t="s">
        <v>529</v>
      </c>
      <c r="I22" s="50" t="s">
        <v>529</v>
      </c>
    </row>
    <row r="23" spans="1:13" s="59" customFormat="1" ht="17.25" customHeight="1" thickBot="1">
      <c r="A23" s="756" t="s">
        <v>706</v>
      </c>
      <c r="B23" s="221" t="s">
        <v>529</v>
      </c>
      <c r="C23" s="68" t="s">
        <v>529</v>
      </c>
      <c r="D23" s="50" t="s">
        <v>529</v>
      </c>
      <c r="E23" s="68" t="s">
        <v>529</v>
      </c>
      <c r="F23" s="50" t="s">
        <v>529</v>
      </c>
      <c r="G23" s="150" t="s">
        <v>529</v>
      </c>
      <c r="H23" s="50" t="s">
        <v>529</v>
      </c>
      <c r="I23" s="50" t="s">
        <v>529</v>
      </c>
    </row>
    <row r="24" spans="1:13" s="59" customFormat="1" ht="19.5" customHeight="1" thickTop="1">
      <c r="A24" s="1018" t="s">
        <v>190</v>
      </c>
      <c r="B24" s="1021" t="s">
        <v>562</v>
      </c>
      <c r="C24" s="1022"/>
      <c r="D24" s="1021" t="s">
        <v>563</v>
      </c>
      <c r="E24" s="1022"/>
      <c r="F24" s="1023" t="s">
        <v>564</v>
      </c>
      <c r="G24" s="1017"/>
      <c r="H24" s="1017"/>
      <c r="I24" s="1017"/>
      <c r="J24" s="50"/>
      <c r="K24" s="150"/>
      <c r="L24" s="50"/>
      <c r="M24" s="150"/>
    </row>
    <row r="25" spans="1:13" s="59" customFormat="1" ht="19.5" customHeight="1">
      <c r="A25" s="1019"/>
      <c r="B25" s="251" t="s">
        <v>565</v>
      </c>
      <c r="C25" s="252" t="s">
        <v>192</v>
      </c>
      <c r="D25" s="251" t="s">
        <v>565</v>
      </c>
      <c r="E25" s="252" t="s">
        <v>192</v>
      </c>
      <c r="F25" s="251" t="s">
        <v>565</v>
      </c>
      <c r="G25" s="252" t="s">
        <v>192</v>
      </c>
      <c r="H25" s="234"/>
      <c r="I25" s="234"/>
      <c r="J25" s="50"/>
      <c r="K25" s="150"/>
      <c r="L25" s="50"/>
      <c r="M25" s="150"/>
    </row>
    <row r="26" spans="1:13" s="59" customFormat="1" ht="17.25" customHeight="1">
      <c r="A26" s="57"/>
      <c r="B26" s="58" t="s">
        <v>39</v>
      </c>
      <c r="C26" s="58" t="s">
        <v>193</v>
      </c>
      <c r="D26" s="58" t="s">
        <v>39</v>
      </c>
      <c r="E26" s="58" t="s">
        <v>193</v>
      </c>
      <c r="F26" s="58" t="s">
        <v>39</v>
      </c>
      <c r="G26" s="58" t="s">
        <v>193</v>
      </c>
      <c r="H26" s="58"/>
      <c r="I26" s="58"/>
      <c r="J26" s="50"/>
      <c r="K26" s="150"/>
      <c r="L26" s="50"/>
      <c r="M26" s="150"/>
    </row>
    <row r="27" spans="1:13" s="59" customFormat="1" ht="17.25" customHeight="1">
      <c r="A27" s="147" t="s">
        <v>528</v>
      </c>
      <c r="B27" s="50" t="s">
        <v>417</v>
      </c>
      <c r="C27" s="50" t="s">
        <v>417</v>
      </c>
      <c r="D27" s="50" t="s">
        <v>417</v>
      </c>
      <c r="E27" s="50" t="s">
        <v>417</v>
      </c>
      <c r="F27" s="50" t="s">
        <v>417</v>
      </c>
      <c r="G27" s="150" t="s">
        <v>417</v>
      </c>
      <c r="H27" s="50"/>
      <c r="I27" s="150"/>
      <c r="J27" s="50"/>
      <c r="K27" s="150"/>
      <c r="L27" s="50"/>
      <c r="M27" s="150"/>
    </row>
    <row r="28" spans="1:13" s="59" customFormat="1" ht="17.25" customHeight="1">
      <c r="A28" s="147">
        <v>28</v>
      </c>
      <c r="B28" s="50" t="s">
        <v>417</v>
      </c>
      <c r="C28" s="50" t="s">
        <v>417</v>
      </c>
      <c r="D28" s="50" t="s">
        <v>417</v>
      </c>
      <c r="E28" s="50" t="s">
        <v>417</v>
      </c>
      <c r="F28" s="50" t="s">
        <v>417</v>
      </c>
      <c r="G28" s="150" t="s">
        <v>417</v>
      </c>
      <c r="H28" s="50"/>
      <c r="I28" s="150"/>
      <c r="J28" s="50"/>
      <c r="K28" s="150"/>
      <c r="L28" s="50"/>
      <c r="M28" s="150"/>
    </row>
    <row r="29" spans="1:13" s="59" customFormat="1" ht="17.25" customHeight="1">
      <c r="A29" s="147">
        <v>29</v>
      </c>
      <c r="B29" s="50" t="s">
        <v>417</v>
      </c>
      <c r="C29" s="50" t="s">
        <v>417</v>
      </c>
      <c r="D29" s="50" t="s">
        <v>417</v>
      </c>
      <c r="E29" s="50" t="s">
        <v>417</v>
      </c>
      <c r="F29" s="50">
        <v>31957</v>
      </c>
      <c r="G29" s="150">
        <v>84.2</v>
      </c>
      <c r="H29" s="50"/>
      <c r="I29" s="150"/>
      <c r="J29" s="50"/>
      <c r="K29" s="150"/>
      <c r="L29" s="50"/>
      <c r="M29" s="150"/>
    </row>
    <row r="30" spans="1:13" s="59" customFormat="1" ht="17.25" customHeight="1">
      <c r="A30" s="147">
        <v>30</v>
      </c>
      <c r="B30" s="50">
        <v>14484</v>
      </c>
      <c r="C30" s="150">
        <v>67.3</v>
      </c>
      <c r="D30" s="50">
        <v>5230</v>
      </c>
      <c r="E30" s="150">
        <v>47.8</v>
      </c>
      <c r="F30" s="50">
        <v>32843</v>
      </c>
      <c r="G30" s="150">
        <v>86.9</v>
      </c>
      <c r="H30" s="50"/>
      <c r="I30" s="150"/>
      <c r="J30" s="50"/>
      <c r="K30" s="150"/>
      <c r="L30" s="50"/>
      <c r="M30" s="150"/>
    </row>
    <row r="31" spans="1:13" s="59" customFormat="1" ht="17.25" customHeight="1">
      <c r="A31" s="184" t="s">
        <v>466</v>
      </c>
      <c r="B31" s="109">
        <v>15320</v>
      </c>
      <c r="C31" s="149">
        <v>53.3</v>
      </c>
      <c r="D31" s="109">
        <v>5428</v>
      </c>
      <c r="E31" s="149">
        <v>45.6</v>
      </c>
      <c r="F31" s="109">
        <v>27366</v>
      </c>
      <c r="G31" s="149">
        <v>80</v>
      </c>
      <c r="H31" s="109"/>
      <c r="I31" s="149"/>
      <c r="J31" s="50"/>
      <c r="K31" s="150"/>
      <c r="L31" s="50"/>
      <c r="M31" s="150"/>
    </row>
    <row r="32" spans="1:13" s="59" customFormat="1" ht="17.25" customHeight="1">
      <c r="A32" s="66"/>
      <c r="B32" s="196"/>
      <c r="C32" s="65"/>
      <c r="D32" s="196"/>
      <c r="E32" s="65"/>
      <c r="F32" s="62"/>
      <c r="G32" s="65"/>
      <c r="H32" s="69"/>
      <c r="I32" s="235"/>
      <c r="J32" s="50"/>
      <c r="K32" s="150"/>
      <c r="L32" s="50"/>
      <c r="M32" s="150"/>
    </row>
    <row r="33" spans="1:13" s="59" customFormat="1" ht="17.25" customHeight="1">
      <c r="A33" s="755" t="s">
        <v>695</v>
      </c>
      <c r="B33" s="50">
        <v>3243</v>
      </c>
      <c r="C33" s="150">
        <v>50.5</v>
      </c>
      <c r="D33" s="50">
        <v>2781</v>
      </c>
      <c r="E33" s="150">
        <v>43.3</v>
      </c>
      <c r="F33" s="50">
        <v>2348</v>
      </c>
      <c r="G33" s="150">
        <v>81.5</v>
      </c>
      <c r="H33" s="50"/>
      <c r="I33" s="150"/>
      <c r="J33" s="50"/>
      <c r="K33" s="150"/>
      <c r="L33" s="50"/>
      <c r="M33" s="150"/>
    </row>
    <row r="34" spans="1:13" s="59" customFormat="1" ht="17.25" customHeight="1">
      <c r="A34" s="755" t="s">
        <v>696</v>
      </c>
      <c r="B34" s="50">
        <v>3596</v>
      </c>
      <c r="C34" s="150">
        <v>56</v>
      </c>
      <c r="D34" s="50">
        <v>2647</v>
      </c>
      <c r="E34" s="150">
        <v>48.3</v>
      </c>
      <c r="F34" s="50">
        <v>2508</v>
      </c>
      <c r="G34" s="150">
        <v>77.400000000000006</v>
      </c>
      <c r="H34" s="50"/>
      <c r="I34" s="150"/>
      <c r="J34" s="50"/>
      <c r="K34" s="150"/>
      <c r="L34" s="50"/>
      <c r="M34" s="150"/>
    </row>
    <row r="35" spans="1:13" s="59" customFormat="1" ht="17.25" customHeight="1">
      <c r="A35" s="755" t="s">
        <v>697</v>
      </c>
      <c r="B35" s="50">
        <v>4484</v>
      </c>
      <c r="C35" s="150">
        <v>65.900000000000006</v>
      </c>
      <c r="D35" s="50" t="s">
        <v>417</v>
      </c>
      <c r="E35" s="50" t="s">
        <v>417</v>
      </c>
      <c r="F35" s="50">
        <v>2864</v>
      </c>
      <c r="G35" s="150">
        <v>88.4</v>
      </c>
      <c r="H35" s="50"/>
      <c r="I35" s="150"/>
      <c r="J35" s="50"/>
      <c r="K35" s="150"/>
      <c r="L35" s="50"/>
      <c r="M35" s="150"/>
    </row>
    <row r="36" spans="1:13" s="59" customFormat="1" ht="17.25" customHeight="1">
      <c r="A36" s="755" t="s">
        <v>698</v>
      </c>
      <c r="B36" s="50">
        <v>2884</v>
      </c>
      <c r="C36" s="150">
        <v>44.9</v>
      </c>
      <c r="D36" s="50" t="s">
        <v>417</v>
      </c>
      <c r="E36" s="50" t="s">
        <v>417</v>
      </c>
      <c r="F36" s="50">
        <v>2523</v>
      </c>
      <c r="G36" s="150">
        <v>87.6</v>
      </c>
      <c r="H36" s="50"/>
      <c r="I36" s="150"/>
      <c r="J36" s="50"/>
      <c r="K36" s="150"/>
      <c r="L36" s="50"/>
      <c r="M36" s="150"/>
    </row>
    <row r="37" spans="1:13" s="59" customFormat="1" ht="17.25" customHeight="1">
      <c r="A37" s="755" t="s">
        <v>699</v>
      </c>
      <c r="B37" s="50">
        <v>1113</v>
      </c>
      <c r="C37" s="150">
        <v>42.1</v>
      </c>
      <c r="D37" s="50" t="s">
        <v>417</v>
      </c>
      <c r="E37" s="50" t="s">
        <v>417</v>
      </c>
      <c r="F37" s="50">
        <v>2949</v>
      </c>
      <c r="G37" s="150">
        <v>91</v>
      </c>
      <c r="H37" s="50"/>
      <c r="I37" s="150"/>
      <c r="J37" s="50"/>
      <c r="K37" s="150"/>
      <c r="L37" s="50"/>
      <c r="M37" s="150"/>
    </row>
    <row r="38" spans="1:13" s="59" customFormat="1" ht="17.25" customHeight="1">
      <c r="A38" s="755" t="s">
        <v>700</v>
      </c>
      <c r="B38" s="50" t="s">
        <v>417</v>
      </c>
      <c r="C38" s="50" t="s">
        <v>417</v>
      </c>
      <c r="D38" s="50" t="s">
        <v>417</v>
      </c>
      <c r="E38" s="50" t="s">
        <v>417</v>
      </c>
      <c r="F38" s="50">
        <v>2478</v>
      </c>
      <c r="G38" s="150">
        <v>76.5</v>
      </c>
      <c r="H38" s="50"/>
      <c r="I38" s="150"/>
      <c r="J38" s="50"/>
      <c r="K38" s="150"/>
      <c r="L38" s="50"/>
      <c r="M38" s="150"/>
    </row>
    <row r="39" spans="1:13" s="59" customFormat="1" ht="17.25" customHeight="1">
      <c r="A39" s="755" t="s">
        <v>701</v>
      </c>
      <c r="B39" s="50" t="s">
        <v>417</v>
      </c>
      <c r="C39" s="50" t="s">
        <v>417</v>
      </c>
      <c r="D39" s="50" t="s">
        <v>417</v>
      </c>
      <c r="E39" s="50" t="s">
        <v>417</v>
      </c>
      <c r="F39" s="50">
        <v>2591</v>
      </c>
      <c r="G39" s="150">
        <v>80</v>
      </c>
      <c r="H39" s="50"/>
      <c r="I39" s="150"/>
      <c r="J39" s="50"/>
      <c r="K39" s="150"/>
      <c r="L39" s="50"/>
      <c r="M39" s="150"/>
    </row>
    <row r="40" spans="1:13" s="59" customFormat="1" ht="17.25" customHeight="1">
      <c r="A40" s="755" t="s">
        <v>702</v>
      </c>
      <c r="B40" s="50" t="s">
        <v>417</v>
      </c>
      <c r="C40" s="50" t="s">
        <v>417</v>
      </c>
      <c r="D40" s="50" t="s">
        <v>417</v>
      </c>
      <c r="E40" s="50" t="s">
        <v>417</v>
      </c>
      <c r="F40" s="50">
        <v>2287</v>
      </c>
      <c r="G40" s="150">
        <v>79.400000000000006</v>
      </c>
      <c r="H40" s="50"/>
      <c r="I40" s="150"/>
      <c r="J40" s="50"/>
      <c r="K40" s="150"/>
      <c r="L40" s="50"/>
      <c r="M40" s="150"/>
    </row>
    <row r="41" spans="1:13" s="59" customFormat="1" ht="17.25" customHeight="1">
      <c r="A41" s="755" t="s">
        <v>703</v>
      </c>
      <c r="B41" s="50" t="s">
        <v>417</v>
      </c>
      <c r="C41" s="150" t="s">
        <v>417</v>
      </c>
      <c r="D41" s="50" t="s">
        <v>417</v>
      </c>
      <c r="E41" s="150" t="s">
        <v>417</v>
      </c>
      <c r="F41" s="50">
        <v>2493</v>
      </c>
      <c r="G41" s="150">
        <v>76.900000000000006</v>
      </c>
      <c r="H41" s="50"/>
      <c r="I41" s="150"/>
      <c r="J41" s="50"/>
      <c r="K41" s="150"/>
      <c r="L41" s="50"/>
      <c r="M41" s="150"/>
    </row>
    <row r="42" spans="1:13" s="59" customFormat="1" ht="17.25" customHeight="1">
      <c r="A42" s="755" t="s">
        <v>704</v>
      </c>
      <c r="B42" s="50" t="s">
        <v>417</v>
      </c>
      <c r="C42" s="150" t="s">
        <v>417</v>
      </c>
      <c r="D42" s="50" t="s">
        <v>417</v>
      </c>
      <c r="E42" s="150" t="s">
        <v>417</v>
      </c>
      <c r="F42" s="50">
        <v>2525</v>
      </c>
      <c r="G42" s="150">
        <v>77.900000000000006</v>
      </c>
      <c r="H42" s="50"/>
      <c r="I42" s="150"/>
      <c r="J42" s="50"/>
      <c r="K42" s="150"/>
      <c r="L42" s="50"/>
      <c r="M42" s="150"/>
    </row>
    <row r="43" spans="1:13" s="59" customFormat="1" ht="17.25" customHeight="1">
      <c r="A43" s="755" t="s">
        <v>705</v>
      </c>
      <c r="B43" s="50" t="s">
        <v>417</v>
      </c>
      <c r="C43" s="150" t="s">
        <v>417</v>
      </c>
      <c r="D43" s="50" t="s">
        <v>417</v>
      </c>
      <c r="E43" s="150" t="s">
        <v>417</v>
      </c>
      <c r="F43" s="50">
        <v>1800</v>
      </c>
      <c r="G43" s="150">
        <v>62.5</v>
      </c>
      <c r="H43" s="50"/>
      <c r="I43" s="150"/>
      <c r="J43" s="50"/>
      <c r="K43" s="150"/>
      <c r="L43" s="50"/>
      <c r="M43" s="150"/>
    </row>
    <row r="44" spans="1:13" s="59" customFormat="1" ht="17.25" customHeight="1" thickBot="1">
      <c r="A44" s="756" t="s">
        <v>706</v>
      </c>
      <c r="B44" s="51" t="s">
        <v>417</v>
      </c>
      <c r="C44" s="151" t="s">
        <v>417</v>
      </c>
      <c r="D44" s="51" t="s">
        <v>417</v>
      </c>
      <c r="E44" s="151" t="s">
        <v>417</v>
      </c>
      <c r="F44" s="51" t="s">
        <v>529</v>
      </c>
      <c r="G44" s="151" t="s">
        <v>529</v>
      </c>
      <c r="H44" s="50"/>
      <c r="I44" s="150"/>
      <c r="J44" s="50"/>
      <c r="K44" s="150"/>
      <c r="L44" s="50"/>
      <c r="M44" s="150"/>
    </row>
    <row r="45" spans="1:13" ht="15" customHeight="1">
      <c r="A45" s="59" t="s">
        <v>323</v>
      </c>
      <c r="B45" s="108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3" s="205" customFormat="1" ht="12.75" customHeight="1">
      <c r="A46" s="205" t="s">
        <v>442</v>
      </c>
      <c r="B46" s="206"/>
      <c r="C46" s="206"/>
    </row>
    <row r="47" spans="1:13" s="205" customFormat="1" ht="12.75" customHeight="1">
      <c r="A47" s="205" t="s">
        <v>443</v>
      </c>
      <c r="B47" s="206"/>
      <c r="C47" s="206"/>
    </row>
    <row r="48" spans="1:13" s="205" customFormat="1" ht="12.75" customHeight="1">
      <c r="A48" s="205" t="s">
        <v>412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6"/>
    </row>
    <row r="49" spans="1:1" ht="12.75" customHeight="1">
      <c r="A49" s="205" t="s">
        <v>569</v>
      </c>
    </row>
    <row r="50" spans="1:1" ht="12.75" customHeight="1">
      <c r="A50" s="205" t="s">
        <v>708</v>
      </c>
    </row>
    <row r="51" spans="1:1" ht="12.75" customHeight="1">
      <c r="A51" s="205" t="s">
        <v>709</v>
      </c>
    </row>
  </sheetData>
  <mergeCells count="11">
    <mergeCell ref="H24:I24"/>
    <mergeCell ref="A24:A25"/>
    <mergeCell ref="A1:I1"/>
    <mergeCell ref="A3:A4"/>
    <mergeCell ref="B3:C3"/>
    <mergeCell ref="D3:E3"/>
    <mergeCell ref="H3:I3"/>
    <mergeCell ref="B24:C24"/>
    <mergeCell ref="D24:E24"/>
    <mergeCell ref="F3:G3"/>
    <mergeCell ref="F24:G2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1">
    <tabColor rgb="FF92D050"/>
  </sheetPr>
  <dimension ref="A1:L11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2.875" style="6" customWidth="1"/>
    <col min="2" max="7" width="13.875" style="6" customWidth="1"/>
    <col min="8" max="11" width="7.875" style="6" customWidth="1"/>
    <col min="12" max="16384" width="8" style="6"/>
  </cols>
  <sheetData>
    <row r="1" spans="1:12" ht="18.75" customHeight="1">
      <c r="A1" s="1024" t="s">
        <v>573</v>
      </c>
      <c r="B1" s="1024"/>
      <c r="C1" s="1024"/>
      <c r="D1" s="1024"/>
      <c r="E1" s="1024"/>
      <c r="F1" s="1024"/>
      <c r="G1" s="1024"/>
      <c r="H1" s="5"/>
      <c r="I1" s="5"/>
      <c r="J1" s="5"/>
      <c r="K1" s="5"/>
    </row>
    <row r="2" spans="1:12" ht="18.75" customHeight="1" thickBot="1">
      <c r="A2" s="7"/>
      <c r="B2" s="7"/>
      <c r="C2" s="7"/>
      <c r="D2" s="7"/>
      <c r="E2" s="8"/>
      <c r="G2" s="9" t="s">
        <v>532</v>
      </c>
    </row>
    <row r="3" spans="1:12" ht="33.75" customHeight="1">
      <c r="A3" s="10"/>
      <c r="B3" s="1029" t="s">
        <v>733</v>
      </c>
      <c r="C3" s="1029"/>
      <c r="D3" s="1029"/>
      <c r="E3" s="1029"/>
      <c r="F3" s="1029"/>
      <c r="G3" s="1029"/>
      <c r="H3" s="1030"/>
      <c r="I3" s="1030"/>
      <c r="J3" s="1030"/>
      <c r="K3" s="1030"/>
    </row>
    <row r="4" spans="1:12" s="12" customFormat="1" ht="33.75" customHeight="1">
      <c r="A4" s="11" t="s">
        <v>670</v>
      </c>
      <c r="B4" s="1031" t="s">
        <v>732</v>
      </c>
      <c r="C4" s="1031" t="s">
        <v>734</v>
      </c>
      <c r="D4" s="1031" t="s">
        <v>735</v>
      </c>
      <c r="E4" s="1031"/>
      <c r="F4" s="1031" t="s">
        <v>738</v>
      </c>
      <c r="G4" s="1033" t="s">
        <v>739</v>
      </c>
      <c r="H4" s="1025"/>
      <c r="I4" s="1025"/>
      <c r="J4" s="1026"/>
      <c r="K4" s="1027"/>
    </row>
    <row r="5" spans="1:12" s="12" customFormat="1" ht="33.75" customHeight="1">
      <c r="A5" s="13"/>
      <c r="B5" s="1032"/>
      <c r="C5" s="1032"/>
      <c r="D5" s="14" t="s">
        <v>736</v>
      </c>
      <c r="E5" s="14" t="s">
        <v>737</v>
      </c>
      <c r="F5" s="1032"/>
      <c r="G5" s="1034"/>
      <c r="H5" s="1025"/>
      <c r="I5" s="1025"/>
      <c r="J5" s="31"/>
      <c r="K5" s="31"/>
    </row>
    <row r="6" spans="1:12" ht="41.25" customHeight="1" thickBot="1">
      <c r="A6" s="261" t="s">
        <v>466</v>
      </c>
      <c r="B6" s="262">
        <v>58749</v>
      </c>
      <c r="C6" s="263" t="s">
        <v>423</v>
      </c>
      <c r="D6" s="263" t="s">
        <v>423</v>
      </c>
      <c r="E6" s="263" t="s">
        <v>423</v>
      </c>
      <c r="F6" s="263" t="s">
        <v>423</v>
      </c>
      <c r="G6" s="263" t="s">
        <v>423</v>
      </c>
      <c r="H6" s="15"/>
      <c r="I6" s="15"/>
      <c r="J6" s="15"/>
      <c r="K6" s="15"/>
      <c r="L6" s="26"/>
    </row>
    <row r="7" spans="1:12" ht="15" customHeight="1">
      <c r="A7" s="18" t="s">
        <v>325</v>
      </c>
      <c r="B7" s="20"/>
      <c r="C7" s="15"/>
      <c r="D7" s="15"/>
      <c r="E7" s="15"/>
      <c r="F7" s="1028"/>
      <c r="G7" s="1028"/>
      <c r="H7" s="16"/>
      <c r="I7" s="16"/>
      <c r="J7" s="1028"/>
      <c r="K7" s="1028"/>
    </row>
    <row r="8" spans="1:12" ht="13.5" customHeight="1">
      <c r="A8" s="21" t="s">
        <v>707</v>
      </c>
      <c r="B8" s="20"/>
      <c r="C8" s="20"/>
      <c r="D8" s="20"/>
      <c r="E8" s="20"/>
    </row>
    <row r="9" spans="1:12" ht="13.5" customHeight="1">
      <c r="A9" s="25"/>
    </row>
    <row r="10" spans="1:12" ht="13.5" customHeight="1">
      <c r="A10" s="22"/>
      <c r="B10" s="24"/>
      <c r="C10" s="20"/>
      <c r="D10" s="20"/>
      <c r="E10" s="23"/>
    </row>
    <row r="11" spans="1:12">
      <c r="A11" s="25"/>
    </row>
  </sheetData>
  <mergeCells count="13">
    <mergeCell ref="A1:G1"/>
    <mergeCell ref="I4:I5"/>
    <mergeCell ref="J4:K4"/>
    <mergeCell ref="F7:G7"/>
    <mergeCell ref="J7:K7"/>
    <mergeCell ref="B3:G3"/>
    <mergeCell ref="H3:K3"/>
    <mergeCell ref="B4:B5"/>
    <mergeCell ref="C4:C5"/>
    <mergeCell ref="D4:E4"/>
    <mergeCell ref="F4:F5"/>
    <mergeCell ref="G4:G5"/>
    <mergeCell ref="H4:H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2">
    <tabColor rgb="FF92D050"/>
  </sheetPr>
  <dimension ref="A1:F13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2.5" style="6" customWidth="1"/>
    <col min="2" max="4" width="20.625" style="6" customWidth="1"/>
    <col min="5" max="6" width="10.625" style="6" customWidth="1"/>
    <col min="7" max="16384" width="8" style="6"/>
  </cols>
  <sheetData>
    <row r="1" spans="1:6" ht="18.75" customHeight="1">
      <c r="A1" s="3" t="s">
        <v>583</v>
      </c>
      <c r="B1" s="4"/>
      <c r="C1" s="35"/>
      <c r="D1" s="35"/>
      <c r="E1" s="5"/>
      <c r="F1" s="5"/>
    </row>
    <row r="2" spans="1:6" ht="11.25" customHeight="1">
      <c r="A2" s="3"/>
      <c r="B2" s="4"/>
      <c r="C2" s="35"/>
      <c r="D2" s="35"/>
      <c r="E2" s="5"/>
      <c r="F2" s="5"/>
    </row>
    <row r="3" spans="1:6" ht="12.75" customHeight="1" thickBot="1">
      <c r="A3" s="16" t="s">
        <v>589</v>
      </c>
      <c r="B3" s="19"/>
      <c r="C3" s="19"/>
      <c r="D3" s="19"/>
      <c r="F3" s="9" t="s">
        <v>533</v>
      </c>
    </row>
    <row r="4" spans="1:6" ht="33.75" customHeight="1">
      <c r="A4" s="34"/>
      <c r="B4" s="1036" t="s">
        <v>740</v>
      </c>
      <c r="C4" s="1037"/>
      <c r="D4" s="1038"/>
      <c r="E4" s="33"/>
      <c r="F4" s="32"/>
    </row>
    <row r="5" spans="1:6" ht="33.75" customHeight="1">
      <c r="A5" s="31" t="s">
        <v>670</v>
      </c>
      <c r="B5" s="1031" t="s">
        <v>122</v>
      </c>
      <c r="C5" s="1039" t="s">
        <v>741</v>
      </c>
      <c r="D5" s="1039" t="s">
        <v>749</v>
      </c>
      <c r="E5" s="1027" t="s">
        <v>742</v>
      </c>
      <c r="F5" s="1025"/>
    </row>
    <row r="6" spans="1:6" ht="33.75" customHeight="1">
      <c r="A6" s="30"/>
      <c r="B6" s="1032"/>
      <c r="C6" s="1040"/>
      <c r="D6" s="1040"/>
      <c r="E6" s="29"/>
      <c r="F6" s="28"/>
    </row>
    <row r="7" spans="1:6" s="265" customFormat="1" ht="33.75" customHeight="1">
      <c r="A7" s="223" t="s">
        <v>582</v>
      </c>
      <c r="B7" s="226">
        <v>207</v>
      </c>
      <c r="C7" s="255">
        <v>166</v>
      </c>
      <c r="D7" s="255">
        <v>41</v>
      </c>
      <c r="E7" s="264"/>
      <c r="F7" s="267">
        <v>1627</v>
      </c>
    </row>
    <row r="8" spans="1:6" ht="20.25" customHeight="1">
      <c r="A8" s="223" t="s">
        <v>477</v>
      </c>
      <c r="B8" s="226">
        <v>207</v>
      </c>
      <c r="C8" s="228">
        <v>166</v>
      </c>
      <c r="D8" s="228">
        <v>41</v>
      </c>
      <c r="E8" s="1028">
        <v>1611</v>
      </c>
      <c r="F8" s="1028"/>
    </row>
    <row r="9" spans="1:6" s="17" customFormat="1" ht="20.25" customHeight="1" thickBot="1">
      <c r="A9" s="224" t="s">
        <v>531</v>
      </c>
      <c r="B9" s="227">
        <v>207</v>
      </c>
      <c r="C9" s="227">
        <v>166</v>
      </c>
      <c r="D9" s="227">
        <v>41</v>
      </c>
      <c r="E9" s="1035">
        <v>1573</v>
      </c>
      <c r="F9" s="1035"/>
    </row>
    <row r="10" spans="1:6" ht="15" customHeight="1">
      <c r="A10" s="12" t="s">
        <v>326</v>
      </c>
    </row>
    <row r="11" spans="1:6" ht="13.5" customHeight="1">
      <c r="A11" s="22" t="s">
        <v>413</v>
      </c>
      <c r="B11" s="27"/>
      <c r="C11" s="27"/>
      <c r="D11" s="27"/>
      <c r="E11" s="27"/>
      <c r="F11" s="26"/>
    </row>
    <row r="12" spans="1:6">
      <c r="A12" s="22"/>
    </row>
    <row r="13" spans="1:6">
      <c r="A13" s="110"/>
    </row>
  </sheetData>
  <mergeCells count="7">
    <mergeCell ref="E9:F9"/>
    <mergeCell ref="E8:F8"/>
    <mergeCell ref="B4:D4"/>
    <mergeCell ref="B5:B6"/>
    <mergeCell ref="C5:C6"/>
    <mergeCell ref="D5:D6"/>
    <mergeCell ref="E5:F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>
    <tabColor rgb="FF92D050"/>
  </sheetPr>
  <dimension ref="A1:H32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2.5" style="36" customWidth="1"/>
    <col min="2" max="3" width="17.125" style="36" customWidth="1"/>
    <col min="4" max="4" width="1.875" style="36" customWidth="1"/>
    <col min="5" max="5" width="12.5" style="36" customWidth="1"/>
    <col min="6" max="6" width="17.125" style="36" customWidth="1"/>
    <col min="7" max="7" width="18" style="36" bestFit="1" customWidth="1"/>
    <col min="8" max="16384" width="8" style="36"/>
  </cols>
  <sheetData>
    <row r="1" spans="1:8" ht="18.75" customHeight="1">
      <c r="A1" s="43" t="s">
        <v>537</v>
      </c>
      <c r="B1" s="42"/>
      <c r="C1" s="42"/>
      <c r="D1" s="42"/>
      <c r="E1" s="42"/>
      <c r="F1" s="42"/>
      <c r="G1" s="42"/>
    </row>
    <row r="2" spans="1:8" ht="18.75" customHeight="1" thickBot="1">
      <c r="A2" s="41" t="s">
        <v>211</v>
      </c>
      <c r="B2" s="41"/>
      <c r="C2" s="41"/>
      <c r="D2" s="41"/>
      <c r="E2" s="41"/>
      <c r="F2" s="41"/>
      <c r="G2" s="70" t="s">
        <v>538</v>
      </c>
    </row>
    <row r="3" spans="1:8" ht="13.5" customHeight="1">
      <c r="A3" s="1041" t="s">
        <v>743</v>
      </c>
      <c r="B3" s="71"/>
      <c r="C3" s="71" t="s">
        <v>212</v>
      </c>
      <c r="D3" s="45"/>
      <c r="E3" s="72"/>
      <c r="F3" s="71"/>
      <c r="G3" s="73" t="s">
        <v>212</v>
      </c>
    </row>
    <row r="4" spans="1:8" ht="13.5" customHeight="1">
      <c r="A4" s="1042"/>
      <c r="B4" s="825" t="s">
        <v>213</v>
      </c>
      <c r="C4" s="1044" t="s">
        <v>214</v>
      </c>
      <c r="D4" s="1045"/>
      <c r="E4" s="74" t="s">
        <v>744</v>
      </c>
      <c r="F4" s="825" t="s">
        <v>213</v>
      </c>
      <c r="G4" s="253" t="s">
        <v>215</v>
      </c>
    </row>
    <row r="5" spans="1:8" ht="13.5" customHeight="1">
      <c r="A5" s="1043"/>
      <c r="B5" s="76"/>
      <c r="C5" s="77"/>
      <c r="D5" s="78"/>
      <c r="E5" s="79"/>
      <c r="F5" s="76"/>
      <c r="G5" s="77"/>
      <c r="H5" s="80"/>
    </row>
    <row r="6" spans="1:8" s="84" customFormat="1" ht="13.5" customHeight="1">
      <c r="A6" s="1" t="s">
        <v>535</v>
      </c>
      <c r="B6" s="48" t="s">
        <v>536</v>
      </c>
      <c r="C6" s="238">
        <v>23.9</v>
      </c>
      <c r="D6" s="81"/>
      <c r="E6" s="82" t="s">
        <v>216</v>
      </c>
      <c r="F6" s="88">
        <v>3207</v>
      </c>
      <c r="G6" s="89">
        <v>19.8</v>
      </c>
      <c r="H6" s="83"/>
    </row>
    <row r="7" spans="1:8" s="84" customFormat="1" ht="13.5" customHeight="1">
      <c r="A7" s="1">
        <v>24</v>
      </c>
      <c r="B7" s="48" t="s">
        <v>530</v>
      </c>
      <c r="C7" s="238" t="s">
        <v>530</v>
      </c>
      <c r="D7" s="81"/>
      <c r="E7" s="85" t="s">
        <v>149</v>
      </c>
      <c r="F7" s="46">
        <v>3207</v>
      </c>
      <c r="G7" s="81">
        <v>19.8</v>
      </c>
      <c r="H7" s="80"/>
    </row>
    <row r="8" spans="1:8" s="84" customFormat="1" ht="13.5" customHeight="1">
      <c r="A8" s="1">
        <v>25</v>
      </c>
      <c r="B8" s="48" t="s">
        <v>530</v>
      </c>
      <c r="C8" s="238" t="s">
        <v>530</v>
      </c>
      <c r="D8" s="81"/>
      <c r="E8" s="82" t="s">
        <v>148</v>
      </c>
      <c r="F8" s="88">
        <v>12782</v>
      </c>
      <c r="G8" s="89">
        <v>23.9</v>
      </c>
      <c r="H8" s="86"/>
    </row>
    <row r="9" spans="1:8" s="84" customFormat="1" ht="13.5" customHeight="1">
      <c r="A9" s="1">
        <v>26</v>
      </c>
      <c r="B9" s="48" t="s">
        <v>530</v>
      </c>
      <c r="C9" s="238" t="s">
        <v>530</v>
      </c>
      <c r="D9" s="87"/>
      <c r="E9" s="85" t="s">
        <v>217</v>
      </c>
      <c r="F9" s="46">
        <v>2981</v>
      </c>
      <c r="G9" s="81">
        <v>16.8</v>
      </c>
      <c r="H9" s="80"/>
    </row>
    <row r="10" spans="1:8" s="84" customFormat="1" ht="13.5" customHeight="1">
      <c r="A10" s="1">
        <v>27</v>
      </c>
      <c r="B10" s="48" t="s">
        <v>530</v>
      </c>
      <c r="C10" s="238" t="s">
        <v>530</v>
      </c>
      <c r="D10" s="89"/>
      <c r="E10" s="85" t="s">
        <v>218</v>
      </c>
      <c r="F10" s="46">
        <v>1749</v>
      </c>
      <c r="G10" s="81">
        <v>18.600000000000001</v>
      </c>
      <c r="H10" s="80"/>
    </row>
    <row r="11" spans="1:8" s="84" customFormat="1" ht="13.5" customHeight="1">
      <c r="A11" s="2"/>
      <c r="B11" s="111"/>
      <c r="C11" s="102"/>
      <c r="D11" s="89"/>
      <c r="E11" s="85" t="s">
        <v>144</v>
      </c>
      <c r="F11" s="46">
        <v>8052</v>
      </c>
      <c r="G11" s="81">
        <v>30.7</v>
      </c>
      <c r="H11" s="80"/>
    </row>
    <row r="12" spans="1:8" s="84" customFormat="1" ht="13.5" customHeight="1">
      <c r="A12" s="237" t="s">
        <v>534</v>
      </c>
      <c r="D12" s="81"/>
      <c r="E12" s="82" t="s">
        <v>219</v>
      </c>
      <c r="F12" s="88">
        <v>1686</v>
      </c>
      <c r="G12" s="89">
        <v>26.1</v>
      </c>
      <c r="H12" s="80"/>
    </row>
    <row r="13" spans="1:8" s="84" customFormat="1" ht="13.5" customHeight="1">
      <c r="A13" s="90" t="s">
        <v>164</v>
      </c>
      <c r="B13" s="88">
        <v>167568</v>
      </c>
      <c r="C13" s="89">
        <v>23.8</v>
      </c>
      <c r="D13" s="81"/>
      <c r="E13" s="85" t="s">
        <v>220</v>
      </c>
      <c r="F13" s="46">
        <v>1686</v>
      </c>
      <c r="G13" s="81">
        <v>26.1</v>
      </c>
      <c r="H13" s="80"/>
    </row>
    <row r="14" spans="1:8" s="84" customFormat="1" ht="13.5" customHeight="1">
      <c r="A14" s="90" t="s">
        <v>163</v>
      </c>
      <c r="B14" s="88">
        <v>36977</v>
      </c>
      <c r="C14" s="89">
        <v>24.6</v>
      </c>
      <c r="D14" s="81"/>
      <c r="E14" s="82" t="s">
        <v>141</v>
      </c>
      <c r="F14" s="88">
        <v>5518</v>
      </c>
      <c r="G14" s="89">
        <v>25.8</v>
      </c>
      <c r="H14" s="80"/>
    </row>
    <row r="15" spans="1:8" s="84" customFormat="1" ht="13.5" customHeight="1">
      <c r="A15" s="90"/>
      <c r="B15" s="88"/>
      <c r="C15" s="89"/>
      <c r="D15" s="81"/>
      <c r="E15" s="85" t="s">
        <v>223</v>
      </c>
      <c r="F15" s="46">
        <v>5518</v>
      </c>
      <c r="G15" s="81">
        <v>25.8</v>
      </c>
      <c r="H15" s="80"/>
    </row>
    <row r="16" spans="1:8" s="84" customFormat="1" ht="13.5" customHeight="1">
      <c r="A16" s="39" t="s">
        <v>221</v>
      </c>
      <c r="B16" s="46">
        <v>51656</v>
      </c>
      <c r="C16" s="81">
        <v>21.9</v>
      </c>
      <c r="D16" s="81"/>
      <c r="E16" s="82" t="s">
        <v>225</v>
      </c>
      <c r="F16" s="88">
        <v>10759</v>
      </c>
      <c r="G16" s="89">
        <v>25</v>
      </c>
      <c r="H16" s="80"/>
    </row>
    <row r="17" spans="1:8" s="84" customFormat="1" ht="13.5" customHeight="1">
      <c r="A17" s="39" t="s">
        <v>222</v>
      </c>
      <c r="B17" s="46">
        <v>36085</v>
      </c>
      <c r="C17" s="81">
        <v>27.7</v>
      </c>
      <c r="D17" s="81"/>
      <c r="E17" s="85" t="s">
        <v>227</v>
      </c>
      <c r="F17" s="46">
        <v>2254</v>
      </c>
      <c r="G17" s="81">
        <v>30.4</v>
      </c>
      <c r="H17" s="80"/>
    </row>
    <row r="18" spans="1:8" s="84" customFormat="1" ht="13.5" customHeight="1">
      <c r="A18" s="39" t="s">
        <v>224</v>
      </c>
      <c r="B18" s="46">
        <v>12783</v>
      </c>
      <c r="C18" s="81">
        <v>18.600000000000001</v>
      </c>
      <c r="D18" s="81"/>
      <c r="E18" s="85" t="s">
        <v>228</v>
      </c>
      <c r="F18" s="46">
        <v>2628</v>
      </c>
      <c r="G18" s="81">
        <v>27.1</v>
      </c>
      <c r="H18" s="80"/>
    </row>
    <row r="19" spans="1:8" s="84" customFormat="1" ht="13.5" customHeight="1">
      <c r="A19" s="39" t="s">
        <v>226</v>
      </c>
      <c r="B19" s="46">
        <v>6767</v>
      </c>
      <c r="C19" s="81">
        <v>31.1</v>
      </c>
      <c r="D19" s="81"/>
      <c r="E19" s="85" t="s">
        <v>230</v>
      </c>
      <c r="F19" s="46">
        <v>5877</v>
      </c>
      <c r="G19" s="81">
        <v>22.7</v>
      </c>
      <c r="H19" s="80"/>
    </row>
    <row r="20" spans="1:8" s="84" customFormat="1" ht="13.5" customHeight="1">
      <c r="A20" s="39" t="s">
        <v>157</v>
      </c>
      <c r="B20" s="46">
        <v>15367</v>
      </c>
      <c r="C20" s="81">
        <v>26.6</v>
      </c>
      <c r="D20" s="81"/>
      <c r="E20" s="82" t="s">
        <v>232</v>
      </c>
      <c r="F20" s="88">
        <v>3025</v>
      </c>
      <c r="G20" s="89">
        <v>29.8</v>
      </c>
      <c r="H20" s="80"/>
    </row>
    <row r="21" spans="1:8" s="84" customFormat="1" ht="13.5" customHeight="1">
      <c r="A21" s="39" t="s">
        <v>229</v>
      </c>
      <c r="B21" s="46">
        <v>12702</v>
      </c>
      <c r="C21" s="81">
        <v>24.7</v>
      </c>
      <c r="D21" s="81"/>
      <c r="E21" s="85" t="s">
        <v>234</v>
      </c>
      <c r="F21" s="46">
        <v>3025</v>
      </c>
      <c r="G21" s="81">
        <v>29.8</v>
      </c>
      <c r="H21" s="80"/>
    </row>
    <row r="22" spans="1:8" s="84" customFormat="1" ht="13.5" customHeight="1">
      <c r="A22" s="39" t="s">
        <v>231</v>
      </c>
      <c r="B22" s="46">
        <v>7394</v>
      </c>
      <c r="C22" s="81">
        <v>23.4</v>
      </c>
      <c r="D22" s="81"/>
      <c r="E22" s="236"/>
      <c r="H22" s="80"/>
    </row>
    <row r="23" spans="1:8" s="84" customFormat="1" ht="13.5" customHeight="1">
      <c r="A23" s="39" t="s">
        <v>233</v>
      </c>
      <c r="B23" s="46">
        <v>9822</v>
      </c>
      <c r="C23" s="81">
        <v>21.1</v>
      </c>
      <c r="D23" s="81"/>
      <c r="E23" s="85"/>
      <c r="F23" s="46"/>
      <c r="H23" s="80"/>
    </row>
    <row r="24" spans="1:8" s="84" customFormat="1" ht="13.5" customHeight="1">
      <c r="A24" s="39" t="s">
        <v>153</v>
      </c>
      <c r="B24" s="46">
        <v>8735</v>
      </c>
      <c r="C24" s="81">
        <v>30.3</v>
      </c>
      <c r="D24" s="81"/>
      <c r="E24" s="85"/>
      <c r="F24" s="46"/>
      <c r="G24" s="81"/>
      <c r="H24" s="80"/>
    </row>
    <row r="25" spans="1:8" s="84" customFormat="1" ht="13.5" customHeight="1" thickBot="1">
      <c r="A25" s="39" t="s">
        <v>152</v>
      </c>
      <c r="B25" s="46">
        <v>6257</v>
      </c>
      <c r="C25" s="81">
        <v>18.8</v>
      </c>
      <c r="E25" s="91"/>
      <c r="F25" s="46"/>
      <c r="G25" s="81"/>
      <c r="H25" s="80"/>
    </row>
    <row r="26" spans="1:8" ht="15" customHeight="1">
      <c r="A26" s="220" t="s">
        <v>235</v>
      </c>
      <c r="B26" s="220"/>
      <c r="C26" s="220"/>
      <c r="D26" s="220"/>
      <c r="E26" s="220"/>
      <c r="F26" s="220"/>
      <c r="G26" s="220"/>
      <c r="H26" s="80"/>
    </row>
    <row r="27" spans="1:8" s="84" customFormat="1" ht="13.5" customHeight="1">
      <c r="A27" s="92" t="s">
        <v>414</v>
      </c>
      <c r="B27" s="44"/>
      <c r="C27" s="93"/>
      <c r="D27" s="93"/>
      <c r="E27" s="45"/>
      <c r="F27" s="45"/>
      <c r="G27" s="45"/>
      <c r="H27" s="80"/>
    </row>
    <row r="28" spans="1:8" ht="13.5" customHeight="1">
      <c r="A28" s="186" t="s">
        <v>574</v>
      </c>
      <c r="B28" s="38"/>
      <c r="C28" s="38"/>
      <c r="D28" s="38"/>
      <c r="E28" s="38"/>
      <c r="F28" s="38"/>
      <c r="G28" s="38"/>
      <c r="H28" s="80"/>
    </row>
    <row r="29" spans="1:8" ht="12.75" customHeight="1">
      <c r="A29" s="38"/>
      <c r="B29" s="38"/>
      <c r="C29" s="38"/>
      <c r="D29" s="38"/>
      <c r="E29" s="38"/>
      <c r="F29" s="38"/>
      <c r="G29" s="38"/>
      <c r="H29" s="80"/>
    </row>
    <row r="30" spans="1:8" ht="12.75" customHeight="1">
      <c r="A30" s="39"/>
      <c r="B30" s="44"/>
      <c r="C30" s="38"/>
      <c r="D30" s="38"/>
      <c r="E30" s="94"/>
      <c r="F30" s="38"/>
      <c r="G30" s="38"/>
      <c r="H30" s="80"/>
    </row>
    <row r="31" spans="1:8" ht="12.75" customHeight="1">
      <c r="A31" s="39"/>
      <c r="B31" s="47"/>
      <c r="C31" s="38"/>
      <c r="D31" s="38"/>
      <c r="E31" s="38"/>
      <c r="F31" s="38"/>
      <c r="G31" s="38"/>
      <c r="H31" s="80"/>
    </row>
    <row r="32" spans="1:8" ht="12.75" customHeight="1">
      <c r="A32" s="39"/>
      <c r="B32" s="47"/>
      <c r="C32" s="38"/>
      <c r="D32" s="38"/>
      <c r="E32" s="38"/>
      <c r="F32" s="38"/>
      <c r="G32" s="38"/>
      <c r="H32" s="80"/>
    </row>
  </sheetData>
  <mergeCells count="2">
    <mergeCell ref="A3:A5"/>
    <mergeCell ref="C4:D4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X25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3.75" style="311" customWidth="1"/>
    <col min="2" max="2" width="9.625" style="311" customWidth="1"/>
    <col min="3" max="3" width="10.125" style="311" customWidth="1"/>
    <col min="4" max="4" width="8.125" style="311" customWidth="1"/>
    <col min="5" max="5" width="9.625" style="311" customWidth="1"/>
    <col min="6" max="6" width="8.125" style="311" customWidth="1"/>
    <col min="7" max="7" width="9.625" style="311" customWidth="1"/>
    <col min="8" max="10" width="6.625" style="311" customWidth="1"/>
    <col min="11" max="11" width="8.125" style="311" customWidth="1"/>
    <col min="12" max="12" width="8.625" style="311" customWidth="1"/>
    <col min="13" max="13" width="8" style="311"/>
    <col min="14" max="14" width="11.25" style="311" customWidth="1"/>
    <col min="15" max="16384" width="8" style="311"/>
  </cols>
  <sheetData>
    <row r="1" spans="1:24" ht="12.75" thickBot="1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24" s="127" customFormat="1" ht="15" customHeight="1">
      <c r="A2" s="856" t="s">
        <v>595</v>
      </c>
      <c r="B2" s="857"/>
      <c r="C2" s="870" t="s">
        <v>601</v>
      </c>
      <c r="D2" s="871"/>
      <c r="E2" s="871"/>
      <c r="F2" s="871"/>
      <c r="G2" s="871"/>
      <c r="H2" s="871"/>
      <c r="I2" s="871"/>
      <c r="J2" s="871"/>
      <c r="K2" s="872"/>
      <c r="L2" s="866" t="s">
        <v>256</v>
      </c>
    </row>
    <row r="3" spans="1:24" s="127" customFormat="1" ht="15" customHeight="1">
      <c r="A3" s="858"/>
      <c r="B3" s="859"/>
      <c r="C3" s="271"/>
      <c r="D3" s="854" t="s">
        <v>600</v>
      </c>
      <c r="E3" s="873"/>
      <c r="F3" s="873"/>
      <c r="G3" s="873"/>
      <c r="H3" s="873"/>
      <c r="I3" s="855"/>
      <c r="J3" s="868" t="s">
        <v>602</v>
      </c>
      <c r="K3" s="869"/>
      <c r="L3" s="866"/>
    </row>
    <row r="4" spans="1:24" s="127" customFormat="1" ht="15" customHeight="1">
      <c r="A4" s="858"/>
      <c r="B4" s="859"/>
      <c r="C4" s="271" t="s">
        <v>596</v>
      </c>
      <c r="D4" s="854" t="s">
        <v>122</v>
      </c>
      <c r="E4" s="855"/>
      <c r="F4" s="854" t="s">
        <v>599</v>
      </c>
      <c r="G4" s="855"/>
      <c r="H4" s="854" t="s">
        <v>603</v>
      </c>
      <c r="I4" s="855"/>
      <c r="J4" s="867"/>
      <c r="K4" s="861"/>
      <c r="L4" s="866"/>
    </row>
    <row r="5" spans="1:24" s="127" customFormat="1" ht="15" customHeight="1">
      <c r="A5" s="860"/>
      <c r="B5" s="861"/>
      <c r="C5" s="333"/>
      <c r="D5" s="334" t="s">
        <v>597</v>
      </c>
      <c r="E5" s="334" t="s">
        <v>598</v>
      </c>
      <c r="F5" s="334" t="s">
        <v>597</v>
      </c>
      <c r="G5" s="334" t="s">
        <v>598</v>
      </c>
      <c r="H5" s="334" t="s">
        <v>597</v>
      </c>
      <c r="I5" s="334" t="s">
        <v>598</v>
      </c>
      <c r="J5" s="334" t="s">
        <v>597</v>
      </c>
      <c r="K5" s="334" t="s">
        <v>598</v>
      </c>
      <c r="L5" s="867"/>
    </row>
    <row r="6" spans="1:24" s="127" customFormat="1" ht="18" customHeight="1">
      <c r="A6" s="848" t="s">
        <v>453</v>
      </c>
      <c r="B6" s="849"/>
      <c r="C6" s="288">
        <v>10739458</v>
      </c>
      <c r="D6" s="289">
        <v>11699</v>
      </c>
      <c r="E6" s="289">
        <v>139242</v>
      </c>
      <c r="F6" s="289">
        <v>11684</v>
      </c>
      <c r="G6" s="289">
        <v>138987</v>
      </c>
      <c r="H6" s="289">
        <v>15</v>
      </c>
      <c r="I6" s="289">
        <v>255</v>
      </c>
      <c r="J6" s="289">
        <v>39</v>
      </c>
      <c r="K6" s="289">
        <v>14208</v>
      </c>
      <c r="L6" s="289">
        <v>19356</v>
      </c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274"/>
    </row>
    <row r="7" spans="1:24" s="127" customFormat="1" ht="18" customHeight="1">
      <c r="A7" s="848" t="s">
        <v>444</v>
      </c>
      <c r="B7" s="849"/>
      <c r="C7" s="289">
        <v>10758214</v>
      </c>
      <c r="D7" s="289">
        <v>11788</v>
      </c>
      <c r="E7" s="289">
        <v>140381</v>
      </c>
      <c r="F7" s="289">
        <v>11773</v>
      </c>
      <c r="G7" s="289">
        <v>140126</v>
      </c>
      <c r="H7" s="313">
        <v>15</v>
      </c>
      <c r="I7" s="313">
        <v>255</v>
      </c>
      <c r="J7" s="313">
        <v>39</v>
      </c>
      <c r="K7" s="289">
        <v>14174</v>
      </c>
      <c r="L7" s="289">
        <v>19454</v>
      </c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274"/>
    </row>
    <row r="8" spans="1:24" s="127" customFormat="1" ht="18" customHeight="1">
      <c r="A8" s="848" t="s">
        <v>445</v>
      </c>
      <c r="B8" s="849"/>
      <c r="C8" s="288">
        <v>10754677</v>
      </c>
      <c r="D8" s="289">
        <v>11871</v>
      </c>
      <c r="E8" s="289">
        <v>141252</v>
      </c>
      <c r="F8" s="289">
        <v>11858</v>
      </c>
      <c r="G8" s="289">
        <v>141003</v>
      </c>
      <c r="H8" s="289">
        <v>13</v>
      </c>
      <c r="I8" s="289">
        <v>249</v>
      </c>
      <c r="J8" s="289">
        <v>38</v>
      </c>
      <c r="K8" s="289">
        <v>14072</v>
      </c>
      <c r="L8" s="289">
        <v>19454</v>
      </c>
      <c r="N8" s="136"/>
      <c r="O8" s="136"/>
      <c r="P8" s="136"/>
      <c r="Q8" s="136"/>
      <c r="R8" s="136"/>
      <c r="S8" s="314"/>
      <c r="T8" s="314"/>
      <c r="U8" s="136"/>
      <c r="V8" s="136"/>
      <c r="W8" s="136"/>
      <c r="X8" s="274"/>
    </row>
    <row r="9" spans="1:24" s="127" customFormat="1" ht="18" customHeight="1">
      <c r="A9" s="848" t="s">
        <v>446</v>
      </c>
      <c r="B9" s="849"/>
      <c r="C9" s="288">
        <v>10776065</v>
      </c>
      <c r="D9" s="289">
        <v>11871</v>
      </c>
      <c r="E9" s="289">
        <v>141996</v>
      </c>
      <c r="F9" s="289">
        <v>11858</v>
      </c>
      <c r="G9" s="289">
        <v>141747</v>
      </c>
      <c r="H9" s="289">
        <v>13</v>
      </c>
      <c r="I9" s="289">
        <v>249</v>
      </c>
      <c r="J9" s="289">
        <v>38</v>
      </c>
      <c r="K9" s="289">
        <v>14072</v>
      </c>
      <c r="L9" s="289">
        <v>19554</v>
      </c>
      <c r="N9" s="136"/>
      <c r="O9" s="282"/>
      <c r="P9" s="282"/>
      <c r="Q9" s="282"/>
      <c r="R9" s="282"/>
      <c r="S9" s="274"/>
      <c r="T9" s="274"/>
      <c r="U9" s="274"/>
      <c r="V9" s="282"/>
      <c r="W9" s="282"/>
      <c r="X9" s="274"/>
    </row>
    <row r="10" spans="1:24" s="317" customFormat="1" ht="18" customHeight="1">
      <c r="A10" s="850" t="s">
        <v>456</v>
      </c>
      <c r="B10" s="851"/>
      <c r="C10" s="315">
        <v>10800383</v>
      </c>
      <c r="D10" s="316">
        <v>12158</v>
      </c>
      <c r="E10" s="316">
        <v>145491</v>
      </c>
      <c r="F10" s="316">
        <v>12145</v>
      </c>
      <c r="G10" s="316">
        <v>145242</v>
      </c>
      <c r="H10" s="316">
        <v>13</v>
      </c>
      <c r="I10" s="316">
        <v>249</v>
      </c>
      <c r="J10" s="316">
        <v>39</v>
      </c>
      <c r="K10" s="316">
        <v>15326</v>
      </c>
      <c r="L10" s="316">
        <v>19694</v>
      </c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9"/>
    </row>
    <row r="11" spans="1:24" s="127" customFormat="1" ht="9" customHeight="1">
      <c r="A11" s="297"/>
      <c r="B11" s="320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274"/>
    </row>
    <row r="12" spans="1:24" s="127" customFormat="1" ht="18" customHeight="1">
      <c r="A12" s="862" t="s">
        <v>249</v>
      </c>
      <c r="B12" s="863"/>
      <c r="C12" s="289">
        <v>582075</v>
      </c>
      <c r="D12" s="136">
        <v>1380</v>
      </c>
      <c r="E12" s="136">
        <v>39682</v>
      </c>
      <c r="F12" s="136">
        <v>1380</v>
      </c>
      <c r="G12" s="136">
        <v>39682</v>
      </c>
      <c r="H12" s="289" t="s">
        <v>25</v>
      </c>
      <c r="I12" s="289" t="s">
        <v>25</v>
      </c>
      <c r="J12" s="289">
        <v>22</v>
      </c>
      <c r="K12" s="289">
        <v>10244</v>
      </c>
      <c r="L12" s="289">
        <v>18</v>
      </c>
      <c r="R12" s="136"/>
      <c r="S12" s="136"/>
      <c r="T12" s="136"/>
      <c r="U12" s="136"/>
      <c r="V12" s="136"/>
      <c r="W12" s="136"/>
      <c r="X12" s="274"/>
    </row>
    <row r="13" spans="1:24" s="127" customFormat="1" ht="18" customHeight="1">
      <c r="A13" s="229"/>
      <c r="B13" s="321" t="s">
        <v>250</v>
      </c>
      <c r="C13" s="289">
        <v>213727</v>
      </c>
      <c r="D13" s="136">
        <v>570</v>
      </c>
      <c r="E13" s="136">
        <v>20619</v>
      </c>
      <c r="F13" s="136">
        <v>570</v>
      </c>
      <c r="G13" s="136">
        <v>20619</v>
      </c>
      <c r="H13" s="289" t="s">
        <v>25</v>
      </c>
      <c r="I13" s="289" t="s">
        <v>25</v>
      </c>
      <c r="J13" s="289">
        <v>13</v>
      </c>
      <c r="K13" s="289">
        <v>5026</v>
      </c>
      <c r="L13" s="289">
        <v>7</v>
      </c>
      <c r="R13" s="136"/>
      <c r="S13" s="136"/>
      <c r="T13" s="136"/>
      <c r="U13" s="136"/>
      <c r="V13" s="136"/>
      <c r="W13" s="136"/>
      <c r="X13" s="274"/>
    </row>
    <row r="14" spans="1:24" s="127" customFormat="1" ht="18" customHeight="1">
      <c r="B14" s="321" t="s">
        <v>251</v>
      </c>
      <c r="C14" s="289">
        <v>368348</v>
      </c>
      <c r="D14" s="136">
        <v>810</v>
      </c>
      <c r="E14" s="136">
        <v>19063</v>
      </c>
      <c r="F14" s="136">
        <v>810</v>
      </c>
      <c r="G14" s="136">
        <v>19063</v>
      </c>
      <c r="H14" s="289" t="s">
        <v>25</v>
      </c>
      <c r="I14" s="289" t="s">
        <v>25</v>
      </c>
      <c r="J14" s="289">
        <v>9</v>
      </c>
      <c r="K14" s="289">
        <v>5218</v>
      </c>
      <c r="L14" s="289">
        <v>12</v>
      </c>
      <c r="R14" s="136"/>
      <c r="S14" s="136"/>
      <c r="T14" s="136"/>
      <c r="U14" s="136"/>
      <c r="V14" s="136"/>
      <c r="W14" s="136"/>
      <c r="X14" s="274"/>
    </row>
    <row r="15" spans="1:24" s="127" customFormat="1" ht="18" customHeight="1">
      <c r="A15" s="862" t="s">
        <v>252</v>
      </c>
      <c r="B15" s="863"/>
      <c r="C15" s="289">
        <v>1245076</v>
      </c>
      <c r="D15" s="136">
        <v>1669</v>
      </c>
      <c r="E15" s="136">
        <v>26147</v>
      </c>
      <c r="F15" s="136">
        <v>1669</v>
      </c>
      <c r="G15" s="136">
        <v>26147</v>
      </c>
      <c r="H15" s="289" t="s">
        <v>25</v>
      </c>
      <c r="I15" s="289" t="s">
        <v>25</v>
      </c>
      <c r="J15" s="289">
        <v>9</v>
      </c>
      <c r="K15" s="289">
        <v>3760</v>
      </c>
      <c r="L15" s="289">
        <v>180</v>
      </c>
      <c r="R15" s="136"/>
      <c r="S15" s="136"/>
      <c r="T15" s="136"/>
      <c r="U15" s="136"/>
      <c r="V15" s="136"/>
      <c r="W15" s="136"/>
      <c r="X15" s="274"/>
    </row>
    <row r="16" spans="1:24" s="127" customFormat="1" ht="18" customHeight="1">
      <c r="A16" s="322"/>
      <c r="B16" s="321" t="s">
        <v>377</v>
      </c>
      <c r="C16" s="289">
        <v>533721</v>
      </c>
      <c r="D16" s="136">
        <v>830</v>
      </c>
      <c r="E16" s="136">
        <v>11858</v>
      </c>
      <c r="F16" s="136">
        <v>830</v>
      </c>
      <c r="G16" s="136">
        <v>11858</v>
      </c>
      <c r="H16" s="289" t="s">
        <v>25</v>
      </c>
      <c r="I16" s="289" t="s">
        <v>25</v>
      </c>
      <c r="J16" s="289">
        <v>8</v>
      </c>
      <c r="K16" s="289">
        <v>3519</v>
      </c>
      <c r="L16" s="289">
        <v>43</v>
      </c>
      <c r="R16" s="136"/>
      <c r="S16" s="136"/>
      <c r="T16" s="136"/>
      <c r="U16" s="136"/>
      <c r="V16" s="136"/>
      <c r="W16" s="136"/>
      <c r="X16" s="274"/>
    </row>
    <row r="17" spans="1:24" s="127" customFormat="1" ht="18" customHeight="1">
      <c r="A17" s="229"/>
      <c r="B17" s="321" t="s">
        <v>254</v>
      </c>
      <c r="C17" s="289">
        <v>711355</v>
      </c>
      <c r="D17" s="136">
        <v>839</v>
      </c>
      <c r="E17" s="136">
        <v>14289</v>
      </c>
      <c r="F17" s="136">
        <v>839</v>
      </c>
      <c r="G17" s="136">
        <v>14289</v>
      </c>
      <c r="H17" s="289" t="s">
        <v>25</v>
      </c>
      <c r="I17" s="289" t="s">
        <v>25</v>
      </c>
      <c r="J17" s="289">
        <v>1</v>
      </c>
      <c r="K17" s="289">
        <v>241</v>
      </c>
      <c r="L17" s="289">
        <v>137</v>
      </c>
      <c r="R17" s="136"/>
      <c r="S17" s="136"/>
      <c r="T17" s="136"/>
      <c r="U17" s="136"/>
      <c r="V17" s="136"/>
      <c r="W17" s="136"/>
      <c r="X17" s="274"/>
    </row>
    <row r="18" spans="1:24" s="127" customFormat="1" ht="18" customHeight="1" thickBot="1">
      <c r="A18" s="864" t="s">
        <v>255</v>
      </c>
      <c r="B18" s="865"/>
      <c r="C18" s="323">
        <v>8973232</v>
      </c>
      <c r="D18" s="138">
        <v>9109</v>
      </c>
      <c r="E18" s="138">
        <v>79662</v>
      </c>
      <c r="F18" s="324">
        <v>9096</v>
      </c>
      <c r="G18" s="324">
        <v>79413</v>
      </c>
      <c r="H18" s="325">
        <v>13</v>
      </c>
      <c r="I18" s="325">
        <v>249</v>
      </c>
      <c r="J18" s="325">
        <v>8</v>
      </c>
      <c r="K18" s="325">
        <v>1322</v>
      </c>
      <c r="L18" s="325">
        <v>19496</v>
      </c>
      <c r="R18" s="136"/>
      <c r="S18" s="136"/>
      <c r="T18" s="136"/>
      <c r="U18" s="136"/>
      <c r="V18" s="136"/>
      <c r="W18" s="136"/>
      <c r="X18" s="274"/>
    </row>
    <row r="19" spans="1:24" ht="13.5" customHeight="1">
      <c r="A19" s="326" t="s">
        <v>257</v>
      </c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</row>
    <row r="20" spans="1:24" s="128" customFormat="1" ht="13.5" customHeight="1">
      <c r="A20" s="329" t="s">
        <v>374</v>
      </c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spans="1:24" ht="13.5" customHeight="1">
      <c r="A21" s="330" t="s">
        <v>375</v>
      </c>
      <c r="B21" s="331"/>
      <c r="C21" s="327"/>
      <c r="D21" s="327"/>
      <c r="E21" s="327"/>
      <c r="F21" s="327"/>
      <c r="G21" s="327"/>
      <c r="H21" s="327"/>
      <c r="I21" s="327"/>
      <c r="J21" s="327"/>
      <c r="K21" s="327"/>
      <c r="L21" s="327"/>
    </row>
    <row r="22" spans="1:24" ht="13.5" customHeight="1">
      <c r="A22" s="330" t="s">
        <v>376</v>
      </c>
      <c r="B22" s="330"/>
      <c r="C22" s="332"/>
      <c r="D22" s="332"/>
      <c r="E22" s="332"/>
      <c r="F22" s="332"/>
      <c r="G22" s="332"/>
      <c r="H22" s="332"/>
      <c r="I22" s="332"/>
      <c r="J22" s="332"/>
      <c r="K22" s="332"/>
      <c r="L22" s="332"/>
    </row>
    <row r="25" spans="1:24" ht="6" customHeight="1"/>
  </sheetData>
  <mergeCells count="16">
    <mergeCell ref="F4:G4"/>
    <mergeCell ref="A2:B5"/>
    <mergeCell ref="A15:B15"/>
    <mergeCell ref="A18:B18"/>
    <mergeCell ref="L2:L5"/>
    <mergeCell ref="J3:K4"/>
    <mergeCell ref="A12:B12"/>
    <mergeCell ref="A6:B6"/>
    <mergeCell ref="A7:B7"/>
    <mergeCell ref="A8:B8"/>
    <mergeCell ref="A9:B9"/>
    <mergeCell ref="A10:B10"/>
    <mergeCell ref="C2:K2"/>
    <mergeCell ref="D3:I3"/>
    <mergeCell ref="D4:E4"/>
    <mergeCell ref="H4:I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4">
    <tabColor rgb="FF92D050"/>
  </sheetPr>
  <dimension ref="A1:I15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2.5" style="36" customWidth="1"/>
    <col min="2" max="8" width="11.875" style="36" customWidth="1"/>
    <col min="9" max="9" width="10.625" style="36" customWidth="1"/>
    <col min="10" max="16384" width="8" style="36"/>
  </cols>
  <sheetData>
    <row r="1" spans="1:9" ht="18.75" customHeight="1">
      <c r="A1" s="95" t="s">
        <v>539</v>
      </c>
      <c r="B1" s="75"/>
      <c r="C1" s="75"/>
      <c r="D1" s="75"/>
      <c r="E1" s="75"/>
      <c r="F1" s="75"/>
      <c r="G1" s="75"/>
      <c r="H1" s="75"/>
      <c r="I1" s="75"/>
    </row>
    <row r="2" spans="1:9" ht="5.0999999999999996" customHeight="1">
      <c r="A2" s="95"/>
      <c r="B2" s="75"/>
      <c r="C2" s="75"/>
      <c r="D2" s="75"/>
      <c r="E2" s="75"/>
      <c r="F2" s="75"/>
      <c r="G2" s="75"/>
      <c r="H2" s="75"/>
      <c r="I2" s="75"/>
    </row>
    <row r="3" spans="1:9" ht="12.75" customHeight="1" thickBot="1">
      <c r="A3" s="84"/>
      <c r="B3" s="84"/>
      <c r="C3" s="84"/>
      <c r="D3" s="84"/>
      <c r="E3" s="84"/>
      <c r="F3" s="84"/>
      <c r="G3" s="84"/>
      <c r="H3" s="70" t="s">
        <v>407</v>
      </c>
    </row>
    <row r="4" spans="1:9" ht="15" customHeight="1">
      <c r="A4" s="1046" t="s">
        <v>670</v>
      </c>
      <c r="B4" s="1049" t="s">
        <v>745</v>
      </c>
      <c r="C4" s="1050"/>
      <c r="D4" s="1050"/>
      <c r="E4" s="1050"/>
      <c r="F4" s="1050"/>
      <c r="G4" s="1051"/>
      <c r="H4" s="826" t="s">
        <v>577</v>
      </c>
      <c r="I4" s="38"/>
    </row>
    <row r="5" spans="1:9" ht="15" customHeight="1">
      <c r="A5" s="1047"/>
      <c r="B5" s="1052" t="s">
        <v>680</v>
      </c>
      <c r="C5" s="1052" t="s">
        <v>746</v>
      </c>
      <c r="D5" s="1052"/>
      <c r="E5" s="1052" t="s">
        <v>747</v>
      </c>
      <c r="F5" s="1052"/>
      <c r="G5" s="1052"/>
      <c r="H5" s="827" t="s">
        <v>236</v>
      </c>
      <c r="I5" s="38"/>
    </row>
    <row r="6" spans="1:9" ht="15" customHeight="1">
      <c r="A6" s="1048"/>
      <c r="B6" s="1052"/>
      <c r="C6" s="96" t="s">
        <v>237</v>
      </c>
      <c r="D6" s="96" t="s">
        <v>238</v>
      </c>
      <c r="E6" s="96" t="s">
        <v>237</v>
      </c>
      <c r="F6" s="96" t="s">
        <v>238</v>
      </c>
      <c r="G6" s="254" t="s">
        <v>748</v>
      </c>
      <c r="H6" s="828" t="s">
        <v>239</v>
      </c>
      <c r="I6" s="38"/>
    </row>
    <row r="7" spans="1:9" ht="13.5" customHeight="1">
      <c r="A7" s="1" t="s">
        <v>535</v>
      </c>
      <c r="B7" s="241">
        <v>1672</v>
      </c>
      <c r="C7" s="242">
        <v>1223</v>
      </c>
      <c r="D7" s="243">
        <v>36</v>
      </c>
      <c r="E7" s="243">
        <v>382</v>
      </c>
      <c r="F7" s="243">
        <v>31</v>
      </c>
      <c r="G7" s="244" t="s">
        <v>25</v>
      </c>
      <c r="H7" s="242" t="s">
        <v>540</v>
      </c>
      <c r="I7" s="38"/>
    </row>
    <row r="8" spans="1:9" ht="13.5" customHeight="1">
      <c r="A8" s="1">
        <v>24</v>
      </c>
      <c r="B8" s="48" t="s">
        <v>240</v>
      </c>
      <c r="C8" s="47" t="s">
        <v>240</v>
      </c>
      <c r="D8" s="47" t="s">
        <v>240</v>
      </c>
      <c r="E8" s="47" t="s">
        <v>240</v>
      </c>
      <c r="F8" s="47" t="s">
        <v>240</v>
      </c>
      <c r="G8" s="47" t="s">
        <v>240</v>
      </c>
      <c r="H8" s="47" t="s">
        <v>240</v>
      </c>
      <c r="I8" s="38"/>
    </row>
    <row r="9" spans="1:9" ht="13.5" customHeight="1">
      <c r="A9" s="239">
        <v>25</v>
      </c>
      <c r="B9" s="48" t="s">
        <v>240</v>
      </c>
      <c r="C9" s="47" t="s">
        <v>240</v>
      </c>
      <c r="D9" s="47" t="s">
        <v>240</v>
      </c>
      <c r="E9" s="47" t="s">
        <v>240</v>
      </c>
      <c r="F9" s="47" t="s">
        <v>240</v>
      </c>
      <c r="G9" s="47" t="s">
        <v>240</v>
      </c>
      <c r="H9" s="47" t="s">
        <v>241</v>
      </c>
      <c r="I9" s="38"/>
    </row>
    <row r="10" spans="1:9" ht="13.5" customHeight="1">
      <c r="A10" s="239">
        <v>26</v>
      </c>
      <c r="B10" s="48" t="s">
        <v>240</v>
      </c>
      <c r="C10" s="47" t="s">
        <v>240</v>
      </c>
      <c r="D10" s="47" t="s">
        <v>240</v>
      </c>
      <c r="E10" s="47" t="s">
        <v>240</v>
      </c>
      <c r="F10" s="47" t="s">
        <v>240</v>
      </c>
      <c r="G10" s="47" t="s">
        <v>240</v>
      </c>
      <c r="H10" s="47" t="s">
        <v>240</v>
      </c>
      <c r="I10" s="38"/>
    </row>
    <row r="11" spans="1:9" s="99" customFormat="1" ht="13.5" customHeight="1" thickBot="1">
      <c r="A11" s="240">
        <v>27</v>
      </c>
      <c r="B11" s="245" t="s">
        <v>240</v>
      </c>
      <c r="C11" s="246" t="s">
        <v>240</v>
      </c>
      <c r="D11" s="246" t="s">
        <v>240</v>
      </c>
      <c r="E11" s="246" t="s">
        <v>240</v>
      </c>
      <c r="F11" s="246" t="s">
        <v>240</v>
      </c>
      <c r="G11" s="246" t="s">
        <v>240</v>
      </c>
      <c r="H11" s="246" t="s">
        <v>240</v>
      </c>
      <c r="I11" s="40"/>
    </row>
    <row r="12" spans="1:9" ht="15" customHeight="1">
      <c r="A12" s="45" t="s">
        <v>242</v>
      </c>
      <c r="B12" s="84"/>
      <c r="C12" s="84"/>
      <c r="D12" s="84"/>
      <c r="E12" s="84"/>
      <c r="F12" s="84"/>
      <c r="G12" s="84"/>
      <c r="H12" s="84"/>
    </row>
    <row r="13" spans="1:9" ht="13.5" customHeight="1">
      <c r="A13" s="100" t="s">
        <v>575</v>
      </c>
      <c r="B13" s="84"/>
      <c r="C13" s="84"/>
      <c r="D13" s="84"/>
      <c r="E13" s="84"/>
      <c r="F13" s="84"/>
      <c r="G13" s="84"/>
      <c r="H13" s="84"/>
      <c r="I13" s="84"/>
    </row>
    <row r="14" spans="1:9" ht="13.5" customHeight="1">
      <c r="A14" s="49" t="s">
        <v>576</v>
      </c>
    </row>
    <row r="15" spans="1:9" ht="13.5" customHeight="1">
      <c r="A15" s="49"/>
    </row>
  </sheetData>
  <mergeCells count="5">
    <mergeCell ref="A4:A6"/>
    <mergeCell ref="B4:G4"/>
    <mergeCell ref="B5:B6"/>
    <mergeCell ref="C5:D5"/>
    <mergeCell ref="E5:G5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>
    <tabColor rgb="FF92D050"/>
  </sheetPr>
  <dimension ref="A1:I15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0.625" style="36" customWidth="1"/>
    <col min="2" max="4" width="13.125" style="36" customWidth="1"/>
    <col min="5" max="7" width="15.625" style="36" customWidth="1"/>
    <col min="8" max="8" width="8.5" style="36" bestFit="1" customWidth="1"/>
    <col min="9" max="16384" width="8" style="36"/>
  </cols>
  <sheetData>
    <row r="1" spans="1:9" ht="18.75" customHeight="1">
      <c r="A1" s="95" t="s">
        <v>542</v>
      </c>
      <c r="B1" s="75"/>
      <c r="C1" s="75"/>
      <c r="D1" s="75"/>
      <c r="E1" s="75"/>
      <c r="F1" s="75"/>
      <c r="G1" s="75"/>
    </row>
    <row r="2" spans="1:9" ht="5.0999999999999996" customHeight="1">
      <c r="A2" s="95"/>
      <c r="B2" s="75"/>
      <c r="C2" s="75"/>
      <c r="D2" s="75"/>
      <c r="E2" s="75"/>
      <c r="F2" s="75"/>
      <c r="G2" s="75"/>
    </row>
    <row r="3" spans="1:9" ht="12.75" customHeight="1" thickBot="1">
      <c r="A3" s="84"/>
      <c r="B3" s="84"/>
      <c r="C3" s="84"/>
      <c r="D3" s="84"/>
      <c r="E3" s="84"/>
      <c r="F3" s="84"/>
      <c r="G3" s="70" t="s">
        <v>407</v>
      </c>
    </row>
    <row r="4" spans="1:9" ht="15.95" customHeight="1">
      <c r="A4" s="1057" t="s">
        <v>670</v>
      </c>
      <c r="B4" s="1060" t="s">
        <v>570</v>
      </c>
      <c r="C4" s="1061"/>
      <c r="D4" s="1062" t="s">
        <v>243</v>
      </c>
      <c r="E4" s="1055" t="s">
        <v>244</v>
      </c>
      <c r="F4" s="1056"/>
      <c r="G4" s="1056"/>
      <c r="H4" s="105"/>
    </row>
    <row r="5" spans="1:9" ht="20.100000000000001" customHeight="1">
      <c r="A5" s="1058"/>
      <c r="B5" s="1065" t="s">
        <v>245</v>
      </c>
      <c r="C5" s="1065" t="s">
        <v>246</v>
      </c>
      <c r="D5" s="1063"/>
      <c r="E5" s="1066" t="s">
        <v>451</v>
      </c>
      <c r="F5" s="1068" t="s">
        <v>247</v>
      </c>
      <c r="G5" s="1070" t="s">
        <v>248</v>
      </c>
      <c r="H5" s="1053"/>
    </row>
    <row r="6" spans="1:9" ht="31.5" customHeight="1">
      <c r="A6" s="1059"/>
      <c r="B6" s="1064"/>
      <c r="C6" s="1064"/>
      <c r="D6" s="1064"/>
      <c r="E6" s="1067"/>
      <c r="F6" s="1069"/>
      <c r="G6" s="1071"/>
      <c r="H6" s="1054"/>
    </row>
    <row r="7" spans="1:9" ht="13.5" customHeight="1">
      <c r="A7" s="118" t="s">
        <v>541</v>
      </c>
      <c r="B7" s="48" t="s">
        <v>25</v>
      </c>
      <c r="C7" s="70" t="s">
        <v>25</v>
      </c>
      <c r="D7" s="70" t="s">
        <v>25</v>
      </c>
      <c r="E7" s="180">
        <v>32180</v>
      </c>
      <c r="F7" s="180">
        <v>20091</v>
      </c>
      <c r="G7" s="180">
        <v>111424</v>
      </c>
      <c r="H7" s="104"/>
      <c r="I7" s="38"/>
    </row>
    <row r="8" spans="1:9" ht="13.5" customHeight="1">
      <c r="A8" s="118">
        <v>28</v>
      </c>
      <c r="B8" s="48" t="s">
        <v>25</v>
      </c>
      <c r="C8" s="47" t="s">
        <v>25</v>
      </c>
      <c r="D8" s="47" t="s">
        <v>25</v>
      </c>
      <c r="E8" s="47" t="s">
        <v>25</v>
      </c>
      <c r="F8" s="47" t="s">
        <v>25</v>
      </c>
      <c r="G8" s="47" t="s">
        <v>25</v>
      </c>
      <c r="H8" s="104"/>
      <c r="I8" s="38"/>
    </row>
    <row r="9" spans="1:9" ht="13.5" customHeight="1">
      <c r="A9" s="118">
        <v>29</v>
      </c>
      <c r="B9" s="158" t="s">
        <v>25</v>
      </c>
      <c r="C9" s="97" t="s">
        <v>25</v>
      </c>
      <c r="D9" s="97" t="s">
        <v>25</v>
      </c>
      <c r="E9" s="121" t="s">
        <v>25</v>
      </c>
      <c r="F9" s="121" t="s">
        <v>25</v>
      </c>
      <c r="G9" s="121" t="s">
        <v>25</v>
      </c>
      <c r="H9" s="104"/>
      <c r="I9" s="38"/>
    </row>
    <row r="10" spans="1:9" ht="13.5" customHeight="1">
      <c r="A10" s="118">
        <v>30</v>
      </c>
      <c r="B10" s="158" t="s">
        <v>25</v>
      </c>
      <c r="C10" s="97" t="s">
        <v>25</v>
      </c>
      <c r="D10" s="97" t="s">
        <v>25</v>
      </c>
      <c r="E10" s="122" t="s">
        <v>25</v>
      </c>
      <c r="F10" s="122" t="s">
        <v>25</v>
      </c>
      <c r="G10" s="122" t="s">
        <v>25</v>
      </c>
      <c r="H10" s="104"/>
      <c r="I10" s="38"/>
    </row>
    <row r="11" spans="1:9" s="99" customFormat="1" ht="13.5" customHeight="1" thickBot="1">
      <c r="A11" s="225" t="s">
        <v>484</v>
      </c>
      <c r="B11" s="113" t="s">
        <v>25</v>
      </c>
      <c r="C11" s="98" t="s">
        <v>25</v>
      </c>
      <c r="D11" s="98" t="s">
        <v>25</v>
      </c>
      <c r="E11" s="123" t="s">
        <v>25</v>
      </c>
      <c r="F11" s="123" t="s">
        <v>25</v>
      </c>
      <c r="G11" s="123" t="s">
        <v>25</v>
      </c>
      <c r="H11" s="104"/>
      <c r="I11" s="40"/>
    </row>
    <row r="12" spans="1:9" ht="15" customHeight="1">
      <c r="A12" s="107" t="s">
        <v>578</v>
      </c>
      <c r="B12" s="103"/>
      <c r="C12" s="106"/>
      <c r="D12" s="37"/>
      <c r="E12" s="101"/>
      <c r="F12" s="37"/>
      <c r="G12" s="114"/>
      <c r="H12" s="37"/>
    </row>
    <row r="13" spans="1:9" ht="13.5" customHeight="1">
      <c r="A13" s="186" t="s">
        <v>415</v>
      </c>
      <c r="B13" s="103"/>
      <c r="C13" s="103"/>
      <c r="D13" s="37"/>
      <c r="E13" s="37"/>
      <c r="F13" s="37"/>
      <c r="G13" s="37"/>
      <c r="H13" s="37"/>
    </row>
    <row r="14" spans="1:9" ht="13.5" customHeight="1">
      <c r="A14" s="186" t="s">
        <v>416</v>
      </c>
      <c r="B14" s="195"/>
      <c r="C14" s="195"/>
      <c r="D14" s="37"/>
      <c r="E14" s="37"/>
      <c r="F14" s="37"/>
      <c r="G14" s="37"/>
      <c r="H14" s="37"/>
    </row>
    <row r="15" spans="1:9" ht="13.5" customHeight="1">
      <c r="A15" s="186" t="s">
        <v>579</v>
      </c>
      <c r="B15" s="38"/>
      <c r="C15" s="38"/>
    </row>
  </sheetData>
  <mergeCells count="10">
    <mergeCell ref="H5:H6"/>
    <mergeCell ref="E4:G4"/>
    <mergeCell ref="A4:A6"/>
    <mergeCell ref="B4:C4"/>
    <mergeCell ref="D4:D6"/>
    <mergeCell ref="B5:B6"/>
    <mergeCell ref="C5:C6"/>
    <mergeCell ref="E5:E6"/>
    <mergeCell ref="F5:F6"/>
    <mergeCell ref="G5:G6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AG84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2.5" style="387" customWidth="1"/>
    <col min="2" max="2" width="9" style="387" customWidth="1"/>
    <col min="3" max="5" width="12.625" style="387" customWidth="1"/>
    <col min="6" max="9" width="12" style="387" customWidth="1"/>
    <col min="10" max="10" width="11.25" style="387" customWidth="1"/>
    <col min="11" max="17" width="11.125" style="387" customWidth="1"/>
    <col min="18" max="18" width="9" style="387" bestFit="1" customWidth="1"/>
    <col min="19" max="16384" width="8" style="387"/>
  </cols>
  <sheetData>
    <row r="1" spans="1:21" s="347" customFormat="1" ht="18.75" customHeight="1">
      <c r="A1" s="341"/>
      <c r="B1" s="342"/>
      <c r="C1" s="343"/>
      <c r="D1" s="343"/>
      <c r="E1" s="343"/>
      <c r="F1" s="344"/>
      <c r="G1" s="344"/>
      <c r="H1" s="343"/>
      <c r="I1" s="345" t="s">
        <v>378</v>
      </c>
      <c r="J1" s="346" t="s">
        <v>683</v>
      </c>
      <c r="O1" s="343"/>
      <c r="P1" s="343"/>
      <c r="Q1" s="343"/>
      <c r="R1" s="343"/>
    </row>
    <row r="2" spans="1:21" s="340" customFormat="1" ht="37.5" customHeight="1" thickBot="1">
      <c r="A2" s="339" t="s">
        <v>334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8"/>
      <c r="R2" s="166" t="s">
        <v>410</v>
      </c>
    </row>
    <row r="3" spans="1:21" s="348" customFormat="1" ht="30" customHeight="1">
      <c r="A3" s="874" t="s">
        <v>604</v>
      </c>
      <c r="B3" s="875"/>
      <c r="C3" s="880" t="s">
        <v>547</v>
      </c>
      <c r="D3" s="881"/>
      <c r="E3" s="882"/>
      <c r="F3" s="880" t="s">
        <v>605</v>
      </c>
      <c r="G3" s="881"/>
      <c r="H3" s="882"/>
      <c r="I3" s="883" t="s">
        <v>710</v>
      </c>
      <c r="J3" s="884"/>
      <c r="K3" s="885"/>
      <c r="L3" s="880" t="s">
        <v>377</v>
      </c>
      <c r="M3" s="881"/>
      <c r="N3" s="882"/>
      <c r="O3" s="880" t="s">
        <v>606</v>
      </c>
      <c r="P3" s="881"/>
      <c r="Q3" s="882"/>
      <c r="R3" s="878" t="s">
        <v>604</v>
      </c>
      <c r="S3" s="336"/>
    </row>
    <row r="4" spans="1:21" s="348" customFormat="1" ht="30" customHeight="1">
      <c r="A4" s="876"/>
      <c r="B4" s="877"/>
      <c r="C4" s="337" t="s">
        <v>258</v>
      </c>
      <c r="D4" s="337" t="s">
        <v>259</v>
      </c>
      <c r="E4" s="337" t="s">
        <v>260</v>
      </c>
      <c r="F4" s="337" t="s">
        <v>258</v>
      </c>
      <c r="G4" s="337" t="s">
        <v>259</v>
      </c>
      <c r="H4" s="337" t="s">
        <v>260</v>
      </c>
      <c r="I4" s="337" t="s">
        <v>258</v>
      </c>
      <c r="J4" s="337" t="s">
        <v>259</v>
      </c>
      <c r="K4" s="337" t="s">
        <v>260</v>
      </c>
      <c r="L4" s="337" t="s">
        <v>258</v>
      </c>
      <c r="M4" s="337" t="s">
        <v>259</v>
      </c>
      <c r="N4" s="337" t="s">
        <v>260</v>
      </c>
      <c r="O4" s="337" t="s">
        <v>258</v>
      </c>
      <c r="P4" s="337" t="s">
        <v>259</v>
      </c>
      <c r="Q4" s="337" t="s">
        <v>260</v>
      </c>
      <c r="R4" s="879"/>
      <c r="S4" s="336"/>
    </row>
    <row r="5" spans="1:21" s="348" customFormat="1" ht="18" customHeight="1">
      <c r="A5" s="848" t="s">
        <v>453</v>
      </c>
      <c r="B5" s="849"/>
      <c r="C5" s="349">
        <v>1881.4</v>
      </c>
      <c r="D5" s="349">
        <v>1714.8</v>
      </c>
      <c r="E5" s="349">
        <v>1881.4</v>
      </c>
      <c r="F5" s="349">
        <v>232</v>
      </c>
      <c r="G5" s="349">
        <v>232</v>
      </c>
      <c r="H5" s="349">
        <v>232</v>
      </c>
      <c r="I5" s="349">
        <v>385.5</v>
      </c>
      <c r="J5" s="349">
        <v>379.4</v>
      </c>
      <c r="K5" s="349">
        <v>385.5</v>
      </c>
      <c r="L5" s="349">
        <v>551.20000000000005</v>
      </c>
      <c r="M5" s="349">
        <v>506.9</v>
      </c>
      <c r="N5" s="349">
        <v>551.20000000000005</v>
      </c>
      <c r="O5" s="349">
        <v>712.7</v>
      </c>
      <c r="P5" s="349">
        <v>596.6</v>
      </c>
      <c r="Q5" s="349">
        <v>712.7</v>
      </c>
      <c r="R5" s="350" t="s">
        <v>543</v>
      </c>
      <c r="T5" s="351"/>
      <c r="U5" s="351"/>
    </row>
    <row r="6" spans="1:21" s="348" customFormat="1" ht="18" customHeight="1">
      <c r="A6" s="848" t="s">
        <v>444</v>
      </c>
      <c r="B6" s="849"/>
      <c r="C6" s="349">
        <v>1887.2</v>
      </c>
      <c r="D6" s="349">
        <v>1725.6</v>
      </c>
      <c r="E6" s="349">
        <v>1887.2</v>
      </c>
      <c r="F6" s="349">
        <v>230.4</v>
      </c>
      <c r="G6" s="349">
        <v>230.4</v>
      </c>
      <c r="H6" s="349">
        <v>230.4</v>
      </c>
      <c r="I6" s="349">
        <v>385.5</v>
      </c>
      <c r="J6" s="349">
        <v>379.4</v>
      </c>
      <c r="K6" s="349">
        <v>385.5</v>
      </c>
      <c r="L6" s="349">
        <v>550.29999999999995</v>
      </c>
      <c r="M6" s="349">
        <v>509.1</v>
      </c>
      <c r="N6" s="349">
        <v>550.29999999999995</v>
      </c>
      <c r="O6" s="349">
        <v>720.9</v>
      </c>
      <c r="P6" s="349">
        <v>606.79999999999995</v>
      </c>
      <c r="Q6" s="349">
        <v>720.9</v>
      </c>
      <c r="R6" s="352" t="s">
        <v>427</v>
      </c>
    </row>
    <row r="7" spans="1:21" s="348" customFormat="1" ht="18" customHeight="1">
      <c r="A7" s="848" t="s">
        <v>445</v>
      </c>
      <c r="B7" s="849"/>
      <c r="C7" s="349">
        <v>1884.3</v>
      </c>
      <c r="D7" s="349">
        <v>1775</v>
      </c>
      <c r="E7" s="349">
        <v>1884.3</v>
      </c>
      <c r="F7" s="349">
        <v>230.4</v>
      </c>
      <c r="G7" s="349">
        <v>230.4</v>
      </c>
      <c r="H7" s="349">
        <v>230.4</v>
      </c>
      <c r="I7" s="353">
        <v>388.8</v>
      </c>
      <c r="J7" s="353">
        <v>387.7</v>
      </c>
      <c r="K7" s="353">
        <v>388.8</v>
      </c>
      <c r="L7" s="353">
        <v>547.9</v>
      </c>
      <c r="M7" s="353">
        <v>517.9</v>
      </c>
      <c r="N7" s="353">
        <v>547.9</v>
      </c>
      <c r="O7" s="353">
        <v>717.2</v>
      </c>
      <c r="P7" s="353">
        <v>639.1</v>
      </c>
      <c r="Q7" s="353">
        <v>717.2</v>
      </c>
      <c r="R7" s="352" t="s">
        <v>428</v>
      </c>
    </row>
    <row r="8" spans="1:21" s="348" customFormat="1" ht="18" customHeight="1">
      <c r="A8" s="848" t="s">
        <v>446</v>
      </c>
      <c r="B8" s="849"/>
      <c r="C8" s="349" t="s">
        <v>368</v>
      </c>
      <c r="D8" s="349" t="s">
        <v>369</v>
      </c>
      <c r="E8" s="349" t="s">
        <v>368</v>
      </c>
      <c r="F8" s="349">
        <v>230.4</v>
      </c>
      <c r="G8" s="349">
        <v>230.4</v>
      </c>
      <c r="H8" s="349">
        <v>230.4</v>
      </c>
      <c r="I8" s="349">
        <v>388.8</v>
      </c>
      <c r="J8" s="349">
        <v>387.7</v>
      </c>
      <c r="K8" s="349">
        <v>388.8</v>
      </c>
      <c r="L8" s="349">
        <v>549</v>
      </c>
      <c r="M8" s="349">
        <v>520.1</v>
      </c>
      <c r="N8" s="349">
        <v>549</v>
      </c>
      <c r="O8" s="349">
        <v>724.2</v>
      </c>
      <c r="P8" s="349">
        <v>650.4</v>
      </c>
      <c r="Q8" s="349">
        <v>724.2</v>
      </c>
      <c r="R8" s="352" t="s">
        <v>429</v>
      </c>
    </row>
    <row r="9" spans="1:21" s="357" customFormat="1" ht="18" customHeight="1">
      <c r="A9" s="850" t="s">
        <v>456</v>
      </c>
      <c r="B9" s="851"/>
      <c r="C9" s="354">
        <v>1899.4</v>
      </c>
      <c r="D9" s="354">
        <v>1807.5</v>
      </c>
      <c r="E9" s="354">
        <v>1899.4</v>
      </c>
      <c r="F9" s="354">
        <v>236</v>
      </c>
      <c r="G9" s="354">
        <v>236</v>
      </c>
      <c r="H9" s="354">
        <v>236</v>
      </c>
      <c r="I9" s="354">
        <v>388.4</v>
      </c>
      <c r="J9" s="354">
        <v>387.6</v>
      </c>
      <c r="K9" s="354">
        <v>388.4</v>
      </c>
      <c r="L9" s="354">
        <v>549.1</v>
      </c>
      <c r="M9" s="354">
        <v>522.79999999999995</v>
      </c>
      <c r="N9" s="354">
        <v>549.1</v>
      </c>
      <c r="O9" s="354">
        <v>725.9</v>
      </c>
      <c r="P9" s="354">
        <v>661.1</v>
      </c>
      <c r="Q9" s="354">
        <v>725.9</v>
      </c>
      <c r="R9" s="355" t="s">
        <v>544</v>
      </c>
      <c r="S9" s="356"/>
    </row>
    <row r="10" spans="1:21" s="357" customFormat="1" ht="18" customHeight="1">
      <c r="A10" s="358"/>
      <c r="B10" s="359"/>
      <c r="C10" s="360"/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1"/>
    </row>
    <row r="11" spans="1:21" s="357" customFormat="1" ht="18" customHeight="1">
      <c r="B11" s="362" t="s">
        <v>164</v>
      </c>
      <c r="C11" s="363">
        <v>1577.3</v>
      </c>
      <c r="D11" s="363">
        <v>1501.3</v>
      </c>
      <c r="E11" s="363">
        <v>1577.3</v>
      </c>
      <c r="F11" s="363">
        <v>201.4</v>
      </c>
      <c r="G11" s="363">
        <v>201.4</v>
      </c>
      <c r="H11" s="363">
        <v>201.4</v>
      </c>
      <c r="I11" s="363">
        <v>311.39999999999998</v>
      </c>
      <c r="J11" s="363">
        <v>310.89999999999998</v>
      </c>
      <c r="K11" s="363">
        <v>311.39999999999998</v>
      </c>
      <c r="L11" s="363">
        <v>488.3</v>
      </c>
      <c r="M11" s="363">
        <v>463.3</v>
      </c>
      <c r="N11" s="363">
        <v>488.3</v>
      </c>
      <c r="O11" s="363">
        <v>576.1</v>
      </c>
      <c r="P11" s="363">
        <v>525.6</v>
      </c>
      <c r="Q11" s="363">
        <v>576.1</v>
      </c>
      <c r="R11" s="361" t="s">
        <v>164</v>
      </c>
      <c r="T11" s="356"/>
      <c r="U11" s="356"/>
    </row>
    <row r="12" spans="1:21" s="357" customFormat="1" ht="18" customHeight="1">
      <c r="B12" s="362" t="s">
        <v>163</v>
      </c>
      <c r="C12" s="363">
        <v>322.10000000000002</v>
      </c>
      <c r="D12" s="363">
        <v>306.2</v>
      </c>
      <c r="E12" s="363">
        <v>322.10000000000002</v>
      </c>
      <c r="F12" s="363">
        <v>34.6</v>
      </c>
      <c r="G12" s="363">
        <v>34.6</v>
      </c>
      <c r="H12" s="363">
        <v>34.6</v>
      </c>
      <c r="I12" s="363">
        <v>77</v>
      </c>
      <c r="J12" s="363">
        <v>76.599999999999994</v>
      </c>
      <c r="K12" s="363">
        <v>77</v>
      </c>
      <c r="L12" s="363">
        <v>60.8</v>
      </c>
      <c r="M12" s="363">
        <v>59.5</v>
      </c>
      <c r="N12" s="363">
        <v>60.8</v>
      </c>
      <c r="O12" s="363">
        <v>149.69999999999999</v>
      </c>
      <c r="P12" s="363">
        <v>135.5</v>
      </c>
      <c r="Q12" s="363">
        <v>149.69999999999999</v>
      </c>
      <c r="R12" s="361" t="s">
        <v>163</v>
      </c>
      <c r="T12" s="356"/>
      <c r="U12" s="356"/>
    </row>
    <row r="13" spans="1:21" s="348" customFormat="1" ht="18" customHeight="1">
      <c r="B13" s="364"/>
      <c r="C13" s="365"/>
      <c r="D13" s="365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35"/>
      <c r="T13" s="351"/>
      <c r="U13" s="351"/>
    </row>
    <row r="14" spans="1:21" s="348" customFormat="1" ht="18" customHeight="1">
      <c r="A14" s="348">
        <v>1</v>
      </c>
      <c r="B14" s="364" t="s">
        <v>221</v>
      </c>
      <c r="C14" s="365">
        <v>389.80099999999999</v>
      </c>
      <c r="D14" s="365">
        <v>368.84399999999999</v>
      </c>
      <c r="E14" s="366">
        <v>389.80099999999999</v>
      </c>
      <c r="F14" s="349">
        <v>15.228</v>
      </c>
      <c r="G14" s="349">
        <v>15.228</v>
      </c>
      <c r="H14" s="349">
        <v>15.228</v>
      </c>
      <c r="I14" s="349">
        <v>103.761</v>
      </c>
      <c r="J14" s="349">
        <v>103.319</v>
      </c>
      <c r="K14" s="349">
        <v>103.761</v>
      </c>
      <c r="L14" s="349">
        <v>141.71799999999999</v>
      </c>
      <c r="M14" s="349">
        <v>134.43600000000001</v>
      </c>
      <c r="N14" s="349">
        <v>141.71799999999999</v>
      </c>
      <c r="O14" s="349">
        <v>129.09399999999999</v>
      </c>
      <c r="P14" s="349">
        <v>115.861</v>
      </c>
      <c r="Q14" s="349">
        <v>129.09399999999999</v>
      </c>
      <c r="R14" s="335">
        <v>1</v>
      </c>
      <c r="T14" s="351"/>
      <c r="U14" s="351"/>
    </row>
    <row r="15" spans="1:21" s="348" customFormat="1" ht="18" customHeight="1">
      <c r="A15" s="348">
        <v>2</v>
      </c>
      <c r="B15" s="364" t="s">
        <v>222</v>
      </c>
      <c r="C15" s="365">
        <v>387.33800000000002</v>
      </c>
      <c r="D15" s="365">
        <v>372.11099999999999</v>
      </c>
      <c r="E15" s="365">
        <v>387.339</v>
      </c>
      <c r="F15" s="349">
        <v>67.944999999999993</v>
      </c>
      <c r="G15" s="349">
        <v>67.944999999999993</v>
      </c>
      <c r="H15" s="349">
        <v>67.944999999999993</v>
      </c>
      <c r="I15" s="349">
        <v>62.048000000000002</v>
      </c>
      <c r="J15" s="349">
        <v>62.048000000000002</v>
      </c>
      <c r="K15" s="349">
        <v>62.048000000000002</v>
      </c>
      <c r="L15" s="349">
        <v>84.795000000000002</v>
      </c>
      <c r="M15" s="349">
        <v>83.001000000000005</v>
      </c>
      <c r="N15" s="349">
        <v>84.795000000000002</v>
      </c>
      <c r="O15" s="349">
        <v>172.55</v>
      </c>
      <c r="P15" s="349">
        <v>159.11699999999999</v>
      </c>
      <c r="Q15" s="349">
        <v>172.55099999999999</v>
      </c>
      <c r="R15" s="335">
        <v>2</v>
      </c>
      <c r="T15" s="351"/>
      <c r="U15" s="351"/>
    </row>
    <row r="16" spans="1:21" s="348" customFormat="1" ht="18" customHeight="1">
      <c r="A16" s="348">
        <v>3</v>
      </c>
      <c r="B16" s="364" t="s">
        <v>224</v>
      </c>
      <c r="C16" s="365">
        <v>56.125999999999998</v>
      </c>
      <c r="D16" s="365">
        <v>53.531999999999996</v>
      </c>
      <c r="E16" s="365">
        <v>56.126999999999995</v>
      </c>
      <c r="F16" s="349">
        <v>16.631</v>
      </c>
      <c r="G16" s="349">
        <v>16.631</v>
      </c>
      <c r="H16" s="349">
        <v>16.631</v>
      </c>
      <c r="I16" s="349">
        <v>1.1619999999999999</v>
      </c>
      <c r="J16" s="349">
        <v>1.1619999999999999</v>
      </c>
      <c r="K16" s="349">
        <v>1.1619999999999999</v>
      </c>
      <c r="L16" s="349">
        <v>15.827</v>
      </c>
      <c r="M16" s="349">
        <v>15.483000000000001</v>
      </c>
      <c r="N16" s="349">
        <v>15.827999999999999</v>
      </c>
      <c r="O16" s="349">
        <v>22.506</v>
      </c>
      <c r="P16" s="349">
        <v>20.256</v>
      </c>
      <c r="Q16" s="349">
        <v>22.506</v>
      </c>
      <c r="R16" s="335">
        <v>3</v>
      </c>
      <c r="T16" s="351"/>
      <c r="U16" s="351"/>
    </row>
    <row r="17" spans="1:21" s="348" customFormat="1" ht="18" customHeight="1">
      <c r="A17" s="348">
        <v>4</v>
      </c>
      <c r="B17" s="364" t="s">
        <v>226</v>
      </c>
      <c r="C17" s="365">
        <v>61.830999999999996</v>
      </c>
      <c r="D17" s="365">
        <v>59.940999999999995</v>
      </c>
      <c r="E17" s="365">
        <v>61.830999999999996</v>
      </c>
      <c r="F17" s="349">
        <v>15.234999999999999</v>
      </c>
      <c r="G17" s="349">
        <v>15.234999999999999</v>
      </c>
      <c r="H17" s="349">
        <v>15.234999999999999</v>
      </c>
      <c r="I17" s="289" t="s">
        <v>25</v>
      </c>
      <c r="J17" s="289" t="s">
        <v>25</v>
      </c>
      <c r="K17" s="289" t="s">
        <v>25</v>
      </c>
      <c r="L17" s="349">
        <v>23.562000000000001</v>
      </c>
      <c r="M17" s="349">
        <v>23.562000000000001</v>
      </c>
      <c r="N17" s="349">
        <v>23.562000000000001</v>
      </c>
      <c r="O17" s="349">
        <v>23.033999999999999</v>
      </c>
      <c r="P17" s="349">
        <v>21.143999999999998</v>
      </c>
      <c r="Q17" s="349">
        <v>23.033999999999999</v>
      </c>
      <c r="R17" s="335">
        <v>4</v>
      </c>
      <c r="T17" s="351"/>
      <c r="U17" s="351"/>
    </row>
    <row r="18" spans="1:21" s="348" customFormat="1" ht="18" customHeight="1">
      <c r="A18" s="348">
        <v>5</v>
      </c>
      <c r="B18" s="364" t="s">
        <v>157</v>
      </c>
      <c r="C18" s="365">
        <v>189.19899999999998</v>
      </c>
      <c r="D18" s="365">
        <v>173.41499999999999</v>
      </c>
      <c r="E18" s="365">
        <v>189.19899999999998</v>
      </c>
      <c r="F18" s="349">
        <v>26.867999999999999</v>
      </c>
      <c r="G18" s="349">
        <v>26.867999999999999</v>
      </c>
      <c r="H18" s="349">
        <v>26.867999999999999</v>
      </c>
      <c r="I18" s="349">
        <v>52.55</v>
      </c>
      <c r="J18" s="349">
        <v>52.55</v>
      </c>
      <c r="K18" s="349">
        <v>52.55</v>
      </c>
      <c r="L18" s="349">
        <v>57.996000000000002</v>
      </c>
      <c r="M18" s="349">
        <v>47.857999999999997</v>
      </c>
      <c r="N18" s="349">
        <v>57.996000000000002</v>
      </c>
      <c r="O18" s="349">
        <v>51.784999999999997</v>
      </c>
      <c r="P18" s="349">
        <v>46.139000000000003</v>
      </c>
      <c r="Q18" s="349">
        <v>51.784999999999997</v>
      </c>
      <c r="R18" s="335">
        <v>5</v>
      </c>
      <c r="T18" s="351"/>
      <c r="U18" s="351"/>
    </row>
    <row r="19" spans="1:21" s="348" customFormat="1" ht="18" customHeight="1">
      <c r="A19" s="348">
        <v>6</v>
      </c>
      <c r="B19" s="364" t="s">
        <v>229</v>
      </c>
      <c r="C19" s="365">
        <v>139.12299999999999</v>
      </c>
      <c r="D19" s="365">
        <v>138.869</v>
      </c>
      <c r="E19" s="365">
        <v>139.12299999999999</v>
      </c>
      <c r="F19" s="349">
        <v>27.600999999999999</v>
      </c>
      <c r="G19" s="349">
        <v>27.600999999999999</v>
      </c>
      <c r="H19" s="349">
        <v>27.600999999999999</v>
      </c>
      <c r="I19" s="349">
        <v>15.95</v>
      </c>
      <c r="J19" s="349">
        <v>15.95</v>
      </c>
      <c r="K19" s="349">
        <v>15.95</v>
      </c>
      <c r="L19" s="349">
        <v>54.826999999999998</v>
      </c>
      <c r="M19" s="349">
        <v>54.573999999999998</v>
      </c>
      <c r="N19" s="349">
        <v>54.826999999999998</v>
      </c>
      <c r="O19" s="349">
        <v>40.744999999999997</v>
      </c>
      <c r="P19" s="349">
        <v>40.744</v>
      </c>
      <c r="Q19" s="349">
        <v>40.744999999999997</v>
      </c>
      <c r="R19" s="335">
        <v>6</v>
      </c>
      <c r="T19" s="351"/>
      <c r="U19" s="351"/>
    </row>
    <row r="20" spans="1:21" s="348" customFormat="1" ht="18" customHeight="1">
      <c r="A20" s="348">
        <v>7</v>
      </c>
      <c r="B20" s="364" t="s">
        <v>231</v>
      </c>
      <c r="C20" s="365">
        <v>69.417000000000002</v>
      </c>
      <c r="D20" s="365">
        <v>69.225999999999999</v>
      </c>
      <c r="E20" s="367">
        <v>69.417000000000002</v>
      </c>
      <c r="F20" s="289" t="s">
        <v>25</v>
      </c>
      <c r="G20" s="289" t="s">
        <v>25</v>
      </c>
      <c r="H20" s="289" t="s">
        <v>25</v>
      </c>
      <c r="I20" s="349">
        <v>38.835999999999999</v>
      </c>
      <c r="J20" s="349">
        <v>38.835999999999999</v>
      </c>
      <c r="K20" s="349">
        <v>38.835999999999999</v>
      </c>
      <c r="L20" s="349">
        <v>3.2189999999999999</v>
      </c>
      <c r="M20" s="349">
        <v>3.2189999999999999</v>
      </c>
      <c r="N20" s="349">
        <v>3.2189999999999999</v>
      </c>
      <c r="O20" s="349">
        <v>27.361999999999998</v>
      </c>
      <c r="P20" s="349">
        <v>27.170999999999999</v>
      </c>
      <c r="Q20" s="349">
        <v>27.361999999999998</v>
      </c>
      <c r="R20" s="335">
        <v>7</v>
      </c>
      <c r="T20" s="351"/>
      <c r="U20" s="351"/>
    </row>
    <row r="21" spans="1:21" s="348" customFormat="1" ht="18" customHeight="1">
      <c r="A21" s="348">
        <v>8</v>
      </c>
      <c r="B21" s="364" t="s">
        <v>261</v>
      </c>
      <c r="C21" s="365">
        <v>86.705999999999989</v>
      </c>
      <c r="D21" s="365">
        <v>80.106999999999999</v>
      </c>
      <c r="E21" s="365">
        <v>86.705999999999989</v>
      </c>
      <c r="F21" s="349">
        <v>15.907</v>
      </c>
      <c r="G21" s="349">
        <v>15.907</v>
      </c>
      <c r="H21" s="349">
        <v>15.907</v>
      </c>
      <c r="I21" s="349">
        <v>11.45</v>
      </c>
      <c r="J21" s="349">
        <v>11.45</v>
      </c>
      <c r="K21" s="349">
        <v>11.45</v>
      </c>
      <c r="L21" s="349">
        <v>21.760999999999999</v>
      </c>
      <c r="M21" s="349">
        <v>21.760999999999999</v>
      </c>
      <c r="N21" s="349">
        <v>21.760999999999999</v>
      </c>
      <c r="O21" s="349">
        <v>37.588000000000001</v>
      </c>
      <c r="P21" s="349">
        <v>30.989000000000001</v>
      </c>
      <c r="Q21" s="349">
        <v>37.588000000000001</v>
      </c>
      <c r="R21" s="335">
        <v>8</v>
      </c>
      <c r="T21" s="351"/>
      <c r="U21" s="351"/>
    </row>
    <row r="22" spans="1:21" s="348" customFormat="1" ht="18" customHeight="1">
      <c r="A22" s="348">
        <v>9</v>
      </c>
      <c r="B22" s="364" t="s">
        <v>262</v>
      </c>
      <c r="C22" s="365">
        <v>90.758999999999986</v>
      </c>
      <c r="D22" s="365">
        <v>82.106999999999999</v>
      </c>
      <c r="E22" s="365">
        <v>90.758999999999986</v>
      </c>
      <c r="F22" s="349">
        <v>9.9629999999999992</v>
      </c>
      <c r="G22" s="349">
        <v>9.9629999999999992</v>
      </c>
      <c r="H22" s="349">
        <v>9.9629999999999992</v>
      </c>
      <c r="I22" s="349">
        <v>6.8890000000000002</v>
      </c>
      <c r="J22" s="349">
        <v>6.8890000000000002</v>
      </c>
      <c r="K22" s="349">
        <v>6.8890000000000002</v>
      </c>
      <c r="L22" s="349">
        <v>29.683</v>
      </c>
      <c r="M22" s="349">
        <v>27.864999999999998</v>
      </c>
      <c r="N22" s="349">
        <v>29.683</v>
      </c>
      <c r="O22" s="349">
        <v>44.223999999999997</v>
      </c>
      <c r="P22" s="349">
        <v>37.39</v>
      </c>
      <c r="Q22" s="349">
        <v>44.223999999999997</v>
      </c>
      <c r="R22" s="335">
        <v>9</v>
      </c>
      <c r="T22" s="351"/>
      <c r="U22" s="351"/>
    </row>
    <row r="23" spans="1:21" s="348" customFormat="1" ht="18" customHeight="1">
      <c r="A23" s="348">
        <v>10</v>
      </c>
      <c r="B23" s="364" t="s">
        <v>263</v>
      </c>
      <c r="C23" s="365">
        <v>106.979</v>
      </c>
      <c r="D23" s="365">
        <v>103.137</v>
      </c>
      <c r="E23" s="368">
        <v>106.979</v>
      </c>
      <c r="F23" s="349">
        <v>6.0650000000000004</v>
      </c>
      <c r="G23" s="349">
        <v>6.0650000000000004</v>
      </c>
      <c r="H23" s="349">
        <v>6.0650000000000004</v>
      </c>
      <c r="I23" s="349">
        <v>18.765000000000001</v>
      </c>
      <c r="J23" s="349">
        <v>18.742000000000001</v>
      </c>
      <c r="K23" s="349">
        <v>18.765000000000001</v>
      </c>
      <c r="L23" s="349">
        <v>54.9</v>
      </c>
      <c r="M23" s="349">
        <v>51.552999999999997</v>
      </c>
      <c r="N23" s="349">
        <v>54.9</v>
      </c>
      <c r="O23" s="349">
        <v>27.248999999999999</v>
      </c>
      <c r="P23" s="349">
        <v>26.777000000000001</v>
      </c>
      <c r="Q23" s="349">
        <v>27.248999999999999</v>
      </c>
      <c r="R23" s="335">
        <v>10</v>
      </c>
      <c r="T23" s="351"/>
      <c r="U23" s="351"/>
    </row>
    <row r="24" spans="1:21" s="357" customFormat="1" ht="18" customHeight="1">
      <c r="B24" s="362" t="s">
        <v>264</v>
      </c>
      <c r="C24" s="360">
        <v>40.253</v>
      </c>
      <c r="D24" s="360">
        <v>38.946999999999996</v>
      </c>
      <c r="E24" s="369">
        <v>40.253</v>
      </c>
      <c r="F24" s="354">
        <v>3.641</v>
      </c>
      <c r="G24" s="354">
        <v>3.641</v>
      </c>
      <c r="H24" s="354">
        <v>3.641</v>
      </c>
      <c r="I24" s="354">
        <v>19.125</v>
      </c>
      <c r="J24" s="354">
        <v>18.884</v>
      </c>
      <c r="K24" s="354">
        <v>19.125</v>
      </c>
      <c r="L24" s="354">
        <v>9.0120000000000005</v>
      </c>
      <c r="M24" s="354">
        <v>8.2170000000000005</v>
      </c>
      <c r="N24" s="354">
        <v>9.0120000000000005</v>
      </c>
      <c r="O24" s="354">
        <v>8.4749999999999996</v>
      </c>
      <c r="P24" s="354">
        <v>8.2050000000000001</v>
      </c>
      <c r="Q24" s="354">
        <v>8.4749999999999996</v>
      </c>
      <c r="R24" s="361" t="s">
        <v>265</v>
      </c>
      <c r="T24" s="356"/>
      <c r="U24" s="356"/>
    </row>
    <row r="25" spans="1:21" s="348" customFormat="1" ht="18" customHeight="1">
      <c r="A25" s="348">
        <v>11</v>
      </c>
      <c r="B25" s="364" t="s">
        <v>149</v>
      </c>
      <c r="C25" s="365">
        <v>40.253</v>
      </c>
      <c r="D25" s="365">
        <v>38.946999999999996</v>
      </c>
      <c r="E25" s="368">
        <v>40.253</v>
      </c>
      <c r="F25" s="349">
        <v>3.641</v>
      </c>
      <c r="G25" s="349">
        <v>3.641</v>
      </c>
      <c r="H25" s="349">
        <v>3.641</v>
      </c>
      <c r="I25" s="349">
        <v>19.125</v>
      </c>
      <c r="J25" s="349">
        <v>18.884</v>
      </c>
      <c r="K25" s="349">
        <v>19.125</v>
      </c>
      <c r="L25" s="349">
        <v>9.0120000000000005</v>
      </c>
      <c r="M25" s="349">
        <v>8.2170000000000005</v>
      </c>
      <c r="N25" s="349">
        <v>9.0120000000000005</v>
      </c>
      <c r="O25" s="349">
        <v>8.4749999999999996</v>
      </c>
      <c r="P25" s="349">
        <v>8.2050000000000001</v>
      </c>
      <c r="Q25" s="349">
        <v>8.4749999999999996</v>
      </c>
      <c r="R25" s="335">
        <v>11</v>
      </c>
      <c r="T25" s="351"/>
      <c r="U25" s="351"/>
    </row>
    <row r="26" spans="1:21" s="357" customFormat="1" ht="18" customHeight="1">
      <c r="B26" s="362" t="s">
        <v>266</v>
      </c>
      <c r="C26" s="360">
        <v>88.900999999999996</v>
      </c>
      <c r="D26" s="360">
        <v>85.117999999999995</v>
      </c>
      <c r="E26" s="369">
        <v>88.9</v>
      </c>
      <c r="F26" s="360">
        <v>8.3770000000000007</v>
      </c>
      <c r="G26" s="360">
        <v>8.3770000000000007</v>
      </c>
      <c r="H26" s="360">
        <v>8.3770000000000007</v>
      </c>
      <c r="I26" s="360">
        <v>9.6280000000000001</v>
      </c>
      <c r="J26" s="360">
        <v>9.4969999999999999</v>
      </c>
      <c r="K26" s="360">
        <v>9.6280000000000001</v>
      </c>
      <c r="L26" s="360">
        <v>23.491</v>
      </c>
      <c r="M26" s="360">
        <v>23.09</v>
      </c>
      <c r="N26" s="360">
        <v>23.491</v>
      </c>
      <c r="O26" s="360">
        <v>47.405000000000001</v>
      </c>
      <c r="P26" s="360">
        <v>44.153999999999996</v>
      </c>
      <c r="Q26" s="360">
        <v>47.403999999999996</v>
      </c>
      <c r="R26" s="361" t="s">
        <v>267</v>
      </c>
      <c r="T26" s="356"/>
      <c r="U26" s="356"/>
    </row>
    <row r="27" spans="1:21" s="348" customFormat="1" ht="18" customHeight="1">
      <c r="A27" s="348">
        <v>12</v>
      </c>
      <c r="B27" s="364" t="s">
        <v>217</v>
      </c>
      <c r="C27" s="365">
        <v>21.003999999999998</v>
      </c>
      <c r="D27" s="365">
        <v>21.003999999999998</v>
      </c>
      <c r="E27" s="368">
        <v>21.003999999999998</v>
      </c>
      <c r="F27" s="370">
        <v>4.3</v>
      </c>
      <c r="G27" s="370">
        <v>4.3</v>
      </c>
      <c r="H27" s="370">
        <v>4.3</v>
      </c>
      <c r="I27" s="289" t="s">
        <v>25</v>
      </c>
      <c r="J27" s="289" t="s">
        <v>25</v>
      </c>
      <c r="K27" s="289" t="s">
        <v>25</v>
      </c>
      <c r="L27" s="371">
        <v>4.3380000000000001</v>
      </c>
      <c r="M27" s="371">
        <v>4.3380000000000001</v>
      </c>
      <c r="N27" s="371">
        <v>4.3380000000000001</v>
      </c>
      <c r="O27" s="349">
        <v>12.366</v>
      </c>
      <c r="P27" s="349">
        <v>12.366</v>
      </c>
      <c r="Q27" s="349">
        <v>12.366</v>
      </c>
      <c r="R27" s="335">
        <v>12</v>
      </c>
      <c r="T27" s="351"/>
      <c r="U27" s="351"/>
    </row>
    <row r="28" spans="1:21" s="348" customFormat="1" ht="18" customHeight="1">
      <c r="A28" s="348">
        <v>13</v>
      </c>
      <c r="B28" s="364" t="s">
        <v>218</v>
      </c>
      <c r="C28" s="365">
        <v>15.91</v>
      </c>
      <c r="D28" s="365">
        <v>15.747</v>
      </c>
      <c r="E28" s="368">
        <v>15.91</v>
      </c>
      <c r="F28" s="349">
        <v>1.7669999999999999</v>
      </c>
      <c r="G28" s="349">
        <v>1.7669999999999999</v>
      </c>
      <c r="H28" s="349">
        <v>1.7669999999999999</v>
      </c>
      <c r="I28" s="289" t="s">
        <v>25</v>
      </c>
      <c r="J28" s="289" t="s">
        <v>25</v>
      </c>
      <c r="K28" s="289" t="s">
        <v>25</v>
      </c>
      <c r="L28" s="370">
        <v>5.8680000000000003</v>
      </c>
      <c r="M28" s="370">
        <v>5.8680000000000003</v>
      </c>
      <c r="N28" s="370">
        <v>5.8680000000000003</v>
      </c>
      <c r="O28" s="349">
        <v>8.2750000000000004</v>
      </c>
      <c r="P28" s="349">
        <v>8.1120000000000001</v>
      </c>
      <c r="Q28" s="349">
        <v>8.2750000000000004</v>
      </c>
      <c r="R28" s="335">
        <v>13</v>
      </c>
      <c r="T28" s="351"/>
      <c r="U28" s="351"/>
    </row>
    <row r="29" spans="1:21" s="348" customFormat="1" ht="18" customHeight="1">
      <c r="A29" s="348">
        <v>14</v>
      </c>
      <c r="B29" s="364" t="s">
        <v>268</v>
      </c>
      <c r="C29" s="372">
        <v>51.986999999999995</v>
      </c>
      <c r="D29" s="365">
        <v>48.367000000000004</v>
      </c>
      <c r="E29" s="368">
        <v>51.986000000000004</v>
      </c>
      <c r="F29" s="349">
        <v>2.31</v>
      </c>
      <c r="G29" s="349">
        <v>2.31</v>
      </c>
      <c r="H29" s="349">
        <v>2.31</v>
      </c>
      <c r="I29" s="349">
        <v>9.6280000000000001</v>
      </c>
      <c r="J29" s="349">
        <v>9.4969999999999999</v>
      </c>
      <c r="K29" s="349">
        <v>9.6280000000000001</v>
      </c>
      <c r="L29" s="349">
        <v>13.285</v>
      </c>
      <c r="M29" s="349">
        <v>12.884</v>
      </c>
      <c r="N29" s="349">
        <v>13.285</v>
      </c>
      <c r="O29" s="349">
        <v>26.763999999999999</v>
      </c>
      <c r="P29" s="349">
        <v>23.675999999999998</v>
      </c>
      <c r="Q29" s="349">
        <v>26.763000000000002</v>
      </c>
      <c r="R29" s="335">
        <v>14</v>
      </c>
      <c r="T29" s="351"/>
      <c r="U29" s="351"/>
    </row>
    <row r="30" spans="1:21" s="357" customFormat="1" ht="18" customHeight="1">
      <c r="B30" s="362" t="s">
        <v>219</v>
      </c>
      <c r="C30" s="360">
        <v>28.462</v>
      </c>
      <c r="D30" s="360">
        <v>28.337</v>
      </c>
      <c r="E30" s="369">
        <v>28.462</v>
      </c>
      <c r="F30" s="316" t="s">
        <v>25</v>
      </c>
      <c r="G30" s="316" t="s">
        <v>25</v>
      </c>
      <c r="H30" s="316" t="s">
        <v>25</v>
      </c>
      <c r="I30" s="354">
        <v>9.3759999999999994</v>
      </c>
      <c r="J30" s="354">
        <v>9.3759999999999994</v>
      </c>
      <c r="K30" s="354">
        <v>9.3759999999999994</v>
      </c>
      <c r="L30" s="354">
        <v>9.7490000000000006</v>
      </c>
      <c r="M30" s="354">
        <v>9.6240000000000006</v>
      </c>
      <c r="N30" s="354">
        <v>9.7490000000000006</v>
      </c>
      <c r="O30" s="354">
        <v>9.3369999999999997</v>
      </c>
      <c r="P30" s="354">
        <v>9.3369999999999997</v>
      </c>
      <c r="Q30" s="354">
        <v>9.3369999999999997</v>
      </c>
      <c r="R30" s="361" t="s">
        <v>269</v>
      </c>
      <c r="T30" s="356"/>
      <c r="U30" s="356"/>
    </row>
    <row r="31" spans="1:21" s="348" customFormat="1" ht="18" customHeight="1">
      <c r="A31" s="348">
        <v>15</v>
      </c>
      <c r="B31" s="364" t="s">
        <v>220</v>
      </c>
      <c r="C31" s="365">
        <v>28.462</v>
      </c>
      <c r="D31" s="365">
        <v>28.337</v>
      </c>
      <c r="E31" s="368">
        <v>28.462</v>
      </c>
      <c r="F31" s="289" t="s">
        <v>25</v>
      </c>
      <c r="G31" s="289" t="s">
        <v>25</v>
      </c>
      <c r="H31" s="289" t="s">
        <v>25</v>
      </c>
      <c r="I31" s="349">
        <v>9.3759999999999994</v>
      </c>
      <c r="J31" s="349">
        <v>9.3759999999999994</v>
      </c>
      <c r="K31" s="349">
        <v>9.3759999999999994</v>
      </c>
      <c r="L31" s="349">
        <v>9.7490000000000006</v>
      </c>
      <c r="M31" s="349">
        <v>9.6240000000000006</v>
      </c>
      <c r="N31" s="349">
        <v>9.7490000000000006</v>
      </c>
      <c r="O31" s="349">
        <v>9.3369999999999997</v>
      </c>
      <c r="P31" s="349">
        <v>9.3369999999999997</v>
      </c>
      <c r="Q31" s="349">
        <v>9.3369999999999997</v>
      </c>
      <c r="R31" s="335">
        <v>15</v>
      </c>
      <c r="T31" s="351"/>
      <c r="U31" s="351"/>
    </row>
    <row r="32" spans="1:21" s="357" customFormat="1" ht="18" customHeight="1">
      <c r="B32" s="362" t="s">
        <v>270</v>
      </c>
      <c r="C32" s="360">
        <v>59.009</v>
      </c>
      <c r="D32" s="360">
        <v>53.161999999999999</v>
      </c>
      <c r="E32" s="369">
        <v>59.009</v>
      </c>
      <c r="F32" s="354">
        <v>13.765000000000001</v>
      </c>
      <c r="G32" s="354">
        <v>13.765000000000001</v>
      </c>
      <c r="H32" s="354">
        <v>13.765000000000001</v>
      </c>
      <c r="I32" s="354">
        <v>3.22</v>
      </c>
      <c r="J32" s="354">
        <v>3.22</v>
      </c>
      <c r="K32" s="354">
        <v>3.22</v>
      </c>
      <c r="L32" s="354">
        <v>3.0329999999999999</v>
      </c>
      <c r="M32" s="354">
        <v>3.0329999999999999</v>
      </c>
      <c r="N32" s="354">
        <v>3.0329999999999999</v>
      </c>
      <c r="O32" s="354">
        <v>38.991</v>
      </c>
      <c r="P32" s="354">
        <v>33.143999999999998</v>
      </c>
      <c r="Q32" s="354">
        <v>38.991</v>
      </c>
      <c r="R32" s="361" t="s">
        <v>271</v>
      </c>
      <c r="T32" s="356"/>
      <c r="U32" s="356"/>
    </row>
    <row r="33" spans="1:33" s="348" customFormat="1" ht="18" customHeight="1">
      <c r="A33" s="348">
        <v>16</v>
      </c>
      <c r="B33" s="364" t="s">
        <v>223</v>
      </c>
      <c r="C33" s="365">
        <v>59.009</v>
      </c>
      <c r="D33" s="365">
        <v>53.161999999999999</v>
      </c>
      <c r="E33" s="368">
        <v>59.009</v>
      </c>
      <c r="F33" s="349">
        <v>13.765000000000001</v>
      </c>
      <c r="G33" s="349">
        <v>13.765000000000001</v>
      </c>
      <c r="H33" s="349">
        <v>13.765000000000001</v>
      </c>
      <c r="I33" s="371">
        <v>3.22</v>
      </c>
      <c r="J33" s="349">
        <v>3.22</v>
      </c>
      <c r="K33" s="371">
        <v>3.22</v>
      </c>
      <c r="L33" s="349">
        <v>3.0329999999999999</v>
      </c>
      <c r="M33" s="349">
        <v>3.0329999999999999</v>
      </c>
      <c r="N33" s="349">
        <v>3.0329999999999999</v>
      </c>
      <c r="O33" s="349">
        <v>38.991</v>
      </c>
      <c r="P33" s="349">
        <v>33.143999999999998</v>
      </c>
      <c r="Q33" s="349">
        <v>38.991</v>
      </c>
      <c r="R33" s="335">
        <v>16</v>
      </c>
      <c r="T33" s="351"/>
      <c r="U33" s="351"/>
    </row>
    <row r="34" spans="1:33" s="357" customFormat="1" ht="18" customHeight="1">
      <c r="B34" s="362" t="s">
        <v>272</v>
      </c>
      <c r="C34" s="360">
        <v>79.55</v>
      </c>
      <c r="D34" s="360">
        <v>75.463999999999999</v>
      </c>
      <c r="E34" s="369">
        <v>79.55</v>
      </c>
      <c r="F34" s="360">
        <v>8.8049999999999997</v>
      </c>
      <c r="G34" s="360">
        <v>8.8049999999999997</v>
      </c>
      <c r="H34" s="360">
        <v>8.8049999999999997</v>
      </c>
      <c r="I34" s="360">
        <v>23.105999999999998</v>
      </c>
      <c r="J34" s="360">
        <v>23.105999999999998</v>
      </c>
      <c r="K34" s="360">
        <v>23.105999999999998</v>
      </c>
      <c r="L34" s="360">
        <v>15.525</v>
      </c>
      <c r="M34" s="360">
        <v>15.525</v>
      </c>
      <c r="N34" s="360">
        <v>15.525</v>
      </c>
      <c r="O34" s="360">
        <v>32.114000000000004</v>
      </c>
      <c r="P34" s="360">
        <v>28.027999999999999</v>
      </c>
      <c r="Q34" s="360">
        <v>32.114000000000004</v>
      </c>
      <c r="R34" s="361" t="s">
        <v>273</v>
      </c>
      <c r="T34" s="356"/>
      <c r="U34" s="356"/>
    </row>
    <row r="35" spans="1:33" s="348" customFormat="1" ht="18" customHeight="1">
      <c r="A35" s="348">
        <v>17</v>
      </c>
      <c r="B35" s="364" t="s">
        <v>227</v>
      </c>
      <c r="C35" s="365">
        <v>5.2759999999999998</v>
      </c>
      <c r="D35" s="365">
        <v>5.2759999999999998</v>
      </c>
      <c r="E35" s="368">
        <v>5.2759999999999998</v>
      </c>
      <c r="F35" s="349">
        <v>4.0990000000000002</v>
      </c>
      <c r="G35" s="349">
        <v>4.0990000000000002</v>
      </c>
      <c r="H35" s="349">
        <v>4.0990000000000002</v>
      </c>
      <c r="I35" s="289" t="s">
        <v>25</v>
      </c>
      <c r="J35" s="289" t="s">
        <v>25</v>
      </c>
      <c r="K35" s="289" t="s">
        <v>25</v>
      </c>
      <c r="L35" s="289" t="s">
        <v>25</v>
      </c>
      <c r="M35" s="289" t="s">
        <v>25</v>
      </c>
      <c r="N35" s="289" t="s">
        <v>25</v>
      </c>
      <c r="O35" s="349">
        <v>1.177</v>
      </c>
      <c r="P35" s="349">
        <v>1.177</v>
      </c>
      <c r="Q35" s="349">
        <v>1.177</v>
      </c>
      <c r="R35" s="335">
        <v>17</v>
      </c>
      <c r="T35" s="351"/>
      <c r="U35" s="351"/>
    </row>
    <row r="36" spans="1:33" s="348" customFormat="1" ht="18" customHeight="1">
      <c r="A36" s="348">
        <v>18</v>
      </c>
      <c r="B36" s="364" t="s">
        <v>228</v>
      </c>
      <c r="C36" s="365">
        <v>17.497</v>
      </c>
      <c r="D36" s="365">
        <v>17.497</v>
      </c>
      <c r="E36" s="368">
        <v>17.497</v>
      </c>
      <c r="F36" s="349">
        <v>4.7060000000000004</v>
      </c>
      <c r="G36" s="349">
        <v>4.7060000000000004</v>
      </c>
      <c r="H36" s="349">
        <v>4.7060000000000004</v>
      </c>
      <c r="I36" s="349">
        <v>2.9180000000000001</v>
      </c>
      <c r="J36" s="349">
        <v>2.9180000000000001</v>
      </c>
      <c r="K36" s="349">
        <v>2.9180000000000001</v>
      </c>
      <c r="L36" s="349">
        <v>6.0410000000000004</v>
      </c>
      <c r="M36" s="349">
        <v>6.0410000000000004</v>
      </c>
      <c r="N36" s="349">
        <v>6.0410000000000004</v>
      </c>
      <c r="O36" s="349">
        <v>3.8319999999999999</v>
      </c>
      <c r="P36" s="349">
        <v>3.8319999999999999</v>
      </c>
      <c r="Q36" s="349">
        <v>3.8319999999999999</v>
      </c>
      <c r="R36" s="335">
        <v>18</v>
      </c>
      <c r="T36" s="351"/>
      <c r="U36" s="351"/>
    </row>
    <row r="37" spans="1:33" s="348" customFormat="1" ht="18" customHeight="1">
      <c r="A37" s="348">
        <v>19</v>
      </c>
      <c r="B37" s="364" t="s">
        <v>230</v>
      </c>
      <c r="C37" s="365">
        <v>56.777000000000001</v>
      </c>
      <c r="D37" s="365">
        <v>52.690999999999995</v>
      </c>
      <c r="E37" s="368">
        <v>56.777000000000001</v>
      </c>
      <c r="F37" s="289" t="s">
        <v>25</v>
      </c>
      <c r="G37" s="289" t="s">
        <v>25</v>
      </c>
      <c r="H37" s="289" t="s">
        <v>25</v>
      </c>
      <c r="I37" s="349">
        <v>20.187999999999999</v>
      </c>
      <c r="J37" s="349">
        <v>20.187999999999999</v>
      </c>
      <c r="K37" s="349">
        <v>20.187999999999999</v>
      </c>
      <c r="L37" s="349">
        <v>9.484</v>
      </c>
      <c r="M37" s="349">
        <v>9.484</v>
      </c>
      <c r="N37" s="349">
        <v>9.484</v>
      </c>
      <c r="O37" s="349">
        <v>27.105</v>
      </c>
      <c r="P37" s="349">
        <v>23.018999999999998</v>
      </c>
      <c r="Q37" s="349">
        <v>27.105</v>
      </c>
      <c r="R37" s="335">
        <v>19</v>
      </c>
      <c r="T37" s="351"/>
      <c r="U37" s="351"/>
    </row>
    <row r="38" spans="1:33" s="357" customFormat="1" ht="18" customHeight="1">
      <c r="B38" s="362" t="s">
        <v>274</v>
      </c>
      <c r="C38" s="360">
        <v>25.944000000000003</v>
      </c>
      <c r="D38" s="360">
        <v>25.186</v>
      </c>
      <c r="E38" s="369">
        <v>25.944000000000003</v>
      </c>
      <c r="F38" s="316" t="s">
        <v>25</v>
      </c>
      <c r="G38" s="316" t="s">
        <v>25</v>
      </c>
      <c r="H38" s="316" t="s">
        <v>25</v>
      </c>
      <c r="I38" s="354">
        <v>12.522</v>
      </c>
      <c r="J38" s="354">
        <v>12.522</v>
      </c>
      <c r="K38" s="354">
        <v>12.522</v>
      </c>
      <c r="L38" s="373" t="s">
        <v>25</v>
      </c>
      <c r="M38" s="373" t="s">
        <v>25</v>
      </c>
      <c r="N38" s="373" t="s">
        <v>25</v>
      </c>
      <c r="O38" s="354">
        <v>13.422000000000001</v>
      </c>
      <c r="P38" s="354">
        <v>12.664</v>
      </c>
      <c r="Q38" s="354">
        <v>13.422000000000001</v>
      </c>
      <c r="R38" s="361" t="s">
        <v>275</v>
      </c>
      <c r="T38" s="356"/>
      <c r="U38" s="356"/>
    </row>
    <row r="39" spans="1:33" s="348" customFormat="1" ht="18" customHeight="1" thickBot="1">
      <c r="A39" s="165">
        <v>20</v>
      </c>
      <c r="B39" s="374" t="s">
        <v>234</v>
      </c>
      <c r="C39" s="375">
        <v>25.944000000000003</v>
      </c>
      <c r="D39" s="376">
        <v>25.186</v>
      </c>
      <c r="E39" s="376">
        <v>25.944000000000003</v>
      </c>
      <c r="F39" s="325" t="s">
        <v>25</v>
      </c>
      <c r="G39" s="325" t="s">
        <v>25</v>
      </c>
      <c r="H39" s="325" t="s">
        <v>25</v>
      </c>
      <c r="I39" s="377">
        <v>12.522</v>
      </c>
      <c r="J39" s="377">
        <v>12.522</v>
      </c>
      <c r="K39" s="377">
        <v>12.522</v>
      </c>
      <c r="L39" s="325" t="s">
        <v>25</v>
      </c>
      <c r="M39" s="325" t="s">
        <v>25</v>
      </c>
      <c r="N39" s="325" t="s">
        <v>25</v>
      </c>
      <c r="O39" s="377">
        <v>13.422000000000001</v>
      </c>
      <c r="P39" s="377">
        <v>12.664</v>
      </c>
      <c r="Q39" s="377">
        <v>13.422000000000001</v>
      </c>
      <c r="R39" s="378">
        <v>20</v>
      </c>
      <c r="T39" s="351"/>
      <c r="U39" s="351"/>
    </row>
    <row r="40" spans="1:33" s="348" customFormat="1" ht="13.5" customHeight="1">
      <c r="A40" s="348" t="s">
        <v>257</v>
      </c>
      <c r="B40" s="364"/>
      <c r="C40" s="349"/>
      <c r="D40" s="349"/>
      <c r="E40" s="349"/>
      <c r="F40" s="349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79"/>
      <c r="R40" s="167"/>
    </row>
    <row r="41" spans="1:33" s="348" customFormat="1" ht="13.5" customHeight="1">
      <c r="A41" s="380" t="s">
        <v>379</v>
      </c>
      <c r="B41" s="381"/>
      <c r="C41" s="382"/>
      <c r="D41" s="349"/>
      <c r="E41" s="349"/>
      <c r="F41" s="349"/>
      <c r="G41" s="349"/>
      <c r="H41" s="349"/>
      <c r="I41" s="349"/>
      <c r="J41" s="349"/>
      <c r="K41" s="349"/>
      <c r="L41" s="349"/>
      <c r="M41" s="371"/>
      <c r="N41" s="349"/>
      <c r="O41" s="349"/>
      <c r="P41" s="349"/>
      <c r="Q41" s="382"/>
      <c r="R41" s="167"/>
    </row>
    <row r="42" spans="1:33" s="383" customFormat="1" ht="11.25"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384"/>
    </row>
    <row r="43" spans="1:33" ht="13.5">
      <c r="A43" s="385"/>
      <c r="B43" s="385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5"/>
      <c r="S43" s="385"/>
      <c r="T43" s="385"/>
      <c r="U43" s="385"/>
      <c r="V43" s="385"/>
      <c r="W43" s="385"/>
      <c r="X43" s="385"/>
      <c r="Y43" s="385"/>
      <c r="Z43" s="385"/>
      <c r="AA43" s="385"/>
      <c r="AB43" s="385"/>
      <c r="AC43" s="385"/>
      <c r="AD43" s="385"/>
      <c r="AE43" s="385"/>
      <c r="AF43" s="385"/>
      <c r="AG43" s="385"/>
    </row>
    <row r="44" spans="1:33" ht="13.5">
      <c r="A44" s="385"/>
      <c r="B44" s="385"/>
      <c r="C44" s="388"/>
      <c r="D44" s="388"/>
      <c r="E44" s="388"/>
      <c r="F44" s="388"/>
      <c r="G44" s="388"/>
      <c r="H44" s="388"/>
      <c r="I44" s="388"/>
      <c r="J44" s="388"/>
      <c r="K44" s="388"/>
      <c r="L44" s="388"/>
      <c r="M44" s="388"/>
      <c r="N44" s="388"/>
      <c r="O44" s="388"/>
      <c r="P44" s="388"/>
      <c r="Q44" s="388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</row>
    <row r="45" spans="1:33" ht="13.5">
      <c r="A45" s="385"/>
      <c r="B45" s="385"/>
      <c r="C45" s="389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89"/>
      <c r="P45" s="389"/>
      <c r="Q45" s="389"/>
      <c r="R45" s="385"/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85"/>
      <c r="AE45" s="385"/>
      <c r="AF45" s="385"/>
      <c r="AG45" s="385"/>
    </row>
    <row r="46" spans="1:33" ht="13.5">
      <c r="B46" s="385"/>
      <c r="C46" s="389"/>
      <c r="D46" s="389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89"/>
      <c r="P46" s="389"/>
      <c r="Q46" s="389"/>
      <c r="R46" s="385"/>
      <c r="S46" s="385"/>
      <c r="T46" s="385"/>
      <c r="U46" s="385"/>
      <c r="V46" s="385"/>
      <c r="W46" s="385"/>
      <c r="X46" s="385"/>
      <c r="Y46" s="385"/>
    </row>
    <row r="47" spans="1:33">
      <c r="B47" s="390"/>
      <c r="C47" s="391"/>
      <c r="D47" s="391"/>
      <c r="E47" s="391"/>
      <c r="F47" s="391"/>
      <c r="G47" s="391"/>
      <c r="H47" s="391"/>
      <c r="I47" s="391"/>
      <c r="J47" s="391"/>
      <c r="K47" s="391"/>
      <c r="L47" s="391"/>
      <c r="M47" s="391"/>
      <c r="N47" s="391"/>
      <c r="O47" s="391"/>
      <c r="P47" s="391"/>
      <c r="Q47" s="391"/>
      <c r="R47" s="390"/>
      <c r="S47" s="390"/>
      <c r="T47" s="390"/>
      <c r="U47" s="390"/>
      <c r="V47" s="390"/>
      <c r="W47" s="390"/>
      <c r="X47" s="390"/>
      <c r="Y47" s="390"/>
    </row>
    <row r="48" spans="1:33">
      <c r="B48" s="390"/>
      <c r="C48" s="391"/>
      <c r="D48" s="391"/>
      <c r="E48" s="391"/>
      <c r="F48" s="391"/>
      <c r="G48" s="391"/>
      <c r="H48" s="391"/>
      <c r="I48" s="391"/>
      <c r="J48" s="391"/>
      <c r="K48" s="391"/>
      <c r="L48" s="391"/>
      <c r="M48" s="391"/>
      <c r="N48" s="391"/>
      <c r="O48" s="391"/>
      <c r="P48" s="391"/>
      <c r="Q48" s="391"/>
      <c r="R48" s="390"/>
      <c r="S48" s="390"/>
      <c r="T48" s="390"/>
      <c r="U48" s="390"/>
      <c r="V48" s="390"/>
      <c r="W48" s="390"/>
      <c r="X48" s="390"/>
      <c r="Y48" s="390"/>
    </row>
    <row r="49" spans="2:25">
      <c r="B49" s="390"/>
      <c r="C49" s="392"/>
      <c r="D49" s="392"/>
      <c r="E49" s="392"/>
      <c r="F49" s="392"/>
      <c r="G49" s="392"/>
      <c r="H49" s="392"/>
      <c r="I49" s="392"/>
      <c r="J49" s="392"/>
      <c r="K49" s="392"/>
      <c r="L49" s="392"/>
      <c r="M49" s="392"/>
      <c r="N49" s="392"/>
      <c r="O49" s="392"/>
      <c r="P49" s="392"/>
      <c r="Q49" s="392"/>
      <c r="R49" s="390"/>
      <c r="S49" s="390"/>
      <c r="T49" s="390"/>
      <c r="U49" s="390"/>
      <c r="V49" s="390"/>
      <c r="W49" s="390"/>
      <c r="X49" s="390"/>
      <c r="Y49" s="390"/>
    </row>
    <row r="50" spans="2:25">
      <c r="B50" s="390"/>
      <c r="C50" s="393"/>
      <c r="D50" s="393"/>
      <c r="E50" s="393"/>
      <c r="F50" s="393"/>
      <c r="G50" s="393"/>
      <c r="H50" s="393"/>
      <c r="I50" s="393"/>
      <c r="J50" s="393"/>
      <c r="K50" s="393"/>
      <c r="L50" s="393"/>
      <c r="M50" s="393"/>
      <c r="N50" s="393"/>
      <c r="O50" s="393"/>
      <c r="P50" s="393"/>
      <c r="Q50" s="393"/>
      <c r="R50" s="390"/>
      <c r="S50" s="390"/>
      <c r="T50" s="390"/>
      <c r="U50" s="390"/>
      <c r="V50" s="390"/>
      <c r="W50" s="390"/>
      <c r="X50" s="390"/>
      <c r="Y50" s="390"/>
    </row>
    <row r="51" spans="2:25">
      <c r="B51" s="390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0"/>
      <c r="S51" s="390"/>
      <c r="T51" s="390"/>
      <c r="U51" s="390"/>
      <c r="V51" s="390"/>
      <c r="W51" s="390"/>
      <c r="X51" s="390"/>
      <c r="Y51" s="390"/>
    </row>
    <row r="52" spans="2:25">
      <c r="B52" s="390"/>
      <c r="C52" s="393"/>
      <c r="D52" s="393"/>
      <c r="E52" s="393"/>
      <c r="F52" s="393"/>
      <c r="G52" s="393"/>
      <c r="H52" s="393"/>
      <c r="I52" s="393"/>
      <c r="J52" s="393"/>
      <c r="K52" s="393"/>
      <c r="L52" s="393"/>
      <c r="M52" s="393"/>
      <c r="N52" s="393"/>
      <c r="O52" s="393"/>
      <c r="P52" s="393"/>
      <c r="Q52" s="393"/>
      <c r="R52" s="390"/>
      <c r="S52" s="390"/>
      <c r="T52" s="390"/>
      <c r="U52" s="390"/>
      <c r="V52" s="390"/>
      <c r="W52" s="390"/>
      <c r="X52" s="390"/>
      <c r="Y52" s="390"/>
    </row>
    <row r="53" spans="2:25">
      <c r="B53" s="390"/>
      <c r="C53" s="393"/>
      <c r="D53" s="393"/>
      <c r="E53" s="394"/>
      <c r="F53" s="391"/>
      <c r="G53" s="391"/>
      <c r="H53" s="391"/>
      <c r="I53" s="391"/>
      <c r="J53" s="391"/>
      <c r="K53" s="391"/>
      <c r="L53" s="391"/>
      <c r="M53" s="391"/>
      <c r="N53" s="391"/>
      <c r="O53" s="391"/>
      <c r="P53" s="391"/>
      <c r="Q53" s="391"/>
      <c r="R53" s="390"/>
      <c r="S53" s="390"/>
      <c r="T53" s="390"/>
      <c r="U53" s="390"/>
      <c r="V53" s="390"/>
      <c r="W53" s="390"/>
      <c r="X53" s="390"/>
      <c r="Y53" s="390"/>
    </row>
    <row r="54" spans="2:25">
      <c r="B54" s="390"/>
      <c r="C54" s="395"/>
      <c r="D54" s="395"/>
      <c r="E54" s="395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0"/>
      <c r="S54" s="390"/>
      <c r="T54" s="390"/>
      <c r="U54" s="390"/>
      <c r="V54" s="390"/>
      <c r="W54" s="390"/>
      <c r="X54" s="390"/>
      <c r="Y54" s="390"/>
    </row>
    <row r="55" spans="2:25">
      <c r="B55" s="390"/>
      <c r="C55" s="395"/>
      <c r="D55" s="395"/>
      <c r="E55" s="395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0"/>
      <c r="S55" s="390"/>
      <c r="T55" s="390"/>
      <c r="U55" s="390"/>
      <c r="V55" s="390"/>
      <c r="W55" s="390"/>
      <c r="X55" s="390"/>
      <c r="Y55" s="390"/>
    </row>
    <row r="56" spans="2:25">
      <c r="B56" s="390"/>
      <c r="C56" s="395"/>
      <c r="D56" s="395"/>
      <c r="E56" s="395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0"/>
      <c r="S56" s="390"/>
      <c r="T56" s="390"/>
      <c r="U56" s="390"/>
      <c r="V56" s="390"/>
      <c r="W56" s="390"/>
      <c r="X56" s="390"/>
      <c r="Y56" s="390"/>
    </row>
    <row r="57" spans="2:25">
      <c r="B57" s="390"/>
      <c r="C57" s="395"/>
      <c r="D57" s="395"/>
      <c r="E57" s="395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0"/>
      <c r="S57" s="390"/>
      <c r="T57" s="390"/>
      <c r="U57" s="390"/>
      <c r="V57" s="390"/>
      <c r="W57" s="390"/>
      <c r="X57" s="390"/>
      <c r="Y57" s="390"/>
    </row>
    <row r="58" spans="2:25">
      <c r="B58" s="390"/>
      <c r="C58" s="395"/>
      <c r="D58" s="395"/>
      <c r="E58" s="395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0"/>
      <c r="S58" s="390"/>
      <c r="T58" s="390"/>
      <c r="U58" s="390"/>
      <c r="V58" s="390"/>
      <c r="W58" s="390"/>
      <c r="X58" s="390"/>
      <c r="Y58" s="390"/>
    </row>
    <row r="59" spans="2:25">
      <c r="B59" s="390"/>
      <c r="C59" s="395"/>
      <c r="D59" s="395"/>
      <c r="E59" s="395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0"/>
      <c r="S59" s="390"/>
      <c r="T59" s="390"/>
      <c r="U59" s="390"/>
      <c r="V59" s="390"/>
      <c r="W59" s="390"/>
      <c r="X59" s="390"/>
      <c r="Y59" s="390"/>
    </row>
    <row r="60" spans="2:25">
      <c r="B60" s="390"/>
      <c r="C60" s="395"/>
      <c r="D60" s="395"/>
      <c r="E60" s="395"/>
      <c r="F60" s="396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0"/>
      <c r="S60" s="390"/>
      <c r="T60" s="390"/>
      <c r="U60" s="390"/>
      <c r="V60" s="390"/>
      <c r="W60" s="390"/>
      <c r="X60" s="390"/>
      <c r="Y60" s="390"/>
    </row>
    <row r="61" spans="2:25">
      <c r="B61" s="390"/>
      <c r="C61" s="395"/>
      <c r="D61" s="395"/>
      <c r="E61" s="395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0"/>
      <c r="S61" s="390"/>
      <c r="T61" s="390"/>
      <c r="U61" s="390"/>
      <c r="V61" s="390"/>
      <c r="W61" s="390"/>
      <c r="X61" s="390"/>
      <c r="Y61" s="390"/>
    </row>
    <row r="62" spans="2:25">
      <c r="B62" s="390"/>
      <c r="C62" s="395"/>
      <c r="D62" s="395"/>
      <c r="E62" s="395"/>
      <c r="F62" s="396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0"/>
      <c r="S62" s="390"/>
      <c r="T62" s="390"/>
      <c r="U62" s="390"/>
      <c r="V62" s="390"/>
      <c r="W62" s="390"/>
      <c r="X62" s="390"/>
      <c r="Y62" s="390"/>
    </row>
    <row r="63" spans="2:25">
      <c r="B63" s="390"/>
      <c r="C63" s="395"/>
      <c r="D63" s="395"/>
      <c r="E63" s="395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0"/>
      <c r="S63" s="390"/>
      <c r="T63" s="390"/>
      <c r="U63" s="390"/>
      <c r="V63" s="390"/>
      <c r="W63" s="390"/>
      <c r="X63" s="390"/>
      <c r="Y63" s="390"/>
    </row>
    <row r="64" spans="2:25">
      <c r="B64" s="390"/>
      <c r="C64" s="393"/>
      <c r="D64" s="393"/>
      <c r="E64" s="393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0"/>
      <c r="S64" s="390"/>
      <c r="T64" s="390"/>
      <c r="U64" s="390"/>
      <c r="V64" s="390"/>
      <c r="W64" s="390"/>
      <c r="X64" s="390"/>
      <c r="Y64" s="390"/>
    </row>
    <row r="65" spans="2:25">
      <c r="B65" s="390"/>
      <c r="C65" s="395"/>
      <c r="D65" s="395"/>
      <c r="E65" s="395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0"/>
      <c r="S65" s="390"/>
      <c r="T65" s="390"/>
      <c r="U65" s="390"/>
      <c r="V65" s="390"/>
      <c r="W65" s="390"/>
      <c r="X65" s="390"/>
      <c r="Y65" s="390"/>
    </row>
    <row r="66" spans="2:25">
      <c r="B66" s="390"/>
      <c r="C66" s="393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0"/>
      <c r="S66" s="390"/>
      <c r="T66" s="390"/>
      <c r="U66" s="390"/>
      <c r="V66" s="390"/>
      <c r="W66" s="390"/>
      <c r="X66" s="390"/>
      <c r="Y66" s="390"/>
    </row>
    <row r="67" spans="2:25">
      <c r="B67" s="390"/>
      <c r="C67" s="395"/>
      <c r="D67" s="395"/>
      <c r="E67" s="395"/>
      <c r="F67" s="398"/>
      <c r="G67" s="398"/>
      <c r="H67" s="398"/>
      <c r="I67" s="396"/>
      <c r="J67" s="396"/>
      <c r="K67" s="396"/>
      <c r="L67" s="399"/>
      <c r="M67" s="399"/>
      <c r="N67" s="399"/>
      <c r="O67" s="396"/>
      <c r="P67" s="396"/>
      <c r="Q67" s="396"/>
      <c r="R67" s="390"/>
      <c r="S67" s="390"/>
      <c r="T67" s="390"/>
      <c r="U67" s="390"/>
      <c r="V67" s="390"/>
      <c r="W67" s="390"/>
      <c r="X67" s="390"/>
      <c r="Y67" s="390"/>
    </row>
    <row r="68" spans="2:25">
      <c r="B68" s="390"/>
      <c r="C68" s="395"/>
      <c r="D68" s="395"/>
      <c r="E68" s="395"/>
      <c r="F68" s="396"/>
      <c r="G68" s="396"/>
      <c r="H68" s="396"/>
      <c r="I68" s="396"/>
      <c r="J68" s="396"/>
      <c r="K68" s="396"/>
      <c r="L68" s="398"/>
      <c r="M68" s="398"/>
      <c r="N68" s="398"/>
      <c r="O68" s="396"/>
      <c r="P68" s="396"/>
      <c r="Q68" s="396"/>
      <c r="R68" s="390"/>
      <c r="S68" s="390"/>
      <c r="T68" s="390"/>
      <c r="U68" s="390"/>
      <c r="V68" s="390"/>
      <c r="W68" s="390"/>
      <c r="X68" s="390"/>
      <c r="Y68" s="390"/>
    </row>
    <row r="69" spans="2:25">
      <c r="B69" s="390"/>
      <c r="C69" s="395"/>
      <c r="D69" s="395"/>
      <c r="E69" s="395"/>
      <c r="F69" s="396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0"/>
      <c r="S69" s="390"/>
      <c r="T69" s="390"/>
      <c r="U69" s="390"/>
      <c r="V69" s="390"/>
      <c r="W69" s="390"/>
      <c r="X69" s="390"/>
      <c r="Y69" s="390"/>
    </row>
    <row r="70" spans="2:25">
      <c r="B70" s="390"/>
      <c r="C70" s="393"/>
      <c r="D70" s="393"/>
      <c r="E70" s="393"/>
      <c r="F70" s="400"/>
      <c r="G70" s="400"/>
      <c r="H70" s="400"/>
      <c r="I70" s="397"/>
      <c r="J70" s="397"/>
      <c r="K70" s="397"/>
      <c r="L70" s="397"/>
      <c r="M70" s="397"/>
      <c r="N70" s="397"/>
      <c r="O70" s="397"/>
      <c r="P70" s="397"/>
      <c r="Q70" s="397"/>
      <c r="R70" s="390"/>
      <c r="S70" s="390"/>
      <c r="T70" s="390"/>
      <c r="U70" s="390"/>
      <c r="V70" s="390"/>
      <c r="W70" s="390"/>
      <c r="X70" s="390"/>
      <c r="Y70" s="390"/>
    </row>
    <row r="71" spans="2:25">
      <c r="B71" s="390"/>
      <c r="C71" s="395"/>
      <c r="D71" s="395"/>
      <c r="E71" s="395"/>
      <c r="F71" s="396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0"/>
      <c r="S71" s="390"/>
      <c r="T71" s="390"/>
      <c r="U71" s="390"/>
      <c r="V71" s="390"/>
      <c r="W71" s="390"/>
      <c r="X71" s="390"/>
      <c r="Y71" s="390"/>
    </row>
    <row r="72" spans="2:25">
      <c r="B72" s="390"/>
      <c r="C72" s="393"/>
      <c r="D72" s="393"/>
      <c r="E72" s="393"/>
      <c r="F72" s="397"/>
      <c r="G72" s="397"/>
      <c r="H72" s="397"/>
      <c r="I72" s="397"/>
      <c r="J72" s="397"/>
      <c r="K72" s="397"/>
      <c r="L72" s="397"/>
      <c r="M72" s="397"/>
      <c r="N72" s="397"/>
      <c r="O72" s="397"/>
      <c r="P72" s="397"/>
      <c r="Q72" s="397"/>
      <c r="R72" s="390"/>
      <c r="S72" s="390"/>
      <c r="T72" s="390"/>
      <c r="U72" s="390"/>
      <c r="V72" s="390"/>
      <c r="W72" s="390"/>
      <c r="X72" s="390"/>
      <c r="Y72" s="390"/>
    </row>
    <row r="73" spans="2:25">
      <c r="B73" s="390"/>
      <c r="C73" s="395"/>
      <c r="D73" s="395"/>
      <c r="E73" s="395"/>
      <c r="F73" s="396"/>
      <c r="G73" s="396"/>
      <c r="H73" s="396"/>
      <c r="I73" s="399"/>
      <c r="J73" s="396"/>
      <c r="K73" s="399"/>
      <c r="L73" s="396"/>
      <c r="M73" s="396"/>
      <c r="N73" s="396"/>
      <c r="O73" s="396"/>
      <c r="P73" s="396"/>
      <c r="Q73" s="396"/>
      <c r="R73" s="390"/>
      <c r="S73" s="390"/>
      <c r="T73" s="390"/>
      <c r="U73" s="390"/>
      <c r="V73" s="390"/>
      <c r="W73" s="390"/>
      <c r="X73" s="390"/>
      <c r="Y73" s="390"/>
    </row>
    <row r="74" spans="2:25">
      <c r="B74" s="390"/>
      <c r="C74" s="393"/>
      <c r="D74" s="393"/>
      <c r="E74" s="393"/>
      <c r="F74" s="393"/>
      <c r="G74" s="393"/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0"/>
      <c r="S74" s="390"/>
      <c r="T74" s="390"/>
      <c r="U74" s="390"/>
      <c r="V74" s="390"/>
      <c r="W74" s="390"/>
      <c r="X74" s="390"/>
      <c r="Y74" s="390"/>
    </row>
    <row r="75" spans="2:25">
      <c r="B75" s="390"/>
      <c r="C75" s="395"/>
      <c r="D75" s="395"/>
      <c r="E75" s="395"/>
      <c r="F75" s="396"/>
      <c r="G75" s="396"/>
      <c r="H75" s="396"/>
      <c r="I75" s="396"/>
      <c r="J75" s="396"/>
      <c r="K75" s="396"/>
      <c r="L75" s="396"/>
      <c r="M75" s="396"/>
      <c r="N75" s="396"/>
      <c r="O75" s="396"/>
      <c r="P75" s="396"/>
      <c r="Q75" s="396"/>
      <c r="R75" s="390"/>
      <c r="S75" s="390"/>
      <c r="T75" s="390"/>
      <c r="U75" s="390"/>
      <c r="V75" s="390"/>
      <c r="W75" s="390"/>
      <c r="X75" s="390"/>
      <c r="Y75" s="390"/>
    </row>
    <row r="76" spans="2:25" ht="13.5">
      <c r="B76" s="385"/>
      <c r="C76" s="384"/>
      <c r="D76" s="384"/>
      <c r="E76" s="384"/>
      <c r="F76" s="401"/>
      <c r="G76" s="401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0"/>
      <c r="S76" s="385"/>
      <c r="T76" s="385"/>
      <c r="U76" s="385"/>
      <c r="V76" s="385"/>
      <c r="W76" s="385"/>
      <c r="X76" s="385"/>
      <c r="Y76" s="385"/>
    </row>
    <row r="77" spans="2:25" ht="13.5">
      <c r="B77" s="385"/>
      <c r="C77" s="384"/>
      <c r="D77" s="384"/>
      <c r="E77" s="384"/>
      <c r="F77" s="401"/>
      <c r="G77" s="401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90"/>
      <c r="S77" s="385"/>
      <c r="T77" s="385"/>
      <c r="U77" s="385"/>
      <c r="V77" s="385"/>
      <c r="W77" s="385"/>
      <c r="X77" s="385"/>
      <c r="Y77" s="385"/>
    </row>
    <row r="78" spans="2:25">
      <c r="C78" s="402"/>
      <c r="D78" s="402"/>
      <c r="E78" s="402"/>
      <c r="F78" s="403"/>
      <c r="G78" s="403"/>
      <c r="H78" s="400"/>
      <c r="I78" s="397"/>
      <c r="J78" s="397"/>
      <c r="K78" s="397"/>
      <c r="L78" s="400"/>
      <c r="M78" s="400"/>
      <c r="N78" s="400"/>
      <c r="O78" s="397"/>
      <c r="P78" s="397"/>
      <c r="Q78" s="397"/>
      <c r="R78" s="390"/>
    </row>
    <row r="79" spans="2:25" ht="12.75" thickBot="1">
      <c r="C79" s="404"/>
      <c r="D79" s="405"/>
      <c r="E79" s="405"/>
      <c r="F79" s="406"/>
      <c r="G79" s="406"/>
      <c r="H79" s="396"/>
      <c r="I79" s="396"/>
      <c r="J79" s="396"/>
      <c r="K79" s="396"/>
      <c r="L79" s="396"/>
      <c r="M79" s="396"/>
      <c r="N79" s="396"/>
      <c r="O79" s="396"/>
      <c r="P79" s="396"/>
      <c r="Q79" s="396"/>
      <c r="R79" s="390"/>
    </row>
    <row r="80" spans="2:25" ht="13.5">
      <c r="C80" s="385"/>
      <c r="D80" s="385"/>
      <c r="E80" s="385"/>
      <c r="F80" s="385"/>
      <c r="G80" s="385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</row>
    <row r="81" spans="3:18" ht="13.5">
      <c r="C81" s="385"/>
      <c r="D81" s="385"/>
      <c r="E81" s="385"/>
      <c r="F81" s="385"/>
      <c r="G81" s="385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</row>
    <row r="82" spans="3:18" ht="13.5">
      <c r="C82" s="385"/>
      <c r="D82" s="385"/>
      <c r="E82" s="385"/>
      <c r="F82" s="385"/>
      <c r="G82" s="385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</row>
    <row r="83" spans="3:18" ht="13.5">
      <c r="C83" s="385"/>
      <c r="D83" s="385"/>
      <c r="E83" s="385"/>
      <c r="F83" s="385"/>
      <c r="G83" s="385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</row>
    <row r="84" spans="3:18" ht="13.5">
      <c r="C84" s="385"/>
      <c r="D84" s="385"/>
      <c r="E84" s="385"/>
      <c r="F84" s="385"/>
      <c r="G84" s="385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</row>
  </sheetData>
  <mergeCells count="12">
    <mergeCell ref="A8:B8"/>
    <mergeCell ref="A9:B9"/>
    <mergeCell ref="A3:B4"/>
    <mergeCell ref="R3:R4"/>
    <mergeCell ref="A5:B5"/>
    <mergeCell ref="A6:B6"/>
    <mergeCell ref="A7:B7"/>
    <mergeCell ref="O3:Q3"/>
    <mergeCell ref="L3:N3"/>
    <mergeCell ref="I3:K3"/>
    <mergeCell ref="F3:H3"/>
    <mergeCell ref="C3:E3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A1:P41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2"/>
  <cols>
    <col min="1" max="1" width="11.875" style="433" customWidth="1"/>
    <col min="2" max="2" width="11" style="432" customWidth="1"/>
    <col min="3" max="9" width="10.625" style="432" customWidth="1"/>
    <col min="10" max="11" width="8" style="433"/>
    <col min="12" max="12" width="14.75" style="433" bestFit="1" customWidth="1"/>
    <col min="13" max="16384" width="8" style="433"/>
  </cols>
  <sheetData>
    <row r="1" spans="1:16" s="409" customFormat="1" ht="18.75" customHeight="1">
      <c r="A1" s="407" t="s">
        <v>460</v>
      </c>
      <c r="B1" s="408"/>
      <c r="C1" s="408"/>
      <c r="D1" s="408"/>
      <c r="E1" s="408"/>
      <c r="F1" s="408"/>
      <c r="G1" s="408"/>
      <c r="H1" s="408"/>
      <c r="I1" s="408"/>
    </row>
    <row r="2" spans="1:16" s="436" customFormat="1" ht="37.5" customHeight="1" thickBot="1">
      <c r="A2" s="434" t="s">
        <v>339</v>
      </c>
      <c r="B2" s="435"/>
      <c r="C2" s="435"/>
      <c r="D2" s="435"/>
      <c r="E2" s="435"/>
      <c r="F2" s="435"/>
      <c r="G2" s="435"/>
      <c r="H2" s="435"/>
      <c r="I2" s="168" t="s">
        <v>545</v>
      </c>
    </row>
    <row r="3" spans="1:16" s="411" customFormat="1" ht="30" customHeight="1">
      <c r="A3" s="875" t="s">
        <v>604</v>
      </c>
      <c r="B3" s="886" t="s">
        <v>276</v>
      </c>
      <c r="C3" s="890" t="s">
        <v>607</v>
      </c>
      <c r="D3" s="891"/>
      <c r="E3" s="890" t="s">
        <v>610</v>
      </c>
      <c r="F3" s="891"/>
      <c r="G3" s="892" t="s">
        <v>612</v>
      </c>
      <c r="H3" s="886" t="s">
        <v>277</v>
      </c>
      <c r="I3" s="888" t="s">
        <v>278</v>
      </c>
    </row>
    <row r="4" spans="1:16" s="411" customFormat="1" ht="30" customHeight="1">
      <c r="A4" s="877"/>
      <c r="B4" s="887"/>
      <c r="C4" s="437" t="s">
        <v>608</v>
      </c>
      <c r="D4" s="437" t="s">
        <v>609</v>
      </c>
      <c r="E4" s="437" t="s">
        <v>611</v>
      </c>
      <c r="F4" s="437" t="s">
        <v>279</v>
      </c>
      <c r="G4" s="893"/>
      <c r="H4" s="887"/>
      <c r="I4" s="889"/>
    </row>
    <row r="5" spans="1:16" s="411" customFormat="1" ht="18" customHeight="1">
      <c r="A5" s="412" t="s">
        <v>449</v>
      </c>
      <c r="B5" s="413">
        <v>8998.7999999999993</v>
      </c>
      <c r="C5" s="413">
        <v>6297.1</v>
      </c>
      <c r="D5" s="413">
        <v>2701.6000000000004</v>
      </c>
      <c r="E5" s="413">
        <v>8629.1</v>
      </c>
      <c r="F5" s="413">
        <v>369.49999999999977</v>
      </c>
      <c r="G5" s="413">
        <v>768</v>
      </c>
      <c r="H5" s="413">
        <v>70</v>
      </c>
      <c r="I5" s="413">
        <v>95.9</v>
      </c>
    </row>
    <row r="6" spans="1:16" s="411" customFormat="1" ht="18" customHeight="1">
      <c r="A6" s="412" t="s">
        <v>439</v>
      </c>
      <c r="B6" s="413">
        <v>9012.9</v>
      </c>
      <c r="C6" s="413">
        <v>6322.6999999999989</v>
      </c>
      <c r="D6" s="413">
        <v>2690.1000000000004</v>
      </c>
      <c r="E6" s="413">
        <v>8648</v>
      </c>
      <c r="F6" s="413">
        <v>365.0000000000004</v>
      </c>
      <c r="G6" s="413">
        <v>774.9</v>
      </c>
      <c r="H6" s="414">
        <v>70.2</v>
      </c>
      <c r="I6" s="414">
        <v>96</v>
      </c>
    </row>
    <row r="7" spans="1:16" s="411" customFormat="1" ht="18" customHeight="1">
      <c r="A7" s="412" t="s">
        <v>457</v>
      </c>
      <c r="B7" s="413">
        <v>9027</v>
      </c>
      <c r="C7" s="413">
        <v>6352.7</v>
      </c>
      <c r="D7" s="413">
        <v>2674.3</v>
      </c>
      <c r="E7" s="413">
        <v>8669.2000000000007</v>
      </c>
      <c r="F7" s="413">
        <v>357.79999999999927</v>
      </c>
      <c r="G7" s="413">
        <v>779.4</v>
      </c>
      <c r="H7" s="414">
        <v>70.374432258779223</v>
      </c>
      <c r="I7" s="414">
        <v>96.036335438130067</v>
      </c>
    </row>
    <row r="8" spans="1:16" s="411" customFormat="1" ht="18" customHeight="1">
      <c r="A8" s="412" t="s">
        <v>458</v>
      </c>
      <c r="B8" s="415">
        <v>9043.6</v>
      </c>
      <c r="C8" s="415">
        <v>6394.4</v>
      </c>
      <c r="D8" s="415">
        <v>2649.2000000000007</v>
      </c>
      <c r="E8" s="415">
        <v>8706.1</v>
      </c>
      <c r="F8" s="415">
        <v>337.5</v>
      </c>
      <c r="G8" s="415">
        <v>788.5</v>
      </c>
      <c r="H8" s="370">
        <v>70.7</v>
      </c>
      <c r="I8" s="370">
        <v>96.3</v>
      </c>
    </row>
    <row r="9" spans="1:16" s="419" customFormat="1" ht="18" customHeight="1">
      <c r="A9" s="416" t="s">
        <v>459</v>
      </c>
      <c r="B9" s="417">
        <v>9054.2000000000007</v>
      </c>
      <c r="C9" s="417">
        <v>6413.3</v>
      </c>
      <c r="D9" s="417">
        <v>2640.9</v>
      </c>
      <c r="E9" s="417">
        <v>8718.6</v>
      </c>
      <c r="F9" s="417">
        <v>335.6</v>
      </c>
      <c r="G9" s="417">
        <v>795.1</v>
      </c>
      <c r="H9" s="418">
        <v>70.8</v>
      </c>
      <c r="I9" s="418">
        <v>96.3</v>
      </c>
      <c r="K9" s="420"/>
      <c r="L9" s="421"/>
      <c r="M9" s="421"/>
      <c r="N9" s="421"/>
    </row>
    <row r="10" spans="1:16" s="419" customFormat="1" ht="9" customHeight="1">
      <c r="A10" s="422"/>
      <c r="B10" s="417"/>
      <c r="C10" s="417"/>
      <c r="D10" s="417"/>
      <c r="E10" s="417"/>
      <c r="F10" s="417"/>
      <c r="G10" s="417"/>
      <c r="H10" s="418"/>
      <c r="I10" s="418"/>
      <c r="M10" s="420"/>
    </row>
    <row r="11" spans="1:16" s="419" customFormat="1" ht="18" customHeight="1">
      <c r="A11" s="423" t="s">
        <v>280</v>
      </c>
      <c r="B11" s="417">
        <v>7156.1</v>
      </c>
      <c r="C11" s="417">
        <v>4971</v>
      </c>
      <c r="D11" s="417">
        <v>2185.1</v>
      </c>
      <c r="E11" s="417">
        <v>6887</v>
      </c>
      <c r="F11" s="417">
        <v>269.10000000000002</v>
      </c>
      <c r="G11" s="417">
        <v>617.20000000000005</v>
      </c>
      <c r="H11" s="424">
        <v>69.5</v>
      </c>
      <c r="I11" s="417">
        <v>96.2</v>
      </c>
      <c r="K11" s="420"/>
      <c r="M11" s="420"/>
      <c r="O11" s="420"/>
      <c r="P11" s="420"/>
    </row>
    <row r="12" spans="1:16" s="419" customFormat="1" ht="18" customHeight="1">
      <c r="A12" s="423" t="s">
        <v>281</v>
      </c>
      <c r="B12" s="417">
        <v>1898.1</v>
      </c>
      <c r="C12" s="417">
        <v>1442.3</v>
      </c>
      <c r="D12" s="417">
        <v>455.8</v>
      </c>
      <c r="E12" s="417">
        <v>1831.7</v>
      </c>
      <c r="F12" s="417">
        <v>66.5</v>
      </c>
      <c r="G12" s="417">
        <v>178</v>
      </c>
      <c r="H12" s="417">
        <v>76</v>
      </c>
      <c r="I12" s="417">
        <v>96.5</v>
      </c>
      <c r="K12" s="420"/>
      <c r="M12" s="420"/>
      <c r="O12" s="420"/>
      <c r="P12" s="420"/>
    </row>
    <row r="13" spans="1:16" s="411" customFormat="1" ht="9" customHeight="1">
      <c r="A13" s="169"/>
      <c r="B13" s="415"/>
      <c r="C13" s="415"/>
      <c r="D13" s="415"/>
      <c r="E13" s="415"/>
      <c r="F13" s="370"/>
      <c r="G13" s="370"/>
      <c r="H13" s="370"/>
      <c r="I13" s="370"/>
    </row>
    <row r="14" spans="1:16" s="411" customFormat="1" ht="18" customHeight="1">
      <c r="A14" s="169" t="s">
        <v>221</v>
      </c>
      <c r="B14" s="413">
        <v>1738.5</v>
      </c>
      <c r="C14" s="415">
        <v>1244.3</v>
      </c>
      <c r="D14" s="415">
        <v>494.2</v>
      </c>
      <c r="E14" s="415">
        <v>1693.5</v>
      </c>
      <c r="F14" s="415">
        <v>45</v>
      </c>
      <c r="G14" s="370">
        <v>169.9</v>
      </c>
      <c r="H14" s="415">
        <v>71.599999999999994</v>
      </c>
      <c r="I14" s="415">
        <v>97.4</v>
      </c>
      <c r="K14" s="370"/>
      <c r="L14" s="425"/>
    </row>
    <row r="15" spans="1:16" s="411" customFormat="1" ht="18" customHeight="1">
      <c r="A15" s="169" t="s">
        <v>222</v>
      </c>
      <c r="B15" s="413">
        <v>1438.6</v>
      </c>
      <c r="C15" s="415">
        <v>1062.5</v>
      </c>
      <c r="D15" s="415">
        <v>376.1</v>
      </c>
      <c r="E15" s="415">
        <v>1399.9</v>
      </c>
      <c r="F15" s="415">
        <v>38.700000000000003</v>
      </c>
      <c r="G15" s="370">
        <v>126.7</v>
      </c>
      <c r="H15" s="415">
        <v>73.900000000000006</v>
      </c>
      <c r="I15" s="415">
        <v>97.3</v>
      </c>
      <c r="K15" s="370"/>
      <c r="L15" s="425"/>
    </row>
    <row r="16" spans="1:16" s="411" customFormat="1" ht="18" customHeight="1">
      <c r="A16" s="169" t="s">
        <v>224</v>
      </c>
      <c r="B16" s="413">
        <v>631.20000000000005</v>
      </c>
      <c r="C16" s="415">
        <v>366.5</v>
      </c>
      <c r="D16" s="415">
        <v>264.7</v>
      </c>
      <c r="E16" s="415">
        <v>570.4</v>
      </c>
      <c r="F16" s="415">
        <v>60.8</v>
      </c>
      <c r="G16" s="370">
        <v>65.5</v>
      </c>
      <c r="H16" s="415">
        <v>58.1</v>
      </c>
      <c r="I16" s="415">
        <v>90.4</v>
      </c>
      <c r="K16" s="370"/>
      <c r="L16" s="425"/>
    </row>
    <row r="17" spans="1:12" s="411" customFormat="1" ht="18" customHeight="1">
      <c r="A17" s="169" t="s">
        <v>226</v>
      </c>
      <c r="B17" s="413">
        <v>322.7</v>
      </c>
      <c r="C17" s="415">
        <v>214.4</v>
      </c>
      <c r="D17" s="415">
        <v>108.3</v>
      </c>
      <c r="E17" s="415">
        <v>305.8</v>
      </c>
      <c r="F17" s="415">
        <v>16.899999999999999</v>
      </c>
      <c r="G17" s="370">
        <v>30.5</v>
      </c>
      <c r="H17" s="415">
        <v>66.5</v>
      </c>
      <c r="I17" s="415">
        <v>94.8</v>
      </c>
      <c r="K17" s="370"/>
      <c r="L17" s="425"/>
    </row>
    <row r="18" spans="1:12" s="411" customFormat="1" ht="18" customHeight="1">
      <c r="A18" s="169" t="s">
        <v>157</v>
      </c>
      <c r="B18" s="413">
        <v>943.3</v>
      </c>
      <c r="C18" s="415">
        <v>504.8</v>
      </c>
      <c r="D18" s="415">
        <v>438.5</v>
      </c>
      <c r="E18" s="415">
        <v>866</v>
      </c>
      <c r="F18" s="415">
        <v>77.3</v>
      </c>
      <c r="G18" s="370">
        <v>61.6</v>
      </c>
      <c r="H18" s="415">
        <v>53.5</v>
      </c>
      <c r="I18" s="415">
        <v>91.8</v>
      </c>
      <c r="K18" s="370"/>
      <c r="L18" s="425"/>
    </row>
    <row r="19" spans="1:12" s="411" customFormat="1" ht="18" customHeight="1">
      <c r="A19" s="169" t="s">
        <v>229</v>
      </c>
      <c r="B19" s="413">
        <v>602.20000000000005</v>
      </c>
      <c r="C19" s="415">
        <v>462.7</v>
      </c>
      <c r="D19" s="415">
        <v>139.5</v>
      </c>
      <c r="E19" s="415">
        <v>597</v>
      </c>
      <c r="F19" s="415">
        <v>5.2</v>
      </c>
      <c r="G19" s="370">
        <v>64.5</v>
      </c>
      <c r="H19" s="415">
        <v>76.8</v>
      </c>
      <c r="I19" s="415">
        <v>99.1</v>
      </c>
      <c r="K19" s="370"/>
      <c r="L19" s="425"/>
    </row>
    <row r="20" spans="1:12" s="411" customFormat="1" ht="18" customHeight="1">
      <c r="A20" s="169" t="s">
        <v>231</v>
      </c>
      <c r="B20" s="413">
        <v>339.9</v>
      </c>
      <c r="C20" s="415">
        <v>249.1</v>
      </c>
      <c r="D20" s="415">
        <v>90.8</v>
      </c>
      <c r="E20" s="415">
        <v>336.8</v>
      </c>
      <c r="F20" s="415">
        <v>3.1</v>
      </c>
      <c r="G20" s="370">
        <v>17.5</v>
      </c>
      <c r="H20" s="415">
        <v>73.3</v>
      </c>
      <c r="I20" s="415">
        <v>99.1</v>
      </c>
      <c r="K20" s="370"/>
      <c r="L20" s="425"/>
    </row>
    <row r="21" spans="1:12" s="411" customFormat="1" ht="18" customHeight="1">
      <c r="A21" s="169" t="s">
        <v>261</v>
      </c>
      <c r="B21" s="413">
        <v>354.3</v>
      </c>
      <c r="C21" s="415">
        <v>278.89999999999998</v>
      </c>
      <c r="D21" s="415">
        <v>75.400000000000006</v>
      </c>
      <c r="E21" s="415">
        <v>351.1</v>
      </c>
      <c r="F21" s="415">
        <v>3.2</v>
      </c>
      <c r="G21" s="370">
        <v>29.1</v>
      </c>
      <c r="H21" s="415">
        <v>78.7</v>
      </c>
      <c r="I21" s="415">
        <v>99.1</v>
      </c>
      <c r="K21" s="370"/>
      <c r="L21" s="425"/>
    </row>
    <row r="22" spans="1:12" s="411" customFormat="1" ht="18" customHeight="1">
      <c r="A22" s="169" t="s">
        <v>282</v>
      </c>
      <c r="B22" s="413">
        <v>304.5</v>
      </c>
      <c r="C22" s="415">
        <v>214.1</v>
      </c>
      <c r="D22" s="415">
        <v>90.4</v>
      </c>
      <c r="E22" s="415">
        <v>299.10000000000002</v>
      </c>
      <c r="F22" s="415">
        <v>5.4</v>
      </c>
      <c r="G22" s="370">
        <v>24.8</v>
      </c>
      <c r="H22" s="415">
        <v>70.3</v>
      </c>
      <c r="I22" s="415">
        <v>98.2</v>
      </c>
      <c r="K22" s="370"/>
      <c r="L22" s="425"/>
    </row>
    <row r="23" spans="1:12" s="411" customFormat="1" ht="18" customHeight="1">
      <c r="A23" s="169" t="s">
        <v>263</v>
      </c>
      <c r="B23" s="413">
        <v>481</v>
      </c>
      <c r="C23" s="415">
        <v>373.7</v>
      </c>
      <c r="D23" s="415">
        <v>107.3</v>
      </c>
      <c r="E23" s="415">
        <v>467.4</v>
      </c>
      <c r="F23" s="415">
        <v>13.6</v>
      </c>
      <c r="G23" s="370">
        <v>27</v>
      </c>
      <c r="H23" s="415">
        <v>77.7</v>
      </c>
      <c r="I23" s="415">
        <v>97.2</v>
      </c>
      <c r="K23" s="370"/>
      <c r="L23" s="425"/>
    </row>
    <row r="24" spans="1:12" s="419" customFormat="1" ht="18" customHeight="1">
      <c r="A24" s="423" t="s">
        <v>264</v>
      </c>
      <c r="B24" s="417">
        <v>135.1</v>
      </c>
      <c r="C24" s="417">
        <v>115.9</v>
      </c>
      <c r="D24" s="417">
        <v>19.2</v>
      </c>
      <c r="E24" s="417">
        <v>131.4</v>
      </c>
      <c r="F24" s="417">
        <v>3.7</v>
      </c>
      <c r="G24" s="418">
        <v>21.6</v>
      </c>
      <c r="H24" s="417">
        <v>85.8</v>
      </c>
      <c r="I24" s="417">
        <v>97.2</v>
      </c>
      <c r="K24" s="418"/>
      <c r="L24" s="420"/>
    </row>
    <row r="25" spans="1:12" s="411" customFormat="1" ht="18" customHeight="1">
      <c r="A25" s="169" t="s">
        <v>149</v>
      </c>
      <c r="B25" s="415">
        <v>135.1</v>
      </c>
      <c r="C25" s="415">
        <v>115.9</v>
      </c>
      <c r="D25" s="415">
        <v>19.2</v>
      </c>
      <c r="E25" s="415">
        <v>131.4</v>
      </c>
      <c r="F25" s="415">
        <v>3.7</v>
      </c>
      <c r="G25" s="370">
        <v>21.6</v>
      </c>
      <c r="H25" s="415">
        <v>85.8</v>
      </c>
      <c r="I25" s="415">
        <v>97.2</v>
      </c>
      <c r="K25" s="370"/>
      <c r="L25" s="425"/>
    </row>
    <row r="26" spans="1:12" s="419" customFormat="1" ht="18" customHeight="1">
      <c r="A26" s="423" t="s">
        <v>266</v>
      </c>
      <c r="B26" s="417">
        <v>502.2</v>
      </c>
      <c r="C26" s="417">
        <v>338.3</v>
      </c>
      <c r="D26" s="417">
        <v>163.9</v>
      </c>
      <c r="E26" s="417">
        <v>485.9</v>
      </c>
      <c r="F26" s="417">
        <v>16.3</v>
      </c>
      <c r="G26" s="417">
        <v>53.8</v>
      </c>
      <c r="H26" s="417">
        <v>67.400000000000006</v>
      </c>
      <c r="I26" s="417">
        <v>96.7</v>
      </c>
      <c r="K26" s="418"/>
      <c r="L26" s="420"/>
    </row>
    <row r="27" spans="1:12" s="411" customFormat="1" ht="18" customHeight="1">
      <c r="A27" s="169" t="s">
        <v>217</v>
      </c>
      <c r="B27" s="415">
        <v>142.30000000000001</v>
      </c>
      <c r="C27" s="415">
        <v>65.3</v>
      </c>
      <c r="D27" s="415">
        <v>77</v>
      </c>
      <c r="E27" s="415">
        <v>129.30000000000001</v>
      </c>
      <c r="F27" s="415">
        <v>13</v>
      </c>
      <c r="G27" s="415">
        <v>22.1</v>
      </c>
      <c r="H27" s="415">
        <v>45.9</v>
      </c>
      <c r="I27" s="415">
        <v>90.9</v>
      </c>
      <c r="K27" s="370"/>
      <c r="L27" s="425"/>
    </row>
    <row r="28" spans="1:12" s="411" customFormat="1" ht="18" customHeight="1">
      <c r="A28" s="169" t="s">
        <v>218</v>
      </c>
      <c r="B28" s="415">
        <v>81.3</v>
      </c>
      <c r="C28" s="415">
        <v>64.3</v>
      </c>
      <c r="D28" s="415">
        <v>17</v>
      </c>
      <c r="E28" s="415">
        <v>78.8</v>
      </c>
      <c r="F28" s="415">
        <v>2.5</v>
      </c>
      <c r="G28" s="370">
        <v>7</v>
      </c>
      <c r="H28" s="415">
        <v>79.099999999999994</v>
      </c>
      <c r="I28" s="415">
        <v>97</v>
      </c>
      <c r="K28" s="370"/>
      <c r="L28" s="425"/>
    </row>
    <row r="29" spans="1:12" s="411" customFormat="1" ht="18" customHeight="1">
      <c r="A29" s="169" t="s">
        <v>268</v>
      </c>
      <c r="B29" s="415">
        <v>278.7</v>
      </c>
      <c r="C29" s="415">
        <v>208.7</v>
      </c>
      <c r="D29" s="415">
        <v>70</v>
      </c>
      <c r="E29" s="415">
        <v>277.7</v>
      </c>
      <c r="F29" s="415">
        <v>1</v>
      </c>
      <c r="G29" s="370">
        <v>24.6</v>
      </c>
      <c r="H29" s="415">
        <v>74.900000000000006</v>
      </c>
      <c r="I29" s="415">
        <v>99.7</v>
      </c>
      <c r="K29" s="370"/>
      <c r="L29" s="425"/>
    </row>
    <row r="30" spans="1:12" s="419" customFormat="1" ht="18" customHeight="1">
      <c r="A30" s="423" t="s">
        <v>219</v>
      </c>
      <c r="B30" s="417">
        <v>139.1</v>
      </c>
      <c r="C30" s="417">
        <v>118.6</v>
      </c>
      <c r="D30" s="417">
        <v>20.5</v>
      </c>
      <c r="E30" s="417">
        <v>138.69999999999999</v>
      </c>
      <c r="F30" s="418">
        <v>0.4</v>
      </c>
      <c r="G30" s="418">
        <v>13.5</v>
      </c>
      <c r="H30" s="417">
        <v>85.3</v>
      </c>
      <c r="I30" s="417">
        <v>99.8</v>
      </c>
      <c r="K30" s="418"/>
      <c r="L30" s="420"/>
    </row>
    <row r="31" spans="1:12" s="411" customFormat="1" ht="18" customHeight="1">
      <c r="A31" s="169" t="s">
        <v>220</v>
      </c>
      <c r="B31" s="415">
        <v>139.1</v>
      </c>
      <c r="C31" s="415">
        <v>118.6</v>
      </c>
      <c r="D31" s="415">
        <v>20.5</v>
      </c>
      <c r="E31" s="415">
        <v>138.69999999999999</v>
      </c>
      <c r="F31" s="370">
        <v>0.4</v>
      </c>
      <c r="G31" s="370">
        <v>13.5</v>
      </c>
      <c r="H31" s="415">
        <v>85.3</v>
      </c>
      <c r="I31" s="415">
        <v>99.8</v>
      </c>
      <c r="K31" s="370"/>
      <c r="L31" s="425"/>
    </row>
    <row r="32" spans="1:12" s="419" customFormat="1" ht="18" customHeight="1">
      <c r="A32" s="423" t="s">
        <v>270</v>
      </c>
      <c r="B32" s="417">
        <v>290</v>
      </c>
      <c r="C32" s="417">
        <v>217.8</v>
      </c>
      <c r="D32" s="417">
        <v>72.2</v>
      </c>
      <c r="E32" s="417">
        <v>263.10000000000002</v>
      </c>
      <c r="F32" s="417">
        <v>26.9</v>
      </c>
      <c r="G32" s="418">
        <v>23.1</v>
      </c>
      <c r="H32" s="417">
        <v>75.099999999999994</v>
      </c>
      <c r="I32" s="417">
        <v>90.7</v>
      </c>
      <c r="K32" s="418"/>
      <c r="L32" s="420"/>
    </row>
    <row r="33" spans="1:12" s="411" customFormat="1" ht="18" customHeight="1">
      <c r="A33" s="169" t="s">
        <v>223</v>
      </c>
      <c r="B33" s="415">
        <v>290</v>
      </c>
      <c r="C33" s="415">
        <v>217.8</v>
      </c>
      <c r="D33" s="415">
        <v>72.2</v>
      </c>
      <c r="E33" s="415">
        <v>263.10000000000002</v>
      </c>
      <c r="F33" s="415">
        <v>26.9</v>
      </c>
      <c r="G33" s="415">
        <v>23.1</v>
      </c>
      <c r="H33" s="415">
        <v>75.099999999999994</v>
      </c>
      <c r="I33" s="415">
        <v>90.7</v>
      </c>
      <c r="K33" s="370"/>
      <c r="L33" s="425"/>
    </row>
    <row r="34" spans="1:12" s="419" customFormat="1" ht="18" customHeight="1">
      <c r="A34" s="423" t="s">
        <v>272</v>
      </c>
      <c r="B34" s="417">
        <v>584.79999999999995</v>
      </c>
      <c r="C34" s="417">
        <v>527.70000000000005</v>
      </c>
      <c r="D34" s="417">
        <v>57.1</v>
      </c>
      <c r="E34" s="417">
        <v>565.70000000000005</v>
      </c>
      <c r="F34" s="417">
        <v>19.100000000000001</v>
      </c>
      <c r="G34" s="417">
        <v>64.2</v>
      </c>
      <c r="H34" s="417">
        <v>90.2</v>
      </c>
      <c r="I34" s="417">
        <v>96.7</v>
      </c>
      <c r="K34" s="418"/>
      <c r="L34" s="420"/>
    </row>
    <row r="35" spans="1:12" s="411" customFormat="1" ht="18" customHeight="1">
      <c r="A35" s="169" t="s">
        <v>227</v>
      </c>
      <c r="B35" s="415">
        <v>54.1</v>
      </c>
      <c r="C35" s="415">
        <v>51.2</v>
      </c>
      <c r="D35" s="415">
        <v>2.9</v>
      </c>
      <c r="E35" s="415">
        <v>54</v>
      </c>
      <c r="F35" s="370">
        <v>0.1</v>
      </c>
      <c r="G35" s="370">
        <v>5</v>
      </c>
      <c r="H35" s="415">
        <v>94.7</v>
      </c>
      <c r="I35" s="415">
        <v>99.8</v>
      </c>
      <c r="K35" s="370"/>
      <c r="L35" s="425"/>
    </row>
    <row r="36" spans="1:12" s="411" customFormat="1" ht="18" customHeight="1">
      <c r="A36" s="169" t="s">
        <v>228</v>
      </c>
      <c r="B36" s="415">
        <v>98.1</v>
      </c>
      <c r="C36" s="415">
        <v>82.2</v>
      </c>
      <c r="D36" s="415">
        <v>15.9</v>
      </c>
      <c r="E36" s="415">
        <v>97.4</v>
      </c>
      <c r="F36" s="370">
        <v>0.7</v>
      </c>
      <c r="G36" s="415">
        <v>20.8</v>
      </c>
      <c r="H36" s="415">
        <v>83.8</v>
      </c>
      <c r="I36" s="415">
        <v>99.4</v>
      </c>
      <c r="K36" s="370"/>
      <c r="L36" s="425"/>
    </row>
    <row r="37" spans="1:12" s="411" customFormat="1" ht="18" customHeight="1">
      <c r="A37" s="169" t="s">
        <v>230</v>
      </c>
      <c r="B37" s="415">
        <v>432.6</v>
      </c>
      <c r="C37" s="415">
        <v>394.3</v>
      </c>
      <c r="D37" s="415">
        <v>38.299999999999997</v>
      </c>
      <c r="E37" s="415">
        <v>414.3</v>
      </c>
      <c r="F37" s="415">
        <v>18.3</v>
      </c>
      <c r="G37" s="370">
        <v>38.4</v>
      </c>
      <c r="H37" s="415">
        <v>91.1</v>
      </c>
      <c r="I37" s="415">
        <v>95.8</v>
      </c>
      <c r="K37" s="370"/>
      <c r="L37" s="425"/>
    </row>
    <row r="38" spans="1:12" s="419" customFormat="1" ht="18" customHeight="1">
      <c r="A38" s="423" t="s">
        <v>274</v>
      </c>
      <c r="B38" s="417">
        <v>246.9</v>
      </c>
      <c r="C38" s="417">
        <v>123.9</v>
      </c>
      <c r="D38" s="417">
        <v>123</v>
      </c>
      <c r="E38" s="417">
        <v>246.9</v>
      </c>
      <c r="F38" s="418">
        <v>0</v>
      </c>
      <c r="G38" s="418">
        <v>1.8</v>
      </c>
      <c r="H38" s="417">
        <v>50.2</v>
      </c>
      <c r="I38" s="417">
        <v>100</v>
      </c>
      <c r="K38" s="418"/>
      <c r="L38" s="420"/>
    </row>
    <row r="39" spans="1:12" s="411" customFormat="1" ht="18" customHeight="1" thickBot="1">
      <c r="A39" s="426" t="s">
        <v>234</v>
      </c>
      <c r="B39" s="427">
        <v>246.9</v>
      </c>
      <c r="C39" s="428">
        <v>123.9</v>
      </c>
      <c r="D39" s="428">
        <v>123</v>
      </c>
      <c r="E39" s="428">
        <v>246.9</v>
      </c>
      <c r="F39" s="410">
        <v>0</v>
      </c>
      <c r="G39" s="410">
        <v>1.8</v>
      </c>
      <c r="H39" s="428">
        <v>50.2</v>
      </c>
      <c r="I39" s="428">
        <v>100</v>
      </c>
      <c r="K39" s="370"/>
      <c r="L39" s="425"/>
    </row>
    <row r="40" spans="1:12" s="429" customFormat="1" ht="13.5" customHeight="1">
      <c r="A40" s="429" t="s">
        <v>283</v>
      </c>
      <c r="B40" s="398"/>
      <c r="C40" s="398"/>
      <c r="D40" s="430"/>
      <c r="E40" s="398"/>
      <c r="F40" s="398"/>
      <c r="G40" s="398"/>
      <c r="H40" s="398"/>
      <c r="I40" s="398"/>
    </row>
    <row r="41" spans="1:12" ht="13.5" customHeight="1">
      <c r="A41" s="431" t="s">
        <v>380</v>
      </c>
    </row>
  </sheetData>
  <mergeCells count="7">
    <mergeCell ref="B3:B4"/>
    <mergeCell ref="H3:H4"/>
    <mergeCell ref="I3:I4"/>
    <mergeCell ref="A3:A4"/>
    <mergeCell ref="C3:D3"/>
    <mergeCell ref="E3:F3"/>
    <mergeCell ref="G3:G4"/>
  </mergeCells>
  <phoneticPr fontId="4"/>
  <printOptions horizontalCentered="1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G57"/>
  <sheetViews>
    <sheetView showGridLines="0" view="pageBreakPreview" topLeftCell="A16" zoomScaleNormal="100" zoomScaleSheetLayoutView="100" workbookViewId="0">
      <selection activeCell="Y7" sqref="Y7"/>
    </sheetView>
  </sheetViews>
  <sheetFormatPr defaultColWidth="8.875" defaultRowHeight="13.5"/>
  <cols>
    <col min="1" max="1" width="6.25" style="438" customWidth="1"/>
    <col min="2" max="2" width="11.25" style="438" customWidth="1"/>
    <col min="3" max="3" width="6.25" style="438" customWidth="1"/>
    <col min="4" max="4" width="3.125" style="438" customWidth="1"/>
    <col min="5" max="5" width="23.625" style="438" customWidth="1"/>
    <col min="6" max="7" width="23.375" style="438" customWidth="1"/>
    <col min="8" max="16384" width="8.875" style="438"/>
  </cols>
  <sheetData>
    <row r="1" spans="1:7" ht="19.5" customHeight="1">
      <c r="A1" s="902" t="s">
        <v>461</v>
      </c>
      <c r="B1" s="902"/>
      <c r="C1" s="902"/>
      <c r="D1" s="902"/>
      <c r="E1" s="902"/>
      <c r="F1" s="902"/>
      <c r="G1" s="902"/>
    </row>
    <row r="2" spans="1:7" s="465" customFormat="1" ht="22.5" customHeight="1">
      <c r="A2" s="466" t="s">
        <v>381</v>
      </c>
      <c r="B2" s="467"/>
      <c r="C2" s="467"/>
      <c r="D2" s="467"/>
      <c r="E2" s="467"/>
      <c r="F2" s="467"/>
      <c r="G2" s="467"/>
    </row>
    <row r="3" spans="1:7" s="465" customFormat="1" ht="15" customHeight="1" thickBot="1">
      <c r="A3" s="464" t="s">
        <v>194</v>
      </c>
      <c r="B3" s="464"/>
      <c r="C3" s="464"/>
      <c r="D3" s="464"/>
      <c r="E3" s="464"/>
      <c r="F3" s="159"/>
      <c r="G3" s="159" t="s">
        <v>409</v>
      </c>
    </row>
    <row r="4" spans="1:7" ht="30" customHeight="1">
      <c r="A4" s="871" t="s">
        <v>613</v>
      </c>
      <c r="B4" s="871"/>
      <c r="C4" s="871"/>
      <c r="D4" s="872"/>
      <c r="E4" s="692" t="s">
        <v>122</v>
      </c>
      <c r="F4" s="754" t="s">
        <v>196</v>
      </c>
      <c r="G4" s="692" t="s">
        <v>197</v>
      </c>
    </row>
    <row r="5" spans="1:7" ht="13.5" customHeight="1">
      <c r="A5" s="898" t="s">
        <v>462</v>
      </c>
      <c r="B5" s="898"/>
      <c r="C5" s="898"/>
      <c r="D5" s="899"/>
      <c r="E5" s="440">
        <v>567130</v>
      </c>
      <c r="F5" s="440">
        <v>293456</v>
      </c>
      <c r="G5" s="440">
        <v>273674</v>
      </c>
    </row>
    <row r="6" spans="1:7" ht="13.5" customHeight="1">
      <c r="A6" s="894" t="s">
        <v>439</v>
      </c>
      <c r="B6" s="894"/>
      <c r="C6" s="894"/>
      <c r="D6" s="895"/>
      <c r="E6" s="135">
        <v>565945</v>
      </c>
      <c r="F6" s="135">
        <v>291961</v>
      </c>
      <c r="G6" s="135">
        <v>273984</v>
      </c>
    </row>
    <row r="7" spans="1:7" ht="13.5" customHeight="1">
      <c r="A7" s="894" t="s">
        <v>457</v>
      </c>
      <c r="B7" s="894"/>
      <c r="C7" s="894"/>
      <c r="D7" s="895"/>
      <c r="E7" s="441">
        <v>564328</v>
      </c>
      <c r="F7" s="135">
        <v>290260</v>
      </c>
      <c r="G7" s="135">
        <v>274068</v>
      </c>
    </row>
    <row r="8" spans="1:7" ht="13.5" customHeight="1">
      <c r="A8" s="894" t="s">
        <v>458</v>
      </c>
      <c r="B8" s="894"/>
      <c r="C8" s="894"/>
      <c r="D8" s="895"/>
      <c r="E8" s="441">
        <v>562839</v>
      </c>
      <c r="F8" s="136">
        <v>288627</v>
      </c>
      <c r="G8" s="136">
        <v>274212</v>
      </c>
    </row>
    <row r="9" spans="1:7" s="443" customFormat="1" ht="13.5" customHeight="1">
      <c r="A9" s="896" t="s">
        <v>463</v>
      </c>
      <c r="B9" s="896"/>
      <c r="C9" s="896"/>
      <c r="D9" s="897"/>
      <c r="E9" s="442">
        <v>560591</v>
      </c>
      <c r="F9" s="318">
        <v>286860</v>
      </c>
      <c r="G9" s="318">
        <v>273731</v>
      </c>
    </row>
    <row r="10" spans="1:7" ht="7.5" customHeight="1">
      <c r="A10" s="444"/>
      <c r="B10" s="445"/>
      <c r="C10" s="445"/>
      <c r="D10" s="446"/>
      <c r="E10" s="447"/>
      <c r="F10" s="448"/>
      <c r="G10" s="448"/>
    </row>
    <row r="11" spans="1:7" s="443" customFormat="1" ht="13.5" customHeight="1">
      <c r="A11" s="903" t="s">
        <v>328</v>
      </c>
      <c r="B11" s="903"/>
      <c r="C11" s="449"/>
      <c r="D11" s="450"/>
      <c r="E11" s="451"/>
      <c r="F11" s="451"/>
      <c r="G11" s="451"/>
    </row>
    <row r="12" spans="1:7" ht="13.5" customHeight="1">
      <c r="A12" s="452"/>
      <c r="B12" s="901" t="s">
        <v>198</v>
      </c>
      <c r="C12" s="901"/>
      <c r="D12" s="453"/>
      <c r="E12" s="440">
        <v>6099</v>
      </c>
      <c r="F12" s="440">
        <v>6040</v>
      </c>
      <c r="G12" s="440">
        <v>59</v>
      </c>
    </row>
    <row r="13" spans="1:7" ht="13.5" customHeight="1">
      <c r="A13" s="452"/>
      <c r="B13" s="901" t="s">
        <v>199</v>
      </c>
      <c r="C13" s="901"/>
      <c r="D13" s="453"/>
      <c r="E13" s="440">
        <v>19</v>
      </c>
      <c r="F13" s="440">
        <v>18</v>
      </c>
      <c r="G13" s="440">
        <v>1</v>
      </c>
    </row>
    <row r="14" spans="1:7" ht="13.5" customHeight="1">
      <c r="A14" s="278" t="s">
        <v>329</v>
      </c>
      <c r="B14" s="901" t="s">
        <v>200</v>
      </c>
      <c r="C14" s="901"/>
      <c r="D14" s="453"/>
      <c r="E14" s="440">
        <v>5262</v>
      </c>
      <c r="F14" s="440">
        <v>4969</v>
      </c>
      <c r="G14" s="440">
        <v>293</v>
      </c>
    </row>
    <row r="15" spans="1:7" ht="13.5" customHeight="1">
      <c r="A15" s="452"/>
      <c r="B15" s="901" t="s">
        <v>201</v>
      </c>
      <c r="C15" s="901"/>
      <c r="D15" s="453"/>
      <c r="E15" s="440">
        <v>196</v>
      </c>
      <c r="F15" s="440">
        <v>172</v>
      </c>
      <c r="G15" s="440">
        <v>24</v>
      </c>
    </row>
    <row r="16" spans="1:7" ht="13.5" customHeight="1">
      <c r="A16" s="452"/>
      <c r="B16" s="901" t="s">
        <v>202</v>
      </c>
      <c r="C16" s="901"/>
      <c r="D16" s="453"/>
      <c r="E16" s="440">
        <v>3</v>
      </c>
      <c r="F16" s="440">
        <v>3</v>
      </c>
      <c r="G16" s="454" t="s">
        <v>25</v>
      </c>
    </row>
    <row r="17" spans="1:7" ht="13.5" customHeight="1">
      <c r="A17" s="452"/>
      <c r="B17" s="901" t="s">
        <v>203</v>
      </c>
      <c r="C17" s="901"/>
      <c r="D17" s="453"/>
      <c r="E17" s="440">
        <v>3</v>
      </c>
      <c r="F17" s="440">
        <v>3</v>
      </c>
      <c r="G17" s="454" t="s">
        <v>25</v>
      </c>
    </row>
    <row r="18" spans="1:7" s="443" customFormat="1" ht="13.5" customHeight="1">
      <c r="A18" s="903" t="s">
        <v>330</v>
      </c>
      <c r="B18" s="903"/>
      <c r="C18" s="449"/>
      <c r="D18" s="450"/>
      <c r="E18" s="451"/>
      <c r="F18" s="451"/>
      <c r="G18" s="451"/>
    </row>
    <row r="19" spans="1:7" ht="13.5" customHeight="1">
      <c r="A19" s="452"/>
      <c r="B19" s="901" t="s">
        <v>198</v>
      </c>
      <c r="C19" s="901"/>
      <c r="D19" s="453"/>
      <c r="E19" s="440">
        <v>37343</v>
      </c>
      <c r="F19" s="440">
        <v>36157</v>
      </c>
      <c r="G19" s="440">
        <v>1186</v>
      </c>
    </row>
    <row r="20" spans="1:7" ht="13.5" customHeight="1">
      <c r="A20" s="452"/>
      <c r="B20" s="901" t="s">
        <v>199</v>
      </c>
      <c r="C20" s="901"/>
      <c r="D20" s="453"/>
      <c r="E20" s="440">
        <v>4829</v>
      </c>
      <c r="F20" s="440">
        <v>4651</v>
      </c>
      <c r="G20" s="440">
        <v>178</v>
      </c>
    </row>
    <row r="21" spans="1:7" ht="13.5" customHeight="1">
      <c r="A21" s="278" t="s">
        <v>329</v>
      </c>
      <c r="B21" s="901" t="s">
        <v>200</v>
      </c>
      <c r="C21" s="901"/>
      <c r="D21" s="453"/>
      <c r="E21" s="440">
        <v>411354</v>
      </c>
      <c r="F21" s="440">
        <v>188781</v>
      </c>
      <c r="G21" s="440">
        <v>222573</v>
      </c>
    </row>
    <row r="22" spans="1:7" ht="13.5" customHeight="1">
      <c r="A22" s="276"/>
      <c r="B22" s="901" t="s">
        <v>364</v>
      </c>
      <c r="C22" s="901"/>
      <c r="D22" s="453"/>
      <c r="E22" s="440">
        <v>849</v>
      </c>
      <c r="F22" s="440">
        <v>818</v>
      </c>
      <c r="G22" s="440">
        <v>31</v>
      </c>
    </row>
    <row r="23" spans="1:7" ht="13.5" customHeight="1">
      <c r="A23" s="278" t="s">
        <v>365</v>
      </c>
      <c r="B23" s="901" t="s">
        <v>366</v>
      </c>
      <c r="C23" s="901"/>
      <c r="D23" s="453"/>
      <c r="E23" s="440">
        <v>67530</v>
      </c>
      <c r="F23" s="440">
        <v>32401</v>
      </c>
      <c r="G23" s="440">
        <v>35129</v>
      </c>
    </row>
    <row r="24" spans="1:7" ht="13.5" customHeight="1">
      <c r="A24" s="452"/>
      <c r="B24" s="901" t="s">
        <v>201</v>
      </c>
      <c r="C24" s="901"/>
      <c r="D24" s="453"/>
      <c r="E24" s="440">
        <v>21595</v>
      </c>
      <c r="F24" s="440">
        <v>10744</v>
      </c>
      <c r="G24" s="440">
        <v>10851</v>
      </c>
    </row>
    <row r="25" spans="1:7" ht="13.5" customHeight="1">
      <c r="A25" s="452"/>
      <c r="B25" s="901" t="s">
        <v>202</v>
      </c>
      <c r="C25" s="901"/>
      <c r="D25" s="453"/>
      <c r="E25" s="440">
        <v>6</v>
      </c>
      <c r="F25" s="440">
        <v>6</v>
      </c>
      <c r="G25" s="454" t="s">
        <v>25</v>
      </c>
    </row>
    <row r="26" spans="1:7" ht="13.5" customHeight="1">
      <c r="A26" s="452"/>
      <c r="B26" s="901" t="s">
        <v>203</v>
      </c>
      <c r="C26" s="901"/>
      <c r="D26" s="453"/>
      <c r="E26" s="440" t="s">
        <v>25</v>
      </c>
      <c r="F26" s="440" t="s">
        <v>25</v>
      </c>
      <c r="G26" s="440" t="s">
        <v>25</v>
      </c>
    </row>
    <row r="27" spans="1:7" ht="13.5" customHeight="1">
      <c r="A27" s="452"/>
      <c r="B27" s="901" t="s">
        <v>204</v>
      </c>
      <c r="C27" s="901"/>
      <c r="D27" s="453"/>
      <c r="E27" s="440">
        <v>613</v>
      </c>
      <c r="F27" s="440">
        <v>435</v>
      </c>
      <c r="G27" s="440">
        <v>178</v>
      </c>
    </row>
    <row r="28" spans="1:7" ht="13.5" customHeight="1">
      <c r="A28" s="452"/>
      <c r="B28" s="901" t="s">
        <v>205</v>
      </c>
      <c r="C28" s="901"/>
      <c r="D28" s="453"/>
      <c r="E28" s="440">
        <v>208</v>
      </c>
      <c r="F28" s="440">
        <v>92</v>
      </c>
      <c r="G28" s="440">
        <v>116</v>
      </c>
    </row>
    <row r="29" spans="1:7" ht="13.5" customHeight="1" thickBot="1">
      <c r="A29" s="455"/>
      <c r="B29" s="900" t="s">
        <v>206</v>
      </c>
      <c r="C29" s="900"/>
      <c r="D29" s="453"/>
      <c r="E29" s="440">
        <v>4682</v>
      </c>
      <c r="F29" s="314">
        <v>1570</v>
      </c>
      <c r="G29" s="314">
        <v>3112</v>
      </c>
    </row>
    <row r="30" spans="1:7" ht="13.5" customHeight="1">
      <c r="A30" s="132" t="s">
        <v>464</v>
      </c>
      <c r="B30" s="132"/>
      <c r="C30" s="132"/>
      <c r="D30" s="132"/>
      <c r="E30" s="209"/>
      <c r="F30" s="209"/>
      <c r="G30" s="209"/>
    </row>
    <row r="31" spans="1:7" ht="13.5" customHeight="1">
      <c r="A31" s="128" t="s">
        <v>382</v>
      </c>
      <c r="F31" s="456"/>
      <c r="G31" s="439"/>
    </row>
    <row r="32" spans="1:7" ht="13.5" customHeight="1">
      <c r="A32" s="128" t="s">
        <v>383</v>
      </c>
      <c r="F32" s="456"/>
      <c r="G32" s="439"/>
    </row>
    <row r="33" spans="1:7" ht="7.5" customHeight="1">
      <c r="A33" s="439"/>
      <c r="B33" s="439"/>
      <c r="C33" s="439"/>
      <c r="D33" s="439"/>
      <c r="E33" s="439"/>
      <c r="F33" s="439"/>
      <c r="G33" s="456"/>
    </row>
    <row r="34" spans="1:7">
      <c r="A34" s="311" t="s">
        <v>207</v>
      </c>
      <c r="B34" s="439"/>
      <c r="C34" s="439"/>
      <c r="D34" s="439"/>
      <c r="E34" s="457"/>
      <c r="F34" s="457"/>
      <c r="G34" s="457"/>
    </row>
    <row r="35" spans="1:7" s="465" customFormat="1" ht="14.25" thickBot="1">
      <c r="A35" s="464" t="s">
        <v>194</v>
      </c>
      <c r="B35" s="464"/>
      <c r="C35" s="464"/>
      <c r="D35" s="464"/>
      <c r="E35" s="159"/>
      <c r="F35" s="159"/>
      <c r="G35" s="159" t="s">
        <v>195</v>
      </c>
    </row>
    <row r="36" spans="1:7" ht="30" customHeight="1">
      <c r="A36" s="871" t="s">
        <v>614</v>
      </c>
      <c r="B36" s="871"/>
      <c r="C36" s="871"/>
      <c r="D36" s="872"/>
      <c r="E36" s="692" t="s">
        <v>122</v>
      </c>
      <c r="F36" s="754" t="s">
        <v>196</v>
      </c>
      <c r="G36" s="692" t="s">
        <v>197</v>
      </c>
    </row>
    <row r="37" spans="1:7" ht="13.5" customHeight="1">
      <c r="A37" s="898" t="s">
        <v>462</v>
      </c>
      <c r="B37" s="898"/>
      <c r="C37" s="898"/>
      <c r="D37" s="899"/>
      <c r="E37" s="440">
        <v>567130</v>
      </c>
      <c r="F37" s="440">
        <v>293456</v>
      </c>
      <c r="G37" s="458">
        <v>273674</v>
      </c>
    </row>
    <row r="38" spans="1:7" ht="13.5" customHeight="1">
      <c r="A38" s="894" t="s">
        <v>444</v>
      </c>
      <c r="B38" s="894"/>
      <c r="C38" s="894"/>
      <c r="D38" s="895"/>
      <c r="E38" s="440">
        <v>565945</v>
      </c>
      <c r="F38" s="146">
        <v>291961</v>
      </c>
      <c r="G38" s="458">
        <v>273984</v>
      </c>
    </row>
    <row r="39" spans="1:7" ht="13.5" customHeight="1">
      <c r="A39" s="894" t="s">
        <v>445</v>
      </c>
      <c r="B39" s="894"/>
      <c r="C39" s="894"/>
      <c r="D39" s="895"/>
      <c r="E39" s="440">
        <v>564328</v>
      </c>
      <c r="F39" s="146">
        <v>290260</v>
      </c>
      <c r="G39" s="146">
        <v>274068</v>
      </c>
    </row>
    <row r="40" spans="1:7" ht="13.5" customHeight="1">
      <c r="A40" s="894" t="s">
        <v>446</v>
      </c>
      <c r="B40" s="894"/>
      <c r="C40" s="894"/>
      <c r="D40" s="895"/>
      <c r="E40" s="440">
        <v>562839</v>
      </c>
      <c r="F40" s="146">
        <v>288627</v>
      </c>
      <c r="G40" s="146">
        <v>274212</v>
      </c>
    </row>
    <row r="41" spans="1:7" s="443" customFormat="1" ht="13.5" customHeight="1">
      <c r="A41" s="896" t="s">
        <v>463</v>
      </c>
      <c r="B41" s="896"/>
      <c r="C41" s="896"/>
      <c r="D41" s="897"/>
      <c r="E41" s="451">
        <v>560591</v>
      </c>
      <c r="F41" s="318">
        <v>286860</v>
      </c>
      <c r="G41" s="318">
        <v>273731</v>
      </c>
    </row>
    <row r="42" spans="1:7" ht="7.5" customHeight="1">
      <c r="A42" s="459"/>
      <c r="B42" s="459"/>
      <c r="C42" s="459"/>
      <c r="D42" s="460"/>
      <c r="E42" s="440"/>
      <c r="F42" s="440"/>
      <c r="G42" s="440"/>
    </row>
    <row r="43" spans="1:7" ht="13.5" customHeight="1">
      <c r="A43" s="127"/>
      <c r="B43" s="276">
        <v>16</v>
      </c>
      <c r="C43" s="127" t="s">
        <v>208</v>
      </c>
      <c r="D43" s="275"/>
      <c r="E43" s="458">
        <v>55</v>
      </c>
      <c r="F43" s="458">
        <v>49</v>
      </c>
      <c r="G43" s="458">
        <v>6</v>
      </c>
    </row>
    <row r="44" spans="1:7" ht="13.5" customHeight="1">
      <c r="A44" s="127"/>
      <c r="B44" s="276">
        <v>17</v>
      </c>
      <c r="C44" s="127"/>
      <c r="D44" s="275"/>
      <c r="E44" s="458">
        <v>112</v>
      </c>
      <c r="F44" s="458">
        <v>91</v>
      </c>
      <c r="G44" s="458">
        <v>21</v>
      </c>
    </row>
    <row r="45" spans="1:7" ht="13.5" customHeight="1">
      <c r="A45" s="127"/>
      <c r="B45" s="276">
        <v>18</v>
      </c>
      <c r="C45" s="127"/>
      <c r="D45" s="275"/>
      <c r="E45" s="458">
        <v>1452</v>
      </c>
      <c r="F45" s="458">
        <v>788</v>
      </c>
      <c r="G45" s="458">
        <v>664</v>
      </c>
    </row>
    <row r="46" spans="1:7" ht="13.5" customHeight="1">
      <c r="A46" s="127"/>
      <c r="B46" s="276">
        <v>19</v>
      </c>
      <c r="C46" s="127"/>
      <c r="D46" s="275"/>
      <c r="E46" s="458">
        <v>5462</v>
      </c>
      <c r="F46" s="458">
        <v>2929</v>
      </c>
      <c r="G46" s="458">
        <v>2533</v>
      </c>
    </row>
    <row r="47" spans="1:7" ht="13.5" customHeight="1">
      <c r="A47" s="127">
        <v>20</v>
      </c>
      <c r="B47" s="276" t="s">
        <v>209</v>
      </c>
      <c r="C47" s="461">
        <v>24</v>
      </c>
      <c r="D47" s="271" t="s">
        <v>208</v>
      </c>
      <c r="E47" s="458">
        <v>32780</v>
      </c>
      <c r="F47" s="458">
        <v>16424</v>
      </c>
      <c r="G47" s="458">
        <v>16356</v>
      </c>
    </row>
    <row r="48" spans="1:7" ht="13.5" customHeight="1">
      <c r="A48" s="127">
        <v>25</v>
      </c>
      <c r="B48" s="276" t="s">
        <v>209</v>
      </c>
      <c r="C48" s="461">
        <v>29</v>
      </c>
      <c r="D48" s="275"/>
      <c r="E48" s="458">
        <v>33955</v>
      </c>
      <c r="F48" s="458">
        <v>17157</v>
      </c>
      <c r="G48" s="458">
        <v>16798</v>
      </c>
    </row>
    <row r="49" spans="1:7" ht="13.5" customHeight="1">
      <c r="A49" s="127">
        <v>30</v>
      </c>
      <c r="B49" s="276" t="s">
        <v>209</v>
      </c>
      <c r="C49" s="461">
        <v>39</v>
      </c>
      <c r="D49" s="275"/>
      <c r="E49" s="458">
        <v>85696</v>
      </c>
      <c r="F49" s="458">
        <v>42600</v>
      </c>
      <c r="G49" s="458">
        <v>43096</v>
      </c>
    </row>
    <row r="50" spans="1:7" ht="13.5" customHeight="1">
      <c r="A50" s="127">
        <v>40</v>
      </c>
      <c r="B50" s="276" t="s">
        <v>209</v>
      </c>
      <c r="C50" s="461">
        <v>49</v>
      </c>
      <c r="D50" s="275"/>
      <c r="E50" s="458">
        <v>102893</v>
      </c>
      <c r="F50" s="458">
        <v>51276</v>
      </c>
      <c r="G50" s="458">
        <v>51617</v>
      </c>
    </row>
    <row r="51" spans="1:7" ht="13.5" customHeight="1">
      <c r="A51" s="127">
        <v>50</v>
      </c>
      <c r="B51" s="276" t="s">
        <v>209</v>
      </c>
      <c r="C51" s="461">
        <v>59</v>
      </c>
      <c r="D51" s="275"/>
      <c r="E51" s="458">
        <v>95644</v>
      </c>
      <c r="F51" s="458">
        <v>46540</v>
      </c>
      <c r="G51" s="458">
        <v>49104</v>
      </c>
    </row>
    <row r="52" spans="1:7" ht="13.5" customHeight="1">
      <c r="A52" s="127">
        <v>60</v>
      </c>
      <c r="B52" s="276" t="s">
        <v>209</v>
      </c>
      <c r="C52" s="461">
        <v>64</v>
      </c>
      <c r="D52" s="275"/>
      <c r="E52" s="458">
        <v>51906</v>
      </c>
      <c r="F52" s="458">
        <v>25697</v>
      </c>
      <c r="G52" s="458">
        <v>26209</v>
      </c>
    </row>
    <row r="53" spans="1:7" ht="13.5" customHeight="1">
      <c r="A53" s="278">
        <v>65</v>
      </c>
      <c r="B53" s="276" t="s">
        <v>209</v>
      </c>
      <c r="C53" s="461">
        <v>69</v>
      </c>
      <c r="D53" s="275"/>
      <c r="E53" s="458">
        <v>56181</v>
      </c>
      <c r="F53" s="458">
        <v>29023</v>
      </c>
      <c r="G53" s="458">
        <v>27158</v>
      </c>
    </row>
    <row r="54" spans="1:7" ht="13.5" customHeight="1" thickBot="1">
      <c r="A54" s="282">
        <v>70</v>
      </c>
      <c r="B54" s="274"/>
      <c r="C54" s="312" t="s">
        <v>210</v>
      </c>
      <c r="D54" s="275"/>
      <c r="E54" s="458">
        <v>94455</v>
      </c>
      <c r="F54" s="458">
        <v>54286</v>
      </c>
      <c r="G54" s="458">
        <v>40169</v>
      </c>
    </row>
    <row r="55" spans="1:7" ht="13.5" customHeight="1">
      <c r="A55" s="132" t="s">
        <v>464</v>
      </c>
      <c r="B55" s="132"/>
      <c r="C55" s="132"/>
      <c r="D55" s="132"/>
      <c r="E55" s="209"/>
      <c r="F55" s="209"/>
      <c r="G55" s="209"/>
    </row>
    <row r="56" spans="1:7">
      <c r="A56" s="462"/>
      <c r="B56" s="462"/>
      <c r="C56" s="462"/>
      <c r="D56" s="462"/>
      <c r="E56" s="462"/>
      <c r="F56" s="462"/>
      <c r="G56" s="462"/>
    </row>
    <row r="57" spans="1:7">
      <c r="A57" s="439"/>
      <c r="B57" s="439"/>
      <c r="C57" s="439"/>
      <c r="D57" s="439"/>
      <c r="E57" s="463"/>
      <c r="F57" s="463"/>
      <c r="G57" s="463"/>
    </row>
  </sheetData>
  <mergeCells count="32">
    <mergeCell ref="B17:C17"/>
    <mergeCell ref="A37:D37"/>
    <mergeCell ref="A38:D38"/>
    <mergeCell ref="A1:G1"/>
    <mergeCell ref="A4:D4"/>
    <mergeCell ref="A36:D36"/>
    <mergeCell ref="B28:C28"/>
    <mergeCell ref="B27:C27"/>
    <mergeCell ref="B21:C21"/>
    <mergeCell ref="B16:C16"/>
    <mergeCell ref="B26:C26"/>
    <mergeCell ref="A18:B18"/>
    <mergeCell ref="B23:C23"/>
    <mergeCell ref="A11:B11"/>
    <mergeCell ref="B19:C19"/>
    <mergeCell ref="B24:C24"/>
    <mergeCell ref="A40:D40"/>
    <mergeCell ref="A39:D39"/>
    <mergeCell ref="A41:D41"/>
    <mergeCell ref="A5:D5"/>
    <mergeCell ref="A6:D6"/>
    <mergeCell ref="A7:D7"/>
    <mergeCell ref="A8:D8"/>
    <mergeCell ref="A9:D9"/>
    <mergeCell ref="B29:C29"/>
    <mergeCell ref="B22:C22"/>
    <mergeCell ref="B15:C15"/>
    <mergeCell ref="B20:C20"/>
    <mergeCell ref="B25:C25"/>
    <mergeCell ref="B14:C14"/>
    <mergeCell ref="B12:C12"/>
    <mergeCell ref="B13:C13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92D050"/>
  </sheetPr>
  <dimension ref="A1:AA73"/>
  <sheetViews>
    <sheetView showGridLines="0" view="pageBreakPreview" zoomScaleNormal="100" zoomScaleSheetLayoutView="100" workbookViewId="0">
      <selection activeCell="Y7" sqref="Y7"/>
    </sheetView>
  </sheetViews>
  <sheetFormatPr defaultColWidth="8" defaultRowHeight="11.25"/>
  <cols>
    <col min="1" max="1" width="8.125" style="127" customWidth="1"/>
    <col min="2" max="4" width="7.5" style="127" customWidth="1"/>
    <col min="5" max="8" width="6.25" style="127" customWidth="1"/>
    <col min="9" max="12" width="8.25" style="127" customWidth="1"/>
    <col min="13" max="15" width="8.625" style="127" customWidth="1"/>
    <col min="16" max="16384" width="8" style="127"/>
  </cols>
  <sheetData>
    <row r="1" spans="1:27" ht="18.75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N1" s="126" t="s">
        <v>424</v>
      </c>
      <c r="O1" s="125" t="s">
        <v>425</v>
      </c>
      <c r="P1" s="125"/>
      <c r="Q1" s="125"/>
      <c r="R1" s="125"/>
      <c r="S1" s="125"/>
      <c r="T1" s="125"/>
      <c r="U1" s="125"/>
      <c r="V1" s="125"/>
      <c r="W1" s="125"/>
    </row>
    <row r="2" spans="1:27" s="464" customFormat="1" ht="37.5" customHeight="1" thickBot="1">
      <c r="A2" s="464" t="s">
        <v>353</v>
      </c>
      <c r="W2" s="159"/>
      <c r="Y2" s="159"/>
      <c r="AA2" s="159" t="s">
        <v>546</v>
      </c>
    </row>
    <row r="3" spans="1:27" ht="18.75" customHeight="1">
      <c r="A3" s="857" t="s">
        <v>615</v>
      </c>
      <c r="B3" s="870" t="s">
        <v>618</v>
      </c>
      <c r="C3" s="871"/>
      <c r="D3" s="872"/>
      <c r="E3" s="911" t="s">
        <v>620</v>
      </c>
      <c r="F3" s="870" t="s">
        <v>621</v>
      </c>
      <c r="G3" s="871"/>
      <c r="H3" s="871"/>
      <c r="I3" s="871"/>
      <c r="J3" s="871"/>
      <c r="K3" s="871"/>
      <c r="L3" s="871"/>
      <c r="M3" s="871"/>
      <c r="N3" s="871"/>
      <c r="O3" s="872"/>
      <c r="P3" s="870" t="s">
        <v>632</v>
      </c>
      <c r="Q3" s="871"/>
      <c r="R3" s="871"/>
      <c r="S3" s="871"/>
      <c r="T3" s="871"/>
      <c r="U3" s="871"/>
      <c r="V3" s="871"/>
      <c r="W3" s="871"/>
      <c r="X3" s="871"/>
      <c r="Y3" s="871"/>
      <c r="Z3" s="129"/>
      <c r="AA3" s="129"/>
    </row>
    <row r="4" spans="1:27" ht="18.75" customHeight="1">
      <c r="A4" s="859"/>
      <c r="B4" s="868" t="s">
        <v>616</v>
      </c>
      <c r="C4" s="915" t="s">
        <v>617</v>
      </c>
      <c r="D4" s="869" t="s">
        <v>284</v>
      </c>
      <c r="E4" s="912"/>
      <c r="F4" s="914" t="s">
        <v>619</v>
      </c>
      <c r="G4" s="914" t="s">
        <v>286</v>
      </c>
      <c r="H4" s="914" t="s">
        <v>287</v>
      </c>
      <c r="I4" s="854" t="s">
        <v>622</v>
      </c>
      <c r="J4" s="873"/>
      <c r="K4" s="873"/>
      <c r="L4" s="873"/>
      <c r="M4" s="855"/>
      <c r="N4" s="869" t="s">
        <v>626</v>
      </c>
      <c r="O4" s="906" t="s">
        <v>548</v>
      </c>
      <c r="P4" s="854" t="s">
        <v>290</v>
      </c>
      <c r="Q4" s="855"/>
      <c r="R4" s="854" t="s">
        <v>627</v>
      </c>
      <c r="S4" s="873"/>
      <c r="T4" s="854" t="s">
        <v>628</v>
      </c>
      <c r="U4" s="873"/>
      <c r="V4" s="854" t="s">
        <v>629</v>
      </c>
      <c r="W4" s="873"/>
      <c r="X4" s="854" t="s">
        <v>630</v>
      </c>
      <c r="Y4" s="873"/>
      <c r="Z4" s="854" t="s">
        <v>631</v>
      </c>
      <c r="AA4" s="873"/>
    </row>
    <row r="5" spans="1:27" ht="18.75" customHeight="1">
      <c r="A5" s="859"/>
      <c r="B5" s="866"/>
      <c r="C5" s="916"/>
      <c r="D5" s="859"/>
      <c r="E5" s="912"/>
      <c r="F5" s="912"/>
      <c r="G5" s="912"/>
      <c r="H5" s="912"/>
      <c r="I5" s="918" t="s">
        <v>623</v>
      </c>
      <c r="J5" s="855"/>
      <c r="K5" s="918" t="s">
        <v>624</v>
      </c>
      <c r="L5" s="855"/>
      <c r="M5" s="919" t="s">
        <v>625</v>
      </c>
      <c r="N5" s="859"/>
      <c r="O5" s="907"/>
      <c r="P5" s="909" t="s">
        <v>291</v>
      </c>
      <c r="Q5" s="909" t="s">
        <v>288</v>
      </c>
      <c r="R5" s="909" t="s">
        <v>291</v>
      </c>
      <c r="S5" s="909" t="s">
        <v>288</v>
      </c>
      <c r="T5" s="909" t="s">
        <v>291</v>
      </c>
      <c r="U5" s="909" t="s">
        <v>288</v>
      </c>
      <c r="V5" s="909" t="s">
        <v>291</v>
      </c>
      <c r="W5" s="927" t="s">
        <v>288</v>
      </c>
      <c r="X5" s="909" t="s">
        <v>291</v>
      </c>
      <c r="Y5" s="927" t="s">
        <v>288</v>
      </c>
      <c r="Z5" s="909" t="s">
        <v>291</v>
      </c>
      <c r="AA5" s="927" t="s">
        <v>288</v>
      </c>
    </row>
    <row r="6" spans="1:27" ht="45" customHeight="1">
      <c r="A6" s="861"/>
      <c r="B6" s="867"/>
      <c r="C6" s="917"/>
      <c r="D6" s="268" t="s">
        <v>292</v>
      </c>
      <c r="E6" s="913"/>
      <c r="F6" s="913"/>
      <c r="G6" s="913"/>
      <c r="H6" s="913"/>
      <c r="I6" s="929" t="s">
        <v>319</v>
      </c>
      <c r="J6" s="930"/>
      <c r="K6" s="929" t="s">
        <v>320</v>
      </c>
      <c r="L6" s="930"/>
      <c r="M6" s="920"/>
      <c r="N6" s="861"/>
      <c r="O6" s="908"/>
      <c r="P6" s="910"/>
      <c r="Q6" s="910"/>
      <c r="R6" s="910"/>
      <c r="S6" s="910"/>
      <c r="T6" s="910"/>
      <c r="U6" s="910"/>
      <c r="V6" s="910"/>
      <c r="W6" s="928"/>
      <c r="X6" s="910"/>
      <c r="Y6" s="928"/>
      <c r="Z6" s="910"/>
      <c r="AA6" s="928"/>
    </row>
    <row r="7" spans="1:27" ht="12" customHeight="1">
      <c r="A7" s="921" t="s">
        <v>293</v>
      </c>
      <c r="B7" s="922" t="s">
        <v>634</v>
      </c>
      <c r="C7" s="923"/>
      <c r="D7" s="924"/>
      <c r="E7" s="134" t="s">
        <v>294</v>
      </c>
      <c r="F7" s="202" t="s">
        <v>25</v>
      </c>
      <c r="G7" s="202" t="s">
        <v>25</v>
      </c>
      <c r="H7" s="202" t="s">
        <v>25</v>
      </c>
      <c r="I7" s="135">
        <v>62823</v>
      </c>
      <c r="J7" s="135"/>
      <c r="K7" s="135">
        <v>17061</v>
      </c>
      <c r="L7" s="135"/>
      <c r="M7" s="135">
        <f>I7+K7</f>
        <v>79884</v>
      </c>
      <c r="N7" s="925">
        <v>1.29</v>
      </c>
      <c r="O7" s="926" t="s">
        <v>295</v>
      </c>
      <c r="P7" s="135">
        <v>43454</v>
      </c>
      <c r="Q7" s="201"/>
      <c r="R7" s="135">
        <v>55907</v>
      </c>
      <c r="S7" s="905">
        <v>1.27</v>
      </c>
      <c r="T7" s="135">
        <v>62297</v>
      </c>
      <c r="U7" s="904">
        <v>1.2995168306660032</v>
      </c>
      <c r="V7" s="135">
        <v>67482</v>
      </c>
      <c r="W7" s="905">
        <v>1.29714590557482</v>
      </c>
      <c r="X7" s="135">
        <v>74485</v>
      </c>
      <c r="Y7" s="904">
        <v>1.2883533597368597</v>
      </c>
      <c r="Z7" s="135">
        <v>73263</v>
      </c>
      <c r="AA7" s="904">
        <v>1.3051199104595772</v>
      </c>
    </row>
    <row r="8" spans="1:27" ht="12" customHeight="1">
      <c r="A8" s="921"/>
      <c r="B8" s="922"/>
      <c r="C8" s="923"/>
      <c r="D8" s="924"/>
      <c r="E8" s="134" t="s">
        <v>296</v>
      </c>
      <c r="F8" s="202" t="s">
        <v>25</v>
      </c>
      <c r="G8" s="202" t="s">
        <v>25</v>
      </c>
      <c r="H8" s="202" t="s">
        <v>25</v>
      </c>
      <c r="I8" s="135">
        <f>I9-I7</f>
        <v>13913</v>
      </c>
      <c r="J8" s="135"/>
      <c r="K8" s="135">
        <f>K9-K7</f>
        <v>9293</v>
      </c>
      <c r="L8" s="135"/>
      <c r="M8" s="135">
        <f>I8+K8</f>
        <v>23206</v>
      </c>
      <c r="N8" s="925"/>
      <c r="O8" s="926"/>
      <c r="P8" s="135">
        <v>13968</v>
      </c>
      <c r="Q8" s="222">
        <v>1.32</v>
      </c>
      <c r="R8" s="135">
        <v>14910</v>
      </c>
      <c r="S8" s="905"/>
      <c r="T8" s="135">
        <v>18659</v>
      </c>
      <c r="U8" s="904"/>
      <c r="V8" s="135">
        <v>20052</v>
      </c>
      <c r="W8" s="905"/>
      <c r="X8" s="135">
        <v>21478</v>
      </c>
      <c r="Y8" s="904"/>
      <c r="Z8" s="135">
        <v>22354</v>
      </c>
      <c r="AA8" s="904"/>
    </row>
    <row r="9" spans="1:27" ht="12" customHeight="1">
      <c r="A9" s="921"/>
      <c r="B9" s="922"/>
      <c r="C9" s="923"/>
      <c r="D9" s="924"/>
      <c r="E9" s="134" t="s">
        <v>122</v>
      </c>
      <c r="F9" s="202" t="s">
        <v>25</v>
      </c>
      <c r="G9" s="202" t="s">
        <v>25</v>
      </c>
      <c r="H9" s="202" t="s">
        <v>25</v>
      </c>
      <c r="I9" s="135">
        <v>76736</v>
      </c>
      <c r="J9" s="135"/>
      <c r="K9" s="135">
        <v>26354</v>
      </c>
      <c r="L9" s="135"/>
      <c r="M9" s="135">
        <f>I9+K9</f>
        <v>103090</v>
      </c>
      <c r="N9" s="925"/>
      <c r="O9" s="926"/>
      <c r="P9" s="135">
        <v>57422</v>
      </c>
      <c r="Q9" s="201"/>
      <c r="R9" s="135">
        <v>70817</v>
      </c>
      <c r="S9" s="905"/>
      <c r="T9" s="135">
        <v>80956</v>
      </c>
      <c r="U9" s="904"/>
      <c r="V9" s="135">
        <v>87534</v>
      </c>
      <c r="W9" s="905"/>
      <c r="X9" s="135">
        <v>95963</v>
      </c>
      <c r="Y9" s="904"/>
      <c r="Z9" s="135">
        <v>95617</v>
      </c>
      <c r="AA9" s="904"/>
    </row>
    <row r="10" spans="1:27" ht="4.5" customHeight="1">
      <c r="B10" s="188"/>
      <c r="C10" s="189"/>
      <c r="D10" s="190"/>
      <c r="E10" s="130"/>
      <c r="F10" s="202"/>
      <c r="G10" s="202"/>
      <c r="H10" s="202"/>
      <c r="I10" s="135"/>
      <c r="J10" s="135"/>
      <c r="K10" s="135"/>
      <c r="L10" s="135"/>
      <c r="M10" s="135"/>
      <c r="N10" s="187"/>
      <c r="O10" s="191"/>
      <c r="P10" s="135"/>
      <c r="Q10" s="201"/>
      <c r="R10" s="135"/>
      <c r="S10" s="201"/>
      <c r="T10" s="135"/>
      <c r="U10" s="204"/>
      <c r="V10" s="135"/>
      <c r="W10" s="201"/>
      <c r="X10" s="135"/>
      <c r="Y10" s="204"/>
      <c r="Z10" s="135"/>
      <c r="AA10" s="204"/>
    </row>
    <row r="11" spans="1:27" ht="12" customHeight="1">
      <c r="A11" s="921" t="s">
        <v>297</v>
      </c>
      <c r="B11" s="922" t="s">
        <v>635</v>
      </c>
      <c r="C11" s="923"/>
      <c r="D11" s="924"/>
      <c r="E11" s="134" t="s">
        <v>294</v>
      </c>
      <c r="F11" s="202" t="s">
        <v>25</v>
      </c>
      <c r="G11" s="202" t="s">
        <v>25</v>
      </c>
      <c r="H11" s="202" t="s">
        <v>25</v>
      </c>
      <c r="I11" s="135">
        <v>29377</v>
      </c>
      <c r="J11" s="135"/>
      <c r="K11" s="135">
        <v>10807</v>
      </c>
      <c r="L11" s="135"/>
      <c r="M11" s="135">
        <f>I11+K11</f>
        <v>40184</v>
      </c>
      <c r="N11" s="925">
        <v>1.28</v>
      </c>
      <c r="O11" s="926" t="s">
        <v>298</v>
      </c>
      <c r="P11" s="135">
        <v>20102</v>
      </c>
      <c r="R11" s="135">
        <v>29498</v>
      </c>
      <c r="S11" s="905">
        <v>1.25</v>
      </c>
      <c r="T11" s="135">
        <v>33738</v>
      </c>
      <c r="U11" s="904">
        <v>1.2569209793111624</v>
      </c>
      <c r="V11" s="135">
        <v>33819</v>
      </c>
      <c r="W11" s="905">
        <v>1.2706171087258642</v>
      </c>
      <c r="X11" s="135">
        <v>67146</v>
      </c>
      <c r="Y11" s="904">
        <v>1.1501802043308611</v>
      </c>
      <c r="Z11" s="135">
        <v>37723</v>
      </c>
      <c r="AA11" s="904">
        <v>1.2715849746838799</v>
      </c>
    </row>
    <row r="12" spans="1:27" ht="12" customHeight="1">
      <c r="A12" s="921"/>
      <c r="B12" s="922"/>
      <c r="C12" s="923"/>
      <c r="D12" s="924"/>
      <c r="E12" s="134" t="s">
        <v>296</v>
      </c>
      <c r="F12" s="202" t="s">
        <v>25</v>
      </c>
      <c r="G12" s="202" t="s">
        <v>25</v>
      </c>
      <c r="H12" s="202" t="s">
        <v>25</v>
      </c>
      <c r="I12" s="135">
        <f>I13-I11</f>
        <v>6081</v>
      </c>
      <c r="J12" s="135"/>
      <c r="K12" s="135">
        <f>K13-K11</f>
        <v>5033</v>
      </c>
      <c r="L12" s="135"/>
      <c r="M12" s="135">
        <f>I12+K12</f>
        <v>11114</v>
      </c>
      <c r="N12" s="925"/>
      <c r="O12" s="926"/>
      <c r="P12" s="135">
        <v>5646</v>
      </c>
      <c r="Q12" s="201">
        <v>1.28</v>
      </c>
      <c r="R12" s="135">
        <v>7481</v>
      </c>
      <c r="S12" s="905"/>
      <c r="T12" s="135">
        <v>8668</v>
      </c>
      <c r="U12" s="904"/>
      <c r="V12" s="135">
        <v>9152</v>
      </c>
      <c r="W12" s="905"/>
      <c r="X12" s="135">
        <v>10084</v>
      </c>
      <c r="Y12" s="904"/>
      <c r="Z12" s="135">
        <v>10245</v>
      </c>
      <c r="AA12" s="904"/>
    </row>
    <row r="13" spans="1:27" ht="12" customHeight="1">
      <c r="A13" s="921"/>
      <c r="B13" s="922"/>
      <c r="C13" s="923"/>
      <c r="D13" s="924"/>
      <c r="E13" s="134" t="s">
        <v>122</v>
      </c>
      <c r="F13" s="202" t="s">
        <v>25</v>
      </c>
      <c r="G13" s="202" t="s">
        <v>25</v>
      </c>
      <c r="H13" s="202" t="s">
        <v>25</v>
      </c>
      <c r="I13" s="135">
        <v>35458</v>
      </c>
      <c r="J13" s="135"/>
      <c r="K13" s="135">
        <v>15840</v>
      </c>
      <c r="L13" s="135"/>
      <c r="M13" s="135">
        <f>I13+K13</f>
        <v>51298</v>
      </c>
      <c r="N13" s="925"/>
      <c r="O13" s="926"/>
      <c r="P13" s="135">
        <v>25748</v>
      </c>
      <c r="Q13" s="201"/>
      <c r="R13" s="135">
        <v>36979</v>
      </c>
      <c r="S13" s="905"/>
      <c r="T13" s="135">
        <v>42406</v>
      </c>
      <c r="U13" s="904"/>
      <c r="V13" s="135">
        <v>42971</v>
      </c>
      <c r="W13" s="905"/>
      <c r="X13" s="135">
        <v>77230</v>
      </c>
      <c r="Y13" s="904"/>
      <c r="Z13" s="135">
        <v>47968</v>
      </c>
      <c r="AA13" s="904"/>
    </row>
    <row r="14" spans="1:27" ht="4.5" customHeight="1">
      <c r="B14" s="188"/>
      <c r="C14" s="189"/>
      <c r="D14" s="190"/>
      <c r="E14" s="130"/>
      <c r="F14" s="202"/>
      <c r="G14" s="202"/>
      <c r="H14" s="202"/>
      <c r="I14" s="135"/>
      <c r="J14" s="135"/>
      <c r="K14" s="135"/>
      <c r="L14" s="135"/>
      <c r="M14" s="135"/>
      <c r="N14" s="187"/>
      <c r="O14" s="191"/>
      <c r="P14" s="135"/>
      <c r="Q14" s="201"/>
      <c r="R14" s="135"/>
      <c r="S14" s="201"/>
      <c r="T14" s="135"/>
      <c r="U14" s="204"/>
      <c r="V14" s="135"/>
      <c r="W14" s="201"/>
      <c r="X14" s="135"/>
      <c r="Y14" s="204"/>
      <c r="Z14" s="135"/>
      <c r="AA14" s="204"/>
    </row>
    <row r="15" spans="1:27" ht="12" customHeight="1">
      <c r="A15" s="921" t="s">
        <v>299</v>
      </c>
      <c r="B15" s="922" t="s">
        <v>636</v>
      </c>
      <c r="C15" s="923"/>
      <c r="D15" s="924"/>
      <c r="E15" s="134" t="s">
        <v>294</v>
      </c>
      <c r="F15" s="202" t="s">
        <v>25</v>
      </c>
      <c r="G15" s="202" t="s">
        <v>25</v>
      </c>
      <c r="H15" s="202" t="s">
        <v>25</v>
      </c>
      <c r="I15" s="135">
        <v>22674</v>
      </c>
      <c r="J15" s="135"/>
      <c r="K15" s="135">
        <v>6532</v>
      </c>
      <c r="L15" s="135"/>
      <c r="M15" s="135">
        <f>I15+K15</f>
        <v>29206</v>
      </c>
      <c r="N15" s="925">
        <v>1.25</v>
      </c>
      <c r="O15" s="926" t="s">
        <v>300</v>
      </c>
      <c r="P15" s="135">
        <v>15350</v>
      </c>
      <c r="R15" s="135">
        <v>20212</v>
      </c>
      <c r="S15" s="201"/>
      <c r="T15" s="135">
        <v>23829</v>
      </c>
      <c r="U15" s="904">
        <v>1.245079524948592</v>
      </c>
      <c r="V15" s="135">
        <v>25208</v>
      </c>
      <c r="W15" s="905">
        <v>1.2468264043160902</v>
      </c>
      <c r="X15" s="135">
        <v>27020</v>
      </c>
      <c r="Y15" s="904">
        <v>1.2498889711324945</v>
      </c>
      <c r="Z15" s="135">
        <v>27883</v>
      </c>
      <c r="AA15" s="904">
        <v>1.2477495248000574</v>
      </c>
    </row>
    <row r="16" spans="1:27" ht="12" customHeight="1">
      <c r="A16" s="921"/>
      <c r="B16" s="922"/>
      <c r="C16" s="923"/>
      <c r="D16" s="924"/>
      <c r="E16" s="134" t="s">
        <v>296</v>
      </c>
      <c r="F16" s="202" t="s">
        <v>25</v>
      </c>
      <c r="G16" s="202" t="s">
        <v>25</v>
      </c>
      <c r="H16" s="202" t="s">
        <v>25</v>
      </c>
      <c r="I16" s="135">
        <f>I17-I15</f>
        <v>4572</v>
      </c>
      <c r="J16" s="135"/>
      <c r="K16" s="135">
        <f>K17-K15</f>
        <v>2823</v>
      </c>
      <c r="L16" s="135"/>
      <c r="M16" s="135">
        <f>I16+K16</f>
        <v>7395</v>
      </c>
      <c r="N16" s="925"/>
      <c r="O16" s="926"/>
      <c r="P16" s="135">
        <v>3887</v>
      </c>
      <c r="Q16" s="201">
        <v>1.25</v>
      </c>
      <c r="R16" s="135">
        <v>4481</v>
      </c>
      <c r="S16" s="222">
        <v>1.22</v>
      </c>
      <c r="T16" s="135">
        <v>5840</v>
      </c>
      <c r="U16" s="904"/>
      <c r="V16" s="135">
        <v>6222</v>
      </c>
      <c r="W16" s="905"/>
      <c r="X16" s="135">
        <v>6752</v>
      </c>
      <c r="Y16" s="904"/>
      <c r="Z16" s="135">
        <v>6908</v>
      </c>
      <c r="AA16" s="904"/>
    </row>
    <row r="17" spans="1:27" ht="12" customHeight="1">
      <c r="A17" s="921"/>
      <c r="B17" s="922"/>
      <c r="C17" s="923"/>
      <c r="D17" s="924"/>
      <c r="E17" s="134" t="s">
        <v>122</v>
      </c>
      <c r="F17" s="202" t="s">
        <v>25</v>
      </c>
      <c r="G17" s="202" t="s">
        <v>25</v>
      </c>
      <c r="H17" s="202" t="s">
        <v>25</v>
      </c>
      <c r="I17" s="135">
        <v>27246</v>
      </c>
      <c r="J17" s="135"/>
      <c r="K17" s="135">
        <v>9355</v>
      </c>
      <c r="L17" s="135"/>
      <c r="M17" s="135">
        <f>I17+K17</f>
        <v>36601</v>
      </c>
      <c r="N17" s="925"/>
      <c r="O17" s="926"/>
      <c r="P17" s="135">
        <v>19237</v>
      </c>
      <c r="Q17" s="201"/>
      <c r="R17" s="135">
        <v>24693</v>
      </c>
      <c r="S17" s="201"/>
      <c r="T17" s="135">
        <v>29669</v>
      </c>
      <c r="U17" s="904"/>
      <c r="V17" s="135">
        <v>31430</v>
      </c>
      <c r="W17" s="905"/>
      <c r="X17" s="135">
        <v>33772</v>
      </c>
      <c r="Y17" s="904"/>
      <c r="Z17" s="135">
        <v>34791</v>
      </c>
      <c r="AA17" s="904"/>
    </row>
    <row r="18" spans="1:27" ht="4.5" customHeight="1">
      <c r="B18" s="188"/>
      <c r="C18" s="189"/>
      <c r="D18" s="190"/>
      <c r="E18" s="130"/>
      <c r="F18" s="202"/>
      <c r="G18" s="202"/>
      <c r="H18" s="202"/>
      <c r="I18" s="135"/>
      <c r="J18" s="135"/>
      <c r="K18" s="135"/>
      <c r="L18" s="135"/>
      <c r="M18" s="135"/>
      <c r="N18" s="187"/>
      <c r="O18" s="191"/>
      <c r="P18" s="135"/>
      <c r="Q18" s="201"/>
      <c r="R18" s="135"/>
      <c r="S18" s="201"/>
      <c r="T18" s="135"/>
      <c r="U18" s="204"/>
      <c r="V18" s="135"/>
      <c r="W18" s="201"/>
      <c r="X18" s="135"/>
      <c r="Y18" s="204"/>
      <c r="Z18" s="135"/>
      <c r="AA18" s="204"/>
    </row>
    <row r="19" spans="1:27" ht="12" customHeight="1">
      <c r="A19" s="921" t="s">
        <v>297</v>
      </c>
      <c r="B19" s="922" t="s">
        <v>637</v>
      </c>
      <c r="C19" s="923"/>
      <c r="D19" s="924"/>
      <c r="E19" s="134" t="s">
        <v>294</v>
      </c>
      <c r="F19" s="202" t="s">
        <v>25</v>
      </c>
      <c r="G19" s="202" t="s">
        <v>25</v>
      </c>
      <c r="H19" s="202" t="s">
        <v>25</v>
      </c>
      <c r="I19" s="135">
        <v>20590</v>
      </c>
      <c r="J19" s="135"/>
      <c r="K19" s="135">
        <v>5379</v>
      </c>
      <c r="L19" s="135"/>
      <c r="M19" s="135">
        <f>I19+K19</f>
        <v>25969</v>
      </c>
      <c r="N19" s="925">
        <v>1.25</v>
      </c>
      <c r="O19" s="926" t="s">
        <v>300</v>
      </c>
      <c r="P19" s="135">
        <v>14733</v>
      </c>
      <c r="R19" s="135">
        <v>20311</v>
      </c>
      <c r="S19" s="905">
        <v>1.22</v>
      </c>
      <c r="T19" s="135">
        <v>22354</v>
      </c>
      <c r="U19" s="904">
        <v>1.2459067728370761</v>
      </c>
      <c r="V19" s="135">
        <v>23292</v>
      </c>
      <c r="W19" s="905">
        <v>1.2495277348445819</v>
      </c>
      <c r="X19" s="135">
        <v>23989</v>
      </c>
      <c r="Y19" s="904">
        <v>1.2530326399599816</v>
      </c>
      <c r="Z19" s="135">
        <v>25318</v>
      </c>
      <c r="AA19" s="904">
        <v>1.2415672643968718</v>
      </c>
    </row>
    <row r="20" spans="1:27" ht="12" customHeight="1">
      <c r="A20" s="921"/>
      <c r="B20" s="922"/>
      <c r="C20" s="923"/>
      <c r="D20" s="924"/>
      <c r="E20" s="134" t="s">
        <v>296</v>
      </c>
      <c r="F20" s="202" t="s">
        <v>25</v>
      </c>
      <c r="G20" s="202" t="s">
        <v>25</v>
      </c>
      <c r="H20" s="202" t="s">
        <v>25</v>
      </c>
      <c r="I20" s="135">
        <f>I21-I19</f>
        <v>4033</v>
      </c>
      <c r="J20" s="135"/>
      <c r="K20" s="135">
        <f>K21-K19</f>
        <v>2427</v>
      </c>
      <c r="L20" s="135"/>
      <c r="M20" s="135">
        <f>I20+K20</f>
        <v>6460</v>
      </c>
      <c r="N20" s="925"/>
      <c r="O20" s="926"/>
      <c r="P20" s="135">
        <v>3745</v>
      </c>
      <c r="Q20" s="201">
        <v>1.25</v>
      </c>
      <c r="R20" s="135">
        <v>4462</v>
      </c>
      <c r="S20" s="905"/>
      <c r="T20" s="135">
        <v>5497</v>
      </c>
      <c r="U20" s="904"/>
      <c r="V20" s="135">
        <v>5812</v>
      </c>
      <c r="W20" s="905"/>
      <c r="X20" s="135">
        <v>6070</v>
      </c>
      <c r="Y20" s="904"/>
      <c r="Z20" s="135">
        <v>6116</v>
      </c>
      <c r="AA20" s="904"/>
    </row>
    <row r="21" spans="1:27" ht="12" customHeight="1">
      <c r="A21" s="921"/>
      <c r="B21" s="922"/>
      <c r="C21" s="923"/>
      <c r="D21" s="924"/>
      <c r="E21" s="134" t="s">
        <v>122</v>
      </c>
      <c r="F21" s="202" t="s">
        <v>25</v>
      </c>
      <c r="G21" s="202" t="s">
        <v>25</v>
      </c>
      <c r="H21" s="202" t="s">
        <v>25</v>
      </c>
      <c r="I21" s="135">
        <v>24623</v>
      </c>
      <c r="J21" s="135"/>
      <c r="K21" s="135">
        <v>7806</v>
      </c>
      <c r="L21" s="135"/>
      <c r="M21" s="135">
        <f>I21+K21</f>
        <v>32429</v>
      </c>
      <c r="N21" s="925"/>
      <c r="O21" s="926"/>
      <c r="P21" s="135">
        <v>18478</v>
      </c>
      <c r="Q21" s="201"/>
      <c r="R21" s="135">
        <v>24773</v>
      </c>
      <c r="S21" s="905"/>
      <c r="T21" s="135">
        <v>27851</v>
      </c>
      <c r="U21" s="904"/>
      <c r="V21" s="135">
        <v>29104</v>
      </c>
      <c r="W21" s="905"/>
      <c r="X21" s="135">
        <v>30059</v>
      </c>
      <c r="Y21" s="904"/>
      <c r="Z21" s="135">
        <v>31434</v>
      </c>
      <c r="AA21" s="904"/>
    </row>
    <row r="22" spans="1:27" ht="4.5" customHeight="1">
      <c r="B22" s="188"/>
      <c r="C22" s="189"/>
      <c r="D22" s="190"/>
      <c r="E22" s="130"/>
      <c r="F22" s="202"/>
      <c r="G22" s="202"/>
      <c r="H22" s="202"/>
      <c r="I22" s="135"/>
      <c r="J22" s="135"/>
      <c r="K22" s="135"/>
      <c r="L22" s="135"/>
      <c r="M22" s="135"/>
      <c r="N22" s="187"/>
      <c r="O22" s="191"/>
      <c r="P22" s="135"/>
      <c r="Q22" s="201"/>
      <c r="R22" s="135"/>
      <c r="S22" s="201"/>
      <c r="T22" s="135"/>
      <c r="U22" s="204"/>
      <c r="V22" s="133"/>
      <c r="W22" s="201"/>
      <c r="X22" s="135"/>
      <c r="Y22" s="204"/>
      <c r="Z22" s="135"/>
      <c r="AA22" s="204"/>
    </row>
    <row r="23" spans="1:27" ht="12" customHeight="1">
      <c r="A23" s="921" t="s">
        <v>297</v>
      </c>
      <c r="B23" s="922" t="s">
        <v>638</v>
      </c>
      <c r="C23" s="923"/>
      <c r="D23" s="924"/>
      <c r="E23" s="134" t="s">
        <v>294</v>
      </c>
      <c r="F23" s="202" t="s">
        <v>25</v>
      </c>
      <c r="G23" s="202" t="s">
        <v>25</v>
      </c>
      <c r="H23" s="202" t="s">
        <v>25</v>
      </c>
      <c r="I23" s="135">
        <v>17291</v>
      </c>
      <c r="J23" s="135"/>
      <c r="K23" s="135">
        <v>4447</v>
      </c>
      <c r="L23" s="135"/>
      <c r="M23" s="135">
        <f>I23+K23</f>
        <v>21738</v>
      </c>
      <c r="N23" s="925">
        <v>1.24</v>
      </c>
      <c r="O23" s="926" t="s">
        <v>301</v>
      </c>
      <c r="P23" s="135">
        <v>12068</v>
      </c>
      <c r="R23" s="135">
        <v>16592</v>
      </c>
      <c r="S23" s="905">
        <v>1.23</v>
      </c>
      <c r="T23" s="135">
        <v>19029</v>
      </c>
      <c r="U23" s="904">
        <v>1.2360607493825213</v>
      </c>
      <c r="V23" s="135">
        <v>19543</v>
      </c>
      <c r="W23" s="905">
        <v>1.2413140254822699</v>
      </c>
      <c r="X23" s="135">
        <v>19685</v>
      </c>
      <c r="Y23" s="904">
        <v>1.2542037084074169</v>
      </c>
      <c r="Z23" s="135">
        <v>21582</v>
      </c>
      <c r="AA23" s="904">
        <v>1.2430729311463256</v>
      </c>
    </row>
    <row r="24" spans="1:27" ht="12" customHeight="1">
      <c r="A24" s="921"/>
      <c r="B24" s="922"/>
      <c r="C24" s="923"/>
      <c r="D24" s="924"/>
      <c r="E24" s="134" t="s">
        <v>296</v>
      </c>
      <c r="F24" s="202" t="s">
        <v>25</v>
      </c>
      <c r="G24" s="202" t="s">
        <v>25</v>
      </c>
      <c r="H24" s="202" t="s">
        <v>25</v>
      </c>
      <c r="I24" s="135">
        <f>I25-I23</f>
        <v>3224</v>
      </c>
      <c r="J24" s="135"/>
      <c r="K24" s="135">
        <f>K25-K23</f>
        <v>2040</v>
      </c>
      <c r="L24" s="135"/>
      <c r="M24" s="135">
        <f>I24+K24</f>
        <v>5264</v>
      </c>
      <c r="N24" s="925"/>
      <c r="O24" s="926"/>
      <c r="P24" s="135">
        <v>2970</v>
      </c>
      <c r="Q24" s="201">
        <v>1.25</v>
      </c>
      <c r="R24" s="135">
        <v>3740</v>
      </c>
      <c r="S24" s="905"/>
      <c r="T24" s="135">
        <v>4492</v>
      </c>
      <c r="U24" s="904"/>
      <c r="V24" s="135">
        <v>4716</v>
      </c>
      <c r="W24" s="905"/>
      <c r="X24" s="135">
        <v>5004</v>
      </c>
      <c r="Y24" s="904"/>
      <c r="Z24" s="135">
        <v>5246</v>
      </c>
      <c r="AA24" s="904"/>
    </row>
    <row r="25" spans="1:27" ht="12" customHeight="1">
      <c r="A25" s="921"/>
      <c r="B25" s="922"/>
      <c r="C25" s="923"/>
      <c r="D25" s="924"/>
      <c r="E25" s="134" t="s">
        <v>122</v>
      </c>
      <c r="F25" s="202" t="s">
        <v>25</v>
      </c>
      <c r="G25" s="202" t="s">
        <v>25</v>
      </c>
      <c r="H25" s="202" t="s">
        <v>25</v>
      </c>
      <c r="I25" s="135">
        <v>20515</v>
      </c>
      <c r="J25" s="135"/>
      <c r="K25" s="135">
        <v>6487</v>
      </c>
      <c r="L25" s="135"/>
      <c r="M25" s="135">
        <f>I25+K25</f>
        <v>27002</v>
      </c>
      <c r="N25" s="925"/>
      <c r="O25" s="926"/>
      <c r="P25" s="135">
        <v>15038</v>
      </c>
      <c r="Q25" s="201"/>
      <c r="R25" s="135">
        <v>20332</v>
      </c>
      <c r="S25" s="905"/>
      <c r="T25" s="135">
        <v>23521</v>
      </c>
      <c r="U25" s="904"/>
      <c r="V25" s="135">
        <v>24259</v>
      </c>
      <c r="W25" s="905"/>
      <c r="X25" s="135">
        <v>24689</v>
      </c>
      <c r="Y25" s="904"/>
      <c r="Z25" s="135">
        <v>26828</v>
      </c>
      <c r="AA25" s="904"/>
    </row>
    <row r="26" spans="1:27" ht="4.5" customHeight="1">
      <c r="B26" s="188"/>
      <c r="C26" s="189"/>
      <c r="D26" s="190"/>
      <c r="E26" s="130"/>
      <c r="F26" s="202"/>
      <c r="G26" s="202"/>
      <c r="H26" s="202"/>
      <c r="I26" s="135"/>
      <c r="J26" s="135"/>
      <c r="K26" s="135"/>
      <c r="L26" s="135"/>
      <c r="M26" s="135"/>
      <c r="N26" s="187"/>
      <c r="O26" s="191"/>
      <c r="P26" s="135"/>
      <c r="Q26" s="201"/>
      <c r="R26" s="135"/>
      <c r="S26" s="201"/>
      <c r="T26" s="135"/>
      <c r="U26" s="204"/>
      <c r="V26" s="135"/>
      <c r="W26" s="201"/>
      <c r="X26" s="135"/>
      <c r="Y26" s="204"/>
      <c r="Z26" s="135"/>
      <c r="AA26" s="204"/>
    </row>
    <row r="27" spans="1:27" ht="12" customHeight="1">
      <c r="A27" s="921" t="s">
        <v>297</v>
      </c>
      <c r="B27" s="922" t="s">
        <v>639</v>
      </c>
      <c r="C27" s="923"/>
      <c r="D27" s="924"/>
      <c r="E27" s="134" t="s">
        <v>294</v>
      </c>
      <c r="F27" s="202" t="s">
        <v>25</v>
      </c>
      <c r="G27" s="202" t="s">
        <v>25</v>
      </c>
      <c r="H27" s="202" t="s">
        <v>25</v>
      </c>
      <c r="I27" s="135">
        <v>15877</v>
      </c>
      <c r="J27" s="135"/>
      <c r="K27" s="135">
        <v>3995</v>
      </c>
      <c r="L27" s="135"/>
      <c r="M27" s="135">
        <f>I27+K27</f>
        <v>19872</v>
      </c>
      <c r="N27" s="925">
        <v>1.25</v>
      </c>
      <c r="O27" s="926" t="s">
        <v>300</v>
      </c>
      <c r="P27" s="135">
        <v>10365</v>
      </c>
      <c r="R27" s="135">
        <v>14911</v>
      </c>
      <c r="S27" s="905">
        <v>1.22</v>
      </c>
      <c r="T27" s="135">
        <v>16893</v>
      </c>
      <c r="U27" s="904">
        <v>1.2390339193748889</v>
      </c>
      <c r="V27" s="135">
        <v>17275</v>
      </c>
      <c r="W27" s="905">
        <v>1.2510564399421129</v>
      </c>
      <c r="X27" s="135">
        <v>17612</v>
      </c>
      <c r="Y27" s="904">
        <v>1.2560186236656825</v>
      </c>
      <c r="Z27" s="135">
        <v>19545</v>
      </c>
      <c r="AA27" s="904">
        <v>1.2482476336658992</v>
      </c>
    </row>
    <row r="28" spans="1:27" ht="12" customHeight="1">
      <c r="A28" s="921"/>
      <c r="B28" s="922"/>
      <c r="C28" s="923"/>
      <c r="D28" s="924"/>
      <c r="E28" s="134" t="s">
        <v>296</v>
      </c>
      <c r="F28" s="202" t="s">
        <v>25</v>
      </c>
      <c r="G28" s="202" t="s">
        <v>25</v>
      </c>
      <c r="H28" s="202" t="s">
        <v>25</v>
      </c>
      <c r="I28" s="135">
        <f>I29-I27</f>
        <v>2930</v>
      </c>
      <c r="J28" s="135"/>
      <c r="K28" s="135">
        <f>K29-K27</f>
        <v>1944</v>
      </c>
      <c r="L28" s="135"/>
      <c r="M28" s="135">
        <f>I28+K28</f>
        <v>4874</v>
      </c>
      <c r="N28" s="925"/>
      <c r="O28" s="926"/>
      <c r="P28" s="135">
        <v>2805</v>
      </c>
      <c r="Q28" s="201">
        <v>1.27</v>
      </c>
      <c r="R28" s="135">
        <v>3277</v>
      </c>
      <c r="S28" s="905"/>
      <c r="T28" s="135">
        <v>4038</v>
      </c>
      <c r="U28" s="904"/>
      <c r="V28" s="135">
        <v>4337</v>
      </c>
      <c r="W28" s="905"/>
      <c r="X28" s="135">
        <v>4509</v>
      </c>
      <c r="Y28" s="904"/>
      <c r="Z28" s="135">
        <v>4852</v>
      </c>
      <c r="AA28" s="904"/>
    </row>
    <row r="29" spans="1:27" ht="12" customHeight="1">
      <c r="A29" s="921"/>
      <c r="B29" s="922"/>
      <c r="C29" s="923"/>
      <c r="D29" s="924"/>
      <c r="E29" s="134" t="s">
        <v>122</v>
      </c>
      <c r="F29" s="202" t="s">
        <v>25</v>
      </c>
      <c r="G29" s="202" t="s">
        <v>25</v>
      </c>
      <c r="H29" s="202" t="s">
        <v>25</v>
      </c>
      <c r="I29" s="135">
        <v>18807</v>
      </c>
      <c r="J29" s="135"/>
      <c r="K29" s="135">
        <v>5939</v>
      </c>
      <c r="L29" s="135"/>
      <c r="M29" s="135">
        <f>I29+K29</f>
        <v>24746</v>
      </c>
      <c r="N29" s="925"/>
      <c r="O29" s="926"/>
      <c r="P29" s="135">
        <v>13170</v>
      </c>
      <c r="Q29" s="201"/>
      <c r="R29" s="135">
        <v>18188</v>
      </c>
      <c r="S29" s="905"/>
      <c r="T29" s="135">
        <v>20931</v>
      </c>
      <c r="U29" s="904"/>
      <c r="V29" s="135">
        <v>21612</v>
      </c>
      <c r="W29" s="905"/>
      <c r="X29" s="135">
        <v>22121</v>
      </c>
      <c r="Y29" s="904"/>
      <c r="Z29" s="135">
        <v>24397</v>
      </c>
      <c r="AA29" s="904"/>
    </row>
    <row r="30" spans="1:27" ht="4.5" customHeight="1">
      <c r="B30" s="188"/>
      <c r="C30" s="189"/>
      <c r="D30" s="190"/>
      <c r="E30" s="130"/>
      <c r="F30" s="202"/>
      <c r="G30" s="202"/>
      <c r="H30" s="202"/>
      <c r="I30" s="135"/>
      <c r="J30" s="135"/>
      <c r="K30" s="135"/>
      <c r="L30" s="135"/>
      <c r="M30" s="135"/>
      <c r="N30" s="187"/>
      <c r="O30" s="191"/>
      <c r="P30" s="135"/>
      <c r="Q30" s="201"/>
      <c r="R30" s="135"/>
      <c r="S30" s="201"/>
      <c r="T30" s="135"/>
      <c r="U30" s="204"/>
      <c r="V30" s="135"/>
      <c r="W30" s="201"/>
      <c r="X30" s="135"/>
      <c r="Y30" s="204"/>
      <c r="Z30" s="135"/>
      <c r="AA30" s="204"/>
    </row>
    <row r="31" spans="1:27" ht="12" customHeight="1">
      <c r="A31" s="921" t="s">
        <v>297</v>
      </c>
      <c r="B31" s="922" t="s">
        <v>640</v>
      </c>
      <c r="C31" s="923"/>
      <c r="D31" s="924"/>
      <c r="E31" s="134" t="s">
        <v>294</v>
      </c>
      <c r="F31" s="202" t="s">
        <v>25</v>
      </c>
      <c r="G31" s="202" t="s">
        <v>25</v>
      </c>
      <c r="H31" s="202" t="s">
        <v>25</v>
      </c>
      <c r="I31" s="135">
        <v>12988</v>
      </c>
      <c r="J31" s="135"/>
      <c r="K31" s="135">
        <v>3251</v>
      </c>
      <c r="L31" s="135"/>
      <c r="M31" s="135">
        <f>I31+K31</f>
        <v>16239</v>
      </c>
      <c r="N31" s="925">
        <v>1.25</v>
      </c>
      <c r="O31" s="926" t="s">
        <v>300</v>
      </c>
      <c r="P31" s="135">
        <v>7710</v>
      </c>
      <c r="R31" s="135">
        <v>11922</v>
      </c>
      <c r="S31" s="905">
        <v>1.23</v>
      </c>
      <c r="T31" s="135">
        <v>13386</v>
      </c>
      <c r="U31" s="904">
        <v>1.2474973853279545</v>
      </c>
      <c r="V31" s="135">
        <v>13662</v>
      </c>
      <c r="W31" s="905">
        <v>1.2581613233787148</v>
      </c>
      <c r="X31" s="135">
        <v>13749</v>
      </c>
      <c r="Y31" s="904">
        <v>1.2635828060222563</v>
      </c>
      <c r="Z31" s="135">
        <v>15892</v>
      </c>
      <c r="AA31" s="904">
        <v>1.2646614648879939</v>
      </c>
    </row>
    <row r="32" spans="1:27" ht="12" customHeight="1">
      <c r="A32" s="921"/>
      <c r="B32" s="922"/>
      <c r="C32" s="923"/>
      <c r="D32" s="924"/>
      <c r="E32" s="134" t="s">
        <v>296</v>
      </c>
      <c r="F32" s="202" t="s">
        <v>25</v>
      </c>
      <c r="G32" s="202" t="s">
        <v>25</v>
      </c>
      <c r="H32" s="202" t="s">
        <v>25</v>
      </c>
      <c r="I32" s="135">
        <f>I33-I31</f>
        <v>2392</v>
      </c>
      <c r="J32" s="135"/>
      <c r="K32" s="135">
        <f>K33-K31</f>
        <v>1654</v>
      </c>
      <c r="L32" s="135"/>
      <c r="M32" s="135">
        <f>I32+K32</f>
        <v>4046</v>
      </c>
      <c r="N32" s="925"/>
      <c r="O32" s="926"/>
      <c r="P32" s="135">
        <v>2112</v>
      </c>
      <c r="Q32" s="201">
        <v>1.27</v>
      </c>
      <c r="R32" s="135">
        <v>2753</v>
      </c>
      <c r="S32" s="905"/>
      <c r="T32" s="135">
        <v>3313</v>
      </c>
      <c r="U32" s="904"/>
      <c r="V32" s="135">
        <v>3527</v>
      </c>
      <c r="W32" s="905"/>
      <c r="X32" s="135">
        <v>3624</v>
      </c>
      <c r="Y32" s="904"/>
      <c r="Z32" s="135">
        <v>4206</v>
      </c>
      <c r="AA32" s="904"/>
    </row>
    <row r="33" spans="1:27" ht="12" customHeight="1">
      <c r="A33" s="921"/>
      <c r="B33" s="922"/>
      <c r="C33" s="923"/>
      <c r="D33" s="924"/>
      <c r="E33" s="134" t="s">
        <v>122</v>
      </c>
      <c r="F33" s="202" t="s">
        <v>25</v>
      </c>
      <c r="G33" s="202" t="s">
        <v>25</v>
      </c>
      <c r="H33" s="202" t="s">
        <v>25</v>
      </c>
      <c r="I33" s="135">
        <v>15380</v>
      </c>
      <c r="J33" s="135"/>
      <c r="K33" s="135">
        <v>4905</v>
      </c>
      <c r="L33" s="135"/>
      <c r="M33" s="135">
        <f>I33+K33</f>
        <v>20285</v>
      </c>
      <c r="N33" s="925"/>
      <c r="O33" s="926"/>
      <c r="P33" s="135">
        <v>9822</v>
      </c>
      <c r="Q33" s="201"/>
      <c r="R33" s="135">
        <v>14675</v>
      </c>
      <c r="S33" s="905"/>
      <c r="T33" s="135">
        <v>16699</v>
      </c>
      <c r="U33" s="904"/>
      <c r="V33" s="135">
        <v>17189</v>
      </c>
      <c r="W33" s="905"/>
      <c r="X33" s="135">
        <v>17373</v>
      </c>
      <c r="Y33" s="904"/>
      <c r="Z33" s="135">
        <v>20098</v>
      </c>
      <c r="AA33" s="904"/>
    </row>
    <row r="34" spans="1:27" ht="4.5" customHeight="1">
      <c r="B34" s="188"/>
      <c r="C34" s="189"/>
      <c r="D34" s="190"/>
      <c r="E34" s="130"/>
      <c r="F34" s="202"/>
      <c r="G34" s="202"/>
      <c r="H34" s="202"/>
      <c r="I34" s="135"/>
      <c r="J34" s="135"/>
      <c r="K34" s="135"/>
      <c r="L34" s="135"/>
      <c r="M34" s="135"/>
      <c r="N34" s="187"/>
      <c r="O34" s="191"/>
      <c r="P34" s="135"/>
      <c r="Q34" s="201"/>
      <c r="R34" s="135"/>
      <c r="S34" s="201"/>
      <c r="T34" s="135"/>
      <c r="U34" s="204"/>
      <c r="V34" s="135"/>
      <c r="W34" s="201"/>
      <c r="X34" s="135"/>
      <c r="Y34" s="204"/>
      <c r="Z34" s="135"/>
      <c r="AA34" s="204"/>
    </row>
    <row r="35" spans="1:27" ht="12" customHeight="1">
      <c r="A35" s="921" t="s">
        <v>297</v>
      </c>
      <c r="B35" s="922" t="s">
        <v>641</v>
      </c>
      <c r="C35" s="923"/>
      <c r="D35" s="924"/>
      <c r="E35" s="134" t="s">
        <v>294</v>
      </c>
      <c r="F35" s="202" t="s">
        <v>25</v>
      </c>
      <c r="G35" s="202" t="s">
        <v>25</v>
      </c>
      <c r="H35" s="202" t="s">
        <v>25</v>
      </c>
      <c r="I35" s="135">
        <v>11539</v>
      </c>
      <c r="J35" s="135"/>
      <c r="K35" s="135">
        <v>2587</v>
      </c>
      <c r="L35" s="135"/>
      <c r="M35" s="135">
        <f>I35+K35</f>
        <v>14126</v>
      </c>
      <c r="N35" s="925">
        <v>1.24</v>
      </c>
      <c r="O35" s="926" t="s">
        <v>300</v>
      </c>
      <c r="P35" s="135">
        <v>6182</v>
      </c>
      <c r="R35" s="135">
        <v>9572</v>
      </c>
      <c r="S35" s="905">
        <v>1.23</v>
      </c>
      <c r="T35" s="135">
        <v>10890</v>
      </c>
      <c r="U35" s="904">
        <v>1.2419651056014693</v>
      </c>
      <c r="V35" s="135">
        <v>11249</v>
      </c>
      <c r="W35" s="905">
        <v>1.2511334340830296</v>
      </c>
      <c r="X35" s="135">
        <v>11658</v>
      </c>
      <c r="Y35" s="904">
        <v>1.2522731171727568</v>
      </c>
      <c r="Z35" s="135">
        <v>13922</v>
      </c>
      <c r="AA35" s="904">
        <v>1.2505387157017669</v>
      </c>
    </row>
    <row r="36" spans="1:27" ht="12" customHeight="1">
      <c r="A36" s="921"/>
      <c r="B36" s="922"/>
      <c r="C36" s="923"/>
      <c r="D36" s="924"/>
      <c r="E36" s="134" t="s">
        <v>296</v>
      </c>
      <c r="F36" s="202" t="s">
        <v>25</v>
      </c>
      <c r="G36" s="202" t="s">
        <v>25</v>
      </c>
      <c r="H36" s="202" t="s">
        <v>25</v>
      </c>
      <c r="I36" s="135">
        <f>I37-I35</f>
        <v>2072</v>
      </c>
      <c r="J36" s="135"/>
      <c r="K36" s="135">
        <f>K37-K35</f>
        <v>1311</v>
      </c>
      <c r="L36" s="135"/>
      <c r="M36" s="135">
        <f>I36+K36</f>
        <v>3383</v>
      </c>
      <c r="N36" s="925"/>
      <c r="O36" s="926"/>
      <c r="P36" s="135">
        <v>1745</v>
      </c>
      <c r="Q36" s="201">
        <v>1.28</v>
      </c>
      <c r="R36" s="135">
        <v>2215</v>
      </c>
      <c r="S36" s="905"/>
      <c r="T36" s="135">
        <v>2635</v>
      </c>
      <c r="U36" s="904"/>
      <c r="V36" s="135">
        <v>2825</v>
      </c>
      <c r="W36" s="905"/>
      <c r="X36" s="135">
        <v>2941</v>
      </c>
      <c r="Y36" s="904"/>
      <c r="Z36" s="135">
        <v>3488</v>
      </c>
      <c r="AA36" s="904"/>
    </row>
    <row r="37" spans="1:27" ht="12" customHeight="1">
      <c r="A37" s="921"/>
      <c r="B37" s="922"/>
      <c r="C37" s="923"/>
      <c r="D37" s="924"/>
      <c r="E37" s="134" t="s">
        <v>122</v>
      </c>
      <c r="F37" s="202" t="s">
        <v>25</v>
      </c>
      <c r="G37" s="202" t="s">
        <v>25</v>
      </c>
      <c r="H37" s="202" t="s">
        <v>25</v>
      </c>
      <c r="I37" s="135">
        <v>13611</v>
      </c>
      <c r="J37" s="135"/>
      <c r="K37" s="135">
        <v>3898</v>
      </c>
      <c r="L37" s="135"/>
      <c r="M37" s="135">
        <f>I37+K37</f>
        <v>17509</v>
      </c>
      <c r="N37" s="925"/>
      <c r="O37" s="926"/>
      <c r="P37" s="135">
        <v>7927</v>
      </c>
      <c r="Q37" s="201"/>
      <c r="R37" s="135">
        <v>11787</v>
      </c>
      <c r="S37" s="905"/>
      <c r="T37" s="135">
        <v>13525</v>
      </c>
      <c r="U37" s="904"/>
      <c r="V37" s="135">
        <v>14074</v>
      </c>
      <c r="W37" s="905"/>
      <c r="X37" s="135">
        <v>14599</v>
      </c>
      <c r="Y37" s="904"/>
      <c r="Z37" s="135">
        <v>17410</v>
      </c>
      <c r="AA37" s="904"/>
    </row>
    <row r="38" spans="1:27" ht="4.5" customHeight="1">
      <c r="B38" s="188"/>
      <c r="C38" s="189"/>
      <c r="D38" s="190"/>
      <c r="E38" s="130"/>
      <c r="F38" s="202"/>
      <c r="G38" s="202"/>
      <c r="H38" s="202"/>
      <c r="I38" s="135"/>
      <c r="J38" s="135"/>
      <c r="K38" s="135"/>
      <c r="L38" s="135"/>
      <c r="M38" s="135"/>
      <c r="N38" s="189"/>
      <c r="P38" s="135"/>
      <c r="Q38" s="201"/>
      <c r="R38" s="135"/>
      <c r="S38" s="201"/>
      <c r="T38" s="135"/>
      <c r="U38" s="204"/>
      <c r="V38" s="135"/>
      <c r="W38" s="201"/>
      <c r="X38" s="135"/>
      <c r="Y38" s="204"/>
      <c r="Z38" s="135"/>
      <c r="AA38" s="204"/>
    </row>
    <row r="39" spans="1:27" ht="12" customHeight="1">
      <c r="A39" s="921" t="s">
        <v>332</v>
      </c>
      <c r="B39" s="922" t="s">
        <v>384</v>
      </c>
      <c r="C39" s="923"/>
      <c r="D39" s="924"/>
      <c r="E39" s="134" t="s">
        <v>294</v>
      </c>
      <c r="F39" s="202" t="s">
        <v>25</v>
      </c>
      <c r="G39" s="202" t="s">
        <v>25</v>
      </c>
      <c r="H39" s="202" t="s">
        <v>25</v>
      </c>
      <c r="I39" s="135">
        <v>12002</v>
      </c>
      <c r="J39" s="135"/>
      <c r="K39" s="135">
        <v>4948</v>
      </c>
      <c r="L39" s="135"/>
      <c r="M39" s="135">
        <f>I39+K39</f>
        <v>16950</v>
      </c>
      <c r="N39" s="925">
        <v>1.44</v>
      </c>
      <c r="O39" s="926" t="s">
        <v>295</v>
      </c>
      <c r="P39" s="135">
        <v>14802</v>
      </c>
      <c r="R39" s="135">
        <v>15985</v>
      </c>
      <c r="S39" s="905">
        <v>1.56</v>
      </c>
      <c r="T39" s="135">
        <v>15992</v>
      </c>
      <c r="U39" s="904">
        <v>1.6179964982491246</v>
      </c>
      <c r="V39" s="135">
        <v>15395</v>
      </c>
      <c r="W39" s="905">
        <v>1.6050665800584605</v>
      </c>
      <c r="X39" s="135">
        <v>15824</v>
      </c>
      <c r="Y39" s="904">
        <v>1.5854398382204247</v>
      </c>
      <c r="Z39" s="135">
        <v>17030</v>
      </c>
      <c r="AA39" s="904">
        <v>1.4571931884908984</v>
      </c>
    </row>
    <row r="40" spans="1:27" ht="12" customHeight="1">
      <c r="A40" s="921"/>
      <c r="B40" s="922"/>
      <c r="C40" s="923"/>
      <c r="D40" s="924"/>
      <c r="E40" s="134" t="s">
        <v>296</v>
      </c>
      <c r="F40" s="202" t="s">
        <v>25</v>
      </c>
      <c r="G40" s="202" t="s">
        <v>25</v>
      </c>
      <c r="H40" s="202" t="s">
        <v>25</v>
      </c>
      <c r="I40" s="135">
        <f>I41-I39</f>
        <v>5885</v>
      </c>
      <c r="J40" s="135"/>
      <c r="K40" s="135">
        <f>K41-K39</f>
        <v>1606</v>
      </c>
      <c r="L40" s="135"/>
      <c r="M40" s="135">
        <f>I40+K40</f>
        <v>7491</v>
      </c>
      <c r="N40" s="925"/>
      <c r="O40" s="926"/>
      <c r="P40" s="135">
        <v>6964</v>
      </c>
      <c r="Q40" s="201">
        <v>1.47</v>
      </c>
      <c r="R40" s="135">
        <v>8935</v>
      </c>
      <c r="S40" s="905"/>
      <c r="T40" s="135">
        <v>9883</v>
      </c>
      <c r="U40" s="904"/>
      <c r="V40" s="135">
        <v>9315</v>
      </c>
      <c r="W40" s="905"/>
      <c r="X40" s="135">
        <v>9264</v>
      </c>
      <c r="Y40" s="904"/>
      <c r="Z40" s="135">
        <v>7786</v>
      </c>
      <c r="AA40" s="904"/>
    </row>
    <row r="41" spans="1:27" ht="12" customHeight="1">
      <c r="A41" s="921"/>
      <c r="B41" s="922"/>
      <c r="C41" s="923"/>
      <c r="D41" s="924"/>
      <c r="E41" s="134" t="s">
        <v>122</v>
      </c>
      <c r="F41" s="202" t="s">
        <v>25</v>
      </c>
      <c r="G41" s="202" t="s">
        <v>25</v>
      </c>
      <c r="H41" s="202" t="s">
        <v>25</v>
      </c>
      <c r="I41" s="135">
        <v>17887</v>
      </c>
      <c r="J41" s="135"/>
      <c r="K41" s="135">
        <v>6554</v>
      </c>
      <c r="L41" s="135"/>
      <c r="M41" s="135">
        <f>I41+K41</f>
        <v>24441</v>
      </c>
      <c r="N41" s="925"/>
      <c r="O41" s="926"/>
      <c r="P41" s="135">
        <v>21766</v>
      </c>
      <c r="Q41" s="201"/>
      <c r="R41" s="135">
        <v>24920</v>
      </c>
      <c r="S41" s="905"/>
      <c r="T41" s="135">
        <v>25875</v>
      </c>
      <c r="U41" s="904"/>
      <c r="V41" s="135">
        <v>24710</v>
      </c>
      <c r="W41" s="905"/>
      <c r="X41" s="135">
        <v>25088</v>
      </c>
      <c r="Y41" s="904"/>
      <c r="Z41" s="135">
        <v>24816</v>
      </c>
      <c r="AA41" s="904"/>
    </row>
    <row r="42" spans="1:27" ht="4.5" customHeight="1">
      <c r="B42" s="188"/>
      <c r="C42" s="189"/>
      <c r="D42" s="190"/>
      <c r="E42" s="130"/>
      <c r="F42" s="202"/>
      <c r="G42" s="202"/>
      <c r="H42" s="202"/>
      <c r="I42" s="135"/>
      <c r="J42" s="135"/>
      <c r="K42" s="135"/>
      <c r="L42" s="135"/>
      <c r="M42" s="135"/>
      <c r="N42" s="189"/>
      <c r="P42" s="135"/>
      <c r="Q42" s="201"/>
      <c r="R42" s="135"/>
      <c r="S42" s="201"/>
      <c r="T42" s="135"/>
      <c r="U42" s="204"/>
      <c r="V42" s="135"/>
      <c r="W42" s="201"/>
      <c r="X42" s="135"/>
      <c r="Y42" s="204"/>
      <c r="Z42" s="135"/>
      <c r="AA42" s="204"/>
    </row>
    <row r="43" spans="1:27" ht="12" customHeight="1">
      <c r="A43" s="921" t="s">
        <v>302</v>
      </c>
      <c r="B43" s="922" t="s">
        <v>354</v>
      </c>
      <c r="C43" s="923"/>
      <c r="D43" s="924"/>
      <c r="E43" s="134" t="s">
        <v>294</v>
      </c>
      <c r="F43" s="202" t="s">
        <v>25</v>
      </c>
      <c r="G43" s="202" t="s">
        <v>25</v>
      </c>
      <c r="H43" s="202" t="s">
        <v>25</v>
      </c>
      <c r="I43" s="135">
        <v>10826</v>
      </c>
      <c r="J43" s="135"/>
      <c r="K43" s="135">
        <v>4057</v>
      </c>
      <c r="L43" s="135"/>
      <c r="M43" s="135">
        <f>I43+K43</f>
        <v>14883</v>
      </c>
      <c r="N43" s="925">
        <v>1.43</v>
      </c>
      <c r="O43" s="926" t="s">
        <v>295</v>
      </c>
      <c r="P43" s="135">
        <v>15866</v>
      </c>
      <c r="R43" s="135">
        <v>18051</v>
      </c>
      <c r="S43" s="905">
        <v>1.42</v>
      </c>
      <c r="T43" s="135">
        <v>16185</v>
      </c>
      <c r="U43" s="904">
        <v>1.5079394501081249</v>
      </c>
      <c r="V43" s="135">
        <v>17471</v>
      </c>
      <c r="W43" s="905">
        <v>1.4640833381031424</v>
      </c>
      <c r="X43" s="135">
        <v>18963</v>
      </c>
      <c r="Y43" s="904">
        <v>1.4421768707482994</v>
      </c>
      <c r="Z43" s="135">
        <v>15422</v>
      </c>
      <c r="AA43" s="904">
        <v>1.4489041628841914</v>
      </c>
    </row>
    <row r="44" spans="1:27" ht="12" customHeight="1">
      <c r="A44" s="921"/>
      <c r="B44" s="922"/>
      <c r="C44" s="923"/>
      <c r="D44" s="924"/>
      <c r="E44" s="134" t="s">
        <v>296</v>
      </c>
      <c r="F44" s="202" t="s">
        <v>25</v>
      </c>
      <c r="G44" s="202" t="s">
        <v>25</v>
      </c>
      <c r="H44" s="202" t="s">
        <v>25</v>
      </c>
      <c r="I44" s="135">
        <f>I45-I43</f>
        <v>4470</v>
      </c>
      <c r="J44" s="135"/>
      <c r="K44" s="135">
        <f>K45-K43</f>
        <v>1976</v>
      </c>
      <c r="L44" s="135"/>
      <c r="M44" s="135">
        <f>I44+K44</f>
        <v>6446</v>
      </c>
      <c r="N44" s="925"/>
      <c r="O44" s="926"/>
      <c r="P44" s="135">
        <v>6473</v>
      </c>
      <c r="Q44" s="201">
        <v>1.41</v>
      </c>
      <c r="R44" s="135">
        <v>7497</v>
      </c>
      <c r="S44" s="905"/>
      <c r="T44" s="135">
        <v>8221</v>
      </c>
      <c r="U44" s="904"/>
      <c r="V44" s="135">
        <v>8108</v>
      </c>
      <c r="W44" s="905"/>
      <c r="X44" s="135">
        <v>8385</v>
      </c>
      <c r="Y44" s="904"/>
      <c r="Z44" s="135">
        <v>6923</v>
      </c>
      <c r="AA44" s="904"/>
    </row>
    <row r="45" spans="1:27" ht="12" customHeight="1">
      <c r="A45" s="921"/>
      <c r="B45" s="922"/>
      <c r="C45" s="923"/>
      <c r="D45" s="924"/>
      <c r="E45" s="134" t="s">
        <v>122</v>
      </c>
      <c r="F45" s="202" t="s">
        <v>25</v>
      </c>
      <c r="G45" s="202" t="s">
        <v>25</v>
      </c>
      <c r="H45" s="202" t="s">
        <v>25</v>
      </c>
      <c r="I45" s="135">
        <v>15296</v>
      </c>
      <c r="J45" s="135"/>
      <c r="K45" s="135">
        <v>6033</v>
      </c>
      <c r="L45" s="135"/>
      <c r="M45" s="135">
        <f>I45+K45</f>
        <v>21329</v>
      </c>
      <c r="N45" s="925"/>
      <c r="O45" s="926"/>
      <c r="P45" s="135">
        <v>22339</v>
      </c>
      <c r="Q45" s="201"/>
      <c r="R45" s="135">
        <v>25548</v>
      </c>
      <c r="S45" s="905"/>
      <c r="T45" s="135">
        <v>24406</v>
      </c>
      <c r="U45" s="904"/>
      <c r="V45" s="135">
        <v>25579</v>
      </c>
      <c r="W45" s="905"/>
      <c r="X45" s="135">
        <v>27348</v>
      </c>
      <c r="Y45" s="904"/>
      <c r="Z45" s="135">
        <v>22345</v>
      </c>
      <c r="AA45" s="904"/>
    </row>
    <row r="46" spans="1:27" ht="4.5" customHeight="1">
      <c r="B46" s="188"/>
      <c r="C46" s="189"/>
      <c r="D46" s="190"/>
      <c r="E46" s="130"/>
      <c r="F46" s="202"/>
      <c r="G46" s="202"/>
      <c r="H46" s="202"/>
      <c r="I46" s="135"/>
      <c r="J46" s="135"/>
      <c r="K46" s="135"/>
      <c r="L46" s="135"/>
      <c r="M46" s="135"/>
      <c r="N46" s="189"/>
      <c r="P46" s="135"/>
      <c r="Q46" s="201"/>
      <c r="R46" s="135"/>
      <c r="S46" s="201"/>
      <c r="T46" s="135"/>
      <c r="U46" s="204"/>
      <c r="V46" s="135"/>
      <c r="W46" s="201"/>
      <c r="X46" s="135"/>
      <c r="Y46" s="204"/>
      <c r="Z46" s="135"/>
      <c r="AA46" s="204"/>
    </row>
    <row r="47" spans="1:27" ht="12" customHeight="1">
      <c r="A47" s="921" t="s">
        <v>297</v>
      </c>
      <c r="B47" s="922" t="s">
        <v>385</v>
      </c>
      <c r="C47" s="923"/>
      <c r="D47" s="924"/>
      <c r="E47" s="134" t="s">
        <v>294</v>
      </c>
      <c r="F47" s="202" t="s">
        <v>25</v>
      </c>
      <c r="G47" s="202" t="s">
        <v>25</v>
      </c>
      <c r="H47" s="202" t="s">
        <v>25</v>
      </c>
      <c r="I47" s="135">
        <v>15615</v>
      </c>
      <c r="J47" s="135"/>
      <c r="K47" s="135">
        <v>2032</v>
      </c>
      <c r="L47" s="135"/>
      <c r="M47" s="135">
        <f>I47+K47</f>
        <v>17647</v>
      </c>
      <c r="N47" s="925">
        <v>1.4</v>
      </c>
      <c r="O47" s="926" t="s">
        <v>295</v>
      </c>
      <c r="P47" s="135">
        <v>19421</v>
      </c>
      <c r="R47" s="135">
        <v>17586</v>
      </c>
      <c r="S47" s="905">
        <v>1.43</v>
      </c>
      <c r="T47" s="135">
        <v>17662</v>
      </c>
      <c r="U47" s="904">
        <v>1.4181859359075983</v>
      </c>
      <c r="V47" s="135">
        <v>16393</v>
      </c>
      <c r="W47" s="905">
        <v>1.4167632526078204</v>
      </c>
      <c r="X47" s="135">
        <v>17800</v>
      </c>
      <c r="Y47" s="904">
        <v>1.4294943820224719</v>
      </c>
      <c r="Z47" s="135">
        <v>16847</v>
      </c>
      <c r="AA47" s="904">
        <v>1.3800083100848817</v>
      </c>
    </row>
    <row r="48" spans="1:27" ht="12" customHeight="1">
      <c r="A48" s="921"/>
      <c r="B48" s="922"/>
      <c r="C48" s="923"/>
      <c r="D48" s="924"/>
      <c r="E48" s="134" t="s">
        <v>296</v>
      </c>
      <c r="F48" s="202" t="s">
        <v>25</v>
      </c>
      <c r="G48" s="202" t="s">
        <v>25</v>
      </c>
      <c r="H48" s="202" t="s">
        <v>25</v>
      </c>
      <c r="I48" s="135">
        <f>I49-I47</f>
        <v>6191</v>
      </c>
      <c r="J48" s="135"/>
      <c r="K48" s="135">
        <f>K49-K47</f>
        <v>868</v>
      </c>
      <c r="L48" s="135"/>
      <c r="M48" s="135">
        <f>I48+K48</f>
        <v>7059</v>
      </c>
      <c r="N48" s="925"/>
      <c r="O48" s="926"/>
      <c r="P48" s="135">
        <v>7119</v>
      </c>
      <c r="Q48" s="201">
        <v>1.37</v>
      </c>
      <c r="R48" s="135">
        <v>7572</v>
      </c>
      <c r="S48" s="905"/>
      <c r="T48" s="135">
        <v>7386</v>
      </c>
      <c r="U48" s="904"/>
      <c r="V48" s="135">
        <v>6832</v>
      </c>
      <c r="W48" s="905"/>
      <c r="X48" s="135">
        <v>7645</v>
      </c>
      <c r="Y48" s="904"/>
      <c r="Z48" s="135">
        <v>6402</v>
      </c>
      <c r="AA48" s="904"/>
    </row>
    <row r="49" spans="1:27" ht="12" customHeight="1">
      <c r="A49" s="921"/>
      <c r="B49" s="922"/>
      <c r="C49" s="923"/>
      <c r="D49" s="924"/>
      <c r="E49" s="134" t="s">
        <v>122</v>
      </c>
      <c r="F49" s="202" t="s">
        <v>25</v>
      </c>
      <c r="G49" s="202" t="s">
        <v>25</v>
      </c>
      <c r="H49" s="202" t="s">
        <v>25</v>
      </c>
      <c r="I49" s="135">
        <v>21806</v>
      </c>
      <c r="J49" s="135"/>
      <c r="K49" s="135">
        <v>2900</v>
      </c>
      <c r="L49" s="135"/>
      <c r="M49" s="135">
        <f>I49+K49</f>
        <v>24706</v>
      </c>
      <c r="N49" s="925"/>
      <c r="O49" s="926"/>
      <c r="P49" s="135">
        <v>26540</v>
      </c>
      <c r="Q49" s="201"/>
      <c r="R49" s="135">
        <v>25158</v>
      </c>
      <c r="S49" s="905"/>
      <c r="T49" s="135">
        <v>25048</v>
      </c>
      <c r="U49" s="904"/>
      <c r="V49" s="135">
        <v>23225</v>
      </c>
      <c r="W49" s="905"/>
      <c r="X49" s="135">
        <v>25445</v>
      </c>
      <c r="Y49" s="904"/>
      <c r="Z49" s="135">
        <v>23249</v>
      </c>
      <c r="AA49" s="904"/>
    </row>
    <row r="50" spans="1:27" ht="4.5" customHeight="1">
      <c r="B50" s="188"/>
      <c r="C50" s="189"/>
      <c r="D50" s="190"/>
      <c r="E50" s="130"/>
      <c r="F50" s="202"/>
      <c r="G50" s="202"/>
      <c r="H50" s="202"/>
      <c r="I50" s="135"/>
      <c r="J50" s="135"/>
      <c r="K50" s="135"/>
      <c r="L50" s="135"/>
      <c r="M50" s="135"/>
      <c r="N50" s="189"/>
      <c r="P50" s="135"/>
      <c r="Q50" s="201"/>
      <c r="R50" s="135"/>
      <c r="S50" s="201"/>
      <c r="T50" s="135"/>
      <c r="U50" s="204"/>
      <c r="V50" s="135"/>
      <c r="W50" s="201"/>
      <c r="X50" s="135"/>
      <c r="Y50" s="204"/>
      <c r="Z50" s="135"/>
      <c r="AA50" s="204"/>
    </row>
    <row r="51" spans="1:27" ht="12" customHeight="1">
      <c r="A51" s="921" t="s">
        <v>297</v>
      </c>
      <c r="B51" s="922" t="s">
        <v>303</v>
      </c>
      <c r="C51" s="923"/>
      <c r="D51" s="924"/>
      <c r="E51" s="134" t="s">
        <v>294</v>
      </c>
      <c r="F51" s="202" t="s">
        <v>25</v>
      </c>
      <c r="G51" s="202" t="s">
        <v>25</v>
      </c>
      <c r="H51" s="202" t="s">
        <v>25</v>
      </c>
      <c r="I51" s="135">
        <v>28285</v>
      </c>
      <c r="J51" s="135"/>
      <c r="K51" s="135">
        <v>3175</v>
      </c>
      <c r="L51" s="135"/>
      <c r="M51" s="135">
        <f>I51+K51</f>
        <v>31460</v>
      </c>
      <c r="N51" s="925">
        <v>1.34</v>
      </c>
      <c r="O51" s="926" t="s">
        <v>301</v>
      </c>
      <c r="P51" s="135">
        <v>34747</v>
      </c>
      <c r="R51" s="135">
        <v>32756</v>
      </c>
      <c r="S51" s="905">
        <v>1.33</v>
      </c>
      <c r="T51" s="135">
        <v>33875</v>
      </c>
      <c r="U51" s="904">
        <v>1.2982140221402214</v>
      </c>
      <c r="V51" s="135">
        <v>26302</v>
      </c>
      <c r="W51" s="905">
        <v>1.4476845867234431</v>
      </c>
      <c r="X51" s="135">
        <v>33815</v>
      </c>
      <c r="Y51" s="904">
        <v>1.350938932426438</v>
      </c>
      <c r="Z51" s="135">
        <v>33888</v>
      </c>
      <c r="AA51" s="904">
        <v>1.3403269593956564</v>
      </c>
    </row>
    <row r="52" spans="1:27" ht="12" customHeight="1">
      <c r="A52" s="921"/>
      <c r="B52" s="922"/>
      <c r="C52" s="923"/>
      <c r="D52" s="924"/>
      <c r="E52" s="134" t="s">
        <v>296</v>
      </c>
      <c r="F52" s="202" t="s">
        <v>25</v>
      </c>
      <c r="G52" s="202" t="s">
        <v>25</v>
      </c>
      <c r="H52" s="202" t="s">
        <v>25</v>
      </c>
      <c r="I52" s="135">
        <f>I53-I51</f>
        <v>9445</v>
      </c>
      <c r="J52" s="135"/>
      <c r="K52" s="135">
        <f>K53-K51</f>
        <v>1251</v>
      </c>
      <c r="L52" s="135"/>
      <c r="M52" s="135">
        <f>I52+K52</f>
        <v>10696</v>
      </c>
      <c r="N52" s="925"/>
      <c r="O52" s="926"/>
      <c r="P52" s="135">
        <v>11203</v>
      </c>
      <c r="Q52" s="201">
        <v>1.32</v>
      </c>
      <c r="R52" s="135">
        <v>10835</v>
      </c>
      <c r="S52" s="905"/>
      <c r="T52" s="135">
        <v>10102</v>
      </c>
      <c r="U52" s="904"/>
      <c r="V52" s="135">
        <v>11775</v>
      </c>
      <c r="W52" s="905"/>
      <c r="X52" s="135">
        <v>11867</v>
      </c>
      <c r="Y52" s="904"/>
      <c r="Z52" s="135">
        <v>11533</v>
      </c>
      <c r="AA52" s="904"/>
    </row>
    <row r="53" spans="1:27" ht="12" customHeight="1">
      <c r="A53" s="921"/>
      <c r="B53" s="922"/>
      <c r="C53" s="923"/>
      <c r="D53" s="924"/>
      <c r="E53" s="134" t="s">
        <v>122</v>
      </c>
      <c r="F53" s="202" t="s">
        <v>25</v>
      </c>
      <c r="G53" s="202" t="s">
        <v>25</v>
      </c>
      <c r="H53" s="202" t="s">
        <v>25</v>
      </c>
      <c r="I53" s="135">
        <v>37730</v>
      </c>
      <c r="J53" s="135"/>
      <c r="K53" s="135">
        <v>4426</v>
      </c>
      <c r="L53" s="135"/>
      <c r="M53" s="135">
        <f>I53+K53</f>
        <v>42156</v>
      </c>
      <c r="N53" s="925"/>
      <c r="O53" s="926"/>
      <c r="P53" s="135">
        <v>45950</v>
      </c>
      <c r="Q53" s="201"/>
      <c r="R53" s="135">
        <v>43591</v>
      </c>
      <c r="S53" s="905"/>
      <c r="T53" s="135">
        <v>43977</v>
      </c>
      <c r="U53" s="904"/>
      <c r="V53" s="135">
        <v>38077</v>
      </c>
      <c r="W53" s="905"/>
      <c r="X53" s="135">
        <v>45682</v>
      </c>
      <c r="Y53" s="904"/>
      <c r="Z53" s="135">
        <v>45421</v>
      </c>
      <c r="AA53" s="904"/>
    </row>
    <row r="54" spans="1:27" ht="4.5" customHeight="1">
      <c r="B54" s="188"/>
      <c r="C54" s="189"/>
      <c r="D54" s="190"/>
      <c r="E54" s="130"/>
      <c r="F54" s="202"/>
      <c r="G54" s="202"/>
      <c r="H54" s="202"/>
      <c r="I54" s="135"/>
      <c r="J54" s="135"/>
      <c r="K54" s="135"/>
      <c r="L54" s="135"/>
      <c r="M54" s="135"/>
      <c r="N54" s="189"/>
      <c r="P54" s="135"/>
      <c r="Q54" s="201"/>
      <c r="R54" s="135"/>
      <c r="S54" s="201"/>
      <c r="T54" s="135"/>
      <c r="U54" s="204"/>
      <c r="V54" s="135"/>
      <c r="W54" s="201"/>
      <c r="X54" s="135"/>
      <c r="Y54" s="204"/>
      <c r="Z54" s="135"/>
      <c r="AA54" s="204"/>
    </row>
    <row r="55" spans="1:27" ht="12" customHeight="1">
      <c r="A55" s="921" t="s">
        <v>297</v>
      </c>
      <c r="B55" s="922" t="s">
        <v>386</v>
      </c>
      <c r="C55" s="923"/>
      <c r="D55" s="924"/>
      <c r="E55" s="134" t="s">
        <v>294</v>
      </c>
      <c r="F55" s="202" t="s">
        <v>25</v>
      </c>
      <c r="G55" s="202" t="s">
        <v>25</v>
      </c>
      <c r="H55" s="202" t="s">
        <v>25</v>
      </c>
      <c r="I55" s="135">
        <v>22670</v>
      </c>
      <c r="J55" s="135"/>
      <c r="K55" s="135">
        <v>3248</v>
      </c>
      <c r="L55" s="135"/>
      <c r="M55" s="135">
        <f>I55+K55</f>
        <v>25918</v>
      </c>
      <c r="N55" s="925">
        <v>1.34</v>
      </c>
      <c r="O55" s="926" t="s">
        <v>301</v>
      </c>
      <c r="P55" s="135">
        <v>22863</v>
      </c>
      <c r="R55" s="135">
        <v>25816</v>
      </c>
      <c r="S55" s="905">
        <v>1.34</v>
      </c>
      <c r="T55" s="135">
        <v>30283</v>
      </c>
      <c r="U55" s="904">
        <v>1.3480170392629529</v>
      </c>
      <c r="V55" s="135">
        <v>32245</v>
      </c>
      <c r="W55" s="905">
        <v>1.3471235850519461</v>
      </c>
      <c r="X55" s="135">
        <v>31906</v>
      </c>
      <c r="Y55" s="904">
        <v>1.3690215006581834</v>
      </c>
      <c r="Z55" s="135">
        <v>31007</v>
      </c>
      <c r="AA55" s="904">
        <v>1.3438900893346664</v>
      </c>
    </row>
    <row r="56" spans="1:27" ht="12" customHeight="1">
      <c r="A56" s="921"/>
      <c r="B56" s="922"/>
      <c r="C56" s="923"/>
      <c r="D56" s="924"/>
      <c r="E56" s="134" t="s">
        <v>296</v>
      </c>
      <c r="F56" s="202" t="s">
        <v>25</v>
      </c>
      <c r="G56" s="202" t="s">
        <v>25</v>
      </c>
      <c r="H56" s="202" t="s">
        <v>25</v>
      </c>
      <c r="I56" s="135">
        <f>I57-I55</f>
        <v>7288</v>
      </c>
      <c r="J56" s="135"/>
      <c r="K56" s="135">
        <f>K57-K55</f>
        <v>1524</v>
      </c>
      <c r="L56" s="135"/>
      <c r="M56" s="135">
        <f>I56+K56</f>
        <v>8812</v>
      </c>
      <c r="N56" s="925"/>
      <c r="O56" s="926"/>
      <c r="P56" s="135">
        <v>7961</v>
      </c>
      <c r="Q56" s="201">
        <v>1.35</v>
      </c>
      <c r="R56" s="135">
        <v>8773</v>
      </c>
      <c r="S56" s="905"/>
      <c r="T56" s="135">
        <v>10539</v>
      </c>
      <c r="U56" s="904"/>
      <c r="V56" s="135">
        <v>11193</v>
      </c>
      <c r="W56" s="905"/>
      <c r="X56" s="135">
        <v>11774</v>
      </c>
      <c r="Y56" s="904"/>
      <c r="Z56" s="135">
        <v>10663</v>
      </c>
      <c r="AA56" s="904"/>
    </row>
    <row r="57" spans="1:27" ht="12" customHeight="1">
      <c r="A57" s="921"/>
      <c r="B57" s="922"/>
      <c r="C57" s="923"/>
      <c r="D57" s="924"/>
      <c r="E57" s="134" t="s">
        <v>122</v>
      </c>
      <c r="F57" s="202" t="s">
        <v>25</v>
      </c>
      <c r="G57" s="202" t="s">
        <v>25</v>
      </c>
      <c r="H57" s="202" t="s">
        <v>25</v>
      </c>
      <c r="I57" s="135">
        <v>29958</v>
      </c>
      <c r="J57" s="135"/>
      <c r="K57" s="135">
        <v>4772</v>
      </c>
      <c r="L57" s="135"/>
      <c r="M57" s="135">
        <f>I57+K57</f>
        <v>34730</v>
      </c>
      <c r="N57" s="925"/>
      <c r="O57" s="926"/>
      <c r="P57" s="135">
        <v>30824</v>
      </c>
      <c r="Q57" s="201"/>
      <c r="R57" s="135">
        <v>34589</v>
      </c>
      <c r="S57" s="905"/>
      <c r="T57" s="135">
        <v>40822</v>
      </c>
      <c r="U57" s="904"/>
      <c r="V57" s="135">
        <v>43438</v>
      </c>
      <c r="W57" s="905"/>
      <c r="X57" s="135">
        <v>43680</v>
      </c>
      <c r="Y57" s="904"/>
      <c r="Z57" s="135">
        <v>41670</v>
      </c>
      <c r="AA57" s="904"/>
    </row>
    <row r="58" spans="1:27" ht="4.5" customHeight="1">
      <c r="B58" s="188"/>
      <c r="C58" s="189"/>
      <c r="D58" s="190"/>
      <c r="E58" s="130"/>
      <c r="F58" s="202"/>
      <c r="G58" s="202"/>
      <c r="H58" s="202"/>
      <c r="I58" s="135"/>
      <c r="J58" s="135"/>
      <c r="K58" s="135"/>
      <c r="L58" s="135"/>
      <c r="M58" s="135"/>
      <c r="N58" s="189"/>
      <c r="P58" s="135"/>
      <c r="Q58" s="201"/>
      <c r="R58" s="135"/>
      <c r="S58" s="201"/>
      <c r="T58" s="135"/>
      <c r="U58" s="204"/>
      <c r="V58" s="135"/>
      <c r="W58" s="201"/>
      <c r="X58" s="135"/>
      <c r="Y58" s="204"/>
      <c r="Z58" s="135"/>
      <c r="AA58" s="204"/>
    </row>
    <row r="59" spans="1:27" ht="12" customHeight="1">
      <c r="A59" s="921" t="s">
        <v>297</v>
      </c>
      <c r="B59" s="922" t="s">
        <v>387</v>
      </c>
      <c r="C59" s="923"/>
      <c r="D59" s="924"/>
      <c r="E59" s="134" t="s">
        <v>294</v>
      </c>
      <c r="F59" s="202" t="s">
        <v>25</v>
      </c>
      <c r="G59" s="202" t="s">
        <v>25</v>
      </c>
      <c r="H59" s="202" t="s">
        <v>25</v>
      </c>
      <c r="I59" s="135">
        <v>13370</v>
      </c>
      <c r="J59" s="135"/>
      <c r="K59" s="135">
        <v>1526</v>
      </c>
      <c r="L59" s="135"/>
      <c r="M59" s="135">
        <f>I59+K59</f>
        <v>14896</v>
      </c>
      <c r="N59" s="925">
        <v>1.27</v>
      </c>
      <c r="O59" s="926" t="s">
        <v>301</v>
      </c>
      <c r="P59" s="202" t="s">
        <v>25</v>
      </c>
      <c r="Q59" s="202"/>
      <c r="R59" s="202" t="s">
        <v>25</v>
      </c>
      <c r="S59" s="202"/>
      <c r="T59" s="202" t="s">
        <v>25</v>
      </c>
      <c r="U59" s="202"/>
      <c r="V59" s="202" t="s">
        <v>25</v>
      </c>
      <c r="W59" s="202"/>
      <c r="X59" s="202" t="s">
        <v>25</v>
      </c>
      <c r="Y59" s="202"/>
      <c r="Z59" s="202" t="s">
        <v>25</v>
      </c>
      <c r="AA59" s="202"/>
    </row>
    <row r="60" spans="1:27" ht="12" customHeight="1">
      <c r="A60" s="921"/>
      <c r="B60" s="922"/>
      <c r="C60" s="923"/>
      <c r="D60" s="924"/>
      <c r="E60" s="134" t="s">
        <v>296</v>
      </c>
      <c r="F60" s="202" t="s">
        <v>25</v>
      </c>
      <c r="G60" s="202" t="s">
        <v>25</v>
      </c>
      <c r="H60" s="202" t="s">
        <v>25</v>
      </c>
      <c r="I60" s="135">
        <f>I61-I59</f>
        <v>3181</v>
      </c>
      <c r="J60" s="135"/>
      <c r="K60" s="135">
        <f>K61-K59</f>
        <v>769</v>
      </c>
      <c r="L60" s="135"/>
      <c r="M60" s="135">
        <f>I60+K60</f>
        <v>3950</v>
      </c>
      <c r="N60" s="925"/>
      <c r="O60" s="926"/>
      <c r="P60" s="202" t="s">
        <v>25</v>
      </c>
      <c r="Q60" s="202" t="s">
        <v>25</v>
      </c>
      <c r="R60" s="202" t="s">
        <v>25</v>
      </c>
      <c r="S60" s="202" t="s">
        <v>25</v>
      </c>
      <c r="T60" s="202" t="s">
        <v>25</v>
      </c>
      <c r="U60" s="202" t="s">
        <v>25</v>
      </c>
      <c r="V60" s="202" t="s">
        <v>25</v>
      </c>
      <c r="W60" s="202" t="s">
        <v>25</v>
      </c>
      <c r="X60" s="202" t="s">
        <v>25</v>
      </c>
      <c r="Y60" s="202" t="s">
        <v>25</v>
      </c>
      <c r="Z60" s="202" t="s">
        <v>25</v>
      </c>
      <c r="AA60" s="202" t="s">
        <v>25</v>
      </c>
    </row>
    <row r="61" spans="1:27" ht="12" customHeight="1">
      <c r="A61" s="921"/>
      <c r="B61" s="922"/>
      <c r="C61" s="923"/>
      <c r="D61" s="924"/>
      <c r="E61" s="134" t="s">
        <v>122</v>
      </c>
      <c r="F61" s="202" t="s">
        <v>25</v>
      </c>
      <c r="G61" s="202" t="s">
        <v>25</v>
      </c>
      <c r="H61" s="202" t="s">
        <v>25</v>
      </c>
      <c r="I61" s="135">
        <v>16551</v>
      </c>
      <c r="J61" s="135"/>
      <c r="K61" s="135">
        <v>2295</v>
      </c>
      <c r="L61" s="135"/>
      <c r="M61" s="135">
        <f>I61+K61</f>
        <v>18846</v>
      </c>
      <c r="N61" s="925"/>
      <c r="O61" s="926"/>
      <c r="P61" s="202" t="s">
        <v>25</v>
      </c>
      <c r="Q61" s="202"/>
      <c r="R61" s="202" t="s">
        <v>25</v>
      </c>
      <c r="S61" s="202"/>
      <c r="T61" s="202" t="s">
        <v>25</v>
      </c>
      <c r="U61" s="202"/>
      <c r="V61" s="202" t="s">
        <v>25</v>
      </c>
      <c r="W61" s="202"/>
      <c r="X61" s="202" t="s">
        <v>25</v>
      </c>
      <c r="Y61" s="202"/>
      <c r="Z61" s="202" t="s">
        <v>25</v>
      </c>
      <c r="AA61" s="202"/>
    </row>
    <row r="62" spans="1:27" ht="4.5" customHeight="1">
      <c r="B62" s="188"/>
      <c r="C62" s="189"/>
      <c r="D62" s="190"/>
      <c r="E62" s="130"/>
      <c r="F62" s="202"/>
      <c r="G62" s="202"/>
      <c r="H62" s="202"/>
      <c r="I62" s="135"/>
      <c r="J62" s="135"/>
      <c r="K62" s="135"/>
      <c r="L62" s="135"/>
      <c r="M62" s="135"/>
      <c r="N62" s="189"/>
      <c r="P62" s="135"/>
      <c r="Q62" s="201"/>
      <c r="R62" s="135"/>
      <c r="S62" s="201"/>
      <c r="T62" s="135"/>
      <c r="U62" s="204"/>
      <c r="V62" s="135"/>
      <c r="W62" s="201"/>
      <c r="X62" s="135"/>
      <c r="Y62" s="204"/>
      <c r="Z62" s="135"/>
      <c r="AA62" s="204"/>
    </row>
    <row r="63" spans="1:27" ht="12" customHeight="1">
      <c r="A63" s="921" t="s">
        <v>297</v>
      </c>
      <c r="B63" s="922" t="s">
        <v>388</v>
      </c>
      <c r="C63" s="923"/>
      <c r="D63" s="924"/>
      <c r="E63" s="134" t="s">
        <v>294</v>
      </c>
      <c r="F63" s="202" t="s">
        <v>25</v>
      </c>
      <c r="G63" s="202" t="s">
        <v>25</v>
      </c>
      <c r="H63" s="202" t="s">
        <v>25</v>
      </c>
      <c r="I63" s="135">
        <v>5710</v>
      </c>
      <c r="J63" s="135"/>
      <c r="K63" s="135">
        <v>640</v>
      </c>
      <c r="L63" s="135"/>
      <c r="M63" s="135">
        <f>I63+K63</f>
        <v>6350</v>
      </c>
      <c r="N63" s="925">
        <v>1.27</v>
      </c>
      <c r="O63" s="926" t="s">
        <v>301</v>
      </c>
      <c r="P63" s="135">
        <v>12157</v>
      </c>
      <c r="R63" s="135">
        <v>12716</v>
      </c>
      <c r="S63" s="905">
        <v>1.36</v>
      </c>
      <c r="T63" s="135">
        <v>12458</v>
      </c>
      <c r="U63" s="904">
        <v>1.2994060041740247</v>
      </c>
      <c r="V63" s="135">
        <v>12405</v>
      </c>
      <c r="W63" s="905">
        <v>1.3182587666263603</v>
      </c>
      <c r="X63" s="135">
        <v>10341</v>
      </c>
      <c r="Y63" s="904">
        <v>1.2884633981239726</v>
      </c>
      <c r="Z63" s="135">
        <v>3303</v>
      </c>
      <c r="AA63" s="904">
        <v>1.2721768089615502</v>
      </c>
    </row>
    <row r="64" spans="1:27" ht="12" customHeight="1">
      <c r="A64" s="921"/>
      <c r="B64" s="922"/>
      <c r="C64" s="923"/>
      <c r="D64" s="924"/>
      <c r="E64" s="134" t="s">
        <v>296</v>
      </c>
      <c r="F64" s="202" t="s">
        <v>25</v>
      </c>
      <c r="G64" s="202" t="s">
        <v>25</v>
      </c>
      <c r="H64" s="202" t="s">
        <v>25</v>
      </c>
      <c r="I64" s="135">
        <f>I65-I63</f>
        <v>1357</v>
      </c>
      <c r="J64" s="135"/>
      <c r="K64" s="135">
        <f>K65-K63</f>
        <v>358</v>
      </c>
      <c r="L64" s="135"/>
      <c r="M64" s="135">
        <f>I64+K64</f>
        <v>1715</v>
      </c>
      <c r="N64" s="925"/>
      <c r="O64" s="926"/>
      <c r="P64" s="135">
        <v>3843</v>
      </c>
      <c r="Q64" s="201">
        <v>1.32</v>
      </c>
      <c r="R64" s="135">
        <v>4606</v>
      </c>
      <c r="S64" s="905"/>
      <c r="T64" s="135">
        <v>3730</v>
      </c>
      <c r="U64" s="904"/>
      <c r="V64" s="135">
        <v>3948</v>
      </c>
      <c r="W64" s="905"/>
      <c r="X64" s="135">
        <v>2983</v>
      </c>
      <c r="Y64" s="904"/>
      <c r="Z64" s="135">
        <v>899</v>
      </c>
      <c r="AA64" s="904"/>
    </row>
    <row r="65" spans="1:27" ht="12" customHeight="1">
      <c r="A65" s="921"/>
      <c r="B65" s="922"/>
      <c r="C65" s="923"/>
      <c r="D65" s="924"/>
      <c r="E65" s="134" t="s">
        <v>122</v>
      </c>
      <c r="F65" s="202" t="s">
        <v>25</v>
      </c>
      <c r="G65" s="202" t="s">
        <v>25</v>
      </c>
      <c r="H65" s="202" t="s">
        <v>25</v>
      </c>
      <c r="I65" s="135">
        <v>7067</v>
      </c>
      <c r="J65" s="135"/>
      <c r="K65" s="135">
        <v>998</v>
      </c>
      <c r="L65" s="135"/>
      <c r="M65" s="135">
        <f>I65+K65</f>
        <v>8065</v>
      </c>
      <c r="N65" s="925"/>
      <c r="O65" s="926"/>
      <c r="P65" s="135">
        <v>16000</v>
      </c>
      <c r="Q65" s="201"/>
      <c r="R65" s="135">
        <v>17322</v>
      </c>
      <c r="S65" s="905"/>
      <c r="T65" s="135">
        <v>16188</v>
      </c>
      <c r="U65" s="904"/>
      <c r="V65" s="135">
        <v>16353</v>
      </c>
      <c r="W65" s="905"/>
      <c r="X65" s="135">
        <v>13324</v>
      </c>
      <c r="Y65" s="904"/>
      <c r="Z65" s="135">
        <v>4202</v>
      </c>
      <c r="AA65" s="904"/>
    </row>
    <row r="66" spans="1:27" ht="4.5" customHeight="1">
      <c r="B66" s="188"/>
      <c r="C66" s="189"/>
      <c r="D66" s="190"/>
      <c r="E66" s="130"/>
      <c r="F66" s="202"/>
      <c r="G66" s="202"/>
      <c r="H66" s="202"/>
      <c r="I66" s="135"/>
      <c r="J66" s="135"/>
      <c r="K66" s="135"/>
      <c r="L66" s="135"/>
      <c r="M66" s="135"/>
      <c r="N66" s="189"/>
      <c r="P66" s="135"/>
      <c r="Q66" s="201"/>
      <c r="R66" s="135"/>
      <c r="S66" s="201"/>
      <c r="T66" s="135"/>
      <c r="U66" s="204"/>
      <c r="V66" s="135"/>
      <c r="W66" s="201"/>
      <c r="X66" s="135"/>
      <c r="Y66" s="204"/>
      <c r="Z66" s="135"/>
      <c r="AA66" s="204"/>
    </row>
    <row r="67" spans="1:27" ht="12" customHeight="1">
      <c r="A67" s="921" t="s">
        <v>304</v>
      </c>
      <c r="B67" s="922" t="s">
        <v>305</v>
      </c>
      <c r="C67" s="923"/>
      <c r="D67" s="924"/>
      <c r="E67" s="134" t="s">
        <v>294</v>
      </c>
      <c r="F67" s="202" t="s">
        <v>25</v>
      </c>
      <c r="G67" s="202" t="s">
        <v>25</v>
      </c>
      <c r="H67" s="202" t="s">
        <v>25</v>
      </c>
      <c r="I67" s="136">
        <v>8507</v>
      </c>
      <c r="J67" s="136"/>
      <c r="K67" s="136">
        <v>984</v>
      </c>
      <c r="L67" s="136"/>
      <c r="M67" s="135">
        <f>I67+K67</f>
        <v>9491</v>
      </c>
      <c r="N67" s="925">
        <v>1.25</v>
      </c>
      <c r="O67" s="858" t="s">
        <v>301</v>
      </c>
      <c r="P67" s="136">
        <v>12132</v>
      </c>
      <c r="R67" s="136">
        <v>12902</v>
      </c>
      <c r="S67" s="932">
        <v>1.32</v>
      </c>
      <c r="T67" s="136">
        <v>13896</v>
      </c>
      <c r="U67" s="904">
        <v>1.3110967184801381</v>
      </c>
      <c r="V67" s="136">
        <v>13961</v>
      </c>
      <c r="W67" s="905">
        <v>1.343241888116897</v>
      </c>
      <c r="X67" s="136">
        <v>13399</v>
      </c>
      <c r="Y67" s="904">
        <v>1.3448018508843944</v>
      </c>
      <c r="Z67" s="136">
        <v>9960</v>
      </c>
      <c r="AA67" s="904">
        <v>1.2935742971887549</v>
      </c>
    </row>
    <row r="68" spans="1:27" ht="12" customHeight="1">
      <c r="A68" s="921"/>
      <c r="B68" s="922"/>
      <c r="C68" s="923"/>
      <c r="D68" s="924"/>
      <c r="E68" s="134" t="s">
        <v>296</v>
      </c>
      <c r="F68" s="202" t="s">
        <v>25</v>
      </c>
      <c r="G68" s="202" t="s">
        <v>25</v>
      </c>
      <c r="H68" s="202" t="s">
        <v>25</v>
      </c>
      <c r="I68" s="135">
        <f>I69-I67</f>
        <v>2203</v>
      </c>
      <c r="J68" s="135"/>
      <c r="K68" s="135">
        <f>K69-K67</f>
        <v>206</v>
      </c>
      <c r="L68" s="136"/>
      <c r="M68" s="135">
        <f>I68+K68</f>
        <v>2409</v>
      </c>
      <c r="N68" s="925"/>
      <c r="O68" s="858"/>
      <c r="P68" s="136">
        <v>3743</v>
      </c>
      <c r="Q68" s="203">
        <v>1.31</v>
      </c>
      <c r="R68" s="136">
        <v>4146</v>
      </c>
      <c r="S68" s="932"/>
      <c r="T68" s="136">
        <v>4323</v>
      </c>
      <c r="U68" s="904"/>
      <c r="V68" s="136">
        <v>4792</v>
      </c>
      <c r="W68" s="905"/>
      <c r="X68" s="136">
        <v>4620</v>
      </c>
      <c r="Y68" s="904"/>
      <c r="Z68" s="136">
        <v>2924</v>
      </c>
      <c r="AA68" s="904"/>
    </row>
    <row r="69" spans="1:27" ht="12" customHeight="1" thickBot="1">
      <c r="A69" s="921"/>
      <c r="B69" s="922"/>
      <c r="C69" s="923"/>
      <c r="D69" s="924"/>
      <c r="E69" s="134" t="s">
        <v>122</v>
      </c>
      <c r="F69" s="202" t="s">
        <v>25</v>
      </c>
      <c r="G69" s="202" t="s">
        <v>25</v>
      </c>
      <c r="H69" s="202" t="s">
        <v>25</v>
      </c>
      <c r="I69" s="136">
        <v>10710</v>
      </c>
      <c r="J69" s="136"/>
      <c r="K69" s="136">
        <v>1190</v>
      </c>
      <c r="L69" s="136"/>
      <c r="M69" s="135">
        <f>I69+K69</f>
        <v>11900</v>
      </c>
      <c r="N69" s="925"/>
      <c r="O69" s="858"/>
      <c r="P69" s="136">
        <v>15875</v>
      </c>
      <c r="Q69" s="185"/>
      <c r="R69" s="136">
        <v>17048</v>
      </c>
      <c r="S69" s="932"/>
      <c r="T69" s="136">
        <v>18219</v>
      </c>
      <c r="U69" s="904"/>
      <c r="V69" s="135">
        <v>18753</v>
      </c>
      <c r="W69" s="905"/>
      <c r="X69" s="136">
        <v>18019</v>
      </c>
      <c r="Y69" s="904"/>
      <c r="Z69" s="136">
        <v>12884</v>
      </c>
      <c r="AA69" s="904"/>
    </row>
    <row r="70" spans="1:27" ht="13.5" customHeight="1">
      <c r="A70" s="132" t="s">
        <v>306</v>
      </c>
      <c r="B70" s="207"/>
      <c r="C70" s="132"/>
      <c r="D70" s="132"/>
      <c r="E70" s="207"/>
      <c r="F70" s="208"/>
      <c r="G70" s="208"/>
      <c r="H70" s="208"/>
      <c r="I70" s="209"/>
      <c r="J70" s="209"/>
      <c r="K70" s="209"/>
      <c r="L70" s="209"/>
      <c r="M70" s="209"/>
      <c r="N70" s="210"/>
      <c r="O70" s="207"/>
      <c r="P70" s="209"/>
      <c r="Q70" s="211"/>
      <c r="R70" s="209"/>
      <c r="S70" s="211"/>
      <c r="T70" s="209"/>
      <c r="U70" s="211"/>
      <c r="V70" s="209"/>
      <c r="W70" s="211"/>
      <c r="X70" s="132"/>
      <c r="Y70" s="132"/>
      <c r="Z70" s="132"/>
      <c r="AA70" s="132"/>
    </row>
    <row r="71" spans="1:27" ht="13.5" customHeight="1">
      <c r="A71" s="140" t="s">
        <v>430</v>
      </c>
      <c r="B71" s="200"/>
      <c r="C71" s="200"/>
      <c r="D71" s="200"/>
      <c r="E71" s="199"/>
      <c r="F71" s="131"/>
      <c r="G71" s="131"/>
      <c r="H71" s="131"/>
      <c r="I71" s="136"/>
      <c r="J71" s="136"/>
      <c r="K71" s="136"/>
      <c r="L71" s="136"/>
      <c r="M71" s="136"/>
      <c r="N71" s="200"/>
      <c r="O71" s="931" t="s">
        <v>571</v>
      </c>
      <c r="P71" s="124" t="s">
        <v>307</v>
      </c>
      <c r="Q71" s="141"/>
      <c r="R71" s="136"/>
      <c r="S71" s="185"/>
      <c r="T71" s="136"/>
      <c r="U71" s="185"/>
      <c r="V71" s="136"/>
      <c r="W71" s="185"/>
      <c r="X71" s="136"/>
      <c r="Y71" s="198"/>
      <c r="Z71" s="136"/>
      <c r="AA71" s="198"/>
    </row>
    <row r="72" spans="1:27" ht="13.5" customHeight="1">
      <c r="A72" s="141" t="s">
        <v>633</v>
      </c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931"/>
      <c r="P72" s="142" t="s">
        <v>355</v>
      </c>
      <c r="Q72" s="143"/>
      <c r="R72" s="200"/>
      <c r="S72" s="200"/>
      <c r="T72" s="200"/>
      <c r="U72" s="200"/>
      <c r="V72" s="200"/>
      <c r="W72" s="200"/>
      <c r="X72" s="200"/>
      <c r="Y72" s="200"/>
      <c r="Z72" s="200"/>
      <c r="AA72" s="200"/>
    </row>
    <row r="73" spans="1:27" ht="17.25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3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00"/>
      <c r="Y73" s="200"/>
      <c r="Z73" s="200"/>
      <c r="AA73" s="200"/>
    </row>
  </sheetData>
  <mergeCells count="176">
    <mergeCell ref="O71:O72"/>
    <mergeCell ref="Y63:Y65"/>
    <mergeCell ref="AA63:AA65"/>
    <mergeCell ref="A67:A69"/>
    <mergeCell ref="B67:D69"/>
    <mergeCell ref="N67:N69"/>
    <mergeCell ref="O67:O69"/>
    <mergeCell ref="Y67:Y69"/>
    <mergeCell ref="AA67:AA69"/>
    <mergeCell ref="S67:S69"/>
    <mergeCell ref="S63:S65"/>
    <mergeCell ref="A59:A61"/>
    <mergeCell ref="B59:D61"/>
    <mergeCell ref="N59:N61"/>
    <mergeCell ref="O59:O61"/>
    <mergeCell ref="A63:A65"/>
    <mergeCell ref="B63:D65"/>
    <mergeCell ref="N63:N65"/>
    <mergeCell ref="O63:O65"/>
    <mergeCell ref="A55:A57"/>
    <mergeCell ref="B55:D57"/>
    <mergeCell ref="N55:N57"/>
    <mergeCell ref="O55:O57"/>
    <mergeCell ref="Y55:Y57"/>
    <mergeCell ref="AA55:AA57"/>
    <mergeCell ref="A51:A53"/>
    <mergeCell ref="B51:D53"/>
    <mergeCell ref="N51:N53"/>
    <mergeCell ref="O51:O53"/>
    <mergeCell ref="Y51:Y53"/>
    <mergeCell ref="AA51:AA53"/>
    <mergeCell ref="A47:A49"/>
    <mergeCell ref="B47:D49"/>
    <mergeCell ref="N47:N49"/>
    <mergeCell ref="O47:O49"/>
    <mergeCell ref="Y47:Y49"/>
    <mergeCell ref="AA47:AA49"/>
    <mergeCell ref="S55:S57"/>
    <mergeCell ref="S51:S53"/>
    <mergeCell ref="A43:A45"/>
    <mergeCell ref="B43:D45"/>
    <mergeCell ref="N43:N45"/>
    <mergeCell ref="O43:O45"/>
    <mergeCell ref="Y43:Y45"/>
    <mergeCell ref="AA43:AA45"/>
    <mergeCell ref="A39:A41"/>
    <mergeCell ref="B39:D41"/>
    <mergeCell ref="N39:N41"/>
    <mergeCell ref="O39:O41"/>
    <mergeCell ref="Y39:Y41"/>
    <mergeCell ref="AA39:AA41"/>
    <mergeCell ref="A35:A37"/>
    <mergeCell ref="B35:D37"/>
    <mergeCell ref="N35:N37"/>
    <mergeCell ref="O35:O37"/>
    <mergeCell ref="Y35:Y37"/>
    <mergeCell ref="AA35:AA37"/>
    <mergeCell ref="W35:W37"/>
    <mergeCell ref="A31:A33"/>
    <mergeCell ref="B31:D33"/>
    <mergeCell ref="N31:N33"/>
    <mergeCell ref="O31:O33"/>
    <mergeCell ref="Y31:Y33"/>
    <mergeCell ref="AA31:AA33"/>
    <mergeCell ref="W31:W33"/>
    <mergeCell ref="U31:U33"/>
    <mergeCell ref="A27:A29"/>
    <mergeCell ref="B27:D29"/>
    <mergeCell ref="N27:N29"/>
    <mergeCell ref="O27:O29"/>
    <mergeCell ref="Y27:Y29"/>
    <mergeCell ref="AA27:AA29"/>
    <mergeCell ref="W27:W29"/>
    <mergeCell ref="A23:A25"/>
    <mergeCell ref="B23:D25"/>
    <mergeCell ref="N23:N25"/>
    <mergeCell ref="O23:O25"/>
    <mergeCell ref="Y23:Y25"/>
    <mergeCell ref="AA23:AA25"/>
    <mergeCell ref="W23:W25"/>
    <mergeCell ref="U27:U29"/>
    <mergeCell ref="U23:U25"/>
    <mergeCell ref="AA7:AA9"/>
    <mergeCell ref="T5:T6"/>
    <mergeCell ref="U5:U6"/>
    <mergeCell ref="V5:V6"/>
    <mergeCell ref="W5:W6"/>
    <mergeCell ref="X5:X6"/>
    <mergeCell ref="Y5:Y6"/>
    <mergeCell ref="A19:A21"/>
    <mergeCell ref="B19:D21"/>
    <mergeCell ref="N19:N21"/>
    <mergeCell ref="O19:O21"/>
    <mergeCell ref="Y19:Y21"/>
    <mergeCell ref="AA19:AA21"/>
    <mergeCell ref="U19:U21"/>
    <mergeCell ref="W19:W21"/>
    <mergeCell ref="A15:A17"/>
    <mergeCell ref="B15:D17"/>
    <mergeCell ref="N15:N17"/>
    <mergeCell ref="O15:O17"/>
    <mergeCell ref="Y15:Y17"/>
    <mergeCell ref="AA15:AA17"/>
    <mergeCell ref="U15:U17"/>
    <mergeCell ref="W15:W17"/>
    <mergeCell ref="H4:H6"/>
    <mergeCell ref="Z4:AA4"/>
    <mergeCell ref="I5:J5"/>
    <mergeCell ref="K5:L5"/>
    <mergeCell ref="M5:M6"/>
    <mergeCell ref="P5:P6"/>
    <mergeCell ref="Q5:Q6"/>
    <mergeCell ref="R5:R6"/>
    <mergeCell ref="A11:A13"/>
    <mergeCell ref="B11:D13"/>
    <mergeCell ref="N11:N13"/>
    <mergeCell ref="O11:O13"/>
    <mergeCell ref="Y11:Y13"/>
    <mergeCell ref="AA11:AA13"/>
    <mergeCell ref="U11:U13"/>
    <mergeCell ref="W11:W13"/>
    <mergeCell ref="Z5:Z6"/>
    <mergeCell ref="AA5:AA6"/>
    <mergeCell ref="I6:J6"/>
    <mergeCell ref="K6:L6"/>
    <mergeCell ref="A7:A9"/>
    <mergeCell ref="B7:D9"/>
    <mergeCell ref="N7:N9"/>
    <mergeCell ref="O7:O9"/>
    <mergeCell ref="Y7:Y9"/>
    <mergeCell ref="I4:M4"/>
    <mergeCell ref="N4:N6"/>
    <mergeCell ref="O4:O6"/>
    <mergeCell ref="P4:Q4"/>
    <mergeCell ref="R4:S4"/>
    <mergeCell ref="S5:S6"/>
    <mergeCell ref="A3:A6"/>
    <mergeCell ref="B3:D3"/>
    <mergeCell ref="E3:E6"/>
    <mergeCell ref="F3:O3"/>
    <mergeCell ref="P3:Y3"/>
    <mergeCell ref="D4:D5"/>
    <mergeCell ref="F4:F6"/>
    <mergeCell ref="G4:G6"/>
    <mergeCell ref="T4:U4"/>
    <mergeCell ref="V4:W4"/>
    <mergeCell ref="X4:Y4"/>
    <mergeCell ref="B4:B6"/>
    <mergeCell ref="C4:C6"/>
    <mergeCell ref="S7:S9"/>
    <mergeCell ref="S11:S13"/>
    <mergeCell ref="S47:S49"/>
    <mergeCell ref="S43:S45"/>
    <mergeCell ref="S39:S41"/>
    <mergeCell ref="S35:S37"/>
    <mergeCell ref="S31:S33"/>
    <mergeCell ref="S27:S29"/>
    <mergeCell ref="S23:S25"/>
    <mergeCell ref="S19:S21"/>
    <mergeCell ref="U7:U9"/>
    <mergeCell ref="U55:U57"/>
    <mergeCell ref="U51:U53"/>
    <mergeCell ref="U47:U49"/>
    <mergeCell ref="U43:U45"/>
    <mergeCell ref="U39:U41"/>
    <mergeCell ref="U35:U37"/>
    <mergeCell ref="W7:W9"/>
    <mergeCell ref="U67:U69"/>
    <mergeCell ref="U63:U65"/>
    <mergeCell ref="W67:W69"/>
    <mergeCell ref="W63:W65"/>
    <mergeCell ref="W39:W41"/>
    <mergeCell ref="W43:W45"/>
    <mergeCell ref="W47:W49"/>
    <mergeCell ref="W51:W53"/>
    <mergeCell ref="W55:W57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scale="92" fitToWidth="0" fitToHeight="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92D050"/>
    <pageSetUpPr fitToPage="1"/>
  </sheetPr>
  <dimension ref="A1:AA71"/>
  <sheetViews>
    <sheetView showGridLines="0" view="pageBreakPreview" topLeftCell="A3" zoomScaleNormal="115" zoomScaleSheetLayoutView="100" workbookViewId="0">
      <selection activeCell="Y7" sqref="Y7"/>
    </sheetView>
  </sheetViews>
  <sheetFormatPr defaultColWidth="8" defaultRowHeight="11.25"/>
  <cols>
    <col min="1" max="1" width="8.125" style="127" customWidth="1"/>
    <col min="2" max="4" width="7.5" style="127" customWidth="1"/>
    <col min="5" max="8" width="6.25" style="127" customWidth="1"/>
    <col min="9" max="12" width="8.25" style="127" customWidth="1"/>
    <col min="13" max="15" width="8.625" style="127" customWidth="1"/>
    <col min="16" max="16384" width="8" style="127"/>
  </cols>
  <sheetData>
    <row r="1" spans="1:27" ht="18.75" customHeight="1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N1" s="126" t="s">
        <v>424</v>
      </c>
      <c r="O1" s="125" t="s">
        <v>426</v>
      </c>
      <c r="P1" s="125"/>
      <c r="Q1" s="125"/>
      <c r="R1" s="125"/>
      <c r="S1" s="125"/>
      <c r="T1" s="125"/>
      <c r="U1" s="125"/>
      <c r="V1" s="125"/>
      <c r="W1" s="125"/>
    </row>
    <row r="2" spans="1:27" ht="37.5" customHeight="1" thickBot="1">
      <c r="A2" s="128"/>
      <c r="W2" s="278"/>
      <c r="Y2" s="278"/>
      <c r="AA2" s="278"/>
    </row>
    <row r="3" spans="1:27" ht="18.75" customHeight="1">
      <c r="A3" s="857" t="s">
        <v>642</v>
      </c>
      <c r="B3" s="870" t="s">
        <v>618</v>
      </c>
      <c r="C3" s="871"/>
      <c r="D3" s="872"/>
      <c r="E3" s="911" t="s">
        <v>643</v>
      </c>
      <c r="F3" s="870" t="s">
        <v>621</v>
      </c>
      <c r="G3" s="871"/>
      <c r="H3" s="871"/>
      <c r="I3" s="871"/>
      <c r="J3" s="871"/>
      <c r="K3" s="871"/>
      <c r="L3" s="871"/>
      <c r="M3" s="871"/>
      <c r="N3" s="871"/>
      <c r="O3" s="872"/>
      <c r="P3" s="870" t="s">
        <v>632</v>
      </c>
      <c r="Q3" s="871"/>
      <c r="R3" s="871"/>
      <c r="S3" s="871"/>
      <c r="T3" s="871"/>
      <c r="U3" s="871"/>
      <c r="V3" s="871"/>
      <c r="W3" s="871"/>
      <c r="X3" s="871"/>
      <c r="Y3" s="871"/>
      <c r="Z3" s="129"/>
      <c r="AA3" s="129"/>
    </row>
    <row r="4" spans="1:27" ht="18.75" customHeight="1">
      <c r="A4" s="859"/>
      <c r="B4" s="868" t="s">
        <v>616</v>
      </c>
      <c r="C4" s="915" t="s">
        <v>617</v>
      </c>
      <c r="D4" s="869" t="s">
        <v>284</v>
      </c>
      <c r="E4" s="912"/>
      <c r="F4" s="914" t="s">
        <v>285</v>
      </c>
      <c r="G4" s="914" t="s">
        <v>286</v>
      </c>
      <c r="H4" s="914" t="s">
        <v>287</v>
      </c>
      <c r="I4" s="854" t="s">
        <v>622</v>
      </c>
      <c r="J4" s="873"/>
      <c r="K4" s="873"/>
      <c r="L4" s="873"/>
      <c r="M4" s="855"/>
      <c r="N4" s="935" t="s">
        <v>288</v>
      </c>
      <c r="O4" s="933" t="s">
        <v>289</v>
      </c>
      <c r="P4" s="854" t="s">
        <v>290</v>
      </c>
      <c r="Q4" s="855"/>
      <c r="R4" s="854" t="s">
        <v>644</v>
      </c>
      <c r="S4" s="873"/>
      <c r="T4" s="854" t="s">
        <v>628</v>
      </c>
      <c r="U4" s="873"/>
      <c r="V4" s="854" t="s">
        <v>629</v>
      </c>
      <c r="W4" s="873"/>
      <c r="X4" s="854" t="s">
        <v>630</v>
      </c>
      <c r="Y4" s="873"/>
      <c r="Z4" s="854" t="s">
        <v>631</v>
      </c>
      <c r="AA4" s="873"/>
    </row>
    <row r="5" spans="1:27" ht="18.75" customHeight="1">
      <c r="A5" s="859"/>
      <c r="B5" s="866"/>
      <c r="C5" s="916"/>
      <c r="D5" s="859"/>
      <c r="E5" s="912"/>
      <c r="F5" s="912"/>
      <c r="G5" s="912"/>
      <c r="H5" s="912"/>
      <c r="I5" s="918" t="s">
        <v>623</v>
      </c>
      <c r="J5" s="855"/>
      <c r="K5" s="918" t="s">
        <v>624</v>
      </c>
      <c r="L5" s="855"/>
      <c r="M5" s="919" t="s">
        <v>625</v>
      </c>
      <c r="N5" s="936"/>
      <c r="O5" s="938"/>
      <c r="P5" s="933" t="s">
        <v>291</v>
      </c>
      <c r="Q5" s="933" t="s">
        <v>288</v>
      </c>
      <c r="R5" s="933" t="s">
        <v>291</v>
      </c>
      <c r="S5" s="933" t="s">
        <v>288</v>
      </c>
      <c r="T5" s="933" t="s">
        <v>291</v>
      </c>
      <c r="U5" s="933" t="s">
        <v>288</v>
      </c>
      <c r="V5" s="933" t="s">
        <v>291</v>
      </c>
      <c r="W5" s="940" t="s">
        <v>288</v>
      </c>
      <c r="X5" s="933" t="s">
        <v>291</v>
      </c>
      <c r="Y5" s="940" t="s">
        <v>288</v>
      </c>
      <c r="Z5" s="933" t="s">
        <v>291</v>
      </c>
      <c r="AA5" s="940" t="s">
        <v>288</v>
      </c>
    </row>
    <row r="6" spans="1:27" ht="45" customHeight="1">
      <c r="A6" s="861"/>
      <c r="B6" s="867"/>
      <c r="C6" s="917"/>
      <c r="D6" s="268" t="s">
        <v>292</v>
      </c>
      <c r="E6" s="913"/>
      <c r="F6" s="913"/>
      <c r="G6" s="913"/>
      <c r="H6" s="942"/>
      <c r="I6" s="929" t="s">
        <v>319</v>
      </c>
      <c r="J6" s="930"/>
      <c r="K6" s="929" t="s">
        <v>320</v>
      </c>
      <c r="L6" s="930"/>
      <c r="M6" s="920"/>
      <c r="N6" s="937"/>
      <c r="O6" s="934"/>
      <c r="P6" s="934"/>
      <c r="Q6" s="934"/>
      <c r="R6" s="934"/>
      <c r="S6" s="934"/>
      <c r="T6" s="934"/>
      <c r="U6" s="934"/>
      <c r="V6" s="934"/>
      <c r="W6" s="941"/>
      <c r="X6" s="934"/>
      <c r="Y6" s="941"/>
      <c r="Z6" s="934"/>
      <c r="AA6" s="941"/>
    </row>
    <row r="7" spans="1:27" ht="12" customHeight="1">
      <c r="A7" s="921" t="s">
        <v>308</v>
      </c>
      <c r="B7" s="922" t="s">
        <v>389</v>
      </c>
      <c r="C7" s="923"/>
      <c r="D7" s="924"/>
      <c r="E7" s="134" t="s">
        <v>294</v>
      </c>
      <c r="F7" s="214" t="s">
        <v>25</v>
      </c>
      <c r="G7" s="214" t="s">
        <v>25</v>
      </c>
      <c r="H7" s="214" t="s">
        <v>25</v>
      </c>
      <c r="I7" s="135">
        <v>19060</v>
      </c>
      <c r="J7" s="135"/>
      <c r="K7" s="135">
        <v>1698</v>
      </c>
      <c r="L7" s="135"/>
      <c r="M7" s="135">
        <f>I7+K7</f>
        <v>20758</v>
      </c>
      <c r="N7" s="904">
        <v>1.25</v>
      </c>
      <c r="O7" s="939" t="s">
        <v>301</v>
      </c>
      <c r="P7" s="135">
        <v>21127</v>
      </c>
      <c r="Q7" s="270"/>
      <c r="R7" s="135">
        <v>23185</v>
      </c>
      <c r="S7" s="270"/>
      <c r="T7" s="136">
        <v>25706</v>
      </c>
      <c r="U7" s="269"/>
      <c r="V7" s="135">
        <v>23047</v>
      </c>
      <c r="W7" s="270"/>
      <c r="X7" s="135">
        <v>24077</v>
      </c>
      <c r="Y7" s="904">
        <v>1.2891971591145077</v>
      </c>
      <c r="Z7" s="135">
        <v>22381</v>
      </c>
      <c r="AA7" s="904">
        <v>1.2499888298110005</v>
      </c>
    </row>
    <row r="8" spans="1:27" ht="12" customHeight="1">
      <c r="A8" s="921"/>
      <c r="B8" s="922"/>
      <c r="C8" s="923"/>
      <c r="D8" s="924"/>
      <c r="E8" s="134" t="s">
        <v>296</v>
      </c>
      <c r="F8" s="214" t="s">
        <v>25</v>
      </c>
      <c r="G8" s="214" t="s">
        <v>25</v>
      </c>
      <c r="H8" s="214" t="s">
        <v>25</v>
      </c>
      <c r="I8" s="135">
        <f>I9-I7</f>
        <v>5029</v>
      </c>
      <c r="J8" s="135"/>
      <c r="K8" s="135">
        <f>K9-K7</f>
        <v>161</v>
      </c>
      <c r="L8" s="135"/>
      <c r="M8" s="135">
        <f>I8+K8</f>
        <v>5190</v>
      </c>
      <c r="N8" s="904"/>
      <c r="O8" s="939"/>
      <c r="P8" s="135">
        <v>5576</v>
      </c>
      <c r="Q8" s="270">
        <v>1.26</v>
      </c>
      <c r="R8" s="135">
        <v>5818</v>
      </c>
      <c r="S8" s="270">
        <v>1.25</v>
      </c>
      <c r="T8" s="136">
        <v>6953</v>
      </c>
      <c r="U8" s="269">
        <v>1.2704815996265499</v>
      </c>
      <c r="V8" s="135">
        <v>5976</v>
      </c>
      <c r="W8" s="270">
        <v>1.2592962207662599</v>
      </c>
      <c r="X8" s="135">
        <v>6963</v>
      </c>
      <c r="Y8" s="904"/>
      <c r="Z8" s="135">
        <v>5595</v>
      </c>
      <c r="AA8" s="904"/>
    </row>
    <row r="9" spans="1:27" ht="12" customHeight="1">
      <c r="A9" s="921"/>
      <c r="B9" s="922"/>
      <c r="C9" s="923"/>
      <c r="D9" s="924"/>
      <c r="E9" s="134" t="s">
        <v>122</v>
      </c>
      <c r="F9" s="214" t="s">
        <v>25</v>
      </c>
      <c r="G9" s="214" t="s">
        <v>25</v>
      </c>
      <c r="H9" s="214" t="s">
        <v>25</v>
      </c>
      <c r="I9" s="135">
        <v>24089</v>
      </c>
      <c r="J9" s="135"/>
      <c r="K9" s="135">
        <v>1859</v>
      </c>
      <c r="L9" s="135"/>
      <c r="M9" s="135">
        <f>I9+K9</f>
        <v>25948</v>
      </c>
      <c r="N9" s="904"/>
      <c r="O9" s="939"/>
      <c r="P9" s="135">
        <v>26703</v>
      </c>
      <c r="Q9" s="270"/>
      <c r="R9" s="135">
        <v>29003</v>
      </c>
      <c r="S9" s="270"/>
      <c r="T9" s="136">
        <v>32659</v>
      </c>
      <c r="U9" s="269"/>
      <c r="V9" s="135">
        <v>29023</v>
      </c>
      <c r="W9" s="270"/>
      <c r="X9" s="135">
        <v>31040</v>
      </c>
      <c r="Y9" s="904"/>
      <c r="Z9" s="135">
        <v>27976</v>
      </c>
      <c r="AA9" s="904"/>
    </row>
    <row r="10" spans="1:27" ht="4.5" customHeight="1">
      <c r="A10" s="272"/>
      <c r="B10" s="273"/>
      <c r="C10" s="274"/>
      <c r="D10" s="275"/>
      <c r="E10" s="130"/>
      <c r="F10" s="276"/>
      <c r="G10" s="276"/>
      <c r="H10" s="276"/>
      <c r="I10" s="135"/>
      <c r="J10" s="135"/>
      <c r="K10" s="135"/>
      <c r="L10" s="135"/>
      <c r="M10" s="135"/>
      <c r="N10" s="282"/>
      <c r="O10" s="278"/>
      <c r="P10" s="135"/>
      <c r="Q10" s="270"/>
      <c r="R10" s="135"/>
      <c r="S10" s="270"/>
      <c r="T10" s="136"/>
      <c r="U10" s="282"/>
      <c r="V10" s="135"/>
      <c r="W10" s="270"/>
      <c r="X10" s="135"/>
      <c r="Y10" s="282"/>
      <c r="Z10" s="135"/>
      <c r="AA10" s="282"/>
    </row>
    <row r="11" spans="1:27" ht="12" customHeight="1">
      <c r="A11" s="921" t="s">
        <v>297</v>
      </c>
      <c r="B11" s="922" t="s">
        <v>390</v>
      </c>
      <c r="C11" s="923"/>
      <c r="D11" s="924"/>
      <c r="E11" s="134" t="s">
        <v>294</v>
      </c>
      <c r="F11" s="214" t="s">
        <v>25</v>
      </c>
      <c r="G11" s="214" t="s">
        <v>25</v>
      </c>
      <c r="H11" s="214" t="s">
        <v>25</v>
      </c>
      <c r="I11" s="135">
        <v>14999</v>
      </c>
      <c r="J11" s="135"/>
      <c r="K11" s="135">
        <v>2227</v>
      </c>
      <c r="L11" s="135"/>
      <c r="M11" s="135">
        <f>I11+K11</f>
        <v>17226</v>
      </c>
      <c r="N11" s="904">
        <v>1.26</v>
      </c>
      <c r="O11" s="939" t="s">
        <v>298</v>
      </c>
      <c r="P11" s="135">
        <v>20496</v>
      </c>
      <c r="R11" s="135">
        <v>21651</v>
      </c>
      <c r="T11" s="136">
        <v>22359</v>
      </c>
      <c r="V11" s="135">
        <v>22698</v>
      </c>
      <c r="X11" s="135">
        <v>18642</v>
      </c>
      <c r="Y11" s="904">
        <v>1.2668705074562816</v>
      </c>
      <c r="Z11" s="135">
        <v>16943</v>
      </c>
      <c r="AA11" s="904">
        <v>1.2566251549312399</v>
      </c>
    </row>
    <row r="12" spans="1:27" ht="12" customHeight="1">
      <c r="A12" s="921"/>
      <c r="B12" s="922"/>
      <c r="C12" s="923"/>
      <c r="D12" s="924"/>
      <c r="E12" s="134" t="s">
        <v>296</v>
      </c>
      <c r="F12" s="214" t="s">
        <v>25</v>
      </c>
      <c r="G12" s="214" t="s">
        <v>25</v>
      </c>
      <c r="H12" s="214" t="s">
        <v>25</v>
      </c>
      <c r="I12" s="135">
        <f>I13-I11</f>
        <v>4049</v>
      </c>
      <c r="J12" s="135"/>
      <c r="K12" s="135">
        <f>K13-K11</f>
        <v>430</v>
      </c>
      <c r="L12" s="135"/>
      <c r="M12" s="135">
        <f>I12+K12</f>
        <v>4479</v>
      </c>
      <c r="N12" s="904"/>
      <c r="O12" s="939"/>
      <c r="P12" s="135">
        <v>5223</v>
      </c>
      <c r="Q12" s="270">
        <v>1.25</v>
      </c>
      <c r="R12" s="135">
        <v>5109</v>
      </c>
      <c r="S12" s="270">
        <v>1.24</v>
      </c>
      <c r="T12" s="136">
        <v>5753</v>
      </c>
      <c r="U12" s="269">
        <v>1.257301310434277</v>
      </c>
      <c r="V12" s="135">
        <v>5852</v>
      </c>
      <c r="W12" s="270">
        <v>1.2578200722530619</v>
      </c>
      <c r="X12" s="135">
        <v>4975</v>
      </c>
      <c r="Y12" s="904"/>
      <c r="Z12" s="135">
        <v>4348</v>
      </c>
      <c r="AA12" s="904"/>
    </row>
    <row r="13" spans="1:27" ht="12" customHeight="1">
      <c r="A13" s="921"/>
      <c r="B13" s="922"/>
      <c r="C13" s="923"/>
      <c r="D13" s="924"/>
      <c r="E13" s="134" t="s">
        <v>122</v>
      </c>
      <c r="F13" s="214" t="s">
        <v>25</v>
      </c>
      <c r="G13" s="214" t="s">
        <v>25</v>
      </c>
      <c r="H13" s="214" t="s">
        <v>25</v>
      </c>
      <c r="I13" s="135">
        <v>19048</v>
      </c>
      <c r="J13" s="135"/>
      <c r="K13" s="135">
        <v>2657</v>
      </c>
      <c r="L13" s="135"/>
      <c r="M13" s="135">
        <f>I13+K13</f>
        <v>21705</v>
      </c>
      <c r="N13" s="904"/>
      <c r="O13" s="939"/>
      <c r="P13" s="135">
        <v>25719</v>
      </c>
      <c r="Q13" s="270"/>
      <c r="R13" s="135">
        <v>26760</v>
      </c>
      <c r="S13" s="270"/>
      <c r="T13" s="136">
        <v>28112</v>
      </c>
      <c r="U13" s="269"/>
      <c r="V13" s="135">
        <v>28550</v>
      </c>
      <c r="W13" s="270"/>
      <c r="X13" s="135">
        <v>23617</v>
      </c>
      <c r="Y13" s="904"/>
      <c r="Z13" s="135">
        <v>21291</v>
      </c>
      <c r="AA13" s="904"/>
    </row>
    <row r="14" spans="1:27" ht="4.5" customHeight="1">
      <c r="A14" s="144"/>
      <c r="B14" s="273"/>
      <c r="C14" s="274"/>
      <c r="D14" s="275"/>
      <c r="E14" s="130"/>
      <c r="F14" s="276"/>
      <c r="G14" s="276"/>
      <c r="H14" s="276"/>
      <c r="I14" s="135"/>
      <c r="J14" s="135"/>
      <c r="K14" s="135"/>
      <c r="L14" s="135"/>
      <c r="M14" s="135"/>
      <c r="N14" s="282"/>
      <c r="O14" s="278"/>
      <c r="P14" s="135"/>
      <c r="Q14" s="270"/>
      <c r="R14" s="135"/>
      <c r="S14" s="270"/>
      <c r="T14" s="136"/>
      <c r="U14" s="269"/>
      <c r="V14" s="135"/>
      <c r="W14" s="270"/>
      <c r="X14" s="135"/>
      <c r="Y14" s="282"/>
      <c r="Z14" s="135"/>
      <c r="AA14" s="282"/>
    </row>
    <row r="15" spans="1:27" ht="12" customHeight="1">
      <c r="A15" s="921" t="s">
        <v>309</v>
      </c>
      <c r="B15" s="922" t="s">
        <v>391</v>
      </c>
      <c r="C15" s="923"/>
      <c r="D15" s="924"/>
      <c r="E15" s="134" t="s">
        <v>294</v>
      </c>
      <c r="F15" s="214" t="s">
        <v>25</v>
      </c>
      <c r="G15" s="214" t="s">
        <v>25</v>
      </c>
      <c r="H15" s="214" t="s">
        <v>25</v>
      </c>
      <c r="I15" s="135">
        <v>10114</v>
      </c>
      <c r="J15" s="135"/>
      <c r="K15" s="135">
        <v>1659</v>
      </c>
      <c r="L15" s="135"/>
      <c r="M15" s="135">
        <f>I15+K15</f>
        <v>11773</v>
      </c>
      <c r="N15" s="904">
        <v>1.28</v>
      </c>
      <c r="O15" s="939" t="s">
        <v>301</v>
      </c>
      <c r="P15" s="135">
        <v>12124</v>
      </c>
      <c r="Q15" s="270"/>
      <c r="R15" s="135">
        <v>13239</v>
      </c>
      <c r="S15" s="270"/>
      <c r="T15" s="136">
        <v>15375</v>
      </c>
      <c r="U15" s="282"/>
      <c r="V15" s="135">
        <v>14283</v>
      </c>
      <c r="W15" s="270"/>
      <c r="X15" s="135">
        <v>14472</v>
      </c>
      <c r="Y15" s="904">
        <v>1.2716279712548368</v>
      </c>
      <c r="Z15" s="135">
        <v>13095</v>
      </c>
      <c r="AA15" s="904">
        <v>1.2800305460099275</v>
      </c>
    </row>
    <row r="16" spans="1:27" ht="12" customHeight="1">
      <c r="A16" s="921"/>
      <c r="B16" s="922"/>
      <c r="C16" s="923"/>
      <c r="D16" s="924"/>
      <c r="E16" s="134" t="s">
        <v>296</v>
      </c>
      <c r="F16" s="214" t="s">
        <v>25</v>
      </c>
      <c r="G16" s="214" t="s">
        <v>25</v>
      </c>
      <c r="H16" s="214" t="s">
        <v>25</v>
      </c>
      <c r="I16" s="135">
        <f>I17-I15</f>
        <v>2829</v>
      </c>
      <c r="J16" s="135"/>
      <c r="K16" s="135">
        <f>K17-K15</f>
        <v>435</v>
      </c>
      <c r="L16" s="135"/>
      <c r="M16" s="135">
        <f>I16+K16</f>
        <v>3264</v>
      </c>
      <c r="N16" s="904"/>
      <c r="O16" s="939"/>
      <c r="P16" s="135">
        <v>2869</v>
      </c>
      <c r="Q16" s="270">
        <v>1.24</v>
      </c>
      <c r="R16" s="135">
        <v>2965</v>
      </c>
      <c r="S16" s="270">
        <v>1.22</v>
      </c>
      <c r="T16" s="136">
        <v>3495</v>
      </c>
      <c r="U16" s="269">
        <v>1.2273170731707317</v>
      </c>
      <c r="V16" s="135">
        <v>3407</v>
      </c>
      <c r="W16" s="270">
        <v>1.238535321711125</v>
      </c>
      <c r="X16" s="135">
        <v>3931</v>
      </c>
      <c r="Y16" s="904"/>
      <c r="Z16" s="135">
        <v>3667</v>
      </c>
      <c r="AA16" s="904"/>
    </row>
    <row r="17" spans="1:27" ht="12" customHeight="1">
      <c r="A17" s="921"/>
      <c r="B17" s="922"/>
      <c r="C17" s="923"/>
      <c r="D17" s="924"/>
      <c r="E17" s="134" t="s">
        <v>122</v>
      </c>
      <c r="F17" s="214" t="s">
        <v>25</v>
      </c>
      <c r="G17" s="214" t="s">
        <v>25</v>
      </c>
      <c r="H17" s="214" t="s">
        <v>25</v>
      </c>
      <c r="I17" s="135">
        <v>12943</v>
      </c>
      <c r="J17" s="135"/>
      <c r="K17" s="135">
        <v>2094</v>
      </c>
      <c r="L17" s="135"/>
      <c r="M17" s="135">
        <f>I17+K17</f>
        <v>15037</v>
      </c>
      <c r="N17" s="904"/>
      <c r="O17" s="939"/>
      <c r="P17" s="135">
        <v>14993</v>
      </c>
      <c r="Q17" s="270"/>
      <c r="R17" s="135">
        <v>16204</v>
      </c>
      <c r="S17" s="270"/>
      <c r="T17" s="136">
        <v>18870</v>
      </c>
      <c r="U17" s="269"/>
      <c r="V17" s="135">
        <v>17690</v>
      </c>
      <c r="W17" s="270"/>
      <c r="X17" s="135">
        <v>18403</v>
      </c>
      <c r="Y17" s="904"/>
      <c r="Z17" s="135">
        <v>16762</v>
      </c>
      <c r="AA17" s="904"/>
    </row>
    <row r="18" spans="1:27" ht="4.5" customHeight="1">
      <c r="A18" s="145"/>
      <c r="B18" s="273"/>
      <c r="C18" s="274"/>
      <c r="D18" s="275"/>
      <c r="E18" s="130"/>
      <c r="F18" s="276"/>
      <c r="G18" s="276"/>
      <c r="H18" s="276"/>
      <c r="I18" s="135"/>
      <c r="J18" s="135"/>
      <c r="K18" s="135"/>
      <c r="L18" s="135"/>
      <c r="M18" s="135"/>
      <c r="N18" s="282"/>
      <c r="O18" s="278"/>
      <c r="P18" s="135"/>
      <c r="Q18" s="270"/>
      <c r="R18" s="135"/>
      <c r="S18" s="270"/>
      <c r="T18" s="136"/>
      <c r="U18" s="269"/>
      <c r="V18" s="135"/>
      <c r="W18" s="270"/>
      <c r="X18" s="135"/>
      <c r="Y18" s="282"/>
      <c r="Z18" s="135"/>
      <c r="AA18" s="282"/>
    </row>
    <row r="19" spans="1:27" ht="12" customHeight="1">
      <c r="A19" s="921" t="s">
        <v>310</v>
      </c>
      <c r="B19" s="943" t="s">
        <v>392</v>
      </c>
      <c r="C19" s="944"/>
      <c r="D19" s="945"/>
      <c r="E19" s="134" t="s">
        <v>294</v>
      </c>
      <c r="F19" s="214" t="s">
        <v>25</v>
      </c>
      <c r="G19" s="214" t="s">
        <v>25</v>
      </c>
      <c r="H19" s="214" t="s">
        <v>25</v>
      </c>
      <c r="I19" s="135">
        <v>9361</v>
      </c>
      <c r="J19" s="135"/>
      <c r="K19" s="135">
        <v>780</v>
      </c>
      <c r="L19" s="135"/>
      <c r="M19" s="135">
        <f>I19+K19</f>
        <v>10141</v>
      </c>
      <c r="N19" s="904">
        <v>1.25</v>
      </c>
      <c r="O19" s="939" t="s">
        <v>295</v>
      </c>
      <c r="P19" s="135">
        <v>15223</v>
      </c>
      <c r="Q19" s="270"/>
      <c r="R19" s="135">
        <v>17598</v>
      </c>
      <c r="S19" s="270"/>
      <c r="T19" s="136">
        <v>9365</v>
      </c>
      <c r="U19" s="282"/>
      <c r="V19" s="135">
        <v>9241</v>
      </c>
      <c r="W19" s="270"/>
      <c r="X19" s="135">
        <v>5806</v>
      </c>
      <c r="Y19" s="904">
        <v>1.3603169135377196</v>
      </c>
      <c r="Z19" s="135">
        <v>5005</v>
      </c>
      <c r="AA19" s="904">
        <v>1.3192807192807192</v>
      </c>
    </row>
    <row r="20" spans="1:27" ht="12" customHeight="1">
      <c r="A20" s="921"/>
      <c r="B20" s="943"/>
      <c r="C20" s="944"/>
      <c r="D20" s="945"/>
      <c r="E20" s="134" t="s">
        <v>296</v>
      </c>
      <c r="F20" s="214" t="s">
        <v>25</v>
      </c>
      <c r="G20" s="214" t="s">
        <v>25</v>
      </c>
      <c r="H20" s="214" t="s">
        <v>25</v>
      </c>
      <c r="I20" s="135">
        <f>I21-I19</f>
        <v>2521</v>
      </c>
      <c r="J20" s="135"/>
      <c r="K20" s="135">
        <f>K21-K19</f>
        <v>44</v>
      </c>
      <c r="L20" s="135"/>
      <c r="M20" s="135">
        <f>I20+K20</f>
        <v>2565</v>
      </c>
      <c r="N20" s="904"/>
      <c r="O20" s="939"/>
      <c r="P20" s="135">
        <v>5683</v>
      </c>
      <c r="Q20" s="270">
        <v>1.37</v>
      </c>
      <c r="R20" s="135">
        <v>4983</v>
      </c>
      <c r="S20" s="270">
        <v>1.28</v>
      </c>
      <c r="T20" s="136">
        <v>3387</v>
      </c>
      <c r="U20" s="269">
        <v>1.3616657768286171</v>
      </c>
      <c r="V20" s="135">
        <v>3245</v>
      </c>
      <c r="W20" s="270">
        <v>1.3511524726761173</v>
      </c>
      <c r="X20" s="135">
        <v>2092</v>
      </c>
      <c r="Y20" s="904"/>
      <c r="Z20" s="135">
        <v>1598</v>
      </c>
      <c r="AA20" s="904"/>
    </row>
    <row r="21" spans="1:27" ht="12" customHeight="1">
      <c r="A21" s="921"/>
      <c r="B21" s="943"/>
      <c r="C21" s="944"/>
      <c r="D21" s="945"/>
      <c r="E21" s="134" t="s">
        <v>122</v>
      </c>
      <c r="F21" s="214" t="s">
        <v>25</v>
      </c>
      <c r="G21" s="214" t="s">
        <v>25</v>
      </c>
      <c r="H21" s="214" t="s">
        <v>25</v>
      </c>
      <c r="I21" s="135">
        <v>11882</v>
      </c>
      <c r="J21" s="135"/>
      <c r="K21" s="135">
        <v>824</v>
      </c>
      <c r="L21" s="135"/>
      <c r="M21" s="135">
        <f>I21+K21</f>
        <v>12706</v>
      </c>
      <c r="N21" s="904"/>
      <c r="O21" s="939"/>
      <c r="P21" s="135">
        <v>20906</v>
      </c>
      <c r="Q21" s="270"/>
      <c r="R21" s="135">
        <v>22581</v>
      </c>
      <c r="S21" s="270"/>
      <c r="T21" s="136">
        <v>12752</v>
      </c>
      <c r="U21" s="269"/>
      <c r="V21" s="135">
        <v>12486</v>
      </c>
      <c r="W21" s="270"/>
      <c r="X21" s="135">
        <v>7898</v>
      </c>
      <c r="Y21" s="904"/>
      <c r="Z21" s="135">
        <v>6603</v>
      </c>
      <c r="AA21" s="904"/>
    </row>
    <row r="22" spans="1:27" ht="4.5" customHeight="1">
      <c r="A22" s="145"/>
      <c r="B22" s="273"/>
      <c r="C22" s="274"/>
      <c r="D22" s="275"/>
      <c r="E22" s="130"/>
      <c r="F22" s="276"/>
      <c r="G22" s="276"/>
      <c r="H22" s="276"/>
      <c r="I22" s="135"/>
      <c r="J22" s="135"/>
      <c r="K22" s="135"/>
      <c r="L22" s="135"/>
      <c r="M22" s="135"/>
      <c r="N22" s="282"/>
      <c r="O22" s="278"/>
      <c r="P22" s="135"/>
      <c r="Q22" s="270"/>
      <c r="R22" s="135"/>
      <c r="S22" s="270"/>
      <c r="T22" s="136"/>
      <c r="U22" s="269"/>
      <c r="V22" s="135"/>
      <c r="W22" s="270"/>
      <c r="X22" s="135"/>
      <c r="Y22" s="282"/>
      <c r="Z22" s="135"/>
      <c r="AA22" s="282"/>
    </row>
    <row r="23" spans="1:27" ht="12" customHeight="1">
      <c r="A23" s="921" t="s">
        <v>297</v>
      </c>
      <c r="B23" s="943" t="s">
        <v>394</v>
      </c>
      <c r="C23" s="944"/>
      <c r="D23" s="945"/>
      <c r="E23" s="134" t="s">
        <v>294</v>
      </c>
      <c r="F23" s="214" t="s">
        <v>25</v>
      </c>
      <c r="G23" s="214" t="s">
        <v>25</v>
      </c>
      <c r="H23" s="214" t="s">
        <v>25</v>
      </c>
      <c r="I23" s="135">
        <v>9879</v>
      </c>
      <c r="J23" s="135"/>
      <c r="K23" s="135">
        <v>1738</v>
      </c>
      <c r="L23" s="135"/>
      <c r="M23" s="135">
        <f t="shared" ref="M23:M29" si="0">I23+K23</f>
        <v>11617</v>
      </c>
      <c r="N23" s="904">
        <v>1.3</v>
      </c>
      <c r="O23" s="939" t="s">
        <v>301</v>
      </c>
      <c r="P23" s="135">
        <v>7575</v>
      </c>
      <c r="Q23" s="270"/>
      <c r="R23" s="135">
        <v>8137</v>
      </c>
      <c r="S23" s="270"/>
      <c r="T23" s="136">
        <v>8513</v>
      </c>
      <c r="U23" s="282"/>
      <c r="V23" s="135">
        <v>9451</v>
      </c>
      <c r="W23" s="270"/>
      <c r="X23" s="135">
        <v>9157</v>
      </c>
      <c r="Y23" s="904">
        <v>2.2992246368898113</v>
      </c>
      <c r="Z23" s="135">
        <v>5226</v>
      </c>
      <c r="AA23" s="904">
        <v>1.3277841561423651</v>
      </c>
    </row>
    <row r="24" spans="1:27" ht="12" customHeight="1">
      <c r="A24" s="921"/>
      <c r="B24" s="943"/>
      <c r="C24" s="944"/>
      <c r="D24" s="945"/>
      <c r="E24" s="134" t="s">
        <v>296</v>
      </c>
      <c r="F24" s="214" t="s">
        <v>25</v>
      </c>
      <c r="G24" s="214" t="s">
        <v>25</v>
      </c>
      <c r="H24" s="214" t="s">
        <v>25</v>
      </c>
      <c r="I24" s="135">
        <f>I25-I23</f>
        <v>3353</v>
      </c>
      <c r="J24" s="135"/>
      <c r="K24" s="135">
        <f>K25-K23</f>
        <v>171</v>
      </c>
      <c r="L24" s="135"/>
      <c r="M24" s="135">
        <f t="shared" si="0"/>
        <v>3524</v>
      </c>
      <c r="N24" s="904"/>
      <c r="O24" s="939"/>
      <c r="P24" s="135">
        <v>2661</v>
      </c>
      <c r="Q24" s="270">
        <v>1.35</v>
      </c>
      <c r="R24" s="135">
        <v>1894</v>
      </c>
      <c r="S24" s="270">
        <v>1.23</v>
      </c>
      <c r="T24" s="136">
        <v>2396</v>
      </c>
      <c r="U24" s="269">
        <v>1.2814518970985551</v>
      </c>
      <c r="V24" s="135">
        <v>2720</v>
      </c>
      <c r="W24" s="270">
        <v>1.2878002327796001</v>
      </c>
      <c r="X24" s="135">
        <v>2740</v>
      </c>
      <c r="Y24" s="904"/>
      <c r="Z24" s="135">
        <v>1713</v>
      </c>
      <c r="AA24" s="904"/>
    </row>
    <row r="25" spans="1:27" ht="12" customHeight="1">
      <c r="A25" s="921"/>
      <c r="B25" s="943"/>
      <c r="C25" s="944"/>
      <c r="D25" s="945"/>
      <c r="E25" s="134" t="s">
        <v>122</v>
      </c>
      <c r="F25" s="214" t="s">
        <v>25</v>
      </c>
      <c r="G25" s="214" t="s">
        <v>25</v>
      </c>
      <c r="H25" s="214" t="s">
        <v>25</v>
      </c>
      <c r="I25" s="135">
        <v>13232</v>
      </c>
      <c r="J25" s="135"/>
      <c r="K25" s="135">
        <v>1909</v>
      </c>
      <c r="L25" s="135"/>
      <c r="M25" s="135">
        <f t="shared" si="0"/>
        <v>15141</v>
      </c>
      <c r="N25" s="904"/>
      <c r="O25" s="939"/>
      <c r="P25" s="135">
        <v>10236</v>
      </c>
      <c r="Q25" s="270"/>
      <c r="R25" s="135">
        <v>10031</v>
      </c>
      <c r="S25" s="270"/>
      <c r="T25" s="136">
        <v>10909</v>
      </c>
      <c r="U25" s="269"/>
      <c r="V25" s="135">
        <v>12171</v>
      </c>
      <c r="W25" s="270"/>
      <c r="X25" s="135">
        <v>11897</v>
      </c>
      <c r="Y25" s="904"/>
      <c r="Z25" s="135">
        <v>6939</v>
      </c>
      <c r="AA25" s="904"/>
    </row>
    <row r="26" spans="1:27" ht="4.5" customHeight="1">
      <c r="A26" s="144"/>
      <c r="B26" s="273"/>
      <c r="C26" s="274"/>
      <c r="D26" s="275"/>
      <c r="E26" s="130"/>
      <c r="F26" s="276"/>
      <c r="G26" s="276"/>
      <c r="H26" s="276"/>
      <c r="I26" s="135"/>
      <c r="J26" s="135"/>
      <c r="K26" s="135"/>
      <c r="L26" s="135"/>
      <c r="M26" s="135">
        <f t="shared" si="0"/>
        <v>0</v>
      </c>
      <c r="N26" s="282"/>
      <c r="O26" s="278"/>
      <c r="P26" s="135"/>
      <c r="Q26" s="270"/>
      <c r="R26" s="135"/>
      <c r="S26" s="270"/>
      <c r="T26" s="136"/>
      <c r="U26" s="269"/>
      <c r="V26" s="135"/>
      <c r="W26" s="270"/>
      <c r="X26" s="135"/>
      <c r="Y26" s="282"/>
      <c r="Z26" s="135"/>
      <c r="AA26" s="282"/>
    </row>
    <row r="27" spans="1:27" ht="12" customHeight="1">
      <c r="A27" s="921" t="s">
        <v>311</v>
      </c>
      <c r="B27" s="943" t="s">
        <v>395</v>
      </c>
      <c r="C27" s="944"/>
      <c r="D27" s="945"/>
      <c r="E27" s="134" t="s">
        <v>294</v>
      </c>
      <c r="F27" s="214" t="s">
        <v>25</v>
      </c>
      <c r="G27" s="214" t="s">
        <v>25</v>
      </c>
      <c r="H27" s="214" t="s">
        <v>25</v>
      </c>
      <c r="I27" s="135">
        <v>12488</v>
      </c>
      <c r="J27" s="135"/>
      <c r="K27" s="135">
        <v>1775</v>
      </c>
      <c r="L27" s="135"/>
      <c r="M27" s="135">
        <f t="shared" si="0"/>
        <v>14263</v>
      </c>
      <c r="N27" s="904">
        <v>1.29</v>
      </c>
      <c r="O27" s="939" t="s">
        <v>298</v>
      </c>
      <c r="P27" s="202" t="s">
        <v>25</v>
      </c>
      <c r="Q27" s="270"/>
      <c r="R27" s="202" t="s">
        <v>25</v>
      </c>
      <c r="S27" s="270"/>
      <c r="T27" s="202" t="s">
        <v>25</v>
      </c>
      <c r="U27" s="282"/>
      <c r="V27" s="202" t="s">
        <v>25</v>
      </c>
      <c r="W27" s="270"/>
      <c r="X27" s="135">
        <v>12409</v>
      </c>
      <c r="Y27" s="904">
        <v>1.3118704166330888</v>
      </c>
      <c r="Z27" s="135">
        <v>13528</v>
      </c>
      <c r="AA27" s="904">
        <v>1.3123151981076286</v>
      </c>
    </row>
    <row r="28" spans="1:27" ht="12" customHeight="1">
      <c r="A28" s="921"/>
      <c r="B28" s="943"/>
      <c r="C28" s="944"/>
      <c r="D28" s="945"/>
      <c r="E28" s="134" t="s">
        <v>296</v>
      </c>
      <c r="F28" s="214" t="s">
        <v>25</v>
      </c>
      <c r="G28" s="214" t="s">
        <v>25</v>
      </c>
      <c r="H28" s="214" t="s">
        <v>25</v>
      </c>
      <c r="I28" s="135">
        <f>I29-I27</f>
        <v>3480</v>
      </c>
      <c r="J28" s="135"/>
      <c r="K28" s="135">
        <f>K29-K27</f>
        <v>613</v>
      </c>
      <c r="L28" s="135"/>
      <c r="M28" s="135">
        <f t="shared" si="0"/>
        <v>4093</v>
      </c>
      <c r="N28" s="904"/>
      <c r="O28" s="939"/>
      <c r="P28" s="202" t="s">
        <v>25</v>
      </c>
      <c r="Q28" s="270" t="s">
        <v>25</v>
      </c>
      <c r="R28" s="202" t="s">
        <v>25</v>
      </c>
      <c r="S28" s="270" t="s">
        <v>25</v>
      </c>
      <c r="T28" s="202" t="s">
        <v>25</v>
      </c>
      <c r="U28" s="270" t="s">
        <v>25</v>
      </c>
      <c r="V28" s="202" t="s">
        <v>25</v>
      </c>
      <c r="W28" s="270" t="s">
        <v>25</v>
      </c>
      <c r="X28" s="135">
        <v>3870</v>
      </c>
      <c r="Y28" s="904"/>
      <c r="Z28" s="135">
        <v>4225</v>
      </c>
      <c r="AA28" s="904"/>
    </row>
    <row r="29" spans="1:27" ht="12" customHeight="1">
      <c r="A29" s="921"/>
      <c r="B29" s="943"/>
      <c r="C29" s="944"/>
      <c r="D29" s="945"/>
      <c r="E29" s="134" t="s">
        <v>122</v>
      </c>
      <c r="F29" s="214" t="s">
        <v>25</v>
      </c>
      <c r="G29" s="214" t="s">
        <v>25</v>
      </c>
      <c r="H29" s="214" t="s">
        <v>25</v>
      </c>
      <c r="I29" s="135">
        <v>15968</v>
      </c>
      <c r="J29" s="135"/>
      <c r="K29" s="135">
        <v>2388</v>
      </c>
      <c r="L29" s="135"/>
      <c r="M29" s="135">
        <f t="shared" si="0"/>
        <v>18356</v>
      </c>
      <c r="N29" s="904"/>
      <c r="O29" s="939"/>
      <c r="P29" s="202" t="s">
        <v>25</v>
      </c>
      <c r="Q29" s="270"/>
      <c r="R29" s="202" t="s">
        <v>25</v>
      </c>
      <c r="S29" s="270"/>
      <c r="T29" s="202" t="s">
        <v>25</v>
      </c>
      <c r="U29" s="270"/>
      <c r="V29" s="202" t="s">
        <v>25</v>
      </c>
      <c r="W29" s="270"/>
      <c r="X29" s="135">
        <v>16279</v>
      </c>
      <c r="Y29" s="904"/>
      <c r="Z29" s="135">
        <v>17753</v>
      </c>
      <c r="AA29" s="904"/>
    </row>
    <row r="30" spans="1:27" ht="4.5" customHeight="1">
      <c r="A30" s="145"/>
      <c r="B30" s="273"/>
      <c r="C30" s="274"/>
      <c r="D30" s="275"/>
      <c r="E30" s="130"/>
      <c r="F30" s="276"/>
      <c r="G30" s="276"/>
      <c r="H30" s="276"/>
      <c r="I30" s="135"/>
      <c r="J30" s="135"/>
      <c r="K30" s="135"/>
      <c r="L30" s="135"/>
      <c r="M30" s="135"/>
      <c r="N30" s="282"/>
      <c r="O30" s="278"/>
      <c r="P30" s="135"/>
      <c r="Q30" s="270"/>
      <c r="R30" s="135"/>
      <c r="S30" s="270"/>
      <c r="T30" s="136"/>
      <c r="U30" s="270"/>
      <c r="V30" s="135"/>
      <c r="W30" s="270"/>
      <c r="X30" s="135"/>
      <c r="Y30" s="282"/>
      <c r="Z30" s="135"/>
      <c r="AA30" s="282"/>
    </row>
    <row r="31" spans="1:27" ht="12" customHeight="1">
      <c r="A31" s="921" t="s">
        <v>297</v>
      </c>
      <c r="B31" s="943" t="s">
        <v>356</v>
      </c>
      <c r="C31" s="944"/>
      <c r="D31" s="945"/>
      <c r="E31" s="134" t="s">
        <v>294</v>
      </c>
      <c r="F31" s="214" t="s">
        <v>25</v>
      </c>
      <c r="G31" s="214" t="s">
        <v>25</v>
      </c>
      <c r="H31" s="214" t="s">
        <v>25</v>
      </c>
      <c r="I31" s="135">
        <v>4560</v>
      </c>
      <c r="J31" s="135"/>
      <c r="K31" s="135">
        <v>1126</v>
      </c>
      <c r="L31" s="135"/>
      <c r="M31" s="135">
        <f>I31+K31</f>
        <v>5686</v>
      </c>
      <c r="N31" s="904">
        <v>1.25</v>
      </c>
      <c r="O31" s="939" t="s">
        <v>301</v>
      </c>
      <c r="P31" s="135">
        <v>4436</v>
      </c>
      <c r="Q31" s="270"/>
      <c r="R31" s="135">
        <v>4678</v>
      </c>
      <c r="S31" s="270"/>
      <c r="T31" s="136">
        <v>5323</v>
      </c>
      <c r="U31" s="282"/>
      <c r="V31" s="135">
        <v>5329</v>
      </c>
      <c r="W31" s="270"/>
      <c r="X31" s="135">
        <v>5054</v>
      </c>
      <c r="Y31" s="904">
        <v>1.384447962010289</v>
      </c>
      <c r="Z31" s="135">
        <v>4883</v>
      </c>
      <c r="AA31" s="904">
        <v>1.3440507884497235</v>
      </c>
    </row>
    <row r="32" spans="1:27" ht="12" customHeight="1">
      <c r="A32" s="921"/>
      <c r="B32" s="943"/>
      <c r="C32" s="944"/>
      <c r="D32" s="945"/>
      <c r="E32" s="134" t="s">
        <v>296</v>
      </c>
      <c r="F32" s="214" t="s">
        <v>25</v>
      </c>
      <c r="G32" s="214" t="s">
        <v>25</v>
      </c>
      <c r="H32" s="214" t="s">
        <v>25</v>
      </c>
      <c r="I32" s="135">
        <f>I33-I31</f>
        <v>1231</v>
      </c>
      <c r="J32" s="135"/>
      <c r="K32" s="135">
        <f>K33-K31</f>
        <v>191</v>
      </c>
      <c r="L32" s="135"/>
      <c r="M32" s="135">
        <f>I32+K32</f>
        <v>1422</v>
      </c>
      <c r="N32" s="904"/>
      <c r="O32" s="939"/>
      <c r="P32" s="135">
        <v>1711</v>
      </c>
      <c r="Q32" s="270">
        <v>1.39</v>
      </c>
      <c r="R32" s="135">
        <v>1865</v>
      </c>
      <c r="S32" s="270">
        <v>1.4</v>
      </c>
      <c r="T32" s="136">
        <v>2085</v>
      </c>
      <c r="U32" s="269">
        <v>1.3916964117978583</v>
      </c>
      <c r="V32" s="135">
        <v>1992</v>
      </c>
      <c r="W32" s="270">
        <v>1.3738037155188592</v>
      </c>
      <c r="X32" s="135">
        <v>1943</v>
      </c>
      <c r="Y32" s="904"/>
      <c r="Z32" s="135">
        <v>1680</v>
      </c>
      <c r="AA32" s="904"/>
    </row>
    <row r="33" spans="1:27" ht="12" customHeight="1">
      <c r="A33" s="921"/>
      <c r="B33" s="943"/>
      <c r="C33" s="944"/>
      <c r="D33" s="945"/>
      <c r="E33" s="134" t="s">
        <v>122</v>
      </c>
      <c r="F33" s="214" t="s">
        <v>25</v>
      </c>
      <c r="G33" s="214" t="s">
        <v>25</v>
      </c>
      <c r="H33" s="214" t="s">
        <v>25</v>
      </c>
      <c r="I33" s="135">
        <v>5791</v>
      </c>
      <c r="J33" s="135"/>
      <c r="K33" s="135">
        <v>1317</v>
      </c>
      <c r="L33" s="135"/>
      <c r="M33" s="135">
        <f>I33+K33</f>
        <v>7108</v>
      </c>
      <c r="N33" s="904"/>
      <c r="O33" s="939"/>
      <c r="P33" s="135">
        <v>6147</v>
      </c>
      <c r="Q33" s="270"/>
      <c r="R33" s="135">
        <v>6543</v>
      </c>
      <c r="S33" s="270"/>
      <c r="T33" s="136">
        <v>7408</v>
      </c>
      <c r="U33" s="269"/>
      <c r="V33" s="135">
        <v>7321</v>
      </c>
      <c r="W33" s="270"/>
      <c r="X33" s="135">
        <v>6997</v>
      </c>
      <c r="Y33" s="904"/>
      <c r="Z33" s="135">
        <v>6563</v>
      </c>
      <c r="AA33" s="904"/>
    </row>
    <row r="34" spans="1:27" ht="4.5" customHeight="1">
      <c r="A34" s="144"/>
      <c r="B34" s="273"/>
      <c r="C34" s="274"/>
      <c r="D34" s="275"/>
      <c r="E34" s="130"/>
      <c r="F34" s="276"/>
      <c r="G34" s="276"/>
      <c r="H34" s="276"/>
      <c r="I34" s="135"/>
      <c r="J34" s="135"/>
      <c r="K34" s="135"/>
      <c r="L34" s="135"/>
      <c r="M34" s="135"/>
      <c r="N34" s="282"/>
      <c r="O34" s="278"/>
      <c r="P34" s="135"/>
      <c r="Q34" s="270"/>
      <c r="R34" s="135"/>
      <c r="S34" s="270"/>
      <c r="T34" s="136"/>
      <c r="U34" s="269"/>
      <c r="V34" s="135"/>
      <c r="W34" s="270"/>
      <c r="X34" s="135"/>
      <c r="Y34" s="282"/>
      <c r="Z34" s="135"/>
      <c r="AA34" s="282"/>
    </row>
    <row r="35" spans="1:27" ht="12" customHeight="1">
      <c r="A35" s="921" t="s">
        <v>312</v>
      </c>
      <c r="B35" s="943" t="s">
        <v>357</v>
      </c>
      <c r="C35" s="944"/>
      <c r="D35" s="945"/>
      <c r="E35" s="134" t="s">
        <v>294</v>
      </c>
      <c r="F35" s="214" t="s">
        <v>25</v>
      </c>
      <c r="G35" s="214" t="s">
        <v>25</v>
      </c>
      <c r="H35" s="214" t="s">
        <v>25</v>
      </c>
      <c r="I35" s="135">
        <v>6731</v>
      </c>
      <c r="J35" s="135"/>
      <c r="K35" s="135">
        <v>521</v>
      </c>
      <c r="L35" s="135"/>
      <c r="M35" s="135">
        <f>I35+K35</f>
        <v>7252</v>
      </c>
      <c r="N35" s="904">
        <v>1.19</v>
      </c>
      <c r="O35" s="939" t="s">
        <v>300</v>
      </c>
      <c r="P35" s="135">
        <v>4973</v>
      </c>
      <c r="Q35" s="270"/>
      <c r="R35" s="135">
        <v>5850</v>
      </c>
      <c r="S35" s="270"/>
      <c r="T35" s="136">
        <v>7022</v>
      </c>
      <c r="U35" s="282"/>
      <c r="V35" s="135">
        <v>6636</v>
      </c>
      <c r="W35" s="270"/>
      <c r="X35" s="135">
        <v>7791</v>
      </c>
      <c r="Y35" s="904">
        <v>1.2422025413939159</v>
      </c>
      <c r="Z35" s="135">
        <v>7572</v>
      </c>
      <c r="AA35" s="904">
        <v>1.2032488114104596</v>
      </c>
    </row>
    <row r="36" spans="1:27" ht="12" customHeight="1">
      <c r="A36" s="921"/>
      <c r="B36" s="943"/>
      <c r="C36" s="944"/>
      <c r="D36" s="945"/>
      <c r="E36" s="134" t="s">
        <v>296</v>
      </c>
      <c r="F36" s="214" t="s">
        <v>25</v>
      </c>
      <c r="G36" s="214" t="s">
        <v>25</v>
      </c>
      <c r="H36" s="214" t="s">
        <v>25</v>
      </c>
      <c r="I36" s="135">
        <f>I37-I35</f>
        <v>1276</v>
      </c>
      <c r="J36" s="135"/>
      <c r="K36" s="135">
        <f>K37-K35</f>
        <v>96</v>
      </c>
      <c r="L36" s="135"/>
      <c r="M36" s="135">
        <f>I36+K36</f>
        <v>1372</v>
      </c>
      <c r="N36" s="904"/>
      <c r="O36" s="939"/>
      <c r="P36" s="135">
        <v>1101</v>
      </c>
      <c r="Q36" s="270">
        <v>1.22</v>
      </c>
      <c r="R36" s="135">
        <v>1175</v>
      </c>
      <c r="S36" s="270">
        <v>1.2</v>
      </c>
      <c r="T36" s="136">
        <v>1640</v>
      </c>
      <c r="U36" s="269">
        <v>1.233551694673882</v>
      </c>
      <c r="V36" s="135">
        <v>1531</v>
      </c>
      <c r="W36" s="270">
        <v>1.2307112718505124</v>
      </c>
      <c r="X36" s="135">
        <v>1887</v>
      </c>
      <c r="Y36" s="904"/>
      <c r="Z36" s="135">
        <v>1539</v>
      </c>
      <c r="AA36" s="904"/>
    </row>
    <row r="37" spans="1:27" ht="12" customHeight="1">
      <c r="A37" s="921"/>
      <c r="B37" s="943"/>
      <c r="C37" s="944"/>
      <c r="D37" s="945"/>
      <c r="E37" s="134" t="s">
        <v>122</v>
      </c>
      <c r="F37" s="214" t="s">
        <v>25</v>
      </c>
      <c r="G37" s="214" t="s">
        <v>25</v>
      </c>
      <c r="H37" s="214" t="s">
        <v>25</v>
      </c>
      <c r="I37" s="135">
        <v>8007</v>
      </c>
      <c r="J37" s="135"/>
      <c r="K37" s="135">
        <v>617</v>
      </c>
      <c r="L37" s="135"/>
      <c r="M37" s="135">
        <f>I37+K37</f>
        <v>8624</v>
      </c>
      <c r="N37" s="904"/>
      <c r="O37" s="939"/>
      <c r="P37" s="135">
        <v>6074</v>
      </c>
      <c r="Q37" s="270"/>
      <c r="R37" s="135">
        <v>7025</v>
      </c>
      <c r="S37" s="270"/>
      <c r="T37" s="136">
        <v>8662</v>
      </c>
      <c r="U37" s="269"/>
      <c r="V37" s="135">
        <v>8167</v>
      </c>
      <c r="W37" s="270"/>
      <c r="X37" s="135">
        <v>9678</v>
      </c>
      <c r="Y37" s="904"/>
      <c r="Z37" s="135">
        <v>9111</v>
      </c>
      <c r="AA37" s="904"/>
    </row>
    <row r="38" spans="1:27" ht="4.5" customHeight="1">
      <c r="A38" s="145"/>
      <c r="B38" s="273"/>
      <c r="C38" s="274"/>
      <c r="D38" s="275"/>
      <c r="E38" s="130"/>
      <c r="F38" s="276"/>
      <c r="G38" s="276"/>
      <c r="H38" s="276"/>
      <c r="I38" s="135"/>
      <c r="J38" s="135"/>
      <c r="K38" s="135"/>
      <c r="L38" s="135"/>
      <c r="M38" s="135"/>
      <c r="N38" s="282"/>
      <c r="O38" s="278"/>
      <c r="P38" s="135"/>
      <c r="Q38" s="270"/>
      <c r="R38" s="135"/>
      <c r="S38" s="270"/>
      <c r="T38" s="136"/>
      <c r="U38" s="269"/>
      <c r="V38" s="135"/>
      <c r="W38" s="270"/>
      <c r="X38" s="135"/>
      <c r="Y38" s="282"/>
      <c r="Z38" s="135"/>
      <c r="AA38" s="282"/>
    </row>
    <row r="39" spans="1:27" ht="12" customHeight="1">
      <c r="A39" s="921" t="s">
        <v>313</v>
      </c>
      <c r="B39" s="943" t="s">
        <v>314</v>
      </c>
      <c r="C39" s="944"/>
      <c r="D39" s="945"/>
      <c r="E39" s="134" t="s">
        <v>294</v>
      </c>
      <c r="F39" s="214" t="s">
        <v>25</v>
      </c>
      <c r="G39" s="214" t="s">
        <v>25</v>
      </c>
      <c r="H39" s="214" t="s">
        <v>25</v>
      </c>
      <c r="I39" s="135">
        <v>22061</v>
      </c>
      <c r="J39" s="135"/>
      <c r="K39" s="135">
        <v>1005</v>
      </c>
      <c r="L39" s="135"/>
      <c r="M39" s="135">
        <f>I39+K39</f>
        <v>23066</v>
      </c>
      <c r="N39" s="904">
        <v>1.27</v>
      </c>
      <c r="O39" s="939" t="s">
        <v>298</v>
      </c>
      <c r="P39" s="135">
        <v>15242</v>
      </c>
      <c r="Q39" s="270"/>
      <c r="R39" s="135">
        <v>14964</v>
      </c>
      <c r="S39" s="270"/>
      <c r="T39" s="136">
        <v>15687</v>
      </c>
      <c r="U39" s="282"/>
      <c r="V39" s="135">
        <v>16065</v>
      </c>
      <c r="W39" s="270"/>
      <c r="X39" s="135">
        <v>17984</v>
      </c>
      <c r="Y39" s="904">
        <v>1.3223420818505338</v>
      </c>
      <c r="Z39" s="135">
        <v>21562</v>
      </c>
      <c r="AA39" s="904">
        <v>1.2621278174566366</v>
      </c>
    </row>
    <row r="40" spans="1:27" ht="12" customHeight="1">
      <c r="A40" s="921"/>
      <c r="B40" s="943"/>
      <c r="C40" s="944"/>
      <c r="D40" s="945"/>
      <c r="E40" s="134" t="s">
        <v>296</v>
      </c>
      <c r="F40" s="214" t="s">
        <v>25</v>
      </c>
      <c r="G40" s="214" t="s">
        <v>25</v>
      </c>
      <c r="H40" s="214" t="s">
        <v>25</v>
      </c>
      <c r="I40" s="135">
        <f>I41-I39</f>
        <v>6123</v>
      </c>
      <c r="J40" s="135"/>
      <c r="K40" s="135">
        <f>K41-K39</f>
        <v>130</v>
      </c>
      <c r="L40" s="135"/>
      <c r="M40" s="135">
        <f>I40+K40</f>
        <v>6253</v>
      </c>
      <c r="N40" s="904"/>
      <c r="O40" s="939"/>
      <c r="P40" s="135">
        <v>4717</v>
      </c>
      <c r="Q40" s="270">
        <v>1.31</v>
      </c>
      <c r="R40" s="135">
        <v>4803</v>
      </c>
      <c r="S40" s="270">
        <v>1.32</v>
      </c>
      <c r="T40" s="136">
        <v>4810</v>
      </c>
      <c r="U40" s="269">
        <v>1.3066233186715115</v>
      </c>
      <c r="V40" s="135">
        <v>4902</v>
      </c>
      <c r="W40" s="270">
        <v>1.3051353874883287</v>
      </c>
      <c r="X40" s="135">
        <v>5797</v>
      </c>
      <c r="Y40" s="904"/>
      <c r="Z40" s="135">
        <v>5652</v>
      </c>
      <c r="AA40" s="904"/>
    </row>
    <row r="41" spans="1:27" ht="12" customHeight="1">
      <c r="A41" s="921"/>
      <c r="B41" s="943"/>
      <c r="C41" s="944"/>
      <c r="D41" s="945"/>
      <c r="E41" s="134" t="s">
        <v>122</v>
      </c>
      <c r="F41" s="214" t="s">
        <v>25</v>
      </c>
      <c r="G41" s="214" t="s">
        <v>25</v>
      </c>
      <c r="H41" s="214" t="s">
        <v>25</v>
      </c>
      <c r="I41" s="135">
        <v>28184</v>
      </c>
      <c r="J41" s="135"/>
      <c r="K41" s="135">
        <v>1135</v>
      </c>
      <c r="L41" s="135"/>
      <c r="M41" s="135">
        <f>I41+K41</f>
        <v>29319</v>
      </c>
      <c r="N41" s="904"/>
      <c r="O41" s="939"/>
      <c r="P41" s="135">
        <v>19959</v>
      </c>
      <c r="Q41" s="270"/>
      <c r="R41" s="135">
        <v>19767</v>
      </c>
      <c r="S41" s="270"/>
      <c r="T41" s="136">
        <v>20497</v>
      </c>
      <c r="U41" s="269"/>
      <c r="V41" s="135">
        <v>20967</v>
      </c>
      <c r="W41" s="270"/>
      <c r="X41" s="135">
        <v>23781</v>
      </c>
      <c r="Y41" s="904"/>
      <c r="Z41" s="135">
        <v>27214</v>
      </c>
      <c r="AA41" s="904"/>
    </row>
    <row r="42" spans="1:27" ht="4.5" customHeight="1">
      <c r="A42" s="145"/>
      <c r="B42" s="273"/>
      <c r="C42" s="274"/>
      <c r="D42" s="275"/>
      <c r="E42" s="130"/>
      <c r="F42" s="276"/>
      <c r="G42" s="215"/>
      <c r="H42" s="276"/>
      <c r="I42" s="135"/>
      <c r="J42" s="135"/>
      <c r="K42" s="135"/>
      <c r="L42" s="135"/>
      <c r="M42" s="135"/>
      <c r="N42" s="282"/>
      <c r="O42" s="278"/>
      <c r="P42" s="135"/>
      <c r="Q42" s="270"/>
      <c r="R42" s="135"/>
      <c r="S42" s="270"/>
      <c r="T42" s="136"/>
      <c r="U42" s="269"/>
      <c r="V42" s="135"/>
      <c r="W42" s="270"/>
      <c r="X42" s="135"/>
      <c r="Y42" s="282"/>
      <c r="Z42" s="135"/>
      <c r="AA42" s="282"/>
    </row>
    <row r="43" spans="1:27" ht="12" customHeight="1">
      <c r="A43" s="921" t="s">
        <v>297</v>
      </c>
      <c r="B43" s="922" t="s">
        <v>315</v>
      </c>
      <c r="C43" s="923"/>
      <c r="D43" s="924"/>
      <c r="E43" s="134" t="s">
        <v>294</v>
      </c>
      <c r="F43" s="214" t="s">
        <v>25</v>
      </c>
      <c r="G43" s="214" t="s">
        <v>25</v>
      </c>
      <c r="H43" s="214" t="s">
        <v>25</v>
      </c>
      <c r="I43" s="135">
        <v>13436</v>
      </c>
      <c r="J43" s="135"/>
      <c r="K43" s="135">
        <v>1013</v>
      </c>
      <c r="L43" s="135"/>
      <c r="M43" s="135">
        <f>I43+K43</f>
        <v>14449</v>
      </c>
      <c r="N43" s="904">
        <v>1.31</v>
      </c>
      <c r="O43" s="939" t="s">
        <v>298</v>
      </c>
      <c r="P43" s="135">
        <v>17340</v>
      </c>
      <c r="Q43" s="270"/>
      <c r="R43" s="135">
        <v>17755</v>
      </c>
      <c r="S43" s="270"/>
      <c r="T43" s="136">
        <v>16396</v>
      </c>
      <c r="U43" s="282"/>
      <c r="V43" s="135">
        <v>16430</v>
      </c>
      <c r="W43" s="270"/>
      <c r="X43" s="135">
        <v>14928</v>
      </c>
      <c r="Y43" s="904">
        <v>1.3433815648445873</v>
      </c>
      <c r="Z43" s="135">
        <v>14653</v>
      </c>
      <c r="AA43" s="904">
        <v>1.3127004708933325</v>
      </c>
    </row>
    <row r="44" spans="1:27" ht="12" customHeight="1">
      <c r="A44" s="921"/>
      <c r="B44" s="922"/>
      <c r="C44" s="923"/>
      <c r="D44" s="924"/>
      <c r="E44" s="134" t="s">
        <v>296</v>
      </c>
      <c r="F44" s="214" t="s">
        <v>25</v>
      </c>
      <c r="G44" s="214" t="s">
        <v>25</v>
      </c>
      <c r="H44" s="214" t="s">
        <v>25</v>
      </c>
      <c r="I44" s="135">
        <f>I45-I43</f>
        <v>4249</v>
      </c>
      <c r="J44" s="135"/>
      <c r="K44" s="135">
        <f>K45-K43</f>
        <v>247</v>
      </c>
      <c r="L44" s="135"/>
      <c r="M44" s="135">
        <f>I44+K44</f>
        <v>4496</v>
      </c>
      <c r="N44" s="904"/>
      <c r="O44" s="939"/>
      <c r="P44" s="135">
        <v>6518</v>
      </c>
      <c r="Q44" s="270">
        <v>1.38</v>
      </c>
      <c r="R44" s="135">
        <v>6019</v>
      </c>
      <c r="S44" s="270">
        <v>1.34</v>
      </c>
      <c r="T44" s="136">
        <v>5986</v>
      </c>
      <c r="U44" s="269">
        <v>1.365089046108807</v>
      </c>
      <c r="V44" s="135">
        <v>6027</v>
      </c>
      <c r="W44" s="270">
        <v>1.3668289713937918</v>
      </c>
      <c r="X44" s="135">
        <v>5126</v>
      </c>
      <c r="Y44" s="904"/>
      <c r="Z44" s="135">
        <v>4582</v>
      </c>
      <c r="AA44" s="904"/>
    </row>
    <row r="45" spans="1:27" ht="12" customHeight="1">
      <c r="A45" s="921"/>
      <c r="B45" s="922"/>
      <c r="C45" s="923"/>
      <c r="D45" s="924"/>
      <c r="E45" s="134" t="s">
        <v>122</v>
      </c>
      <c r="F45" s="214" t="s">
        <v>25</v>
      </c>
      <c r="G45" s="214" t="s">
        <v>25</v>
      </c>
      <c r="H45" s="214" t="s">
        <v>25</v>
      </c>
      <c r="I45" s="135">
        <v>17685</v>
      </c>
      <c r="J45" s="135"/>
      <c r="K45" s="135">
        <v>1260</v>
      </c>
      <c r="L45" s="135"/>
      <c r="M45" s="135">
        <f>I45+K45</f>
        <v>18945</v>
      </c>
      <c r="N45" s="904"/>
      <c r="O45" s="939"/>
      <c r="P45" s="135">
        <v>23858</v>
      </c>
      <c r="Q45" s="270"/>
      <c r="R45" s="135">
        <v>23774</v>
      </c>
      <c r="S45" s="270"/>
      <c r="T45" s="136">
        <v>22382</v>
      </c>
      <c r="U45" s="269"/>
      <c r="V45" s="135">
        <v>22457</v>
      </c>
      <c r="W45" s="270"/>
      <c r="X45" s="135">
        <v>20054</v>
      </c>
      <c r="Y45" s="904"/>
      <c r="Z45" s="135">
        <v>19235</v>
      </c>
      <c r="AA45" s="904"/>
    </row>
    <row r="46" spans="1:27" ht="4.5" customHeight="1">
      <c r="A46" s="144"/>
      <c r="B46" s="273"/>
      <c r="C46" s="274"/>
      <c r="D46" s="275"/>
      <c r="E46" s="134"/>
      <c r="F46" s="216"/>
      <c r="G46" s="216"/>
      <c r="H46" s="216"/>
      <c r="I46" s="135"/>
      <c r="J46" s="135"/>
      <c r="K46" s="135"/>
      <c r="L46" s="135"/>
      <c r="M46" s="135"/>
      <c r="N46" s="282"/>
      <c r="O46" s="278"/>
      <c r="P46" s="135"/>
      <c r="Q46" s="270"/>
      <c r="R46" s="135"/>
      <c r="S46" s="270"/>
      <c r="T46" s="136"/>
      <c r="U46" s="269"/>
      <c r="V46" s="135"/>
      <c r="W46" s="270"/>
      <c r="X46" s="135"/>
      <c r="Y46" s="282"/>
      <c r="Z46" s="135"/>
      <c r="AA46" s="282"/>
    </row>
    <row r="47" spans="1:27" ht="12" customHeight="1">
      <c r="A47" s="921" t="s">
        <v>316</v>
      </c>
      <c r="B47" s="943" t="s">
        <v>358</v>
      </c>
      <c r="C47" s="944"/>
      <c r="D47" s="945"/>
      <c r="E47" s="134" t="s">
        <v>294</v>
      </c>
      <c r="F47" s="214" t="s">
        <v>25</v>
      </c>
      <c r="G47" s="214" t="s">
        <v>25</v>
      </c>
      <c r="H47" s="214" t="s">
        <v>25</v>
      </c>
      <c r="I47" s="135">
        <v>5069</v>
      </c>
      <c r="J47" s="135"/>
      <c r="K47" s="135">
        <v>451</v>
      </c>
      <c r="L47" s="135"/>
      <c r="M47" s="135">
        <f>I47+K47</f>
        <v>5520</v>
      </c>
      <c r="N47" s="904">
        <v>1.18</v>
      </c>
      <c r="O47" s="939" t="s">
        <v>300</v>
      </c>
      <c r="P47" s="135">
        <v>4255</v>
      </c>
      <c r="Q47" s="270"/>
      <c r="R47" s="135">
        <v>4978</v>
      </c>
      <c r="S47" s="270"/>
      <c r="T47" s="136">
        <v>5480</v>
      </c>
      <c r="U47" s="282"/>
      <c r="V47" s="135">
        <v>5294</v>
      </c>
      <c r="W47" s="270"/>
      <c r="X47" s="135">
        <v>6109</v>
      </c>
      <c r="Y47" s="904">
        <v>1.1944671795711246</v>
      </c>
      <c r="Z47" s="135">
        <v>6242</v>
      </c>
      <c r="AA47" s="904">
        <v>1.1787888497276513</v>
      </c>
    </row>
    <row r="48" spans="1:27" ht="12" customHeight="1">
      <c r="A48" s="921"/>
      <c r="B48" s="943"/>
      <c r="C48" s="944"/>
      <c r="D48" s="945"/>
      <c r="E48" s="134" t="s">
        <v>296</v>
      </c>
      <c r="F48" s="214" t="s">
        <v>25</v>
      </c>
      <c r="G48" s="214" t="s">
        <v>25</v>
      </c>
      <c r="H48" s="214" t="s">
        <v>25</v>
      </c>
      <c r="I48" s="135">
        <f>I49-I47</f>
        <v>929</v>
      </c>
      <c r="J48" s="135"/>
      <c r="K48" s="135">
        <f>K49-K47</f>
        <v>47</v>
      </c>
      <c r="L48" s="135"/>
      <c r="M48" s="135">
        <f>I48+K48</f>
        <v>976</v>
      </c>
      <c r="N48" s="904"/>
      <c r="O48" s="939"/>
      <c r="P48" s="135">
        <v>761</v>
      </c>
      <c r="Q48" s="270">
        <v>1.18</v>
      </c>
      <c r="R48" s="135">
        <v>906</v>
      </c>
      <c r="S48" s="270">
        <v>1.18</v>
      </c>
      <c r="T48" s="136">
        <v>922</v>
      </c>
      <c r="U48" s="269">
        <v>1.1682481751824818</v>
      </c>
      <c r="V48" s="135">
        <v>1012</v>
      </c>
      <c r="W48" s="270">
        <v>1.1911598035511901</v>
      </c>
      <c r="X48" s="135">
        <v>1188</v>
      </c>
      <c r="Y48" s="904"/>
      <c r="Z48" s="135">
        <v>1116</v>
      </c>
      <c r="AA48" s="904"/>
    </row>
    <row r="49" spans="1:27" ht="12" customHeight="1">
      <c r="A49" s="921"/>
      <c r="B49" s="943"/>
      <c r="C49" s="944"/>
      <c r="D49" s="945"/>
      <c r="E49" s="134" t="s">
        <v>122</v>
      </c>
      <c r="F49" s="214" t="s">
        <v>25</v>
      </c>
      <c r="G49" s="214" t="s">
        <v>25</v>
      </c>
      <c r="H49" s="214" t="s">
        <v>25</v>
      </c>
      <c r="I49" s="135">
        <v>5998</v>
      </c>
      <c r="J49" s="135"/>
      <c r="K49" s="135">
        <v>498</v>
      </c>
      <c r="L49" s="135"/>
      <c r="M49" s="135">
        <f>I49+K49</f>
        <v>6496</v>
      </c>
      <c r="N49" s="904"/>
      <c r="O49" s="939"/>
      <c r="P49" s="135">
        <v>5016</v>
      </c>
      <c r="Q49" s="270"/>
      <c r="R49" s="135">
        <v>5884</v>
      </c>
      <c r="S49" s="270"/>
      <c r="T49" s="136">
        <v>6402</v>
      </c>
      <c r="U49" s="269"/>
      <c r="V49" s="135">
        <v>6306</v>
      </c>
      <c r="W49" s="270"/>
      <c r="X49" s="135">
        <v>7297</v>
      </c>
      <c r="Y49" s="904"/>
      <c r="Z49" s="135">
        <v>7358</v>
      </c>
      <c r="AA49" s="904"/>
    </row>
    <row r="50" spans="1:27" ht="4.5" customHeight="1">
      <c r="B50" s="273"/>
      <c r="C50" s="274"/>
      <c r="D50" s="275"/>
      <c r="E50" s="130"/>
      <c r="F50" s="276"/>
      <c r="G50" s="276"/>
      <c r="H50" s="276"/>
      <c r="I50" s="135"/>
      <c r="J50" s="135"/>
      <c r="K50" s="135"/>
      <c r="L50" s="135"/>
      <c r="M50" s="135"/>
      <c r="N50" s="282"/>
      <c r="O50" s="278"/>
      <c r="P50" s="135"/>
      <c r="Q50" s="270"/>
      <c r="R50" s="135"/>
      <c r="S50" s="270"/>
      <c r="T50" s="136"/>
      <c r="U50" s="269"/>
      <c r="V50" s="135"/>
      <c r="W50" s="270"/>
      <c r="X50" s="135"/>
      <c r="Y50" s="282"/>
      <c r="Z50" s="135"/>
      <c r="AA50" s="282"/>
    </row>
    <row r="51" spans="1:27" ht="12" customHeight="1">
      <c r="A51" s="921" t="s">
        <v>297</v>
      </c>
      <c r="B51" s="943" t="s">
        <v>359</v>
      </c>
      <c r="C51" s="944"/>
      <c r="D51" s="945"/>
      <c r="E51" s="134" t="s">
        <v>294</v>
      </c>
      <c r="F51" s="214" t="s">
        <v>25</v>
      </c>
      <c r="G51" s="214" t="s">
        <v>25</v>
      </c>
      <c r="H51" s="214" t="s">
        <v>25</v>
      </c>
      <c r="I51" s="135">
        <v>4066</v>
      </c>
      <c r="J51" s="135"/>
      <c r="K51" s="135">
        <v>299</v>
      </c>
      <c r="L51" s="135"/>
      <c r="M51" s="135">
        <f>I51+K51</f>
        <v>4365</v>
      </c>
      <c r="N51" s="904">
        <v>1.1599999999999999</v>
      </c>
      <c r="O51" s="939" t="s">
        <v>301</v>
      </c>
      <c r="P51" s="135">
        <v>4690</v>
      </c>
      <c r="Q51" s="270"/>
      <c r="R51" s="135">
        <v>5565</v>
      </c>
      <c r="S51" s="270"/>
      <c r="T51" s="136">
        <v>5781</v>
      </c>
      <c r="U51" s="282"/>
      <c r="V51" s="135">
        <v>6217</v>
      </c>
      <c r="W51" s="270"/>
      <c r="X51" s="135">
        <v>5468</v>
      </c>
      <c r="Y51" s="904">
        <v>1.2077542062911486</v>
      </c>
      <c r="Z51" s="135">
        <v>4775</v>
      </c>
      <c r="AA51" s="904">
        <v>1.1956020942408376</v>
      </c>
    </row>
    <row r="52" spans="1:27" ht="12" customHeight="1">
      <c r="A52" s="921"/>
      <c r="B52" s="943"/>
      <c r="C52" s="944"/>
      <c r="D52" s="945"/>
      <c r="E52" s="134" t="s">
        <v>296</v>
      </c>
      <c r="F52" s="214" t="s">
        <v>25</v>
      </c>
      <c r="G52" s="214" t="s">
        <v>25</v>
      </c>
      <c r="H52" s="214" t="s">
        <v>25</v>
      </c>
      <c r="I52" s="135">
        <f>I53-I51</f>
        <v>689</v>
      </c>
      <c r="J52" s="135"/>
      <c r="K52" s="135">
        <f>K53-K51</f>
        <v>30</v>
      </c>
      <c r="L52" s="135"/>
      <c r="M52" s="135">
        <f>I52+K52</f>
        <v>719</v>
      </c>
      <c r="N52" s="904"/>
      <c r="O52" s="939"/>
      <c r="P52" s="135">
        <v>1076</v>
      </c>
      <c r="Q52" s="270">
        <v>1.23</v>
      </c>
      <c r="R52" s="135">
        <v>1183</v>
      </c>
      <c r="S52" s="270">
        <v>1.21</v>
      </c>
      <c r="T52" s="136">
        <v>1159</v>
      </c>
      <c r="U52" s="269">
        <v>1.2004843452689846</v>
      </c>
      <c r="V52" s="135">
        <v>1325</v>
      </c>
      <c r="W52" s="270">
        <v>1.2131253015924079</v>
      </c>
      <c r="X52" s="135">
        <v>1136</v>
      </c>
      <c r="Y52" s="904"/>
      <c r="Z52" s="135">
        <v>934</v>
      </c>
      <c r="AA52" s="904"/>
    </row>
    <row r="53" spans="1:27" ht="12" customHeight="1">
      <c r="A53" s="921"/>
      <c r="B53" s="943"/>
      <c r="C53" s="944"/>
      <c r="D53" s="945"/>
      <c r="E53" s="134" t="s">
        <v>122</v>
      </c>
      <c r="F53" s="214" t="s">
        <v>25</v>
      </c>
      <c r="G53" s="214" t="s">
        <v>25</v>
      </c>
      <c r="H53" s="214" t="s">
        <v>25</v>
      </c>
      <c r="I53" s="135">
        <v>4755</v>
      </c>
      <c r="J53" s="135"/>
      <c r="K53" s="135">
        <v>329</v>
      </c>
      <c r="L53" s="135"/>
      <c r="M53" s="135">
        <f>I53+K53</f>
        <v>5084</v>
      </c>
      <c r="N53" s="904"/>
      <c r="O53" s="939"/>
      <c r="P53" s="135">
        <v>5766</v>
      </c>
      <c r="Q53" s="270"/>
      <c r="R53" s="135">
        <v>6748</v>
      </c>
      <c r="S53" s="270"/>
      <c r="T53" s="136">
        <v>6940</v>
      </c>
      <c r="U53" s="269"/>
      <c r="V53" s="135">
        <v>7542</v>
      </c>
      <c r="W53" s="270"/>
      <c r="X53" s="135">
        <v>6604</v>
      </c>
      <c r="Y53" s="904"/>
      <c r="Z53" s="135">
        <v>5709</v>
      </c>
      <c r="AA53" s="904"/>
    </row>
    <row r="54" spans="1:27" ht="4.5" customHeight="1">
      <c r="B54" s="273"/>
      <c r="C54" s="274"/>
      <c r="D54" s="275"/>
      <c r="E54" s="130"/>
      <c r="F54" s="276"/>
      <c r="G54" s="276"/>
      <c r="H54" s="276"/>
      <c r="I54" s="135"/>
      <c r="J54" s="135"/>
      <c r="K54" s="135"/>
      <c r="L54" s="135"/>
      <c r="M54" s="135"/>
      <c r="N54" s="282"/>
      <c r="O54" s="278"/>
      <c r="P54" s="135"/>
      <c r="Q54" s="270"/>
      <c r="R54" s="135"/>
      <c r="S54" s="270"/>
      <c r="T54" s="136"/>
      <c r="U54" s="269"/>
      <c r="V54" s="135"/>
      <c r="W54" s="270"/>
      <c r="X54" s="135"/>
      <c r="Y54" s="282"/>
      <c r="Z54" s="135"/>
      <c r="AA54" s="282"/>
    </row>
    <row r="55" spans="1:27" ht="12" customHeight="1">
      <c r="A55" s="921" t="s">
        <v>317</v>
      </c>
      <c r="B55" s="943" t="s">
        <v>396</v>
      </c>
      <c r="C55" s="944"/>
      <c r="D55" s="945"/>
      <c r="E55" s="134" t="s">
        <v>294</v>
      </c>
      <c r="F55" s="214" t="s">
        <v>25</v>
      </c>
      <c r="G55" s="214" t="s">
        <v>25</v>
      </c>
      <c r="H55" s="214" t="s">
        <v>25</v>
      </c>
      <c r="I55" s="135">
        <v>11192</v>
      </c>
      <c r="J55" s="135"/>
      <c r="K55" s="135">
        <v>1525</v>
      </c>
      <c r="L55" s="135"/>
      <c r="M55" s="135">
        <f>I55+K55</f>
        <v>12717</v>
      </c>
      <c r="N55" s="904">
        <v>1.27</v>
      </c>
      <c r="O55" s="939" t="s">
        <v>295</v>
      </c>
      <c r="P55" s="135">
        <v>11050</v>
      </c>
      <c r="Q55" s="270"/>
      <c r="R55" s="135">
        <v>11751</v>
      </c>
      <c r="S55" s="270"/>
      <c r="T55" s="136">
        <v>12254</v>
      </c>
      <c r="U55" s="282"/>
      <c r="V55" s="135">
        <v>12952</v>
      </c>
      <c r="W55" s="270"/>
      <c r="X55" s="135">
        <v>14035</v>
      </c>
      <c r="Y55" s="904">
        <v>1.2826505165657285</v>
      </c>
      <c r="Z55" s="135">
        <v>13189</v>
      </c>
      <c r="AA55" s="904">
        <v>1.2842520282053227</v>
      </c>
    </row>
    <row r="56" spans="1:27" ht="12" customHeight="1">
      <c r="A56" s="921"/>
      <c r="B56" s="943"/>
      <c r="C56" s="944"/>
      <c r="D56" s="945"/>
      <c r="E56" s="134" t="s">
        <v>296</v>
      </c>
      <c r="F56" s="214" t="s">
        <v>25</v>
      </c>
      <c r="G56" s="214" t="s">
        <v>25</v>
      </c>
      <c r="H56" s="214" t="s">
        <v>25</v>
      </c>
      <c r="I56" s="135">
        <f>I57-I55</f>
        <v>2893</v>
      </c>
      <c r="J56" s="135"/>
      <c r="K56" s="135">
        <f>K57-K55</f>
        <v>486</v>
      </c>
      <c r="L56" s="135"/>
      <c r="M56" s="135">
        <f>I56+K56</f>
        <v>3379</v>
      </c>
      <c r="N56" s="904"/>
      <c r="O56" s="939"/>
      <c r="P56" s="135">
        <v>2987</v>
      </c>
      <c r="Q56" s="270">
        <v>1.27</v>
      </c>
      <c r="R56" s="135">
        <v>3157</v>
      </c>
      <c r="S56" s="270">
        <v>1.27</v>
      </c>
      <c r="T56" s="136">
        <v>3340</v>
      </c>
      <c r="U56" s="269">
        <v>1.2725640607148687</v>
      </c>
      <c r="V56" s="135">
        <v>3390</v>
      </c>
      <c r="W56" s="270">
        <v>1.2617356392835084</v>
      </c>
      <c r="X56" s="135">
        <v>3967</v>
      </c>
      <c r="Y56" s="904"/>
      <c r="Z56" s="135">
        <v>3749</v>
      </c>
      <c r="AA56" s="904"/>
    </row>
    <row r="57" spans="1:27" ht="12" customHeight="1">
      <c r="A57" s="921"/>
      <c r="B57" s="943"/>
      <c r="C57" s="944"/>
      <c r="D57" s="945"/>
      <c r="E57" s="134" t="s">
        <v>122</v>
      </c>
      <c r="F57" s="214" t="s">
        <v>25</v>
      </c>
      <c r="G57" s="214" t="s">
        <v>25</v>
      </c>
      <c r="H57" s="214" t="s">
        <v>25</v>
      </c>
      <c r="I57" s="135">
        <v>14085</v>
      </c>
      <c r="J57" s="135"/>
      <c r="K57" s="135">
        <v>2011</v>
      </c>
      <c r="L57" s="135"/>
      <c r="M57" s="135">
        <f>I57+K57</f>
        <v>16096</v>
      </c>
      <c r="N57" s="904"/>
      <c r="O57" s="939"/>
      <c r="P57" s="135">
        <v>14037</v>
      </c>
      <c r="Q57" s="270"/>
      <c r="R57" s="135">
        <v>14908</v>
      </c>
      <c r="S57" s="270"/>
      <c r="T57" s="136">
        <v>15594</v>
      </c>
      <c r="U57" s="269"/>
      <c r="V57" s="135">
        <v>16342</v>
      </c>
      <c r="W57" s="270"/>
      <c r="X57" s="135">
        <v>18002</v>
      </c>
      <c r="Y57" s="904"/>
      <c r="Z57" s="135">
        <v>16938</v>
      </c>
      <c r="AA57" s="904"/>
    </row>
    <row r="58" spans="1:27" ht="4.5" customHeight="1">
      <c r="A58" s="921" t="s">
        <v>361</v>
      </c>
      <c r="B58" s="273"/>
      <c r="C58" s="274"/>
      <c r="D58" s="275"/>
      <c r="E58" s="130"/>
      <c r="F58" s="276"/>
      <c r="G58" s="276"/>
      <c r="H58" s="276"/>
      <c r="I58" s="135"/>
      <c r="J58" s="135"/>
      <c r="K58" s="135"/>
      <c r="L58" s="135"/>
      <c r="M58" s="135"/>
      <c r="N58" s="282"/>
      <c r="O58" s="278"/>
      <c r="P58" s="135"/>
      <c r="Q58" s="270"/>
      <c r="R58" s="135"/>
      <c r="S58" s="270"/>
      <c r="T58" s="136"/>
      <c r="U58" s="269"/>
      <c r="V58" s="133"/>
      <c r="W58" s="270"/>
      <c r="X58" s="135"/>
      <c r="Y58" s="282"/>
      <c r="Z58" s="135"/>
      <c r="AA58" s="282"/>
    </row>
    <row r="59" spans="1:27" ht="12" customHeight="1">
      <c r="A59" s="921"/>
      <c r="B59" s="943" t="s">
        <v>645</v>
      </c>
      <c r="C59" s="944"/>
      <c r="D59" s="945"/>
      <c r="E59" s="134" t="s">
        <v>294</v>
      </c>
      <c r="F59" s="214" t="s">
        <v>25</v>
      </c>
      <c r="G59" s="214" t="s">
        <v>25</v>
      </c>
      <c r="H59" s="214" t="s">
        <v>25</v>
      </c>
      <c r="I59" s="135">
        <v>6146</v>
      </c>
      <c r="J59" s="135"/>
      <c r="K59" s="135">
        <v>1552</v>
      </c>
      <c r="L59" s="135"/>
      <c r="M59" s="135">
        <f>I59+K59</f>
        <v>7698</v>
      </c>
      <c r="N59" s="904">
        <v>1.2</v>
      </c>
      <c r="O59" s="939" t="s">
        <v>300</v>
      </c>
      <c r="P59" s="135">
        <v>2706</v>
      </c>
      <c r="Q59" s="270"/>
      <c r="R59" s="135">
        <v>4382</v>
      </c>
      <c r="S59" s="270"/>
      <c r="T59" s="136">
        <v>5631</v>
      </c>
      <c r="U59" s="282"/>
      <c r="V59" s="146">
        <v>5234</v>
      </c>
      <c r="W59" s="270"/>
      <c r="X59" s="135">
        <v>5979</v>
      </c>
      <c r="Y59" s="904">
        <v>1.2117410938283995</v>
      </c>
      <c r="Z59" s="135">
        <v>10592</v>
      </c>
      <c r="AA59" s="904">
        <v>1.2207326283987916</v>
      </c>
    </row>
    <row r="60" spans="1:27" ht="12" customHeight="1">
      <c r="A60" s="921"/>
      <c r="B60" s="943"/>
      <c r="C60" s="944"/>
      <c r="D60" s="945"/>
      <c r="E60" s="134" t="s">
        <v>296</v>
      </c>
      <c r="F60" s="214" t="s">
        <v>25</v>
      </c>
      <c r="G60" s="214" t="s">
        <v>25</v>
      </c>
      <c r="H60" s="214" t="s">
        <v>25</v>
      </c>
      <c r="I60" s="135">
        <f>I61-I59</f>
        <v>1186</v>
      </c>
      <c r="J60" s="135"/>
      <c r="K60" s="135">
        <f>K61-K59</f>
        <v>316</v>
      </c>
      <c r="L60" s="135"/>
      <c r="M60" s="135">
        <f>I60+K60</f>
        <v>1502</v>
      </c>
      <c r="N60" s="904"/>
      <c r="O60" s="939"/>
      <c r="P60" s="135">
        <v>579</v>
      </c>
      <c r="Q60" s="270">
        <v>1.21</v>
      </c>
      <c r="R60" s="135">
        <v>748</v>
      </c>
      <c r="S60" s="270">
        <v>1.17</v>
      </c>
      <c r="T60" s="136">
        <v>886</v>
      </c>
      <c r="U60" s="269">
        <v>1.1573432782809447</v>
      </c>
      <c r="V60" s="146">
        <v>1092</v>
      </c>
      <c r="W60" s="270">
        <v>1.2086358425678259</v>
      </c>
      <c r="X60" s="135">
        <v>1266</v>
      </c>
      <c r="Y60" s="904"/>
      <c r="Z60" s="135">
        <v>2338</v>
      </c>
      <c r="AA60" s="904"/>
    </row>
    <row r="61" spans="1:27" ht="12" customHeight="1">
      <c r="A61" s="921"/>
      <c r="B61" s="943"/>
      <c r="C61" s="944"/>
      <c r="D61" s="945"/>
      <c r="E61" s="134" t="s">
        <v>122</v>
      </c>
      <c r="F61" s="214" t="s">
        <v>25</v>
      </c>
      <c r="G61" s="214" t="s">
        <v>25</v>
      </c>
      <c r="H61" s="214" t="s">
        <v>25</v>
      </c>
      <c r="I61" s="135">
        <v>7332</v>
      </c>
      <c r="J61" s="135"/>
      <c r="K61" s="135">
        <v>1868</v>
      </c>
      <c r="L61" s="135"/>
      <c r="M61" s="135">
        <f>I61+K61</f>
        <v>9200</v>
      </c>
      <c r="N61" s="904"/>
      <c r="O61" s="939"/>
      <c r="P61" s="135">
        <v>3285</v>
      </c>
      <c r="Q61" s="270"/>
      <c r="R61" s="135">
        <v>5130</v>
      </c>
      <c r="S61" s="270"/>
      <c r="T61" s="136">
        <v>6517</v>
      </c>
      <c r="U61" s="269"/>
      <c r="V61" s="146">
        <v>6326</v>
      </c>
      <c r="W61" s="270"/>
      <c r="X61" s="135">
        <v>7245</v>
      </c>
      <c r="Y61" s="904"/>
      <c r="Z61" s="135">
        <v>12930</v>
      </c>
      <c r="AA61" s="904"/>
    </row>
    <row r="62" spans="1:27" ht="4.5" customHeight="1">
      <c r="A62" s="921"/>
      <c r="B62" s="279"/>
      <c r="C62" s="280"/>
      <c r="D62" s="281"/>
      <c r="E62" s="134"/>
      <c r="F62" s="214"/>
      <c r="G62" s="214"/>
      <c r="H62" s="214"/>
      <c r="I62" s="135"/>
      <c r="J62" s="135"/>
      <c r="K62" s="135"/>
      <c r="L62" s="135"/>
      <c r="M62" s="135"/>
      <c r="N62" s="269"/>
      <c r="O62" s="278"/>
      <c r="P62" s="135"/>
      <c r="Q62" s="270"/>
      <c r="R62" s="135"/>
      <c r="S62" s="270"/>
      <c r="T62" s="136"/>
      <c r="U62" s="269"/>
      <c r="V62" s="133"/>
      <c r="W62" s="270"/>
      <c r="X62" s="135"/>
      <c r="Y62" s="269"/>
      <c r="Z62" s="135"/>
      <c r="AA62" s="269"/>
    </row>
    <row r="63" spans="1:27" ht="12" customHeight="1">
      <c r="A63" s="921" t="s">
        <v>318</v>
      </c>
      <c r="B63" s="943" t="s">
        <v>360</v>
      </c>
      <c r="C63" s="944"/>
      <c r="D63" s="945"/>
      <c r="E63" s="134" t="s">
        <v>294</v>
      </c>
      <c r="F63" s="214" t="s">
        <v>25</v>
      </c>
      <c r="G63" s="214" t="s">
        <v>25</v>
      </c>
      <c r="H63" s="214" t="s">
        <v>25</v>
      </c>
      <c r="I63" s="135">
        <v>8564</v>
      </c>
      <c r="J63" s="135"/>
      <c r="K63" s="135">
        <v>704</v>
      </c>
      <c r="L63" s="135"/>
      <c r="M63" s="135">
        <f>I63+K63</f>
        <v>9268</v>
      </c>
      <c r="N63" s="904">
        <v>1.24</v>
      </c>
      <c r="O63" s="939" t="s">
        <v>301</v>
      </c>
      <c r="P63" s="135">
        <v>10385</v>
      </c>
      <c r="Q63" s="270"/>
      <c r="R63" s="135">
        <v>11689</v>
      </c>
      <c r="S63" s="270"/>
      <c r="T63" s="136">
        <v>11370</v>
      </c>
      <c r="U63" s="269"/>
      <c r="V63" s="135">
        <v>11067</v>
      </c>
      <c r="W63" s="270"/>
      <c r="X63" s="135">
        <v>8355</v>
      </c>
      <c r="Y63" s="904">
        <v>1.2806702573309396</v>
      </c>
      <c r="Z63" s="135">
        <v>8093</v>
      </c>
      <c r="AA63" s="904">
        <v>1.2578771778079822</v>
      </c>
    </row>
    <row r="64" spans="1:27" ht="12" customHeight="1">
      <c r="A64" s="921"/>
      <c r="B64" s="943"/>
      <c r="C64" s="944"/>
      <c r="D64" s="945"/>
      <c r="E64" s="134" t="s">
        <v>296</v>
      </c>
      <c r="F64" s="214" t="s">
        <v>25</v>
      </c>
      <c r="G64" s="214" t="s">
        <v>25</v>
      </c>
      <c r="H64" s="214" t="s">
        <v>25</v>
      </c>
      <c r="I64" s="135">
        <f>I65-I63</f>
        <v>2080</v>
      </c>
      <c r="J64" s="135"/>
      <c r="K64" s="135">
        <f>K65-K63</f>
        <v>132</v>
      </c>
      <c r="L64" s="135"/>
      <c r="M64" s="135">
        <f>I64+K64</f>
        <v>2212</v>
      </c>
      <c r="N64" s="904"/>
      <c r="O64" s="939"/>
      <c r="P64" s="135">
        <v>2775</v>
      </c>
      <c r="Q64" s="270">
        <v>1.27</v>
      </c>
      <c r="R64" s="135">
        <v>3178</v>
      </c>
      <c r="S64" s="270">
        <v>1.27</v>
      </c>
      <c r="T64" s="136">
        <v>3289</v>
      </c>
      <c r="U64" s="269">
        <v>1.2892700087950748</v>
      </c>
      <c r="V64" s="135">
        <v>3004</v>
      </c>
      <c r="W64" s="270">
        <v>1.271437607300985</v>
      </c>
      <c r="X64" s="135">
        <v>2345</v>
      </c>
      <c r="Y64" s="904"/>
      <c r="Z64" s="135">
        <v>2087</v>
      </c>
      <c r="AA64" s="904"/>
    </row>
    <row r="65" spans="1:27" ht="12" customHeight="1">
      <c r="A65" s="921"/>
      <c r="B65" s="943"/>
      <c r="C65" s="944"/>
      <c r="D65" s="945"/>
      <c r="E65" s="134" t="s">
        <v>122</v>
      </c>
      <c r="F65" s="214" t="s">
        <v>25</v>
      </c>
      <c r="G65" s="214" t="s">
        <v>25</v>
      </c>
      <c r="H65" s="214" t="s">
        <v>25</v>
      </c>
      <c r="I65" s="135">
        <v>10644</v>
      </c>
      <c r="J65" s="135"/>
      <c r="K65" s="135">
        <v>836</v>
      </c>
      <c r="L65" s="135"/>
      <c r="M65" s="135">
        <f>I65+K65</f>
        <v>11480</v>
      </c>
      <c r="N65" s="904"/>
      <c r="O65" s="939"/>
      <c r="P65" s="135">
        <v>13160</v>
      </c>
      <c r="Q65" s="270"/>
      <c r="R65" s="135">
        <v>14867</v>
      </c>
      <c r="S65" s="270"/>
      <c r="T65" s="136">
        <v>14659</v>
      </c>
      <c r="U65" s="269"/>
      <c r="V65" s="135">
        <v>14071</v>
      </c>
      <c r="W65" s="270"/>
      <c r="X65" s="135">
        <v>10700</v>
      </c>
      <c r="Y65" s="904"/>
      <c r="Z65" s="135">
        <v>10180</v>
      </c>
      <c r="AA65" s="904"/>
    </row>
    <row r="66" spans="1:27" ht="4.5" customHeight="1">
      <c r="B66" s="273"/>
      <c r="C66" s="274"/>
      <c r="D66" s="275"/>
      <c r="E66" s="130"/>
      <c r="F66" s="276"/>
      <c r="G66" s="276"/>
      <c r="H66" s="276"/>
      <c r="I66" s="135"/>
      <c r="J66" s="135"/>
      <c r="K66" s="135"/>
      <c r="L66" s="135"/>
      <c r="M66" s="135"/>
      <c r="N66" s="282"/>
      <c r="O66" s="278"/>
      <c r="P66" s="135"/>
      <c r="Q66" s="270"/>
      <c r="R66" s="135"/>
      <c r="S66" s="270"/>
      <c r="T66" s="136"/>
      <c r="U66" s="269"/>
      <c r="V66" s="135"/>
      <c r="W66" s="270"/>
      <c r="X66" s="135"/>
      <c r="Y66" s="282"/>
      <c r="Z66" s="135"/>
      <c r="AA66" s="282"/>
    </row>
    <row r="67" spans="1:27" ht="12" customHeight="1">
      <c r="A67" s="921" t="s">
        <v>297</v>
      </c>
      <c r="B67" s="943" t="s">
        <v>393</v>
      </c>
      <c r="C67" s="944"/>
      <c r="D67" s="945"/>
      <c r="E67" s="134" t="s">
        <v>294</v>
      </c>
      <c r="F67" s="217" t="s">
        <v>25</v>
      </c>
      <c r="G67" s="217" t="s">
        <v>25</v>
      </c>
      <c r="H67" s="217" t="s">
        <v>25</v>
      </c>
      <c r="I67" s="136">
        <v>2762</v>
      </c>
      <c r="J67" s="136"/>
      <c r="K67" s="136">
        <v>187</v>
      </c>
      <c r="L67" s="136"/>
      <c r="M67" s="136">
        <f>I67+K67</f>
        <v>2949</v>
      </c>
      <c r="N67" s="904">
        <v>1.33</v>
      </c>
      <c r="O67" s="951" t="s">
        <v>300</v>
      </c>
      <c r="P67" s="136">
        <v>1952</v>
      </c>
      <c r="Q67" s="270"/>
      <c r="R67" s="136">
        <v>2210</v>
      </c>
      <c r="S67" s="270"/>
      <c r="T67" s="136">
        <v>2690</v>
      </c>
      <c r="U67" s="282"/>
      <c r="V67" s="136">
        <v>2262</v>
      </c>
      <c r="W67" s="270"/>
      <c r="X67" s="136">
        <v>2281</v>
      </c>
      <c r="Y67" s="904">
        <v>1.2753178430512933</v>
      </c>
      <c r="Z67" s="136">
        <v>1773</v>
      </c>
      <c r="AA67" s="904">
        <v>1.2650874224478286</v>
      </c>
    </row>
    <row r="68" spans="1:27" ht="12" customHeight="1">
      <c r="A68" s="921"/>
      <c r="B68" s="943"/>
      <c r="C68" s="944"/>
      <c r="D68" s="945"/>
      <c r="E68" s="134" t="s">
        <v>296</v>
      </c>
      <c r="F68" s="217" t="s">
        <v>25</v>
      </c>
      <c r="G68" s="217" t="s">
        <v>25</v>
      </c>
      <c r="H68" s="217" t="s">
        <v>25</v>
      </c>
      <c r="I68" s="136">
        <f>I69-I67</f>
        <v>918</v>
      </c>
      <c r="J68" s="136"/>
      <c r="K68" s="136">
        <f>K69-K67</f>
        <v>56</v>
      </c>
      <c r="L68" s="136"/>
      <c r="M68" s="136">
        <f>I68+K68</f>
        <v>974</v>
      </c>
      <c r="N68" s="904"/>
      <c r="O68" s="951"/>
      <c r="P68" s="136">
        <v>526</v>
      </c>
      <c r="Q68" s="277">
        <v>1.27</v>
      </c>
      <c r="R68" s="136">
        <v>479</v>
      </c>
      <c r="S68" s="277">
        <v>1.22</v>
      </c>
      <c r="T68" s="136">
        <v>637</v>
      </c>
      <c r="U68" s="269">
        <v>1.2368029739776951</v>
      </c>
      <c r="V68" s="136">
        <v>592</v>
      </c>
      <c r="W68" s="277">
        <v>1.2617152961980549</v>
      </c>
      <c r="X68" s="136">
        <v>628</v>
      </c>
      <c r="Y68" s="904"/>
      <c r="Z68" s="136">
        <v>470</v>
      </c>
      <c r="AA68" s="904"/>
    </row>
    <row r="69" spans="1:27" ht="12" customHeight="1" thickBot="1">
      <c r="A69" s="946"/>
      <c r="B69" s="947"/>
      <c r="C69" s="948"/>
      <c r="D69" s="949"/>
      <c r="E69" s="137" t="s">
        <v>122</v>
      </c>
      <c r="F69" s="218" t="s">
        <v>25</v>
      </c>
      <c r="G69" s="218" t="s">
        <v>25</v>
      </c>
      <c r="H69" s="218" t="s">
        <v>25</v>
      </c>
      <c r="I69" s="138">
        <v>3680</v>
      </c>
      <c r="J69" s="138"/>
      <c r="K69" s="138">
        <v>243</v>
      </c>
      <c r="L69" s="138"/>
      <c r="M69" s="138">
        <f>I69+K69</f>
        <v>3923</v>
      </c>
      <c r="N69" s="950"/>
      <c r="O69" s="952"/>
      <c r="P69" s="138">
        <v>2478</v>
      </c>
      <c r="Q69" s="219"/>
      <c r="R69" s="138">
        <v>2689</v>
      </c>
      <c r="S69" s="219"/>
      <c r="T69" s="138">
        <v>3327</v>
      </c>
      <c r="U69" s="139"/>
      <c r="V69" s="138">
        <v>2854</v>
      </c>
      <c r="W69" s="219"/>
      <c r="X69" s="138">
        <v>2909</v>
      </c>
      <c r="Y69" s="950"/>
      <c r="Z69" s="138">
        <v>2243</v>
      </c>
      <c r="AA69" s="950"/>
    </row>
    <row r="70" spans="1:27" ht="15" customHeight="1">
      <c r="A70" s="274"/>
    </row>
    <row r="71" spans="1:27" ht="13.5" customHeight="1">
      <c r="A71" s="140"/>
    </row>
  </sheetData>
  <mergeCells count="133">
    <mergeCell ref="A67:A69"/>
    <mergeCell ref="B67:D69"/>
    <mergeCell ref="N67:N69"/>
    <mergeCell ref="O67:O69"/>
    <mergeCell ref="Y67:Y69"/>
    <mergeCell ref="AA67:AA69"/>
    <mergeCell ref="A63:A65"/>
    <mergeCell ref="B63:D65"/>
    <mergeCell ref="N63:N65"/>
    <mergeCell ref="O63:O65"/>
    <mergeCell ref="Y63:Y65"/>
    <mergeCell ref="AA63:AA65"/>
    <mergeCell ref="A58:A62"/>
    <mergeCell ref="B59:D61"/>
    <mergeCell ref="N59:N61"/>
    <mergeCell ref="O59:O61"/>
    <mergeCell ref="Y59:Y61"/>
    <mergeCell ref="AA59:AA61"/>
    <mergeCell ref="A55:A57"/>
    <mergeCell ref="B55:D57"/>
    <mergeCell ref="N55:N57"/>
    <mergeCell ref="O55:O57"/>
    <mergeCell ref="Y55:Y57"/>
    <mergeCell ref="AA55:AA57"/>
    <mergeCell ref="A51:A53"/>
    <mergeCell ref="B51:D53"/>
    <mergeCell ref="N51:N53"/>
    <mergeCell ref="O51:O53"/>
    <mergeCell ref="Y51:Y53"/>
    <mergeCell ref="AA51:AA53"/>
    <mergeCell ref="A47:A49"/>
    <mergeCell ref="B47:D49"/>
    <mergeCell ref="N47:N49"/>
    <mergeCell ref="O47:O49"/>
    <mergeCell ref="Y47:Y49"/>
    <mergeCell ref="AA47:AA49"/>
    <mergeCell ref="A43:A45"/>
    <mergeCell ref="B43:D45"/>
    <mergeCell ref="N43:N45"/>
    <mergeCell ref="O43:O45"/>
    <mergeCell ref="Y43:Y45"/>
    <mergeCell ref="AA43:AA45"/>
    <mergeCell ref="A39:A41"/>
    <mergeCell ref="B39:D41"/>
    <mergeCell ref="N39:N41"/>
    <mergeCell ref="O39:O41"/>
    <mergeCell ref="Y39:Y41"/>
    <mergeCell ref="AA39:AA41"/>
    <mergeCell ref="A35:A37"/>
    <mergeCell ref="B35:D37"/>
    <mergeCell ref="N35:N37"/>
    <mergeCell ref="O35:O37"/>
    <mergeCell ref="Y35:Y37"/>
    <mergeCell ref="AA35:AA37"/>
    <mergeCell ref="A31:A33"/>
    <mergeCell ref="B31:D33"/>
    <mergeCell ref="N31:N33"/>
    <mergeCell ref="O31:O33"/>
    <mergeCell ref="Y31:Y33"/>
    <mergeCell ref="AA31:AA33"/>
    <mergeCell ref="A27:A29"/>
    <mergeCell ref="B27:D29"/>
    <mergeCell ref="N27:N29"/>
    <mergeCell ref="O27:O29"/>
    <mergeCell ref="Y27:Y29"/>
    <mergeCell ref="AA27:AA29"/>
    <mergeCell ref="A23:A25"/>
    <mergeCell ref="B23:D25"/>
    <mergeCell ref="N23:N25"/>
    <mergeCell ref="O23:O25"/>
    <mergeCell ref="Y23:Y25"/>
    <mergeCell ref="AA23:AA25"/>
    <mergeCell ref="A19:A21"/>
    <mergeCell ref="B19:D21"/>
    <mergeCell ref="N19:N21"/>
    <mergeCell ref="O19:O21"/>
    <mergeCell ref="Y19:Y21"/>
    <mergeCell ref="AA19:AA21"/>
    <mergeCell ref="A15:A17"/>
    <mergeCell ref="B15:D17"/>
    <mergeCell ref="N15:N17"/>
    <mergeCell ref="O15:O17"/>
    <mergeCell ref="Y15:Y17"/>
    <mergeCell ref="AA15:AA17"/>
    <mergeCell ref="A11:A13"/>
    <mergeCell ref="B11:D13"/>
    <mergeCell ref="N11:N13"/>
    <mergeCell ref="O11:O13"/>
    <mergeCell ref="Y11:Y13"/>
    <mergeCell ref="AA11:AA13"/>
    <mergeCell ref="Z5:Z6"/>
    <mergeCell ref="AA5:AA6"/>
    <mergeCell ref="I6:J6"/>
    <mergeCell ref="K6:L6"/>
    <mergeCell ref="A7:A9"/>
    <mergeCell ref="B7:D9"/>
    <mergeCell ref="N7:N9"/>
    <mergeCell ref="O7:O9"/>
    <mergeCell ref="Y7:Y9"/>
    <mergeCell ref="AA7:AA9"/>
    <mergeCell ref="T5:T6"/>
    <mergeCell ref="U5:U6"/>
    <mergeCell ref="V5:V6"/>
    <mergeCell ref="W5:W6"/>
    <mergeCell ref="X5:X6"/>
    <mergeCell ref="Y5:Y6"/>
    <mergeCell ref="H4:H6"/>
    <mergeCell ref="A3:A6"/>
    <mergeCell ref="Z4:AA4"/>
    <mergeCell ref="I5:J5"/>
    <mergeCell ref="K5:L5"/>
    <mergeCell ref="M5:M6"/>
    <mergeCell ref="P5:P6"/>
    <mergeCell ref="Q5:Q6"/>
    <mergeCell ref="R5:R6"/>
    <mergeCell ref="I4:M4"/>
    <mergeCell ref="N4:N6"/>
    <mergeCell ref="O4:O6"/>
    <mergeCell ref="P4:Q4"/>
    <mergeCell ref="R4:S4"/>
    <mergeCell ref="S5:S6"/>
    <mergeCell ref="B3:D3"/>
    <mergeCell ref="E3:E6"/>
    <mergeCell ref="F3:O3"/>
    <mergeCell ref="P3:Y3"/>
    <mergeCell ref="D4:D5"/>
    <mergeCell ref="F4:F6"/>
    <mergeCell ref="G4:G6"/>
    <mergeCell ref="T4:U4"/>
    <mergeCell ref="V4:W4"/>
    <mergeCell ref="X4:Y4"/>
    <mergeCell ref="B4:B6"/>
    <mergeCell ref="C4:C6"/>
  </mergeCells>
  <phoneticPr fontId="4"/>
  <printOptions horizontalCentered="1"/>
  <pageMargins left="0.39370078740157483" right="0.39370078740157483" top="0.59055118110236227" bottom="0.39370078740157483" header="0.39370078740157483" footer="0.31496062992125984"/>
  <pageSetup paperSize="8" scale="97" pageOrder="overThenDown" orientation="landscape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1635-F144-452E-9BC9-3B18233DE78D}">
  <sheetPr codeName="Sheet8">
    <tabColor rgb="FF92D050"/>
  </sheetPr>
  <dimension ref="A1:O58"/>
  <sheetViews>
    <sheetView showGridLines="0" zoomScaleNormal="100" zoomScaleSheetLayoutView="100" workbookViewId="0">
      <selection activeCell="Y7" sqref="Y7"/>
    </sheetView>
  </sheetViews>
  <sheetFormatPr defaultColWidth="8" defaultRowHeight="12"/>
  <cols>
    <col min="1" max="1" width="4.125" style="475" customWidth="1"/>
    <col min="2" max="2" width="18.375" style="475" customWidth="1"/>
    <col min="3" max="7" width="15.625" style="477" customWidth="1"/>
    <col min="8" max="8" width="4.125" style="475" customWidth="1"/>
    <col min="9" max="9" width="18.375" style="475" customWidth="1"/>
    <col min="10" max="14" width="15.625" style="477" customWidth="1"/>
    <col min="15" max="15" width="16" style="475" customWidth="1"/>
    <col min="16" max="16384" width="8" style="475"/>
  </cols>
  <sheetData>
    <row r="1" spans="1:15" ht="18.75" customHeight="1">
      <c r="B1" s="476"/>
      <c r="E1" s="961" t="s">
        <v>488</v>
      </c>
      <c r="F1" s="961"/>
      <c r="G1" s="961"/>
      <c r="H1" s="961"/>
      <c r="I1" s="961"/>
      <c r="J1" s="961"/>
      <c r="K1" s="961"/>
    </row>
    <row r="2" spans="1:15" s="499" customFormat="1" ht="22.5" customHeight="1" thickBot="1">
      <c r="A2" s="496" t="s">
        <v>418</v>
      </c>
      <c r="B2" s="496"/>
      <c r="C2" s="497"/>
      <c r="D2" s="497"/>
      <c r="E2" s="498"/>
      <c r="F2" s="230"/>
      <c r="G2" s="230" t="s">
        <v>408</v>
      </c>
      <c r="H2" s="496" t="s">
        <v>419</v>
      </c>
      <c r="I2" s="496"/>
      <c r="J2" s="497"/>
      <c r="K2" s="497"/>
      <c r="L2" s="498"/>
      <c r="M2" s="230"/>
      <c r="N2" s="230" t="s">
        <v>408</v>
      </c>
    </row>
    <row r="3" spans="1:15" ht="22.5" customHeight="1">
      <c r="A3" s="959" t="s">
        <v>647</v>
      </c>
      <c r="B3" s="960"/>
      <c r="C3" s="468" t="s">
        <v>646</v>
      </c>
      <c r="D3" s="468" t="s">
        <v>549</v>
      </c>
      <c r="E3" s="468" t="s">
        <v>550</v>
      </c>
      <c r="F3" s="468" t="s">
        <v>551</v>
      </c>
      <c r="G3" s="469" t="s">
        <v>466</v>
      </c>
      <c r="H3" s="959" t="s">
        <v>647</v>
      </c>
      <c r="I3" s="960"/>
      <c r="J3" s="468" t="s">
        <v>646</v>
      </c>
      <c r="K3" s="468" t="s">
        <v>549</v>
      </c>
      <c r="L3" s="468" t="s">
        <v>550</v>
      </c>
      <c r="M3" s="468" t="s">
        <v>551</v>
      </c>
      <c r="N3" s="469" t="s">
        <v>466</v>
      </c>
    </row>
    <row r="4" spans="1:15" ht="14.25" customHeight="1">
      <c r="A4" s="956" t="s">
        <v>431</v>
      </c>
      <c r="B4" s="478" t="s">
        <v>26</v>
      </c>
      <c r="C4" s="479">
        <v>470197</v>
      </c>
      <c r="D4" s="479">
        <v>483556</v>
      </c>
      <c r="E4" s="479">
        <v>489323</v>
      </c>
      <c r="F4" s="479">
        <v>490800</v>
      </c>
      <c r="G4" s="480" t="s">
        <v>648</v>
      </c>
      <c r="H4" s="956" t="s">
        <v>431</v>
      </c>
      <c r="I4" s="478" t="s">
        <v>26</v>
      </c>
      <c r="J4" s="479">
        <v>438697</v>
      </c>
      <c r="K4" s="479">
        <v>455242</v>
      </c>
      <c r="L4" s="479">
        <v>460004</v>
      </c>
      <c r="M4" s="479">
        <v>462900</v>
      </c>
      <c r="N4" s="480" t="s">
        <v>648</v>
      </c>
    </row>
    <row r="5" spans="1:15" ht="14.25" customHeight="1">
      <c r="A5" s="956"/>
      <c r="B5" s="481" t="s">
        <v>27</v>
      </c>
      <c r="C5" s="479">
        <v>1914189</v>
      </c>
      <c r="D5" s="479">
        <v>1928864</v>
      </c>
      <c r="E5" s="479">
        <v>1963352</v>
      </c>
      <c r="F5" s="479">
        <v>1959000</v>
      </c>
      <c r="G5" s="480" t="s">
        <v>648</v>
      </c>
      <c r="H5" s="956"/>
      <c r="I5" s="481" t="s">
        <v>27</v>
      </c>
      <c r="J5" s="479">
        <v>1840342</v>
      </c>
      <c r="K5" s="479">
        <v>1859085</v>
      </c>
      <c r="L5" s="479">
        <v>1896164</v>
      </c>
      <c r="M5" s="479">
        <v>1885800</v>
      </c>
      <c r="N5" s="480" t="s">
        <v>648</v>
      </c>
    </row>
    <row r="6" spans="1:15" ht="14.25" customHeight="1">
      <c r="A6" s="956"/>
      <c r="B6" s="481" t="s">
        <v>28</v>
      </c>
      <c r="C6" s="479">
        <v>531622</v>
      </c>
      <c r="D6" s="479">
        <v>546982</v>
      </c>
      <c r="E6" s="479">
        <v>551733</v>
      </c>
      <c r="F6" s="479">
        <v>554500</v>
      </c>
      <c r="G6" s="480" t="s">
        <v>648</v>
      </c>
      <c r="H6" s="956"/>
      <c r="I6" s="481" t="s">
        <v>28</v>
      </c>
      <c r="J6" s="479">
        <v>494703</v>
      </c>
      <c r="K6" s="479">
        <v>508094</v>
      </c>
      <c r="L6" s="479">
        <v>514078</v>
      </c>
      <c r="M6" s="479">
        <v>518600</v>
      </c>
      <c r="N6" s="480" t="s">
        <v>648</v>
      </c>
    </row>
    <row r="7" spans="1:15" ht="14.25" customHeight="1">
      <c r="A7" s="956"/>
      <c r="B7" s="481" t="s">
        <v>29</v>
      </c>
      <c r="C7" s="479">
        <v>588911</v>
      </c>
      <c r="D7" s="479">
        <v>620229</v>
      </c>
      <c r="E7" s="479">
        <v>664336</v>
      </c>
      <c r="F7" s="479">
        <v>702500</v>
      </c>
      <c r="G7" s="480" t="s">
        <v>648</v>
      </c>
      <c r="H7" s="956"/>
      <c r="I7" s="481" t="s">
        <v>29</v>
      </c>
      <c r="J7" s="479">
        <v>587886</v>
      </c>
      <c r="K7" s="479">
        <v>613715</v>
      </c>
      <c r="L7" s="479">
        <v>650596</v>
      </c>
      <c r="M7" s="479">
        <v>685100</v>
      </c>
      <c r="N7" s="480" t="s">
        <v>648</v>
      </c>
    </row>
    <row r="8" spans="1:15" ht="14.25" customHeight="1">
      <c r="A8" s="956"/>
      <c r="B8" s="481" t="s">
        <v>30</v>
      </c>
      <c r="C8" s="479">
        <v>68408</v>
      </c>
      <c r="D8" s="479">
        <v>69909</v>
      </c>
      <c r="E8" s="479">
        <v>73439</v>
      </c>
      <c r="F8" s="479">
        <v>81400</v>
      </c>
      <c r="G8" s="480" t="s">
        <v>648</v>
      </c>
      <c r="H8" s="956"/>
      <c r="I8" s="481" t="s">
        <v>30</v>
      </c>
      <c r="J8" s="479">
        <v>68025</v>
      </c>
      <c r="K8" s="479">
        <v>70895</v>
      </c>
      <c r="L8" s="479">
        <v>74570</v>
      </c>
      <c r="M8" s="479">
        <v>88400</v>
      </c>
      <c r="N8" s="480" t="s">
        <v>648</v>
      </c>
    </row>
    <row r="9" spans="1:15" s="486" customFormat="1" ht="14.25" customHeight="1">
      <c r="A9" s="957"/>
      <c r="B9" s="482" t="s">
        <v>31</v>
      </c>
      <c r="C9" s="483">
        <v>3573327</v>
      </c>
      <c r="D9" s="483">
        <v>3649540</v>
      </c>
      <c r="E9" s="483">
        <v>3742183</v>
      </c>
      <c r="F9" s="483">
        <v>3788200</v>
      </c>
      <c r="G9" s="484" t="s">
        <v>648</v>
      </c>
      <c r="H9" s="957"/>
      <c r="I9" s="482" t="s">
        <v>31</v>
      </c>
      <c r="J9" s="483">
        <v>3429653</v>
      </c>
      <c r="K9" s="483">
        <v>3507031</v>
      </c>
      <c r="L9" s="483">
        <v>3595412</v>
      </c>
      <c r="M9" s="483">
        <v>3640800</v>
      </c>
      <c r="N9" s="484" t="s">
        <v>648</v>
      </c>
      <c r="O9" s="485"/>
    </row>
    <row r="10" spans="1:15" ht="14.25" customHeight="1">
      <c r="A10" s="955" t="s">
        <v>432</v>
      </c>
      <c r="B10" s="487" t="s">
        <v>26</v>
      </c>
      <c r="C10" s="479">
        <v>164105</v>
      </c>
      <c r="D10" s="479">
        <v>165135</v>
      </c>
      <c r="E10" s="479">
        <v>169721</v>
      </c>
      <c r="F10" s="479">
        <v>171800</v>
      </c>
      <c r="G10" s="480" t="s">
        <v>648</v>
      </c>
      <c r="H10" s="955" t="s">
        <v>432</v>
      </c>
      <c r="I10" s="487" t="s">
        <v>26</v>
      </c>
      <c r="J10" s="479">
        <v>165517</v>
      </c>
      <c r="K10" s="479">
        <v>166515</v>
      </c>
      <c r="L10" s="479">
        <v>171178</v>
      </c>
      <c r="M10" s="479">
        <v>170200</v>
      </c>
      <c r="N10" s="480" t="s">
        <v>648</v>
      </c>
    </row>
    <row r="11" spans="1:15" ht="14.25" customHeight="1">
      <c r="A11" s="956"/>
      <c r="B11" s="481" t="s">
        <v>27</v>
      </c>
      <c r="C11" s="479">
        <v>585406</v>
      </c>
      <c r="D11" s="479">
        <v>585814</v>
      </c>
      <c r="E11" s="479">
        <v>594262</v>
      </c>
      <c r="F11" s="479">
        <v>602500</v>
      </c>
      <c r="G11" s="480" t="s">
        <v>648</v>
      </c>
      <c r="H11" s="956"/>
      <c r="I11" s="481" t="s">
        <v>27</v>
      </c>
      <c r="J11" s="479">
        <v>573735</v>
      </c>
      <c r="K11" s="479">
        <v>573240</v>
      </c>
      <c r="L11" s="479">
        <v>584994</v>
      </c>
      <c r="M11" s="479">
        <v>588000</v>
      </c>
      <c r="N11" s="480" t="s">
        <v>648</v>
      </c>
    </row>
    <row r="12" spans="1:15" ht="14.25" customHeight="1">
      <c r="A12" s="956"/>
      <c r="B12" s="481" t="s">
        <v>28</v>
      </c>
      <c r="C12" s="479">
        <v>125664</v>
      </c>
      <c r="D12" s="479">
        <v>125116</v>
      </c>
      <c r="E12" s="479">
        <v>130612</v>
      </c>
      <c r="F12" s="479">
        <v>134800</v>
      </c>
      <c r="G12" s="480" t="s">
        <v>648</v>
      </c>
      <c r="H12" s="956"/>
      <c r="I12" s="481" t="s">
        <v>28</v>
      </c>
      <c r="J12" s="479">
        <v>112445</v>
      </c>
      <c r="K12" s="479">
        <v>114558</v>
      </c>
      <c r="L12" s="479">
        <v>115350</v>
      </c>
      <c r="M12" s="479">
        <v>118900</v>
      </c>
      <c r="N12" s="480" t="s">
        <v>648</v>
      </c>
    </row>
    <row r="13" spans="1:15" ht="14.25" customHeight="1">
      <c r="A13" s="956"/>
      <c r="B13" s="481" t="s">
        <v>29</v>
      </c>
      <c r="C13" s="479">
        <v>107409</v>
      </c>
      <c r="D13" s="479">
        <v>109423</v>
      </c>
      <c r="E13" s="479">
        <v>113357</v>
      </c>
      <c r="F13" s="479">
        <v>118800</v>
      </c>
      <c r="G13" s="480" t="s">
        <v>648</v>
      </c>
      <c r="H13" s="956"/>
      <c r="I13" s="481" t="s">
        <v>29</v>
      </c>
      <c r="J13" s="479">
        <v>84744</v>
      </c>
      <c r="K13" s="479">
        <v>92206</v>
      </c>
      <c r="L13" s="479">
        <v>97576</v>
      </c>
      <c r="M13" s="479">
        <v>102900</v>
      </c>
      <c r="N13" s="480" t="s">
        <v>648</v>
      </c>
    </row>
    <row r="14" spans="1:15" ht="14.25" customHeight="1">
      <c r="A14" s="956"/>
      <c r="B14" s="481" t="s">
        <v>30</v>
      </c>
      <c r="C14" s="479">
        <v>8446</v>
      </c>
      <c r="D14" s="479">
        <v>9199</v>
      </c>
      <c r="E14" s="479">
        <v>9226</v>
      </c>
      <c r="F14" s="479">
        <v>9700</v>
      </c>
      <c r="G14" s="480" t="s">
        <v>648</v>
      </c>
      <c r="H14" s="956"/>
      <c r="I14" s="481" t="s">
        <v>30</v>
      </c>
      <c r="J14" s="479">
        <v>8780</v>
      </c>
      <c r="K14" s="479">
        <v>8626</v>
      </c>
      <c r="L14" s="479">
        <v>8775</v>
      </c>
      <c r="M14" s="479">
        <v>8500</v>
      </c>
      <c r="N14" s="480" t="s">
        <v>648</v>
      </c>
    </row>
    <row r="15" spans="1:15" s="486" customFormat="1" ht="14.25" customHeight="1">
      <c r="A15" s="957"/>
      <c r="B15" s="482" t="s">
        <v>31</v>
      </c>
      <c r="C15" s="483">
        <v>991030</v>
      </c>
      <c r="D15" s="483">
        <v>994687</v>
      </c>
      <c r="E15" s="483">
        <v>1017178</v>
      </c>
      <c r="F15" s="483">
        <v>1037600</v>
      </c>
      <c r="G15" s="484" t="s">
        <v>648</v>
      </c>
      <c r="H15" s="957"/>
      <c r="I15" s="482" t="s">
        <v>31</v>
      </c>
      <c r="J15" s="483">
        <v>945221</v>
      </c>
      <c r="K15" s="483">
        <v>955145</v>
      </c>
      <c r="L15" s="483">
        <v>977873</v>
      </c>
      <c r="M15" s="483">
        <v>988500</v>
      </c>
      <c r="N15" s="484" t="s">
        <v>648</v>
      </c>
      <c r="O15" s="485"/>
    </row>
    <row r="16" spans="1:15" ht="14.25" customHeight="1">
      <c r="A16" s="955" t="s">
        <v>433</v>
      </c>
      <c r="B16" s="487" t="s">
        <v>26</v>
      </c>
      <c r="C16" s="479">
        <v>247319</v>
      </c>
      <c r="D16" s="479">
        <v>254452</v>
      </c>
      <c r="E16" s="479">
        <v>260976</v>
      </c>
      <c r="F16" s="479">
        <v>268200</v>
      </c>
      <c r="G16" s="480" t="s">
        <v>648</v>
      </c>
      <c r="H16" s="955" t="s">
        <v>433</v>
      </c>
      <c r="I16" s="487" t="s">
        <v>26</v>
      </c>
      <c r="J16" s="479">
        <v>240849</v>
      </c>
      <c r="K16" s="479">
        <v>246959</v>
      </c>
      <c r="L16" s="479">
        <v>256290</v>
      </c>
      <c r="M16" s="479">
        <v>267000</v>
      </c>
      <c r="N16" s="480" t="s">
        <v>648</v>
      </c>
    </row>
    <row r="17" spans="1:15" ht="14.25" customHeight="1">
      <c r="A17" s="956"/>
      <c r="B17" s="481" t="s">
        <v>27</v>
      </c>
      <c r="C17" s="479">
        <v>995783</v>
      </c>
      <c r="D17" s="479">
        <v>1006000</v>
      </c>
      <c r="E17" s="479">
        <v>1017074</v>
      </c>
      <c r="F17" s="479">
        <v>1032500</v>
      </c>
      <c r="G17" s="480" t="s">
        <v>648</v>
      </c>
      <c r="H17" s="956"/>
      <c r="I17" s="481" t="s">
        <v>27</v>
      </c>
      <c r="J17" s="479">
        <v>1004188</v>
      </c>
      <c r="K17" s="479">
        <v>1019542</v>
      </c>
      <c r="L17" s="479">
        <v>1037057</v>
      </c>
      <c r="M17" s="479">
        <v>1052900</v>
      </c>
      <c r="N17" s="480" t="s">
        <v>648</v>
      </c>
    </row>
    <row r="18" spans="1:15" ht="14.25" customHeight="1">
      <c r="A18" s="956"/>
      <c r="B18" s="481" t="s">
        <v>28</v>
      </c>
      <c r="C18" s="479">
        <v>194185</v>
      </c>
      <c r="D18" s="479">
        <v>204777</v>
      </c>
      <c r="E18" s="479">
        <v>213276</v>
      </c>
      <c r="F18" s="479">
        <v>219600</v>
      </c>
      <c r="G18" s="480" t="s">
        <v>648</v>
      </c>
      <c r="H18" s="956"/>
      <c r="I18" s="481" t="s">
        <v>28</v>
      </c>
      <c r="J18" s="479">
        <v>194954</v>
      </c>
      <c r="K18" s="479">
        <v>202821</v>
      </c>
      <c r="L18" s="479">
        <v>210862</v>
      </c>
      <c r="M18" s="479">
        <v>215000</v>
      </c>
      <c r="N18" s="480" t="s">
        <v>648</v>
      </c>
    </row>
    <row r="19" spans="1:15" ht="14.25" customHeight="1">
      <c r="A19" s="956"/>
      <c r="B19" s="481" t="s">
        <v>29</v>
      </c>
      <c r="C19" s="479">
        <v>175760</v>
      </c>
      <c r="D19" s="479">
        <v>190603</v>
      </c>
      <c r="E19" s="479">
        <v>210521</v>
      </c>
      <c r="F19" s="479">
        <v>222300</v>
      </c>
      <c r="G19" s="480" t="s">
        <v>648</v>
      </c>
      <c r="H19" s="956"/>
      <c r="I19" s="481" t="s">
        <v>29</v>
      </c>
      <c r="J19" s="479">
        <v>165037</v>
      </c>
      <c r="K19" s="479">
        <v>177193</v>
      </c>
      <c r="L19" s="479">
        <v>194193</v>
      </c>
      <c r="M19" s="479">
        <v>206800</v>
      </c>
      <c r="N19" s="480" t="s">
        <v>648</v>
      </c>
    </row>
    <row r="20" spans="1:15" ht="14.25" customHeight="1">
      <c r="A20" s="956"/>
      <c r="B20" s="481" t="s">
        <v>30</v>
      </c>
      <c r="C20" s="479">
        <v>17704</v>
      </c>
      <c r="D20" s="479">
        <v>18545</v>
      </c>
      <c r="E20" s="479">
        <v>19823</v>
      </c>
      <c r="F20" s="479">
        <v>22700</v>
      </c>
      <c r="G20" s="480" t="s">
        <v>648</v>
      </c>
      <c r="H20" s="956"/>
      <c r="I20" s="481" t="s">
        <v>30</v>
      </c>
      <c r="J20" s="479">
        <v>20156</v>
      </c>
      <c r="K20" s="479">
        <v>20592</v>
      </c>
      <c r="L20" s="479">
        <v>22618</v>
      </c>
      <c r="M20" s="479">
        <v>24900</v>
      </c>
      <c r="N20" s="480" t="s">
        <v>648</v>
      </c>
    </row>
    <row r="21" spans="1:15" s="486" customFormat="1" ht="14.25" customHeight="1">
      <c r="A21" s="957"/>
      <c r="B21" s="482" t="s">
        <v>31</v>
      </c>
      <c r="C21" s="483">
        <v>1630751</v>
      </c>
      <c r="D21" s="483">
        <v>1674377</v>
      </c>
      <c r="E21" s="483">
        <v>1721670</v>
      </c>
      <c r="F21" s="483">
        <v>1765300</v>
      </c>
      <c r="G21" s="484" t="s">
        <v>648</v>
      </c>
      <c r="H21" s="957"/>
      <c r="I21" s="482" t="s">
        <v>31</v>
      </c>
      <c r="J21" s="483">
        <v>1625184</v>
      </c>
      <c r="K21" s="483">
        <v>1667107</v>
      </c>
      <c r="L21" s="483">
        <v>1721020</v>
      </c>
      <c r="M21" s="483">
        <v>1766600</v>
      </c>
      <c r="N21" s="484" t="s">
        <v>648</v>
      </c>
      <c r="O21" s="485"/>
    </row>
    <row r="22" spans="1:15" ht="14.25" customHeight="1">
      <c r="A22" s="955" t="s">
        <v>434</v>
      </c>
      <c r="B22" s="487" t="s">
        <v>26</v>
      </c>
      <c r="C22" s="479">
        <v>442187</v>
      </c>
      <c r="D22" s="479">
        <v>450441</v>
      </c>
      <c r="E22" s="479">
        <v>453758</v>
      </c>
      <c r="F22" s="479">
        <v>442600</v>
      </c>
      <c r="G22" s="480" t="s">
        <v>648</v>
      </c>
      <c r="H22" s="955" t="s">
        <v>434</v>
      </c>
      <c r="I22" s="487" t="s">
        <v>26</v>
      </c>
      <c r="J22" s="479">
        <v>460344</v>
      </c>
      <c r="K22" s="479">
        <v>466569</v>
      </c>
      <c r="L22" s="479">
        <v>470207</v>
      </c>
      <c r="M22" s="479">
        <v>455800</v>
      </c>
      <c r="N22" s="480" t="s">
        <v>648</v>
      </c>
    </row>
    <row r="23" spans="1:15" ht="14.25" customHeight="1">
      <c r="A23" s="956"/>
      <c r="B23" s="481" t="s">
        <v>27</v>
      </c>
      <c r="C23" s="479">
        <v>1903443</v>
      </c>
      <c r="D23" s="479">
        <v>1918076</v>
      </c>
      <c r="E23" s="479">
        <v>1897189</v>
      </c>
      <c r="F23" s="479">
        <v>1810200</v>
      </c>
      <c r="G23" s="480" t="s">
        <v>648</v>
      </c>
      <c r="H23" s="956"/>
      <c r="I23" s="481" t="s">
        <v>27</v>
      </c>
      <c r="J23" s="479">
        <v>1948640</v>
      </c>
      <c r="K23" s="479">
        <v>1958518</v>
      </c>
      <c r="L23" s="479">
        <v>1943333</v>
      </c>
      <c r="M23" s="479">
        <v>1844900</v>
      </c>
      <c r="N23" s="480" t="s">
        <v>648</v>
      </c>
    </row>
    <row r="24" spans="1:15" ht="14.25" customHeight="1">
      <c r="A24" s="956"/>
      <c r="B24" s="481" t="s">
        <v>28</v>
      </c>
      <c r="C24" s="479">
        <v>172324</v>
      </c>
      <c r="D24" s="479">
        <v>178710</v>
      </c>
      <c r="E24" s="479">
        <v>184705</v>
      </c>
      <c r="F24" s="479">
        <v>175300</v>
      </c>
      <c r="G24" s="480" t="s">
        <v>648</v>
      </c>
      <c r="H24" s="956"/>
      <c r="I24" s="481" t="s">
        <v>28</v>
      </c>
      <c r="J24" s="479">
        <v>177417</v>
      </c>
      <c r="K24" s="479">
        <v>181850</v>
      </c>
      <c r="L24" s="479">
        <v>190065</v>
      </c>
      <c r="M24" s="479">
        <v>178500</v>
      </c>
      <c r="N24" s="480" t="s">
        <v>648</v>
      </c>
    </row>
    <row r="25" spans="1:15" ht="14.25" customHeight="1">
      <c r="A25" s="956"/>
      <c r="B25" s="481" t="s">
        <v>29</v>
      </c>
      <c r="C25" s="479">
        <v>157322</v>
      </c>
      <c r="D25" s="479">
        <v>158483</v>
      </c>
      <c r="E25" s="479">
        <v>162606</v>
      </c>
      <c r="F25" s="479">
        <v>159600</v>
      </c>
      <c r="G25" s="480" t="s">
        <v>648</v>
      </c>
      <c r="H25" s="956"/>
      <c r="I25" s="481" t="s">
        <v>29</v>
      </c>
      <c r="J25" s="479">
        <v>142677</v>
      </c>
      <c r="K25" s="479">
        <v>143116</v>
      </c>
      <c r="L25" s="479">
        <v>145326</v>
      </c>
      <c r="M25" s="479">
        <v>141200</v>
      </c>
      <c r="N25" s="480" t="s">
        <v>648</v>
      </c>
    </row>
    <row r="26" spans="1:15" ht="14.25" customHeight="1">
      <c r="A26" s="956"/>
      <c r="B26" s="481" t="s">
        <v>30</v>
      </c>
      <c r="C26" s="479">
        <v>14591</v>
      </c>
      <c r="D26" s="479">
        <v>13898</v>
      </c>
      <c r="E26" s="479">
        <v>15870</v>
      </c>
      <c r="F26" s="479">
        <v>16500</v>
      </c>
      <c r="G26" s="480" t="s">
        <v>648</v>
      </c>
      <c r="H26" s="956"/>
      <c r="I26" s="481" t="s">
        <v>30</v>
      </c>
      <c r="J26" s="479">
        <v>14764</v>
      </c>
      <c r="K26" s="479">
        <v>13991</v>
      </c>
      <c r="L26" s="479">
        <v>16946</v>
      </c>
      <c r="M26" s="479">
        <v>18800</v>
      </c>
      <c r="N26" s="480" t="s">
        <v>648</v>
      </c>
    </row>
    <row r="27" spans="1:15" s="486" customFormat="1" ht="14.25" customHeight="1">
      <c r="A27" s="957"/>
      <c r="B27" s="482" t="s">
        <v>31</v>
      </c>
      <c r="C27" s="483">
        <v>2689867</v>
      </c>
      <c r="D27" s="483">
        <v>2719608</v>
      </c>
      <c r="E27" s="483">
        <v>2714128</v>
      </c>
      <c r="F27" s="483">
        <v>2604200</v>
      </c>
      <c r="G27" s="484" t="s">
        <v>648</v>
      </c>
      <c r="H27" s="957"/>
      <c r="I27" s="482" t="s">
        <v>31</v>
      </c>
      <c r="J27" s="483">
        <v>2743842</v>
      </c>
      <c r="K27" s="483">
        <v>2764044</v>
      </c>
      <c r="L27" s="483">
        <v>2765877</v>
      </c>
      <c r="M27" s="483">
        <v>2639200</v>
      </c>
      <c r="N27" s="484" t="s">
        <v>648</v>
      </c>
      <c r="O27" s="485"/>
    </row>
    <row r="28" spans="1:15" ht="14.25" customHeight="1">
      <c r="A28" s="955" t="s">
        <v>435</v>
      </c>
      <c r="B28" s="487" t="s">
        <v>26</v>
      </c>
      <c r="C28" s="479">
        <v>158907</v>
      </c>
      <c r="D28" s="479">
        <v>162284</v>
      </c>
      <c r="E28" s="479">
        <v>166357</v>
      </c>
      <c r="F28" s="479">
        <v>165200</v>
      </c>
      <c r="G28" s="480" t="s">
        <v>648</v>
      </c>
      <c r="H28" s="955" t="s">
        <v>435</v>
      </c>
      <c r="I28" s="487" t="s">
        <v>26</v>
      </c>
      <c r="J28" s="479">
        <v>159776</v>
      </c>
      <c r="K28" s="479">
        <v>163758</v>
      </c>
      <c r="L28" s="479">
        <v>169215</v>
      </c>
      <c r="M28" s="479">
        <v>166700</v>
      </c>
      <c r="N28" s="480" t="s">
        <v>648</v>
      </c>
    </row>
    <row r="29" spans="1:15" ht="14.25" customHeight="1">
      <c r="A29" s="956"/>
      <c r="B29" s="481" t="s">
        <v>27</v>
      </c>
      <c r="C29" s="479">
        <v>608697</v>
      </c>
      <c r="D29" s="479">
        <v>609850</v>
      </c>
      <c r="E29" s="479">
        <v>614896</v>
      </c>
      <c r="F29" s="479">
        <v>595800</v>
      </c>
      <c r="G29" s="480" t="s">
        <v>648</v>
      </c>
      <c r="H29" s="956"/>
      <c r="I29" s="481" t="s">
        <v>27</v>
      </c>
      <c r="J29" s="479">
        <v>632125</v>
      </c>
      <c r="K29" s="479">
        <v>633175</v>
      </c>
      <c r="L29" s="479">
        <v>638147</v>
      </c>
      <c r="M29" s="479">
        <v>609500</v>
      </c>
      <c r="N29" s="480" t="s">
        <v>648</v>
      </c>
    </row>
    <row r="30" spans="1:15" ht="14.25" customHeight="1">
      <c r="A30" s="956"/>
      <c r="B30" s="481" t="s">
        <v>28</v>
      </c>
      <c r="C30" s="479">
        <v>86223</v>
      </c>
      <c r="D30" s="479">
        <v>86168</v>
      </c>
      <c r="E30" s="479">
        <v>92042</v>
      </c>
      <c r="F30" s="479">
        <v>89400</v>
      </c>
      <c r="G30" s="480" t="s">
        <v>648</v>
      </c>
      <c r="H30" s="956"/>
      <c r="I30" s="481" t="s">
        <v>28</v>
      </c>
      <c r="J30" s="479">
        <v>89888</v>
      </c>
      <c r="K30" s="479">
        <v>88754</v>
      </c>
      <c r="L30" s="479">
        <v>94666</v>
      </c>
      <c r="M30" s="479">
        <v>90400</v>
      </c>
      <c r="N30" s="480" t="s">
        <v>648</v>
      </c>
    </row>
    <row r="31" spans="1:15" ht="14.25" customHeight="1">
      <c r="A31" s="956"/>
      <c r="B31" s="481" t="s">
        <v>29</v>
      </c>
      <c r="C31" s="479">
        <v>56873</v>
      </c>
      <c r="D31" s="479">
        <v>58852</v>
      </c>
      <c r="E31" s="479">
        <v>63697</v>
      </c>
      <c r="F31" s="479">
        <v>65600</v>
      </c>
      <c r="G31" s="480" t="s">
        <v>648</v>
      </c>
      <c r="H31" s="956"/>
      <c r="I31" s="481" t="s">
        <v>29</v>
      </c>
      <c r="J31" s="479">
        <v>57626</v>
      </c>
      <c r="K31" s="479">
        <v>60274</v>
      </c>
      <c r="L31" s="479">
        <v>67394</v>
      </c>
      <c r="M31" s="479">
        <v>66700</v>
      </c>
      <c r="N31" s="480" t="s">
        <v>648</v>
      </c>
    </row>
    <row r="32" spans="1:15" ht="14.25" customHeight="1">
      <c r="A32" s="956"/>
      <c r="B32" s="481" t="s">
        <v>30</v>
      </c>
      <c r="C32" s="479">
        <v>5738</v>
      </c>
      <c r="D32" s="479">
        <v>5788</v>
      </c>
      <c r="E32" s="479">
        <v>6196</v>
      </c>
      <c r="F32" s="479">
        <v>6500</v>
      </c>
      <c r="G32" s="480" t="s">
        <v>648</v>
      </c>
      <c r="H32" s="956"/>
      <c r="I32" s="481" t="s">
        <v>30</v>
      </c>
      <c r="J32" s="479">
        <v>7051</v>
      </c>
      <c r="K32" s="479">
        <v>7156</v>
      </c>
      <c r="L32" s="479">
        <v>8320</v>
      </c>
      <c r="M32" s="479">
        <v>7900</v>
      </c>
      <c r="N32" s="480" t="s">
        <v>648</v>
      </c>
    </row>
    <row r="33" spans="1:15" s="486" customFormat="1" ht="14.25" customHeight="1">
      <c r="A33" s="957"/>
      <c r="B33" s="482" t="s">
        <v>31</v>
      </c>
      <c r="C33" s="483">
        <v>916438</v>
      </c>
      <c r="D33" s="483">
        <v>922942</v>
      </c>
      <c r="E33" s="483">
        <v>943188</v>
      </c>
      <c r="F33" s="483">
        <v>922500</v>
      </c>
      <c r="G33" s="484" t="s">
        <v>648</v>
      </c>
      <c r="H33" s="957"/>
      <c r="I33" s="482" t="s">
        <v>31</v>
      </c>
      <c r="J33" s="483">
        <v>946466</v>
      </c>
      <c r="K33" s="483">
        <v>953117</v>
      </c>
      <c r="L33" s="483">
        <v>977742</v>
      </c>
      <c r="M33" s="483">
        <v>941200</v>
      </c>
      <c r="N33" s="484" t="s">
        <v>648</v>
      </c>
      <c r="O33" s="485"/>
    </row>
    <row r="34" spans="1:15" ht="14.25" customHeight="1">
      <c r="A34" s="955" t="s">
        <v>436</v>
      </c>
      <c r="B34" s="487" t="s">
        <v>26</v>
      </c>
      <c r="C34" s="479">
        <v>235721</v>
      </c>
      <c r="D34" s="479">
        <v>238791</v>
      </c>
      <c r="E34" s="479">
        <v>246001</v>
      </c>
      <c r="F34" s="479">
        <v>256000</v>
      </c>
      <c r="G34" s="480" t="s">
        <v>648</v>
      </c>
      <c r="H34" s="955" t="s">
        <v>436</v>
      </c>
      <c r="I34" s="487" t="s">
        <v>26</v>
      </c>
      <c r="J34" s="479">
        <v>223772</v>
      </c>
      <c r="K34" s="479">
        <v>228012</v>
      </c>
      <c r="L34" s="479">
        <v>234431</v>
      </c>
      <c r="M34" s="479">
        <v>244000</v>
      </c>
      <c r="N34" s="480" t="s">
        <v>648</v>
      </c>
    </row>
    <row r="35" spans="1:15" ht="14.25" customHeight="1">
      <c r="A35" s="956"/>
      <c r="B35" s="481" t="s">
        <v>27</v>
      </c>
      <c r="C35" s="479">
        <v>941975</v>
      </c>
      <c r="D35" s="479">
        <v>935227</v>
      </c>
      <c r="E35" s="479">
        <v>954502</v>
      </c>
      <c r="F35" s="479">
        <v>956000</v>
      </c>
      <c r="G35" s="480" t="s">
        <v>648</v>
      </c>
      <c r="H35" s="956"/>
      <c r="I35" s="481" t="s">
        <v>27</v>
      </c>
      <c r="J35" s="479">
        <v>915146</v>
      </c>
      <c r="K35" s="479">
        <v>912022</v>
      </c>
      <c r="L35" s="479">
        <v>927063</v>
      </c>
      <c r="M35" s="479">
        <v>932200</v>
      </c>
      <c r="N35" s="480" t="s">
        <v>648</v>
      </c>
    </row>
    <row r="36" spans="1:15" ht="14.25" customHeight="1">
      <c r="A36" s="956"/>
      <c r="B36" s="481" t="s">
        <v>28</v>
      </c>
      <c r="C36" s="479">
        <v>130331</v>
      </c>
      <c r="D36" s="479">
        <v>134200</v>
      </c>
      <c r="E36" s="479">
        <v>137956</v>
      </c>
      <c r="F36" s="479">
        <v>138500</v>
      </c>
      <c r="G36" s="480" t="s">
        <v>648</v>
      </c>
      <c r="H36" s="956"/>
      <c r="I36" s="481" t="s">
        <v>28</v>
      </c>
      <c r="J36" s="479">
        <v>117979</v>
      </c>
      <c r="K36" s="479">
        <v>122167</v>
      </c>
      <c r="L36" s="479">
        <v>122658</v>
      </c>
      <c r="M36" s="479">
        <v>125600</v>
      </c>
      <c r="N36" s="480" t="s">
        <v>648</v>
      </c>
    </row>
    <row r="37" spans="1:15" ht="14.25" customHeight="1">
      <c r="A37" s="956"/>
      <c r="B37" s="481" t="s">
        <v>29</v>
      </c>
      <c r="C37" s="479">
        <v>111567</v>
      </c>
      <c r="D37" s="479">
        <v>117278</v>
      </c>
      <c r="E37" s="479">
        <v>127564</v>
      </c>
      <c r="F37" s="479">
        <v>128000</v>
      </c>
      <c r="G37" s="480" t="s">
        <v>648</v>
      </c>
      <c r="H37" s="956"/>
      <c r="I37" s="481" t="s">
        <v>29</v>
      </c>
      <c r="J37" s="479">
        <v>102531</v>
      </c>
      <c r="K37" s="479">
        <v>107433</v>
      </c>
      <c r="L37" s="479">
        <v>117598</v>
      </c>
      <c r="M37" s="479">
        <v>120500</v>
      </c>
      <c r="N37" s="480" t="s">
        <v>648</v>
      </c>
    </row>
    <row r="38" spans="1:15" ht="14.25" customHeight="1">
      <c r="A38" s="956"/>
      <c r="B38" s="481" t="s">
        <v>30</v>
      </c>
      <c r="C38" s="479">
        <v>18102</v>
      </c>
      <c r="D38" s="479">
        <v>16831</v>
      </c>
      <c r="E38" s="479">
        <v>18277</v>
      </c>
      <c r="F38" s="479">
        <v>18600</v>
      </c>
      <c r="G38" s="480" t="s">
        <v>648</v>
      </c>
      <c r="H38" s="956"/>
      <c r="I38" s="481" t="s">
        <v>30</v>
      </c>
      <c r="J38" s="479">
        <v>16352</v>
      </c>
      <c r="K38" s="479">
        <v>15366</v>
      </c>
      <c r="L38" s="479">
        <v>17071</v>
      </c>
      <c r="M38" s="479">
        <v>17000</v>
      </c>
      <c r="N38" s="480" t="s">
        <v>648</v>
      </c>
    </row>
    <row r="39" spans="1:15" s="486" customFormat="1" ht="14.25" customHeight="1">
      <c r="A39" s="957"/>
      <c r="B39" s="482" t="s">
        <v>31</v>
      </c>
      <c r="C39" s="483">
        <v>1437696</v>
      </c>
      <c r="D39" s="483">
        <v>1442327</v>
      </c>
      <c r="E39" s="483">
        <v>1484300</v>
      </c>
      <c r="F39" s="483">
        <v>1497100</v>
      </c>
      <c r="G39" s="484" t="s">
        <v>648</v>
      </c>
      <c r="H39" s="957"/>
      <c r="I39" s="482" t="s">
        <v>31</v>
      </c>
      <c r="J39" s="483">
        <v>1375780</v>
      </c>
      <c r="K39" s="483">
        <v>1385000</v>
      </c>
      <c r="L39" s="483">
        <v>1418821</v>
      </c>
      <c r="M39" s="483">
        <v>1439300</v>
      </c>
      <c r="N39" s="484" t="s">
        <v>648</v>
      </c>
      <c r="O39" s="485"/>
    </row>
    <row r="40" spans="1:15" ht="14.25" customHeight="1">
      <c r="A40" s="955" t="s">
        <v>437</v>
      </c>
      <c r="B40" s="487" t="s">
        <v>26</v>
      </c>
      <c r="C40" s="479">
        <v>117473</v>
      </c>
      <c r="D40" s="479">
        <v>122126</v>
      </c>
      <c r="E40" s="479">
        <v>126861</v>
      </c>
      <c r="F40" s="479">
        <v>138000</v>
      </c>
      <c r="G40" s="480" t="s">
        <v>648</v>
      </c>
      <c r="H40" s="955" t="s">
        <v>437</v>
      </c>
      <c r="I40" s="487" t="s">
        <v>26</v>
      </c>
      <c r="J40" s="479">
        <v>122809</v>
      </c>
      <c r="K40" s="479">
        <v>128268</v>
      </c>
      <c r="L40" s="479">
        <v>131743</v>
      </c>
      <c r="M40" s="479">
        <v>143500</v>
      </c>
      <c r="N40" s="480" t="s">
        <v>648</v>
      </c>
    </row>
    <row r="41" spans="1:15" ht="14.25" customHeight="1">
      <c r="A41" s="956"/>
      <c r="B41" s="481" t="s">
        <v>27</v>
      </c>
      <c r="C41" s="479">
        <v>429595</v>
      </c>
      <c r="D41" s="479">
        <v>438640</v>
      </c>
      <c r="E41" s="479">
        <v>446002</v>
      </c>
      <c r="F41" s="479">
        <v>460000</v>
      </c>
      <c r="G41" s="480" t="s">
        <v>648</v>
      </c>
      <c r="H41" s="956"/>
      <c r="I41" s="481" t="s">
        <v>27</v>
      </c>
      <c r="J41" s="479">
        <v>442460</v>
      </c>
      <c r="K41" s="479">
        <v>452800</v>
      </c>
      <c r="L41" s="479">
        <v>460645</v>
      </c>
      <c r="M41" s="479">
        <v>474700</v>
      </c>
      <c r="N41" s="480" t="s">
        <v>648</v>
      </c>
    </row>
    <row r="42" spans="1:15" ht="14.25" customHeight="1">
      <c r="A42" s="956"/>
      <c r="B42" s="481" t="s">
        <v>28</v>
      </c>
      <c r="C42" s="479">
        <v>28610</v>
      </c>
      <c r="D42" s="479">
        <v>30019</v>
      </c>
      <c r="E42" s="479">
        <v>32939</v>
      </c>
      <c r="F42" s="479">
        <v>35600</v>
      </c>
      <c r="G42" s="480" t="s">
        <v>648</v>
      </c>
      <c r="H42" s="956"/>
      <c r="I42" s="481" t="s">
        <v>28</v>
      </c>
      <c r="J42" s="479">
        <v>31268</v>
      </c>
      <c r="K42" s="479">
        <v>32248</v>
      </c>
      <c r="L42" s="479">
        <v>34189</v>
      </c>
      <c r="M42" s="479">
        <v>36600</v>
      </c>
      <c r="N42" s="480" t="s">
        <v>648</v>
      </c>
    </row>
    <row r="43" spans="1:15" ht="14.25" customHeight="1">
      <c r="A43" s="956"/>
      <c r="B43" s="481" t="s">
        <v>29</v>
      </c>
      <c r="C43" s="479">
        <v>24512</v>
      </c>
      <c r="D43" s="479">
        <v>24544</v>
      </c>
      <c r="E43" s="479">
        <v>27053</v>
      </c>
      <c r="F43" s="479">
        <v>28200</v>
      </c>
      <c r="G43" s="480" t="s">
        <v>648</v>
      </c>
      <c r="H43" s="956"/>
      <c r="I43" s="481" t="s">
        <v>29</v>
      </c>
      <c r="J43" s="479">
        <v>24844</v>
      </c>
      <c r="K43" s="479">
        <v>24912</v>
      </c>
      <c r="L43" s="479">
        <v>27881</v>
      </c>
      <c r="M43" s="479">
        <v>30000</v>
      </c>
      <c r="N43" s="480" t="s">
        <v>648</v>
      </c>
    </row>
    <row r="44" spans="1:15" ht="14.25" customHeight="1">
      <c r="A44" s="956"/>
      <c r="B44" s="481" t="s">
        <v>30</v>
      </c>
      <c r="C44" s="479">
        <v>5808</v>
      </c>
      <c r="D44" s="479">
        <v>6367</v>
      </c>
      <c r="E44" s="479">
        <v>6676</v>
      </c>
      <c r="F44" s="479">
        <v>6600</v>
      </c>
      <c r="G44" s="480" t="s">
        <v>648</v>
      </c>
      <c r="H44" s="956"/>
      <c r="I44" s="481" t="s">
        <v>30</v>
      </c>
      <c r="J44" s="479">
        <v>5882</v>
      </c>
      <c r="K44" s="479">
        <v>6189</v>
      </c>
      <c r="L44" s="479">
        <v>6370</v>
      </c>
      <c r="M44" s="479">
        <v>7200</v>
      </c>
      <c r="N44" s="480" t="s">
        <v>648</v>
      </c>
    </row>
    <row r="45" spans="1:15" s="486" customFormat="1" ht="14.25" customHeight="1" thickBot="1">
      <c r="A45" s="958"/>
      <c r="B45" s="488" t="s">
        <v>31</v>
      </c>
      <c r="C45" s="489">
        <v>605998</v>
      </c>
      <c r="D45" s="489">
        <v>621696</v>
      </c>
      <c r="E45" s="489">
        <v>639531</v>
      </c>
      <c r="F45" s="489">
        <v>668400</v>
      </c>
      <c r="G45" s="490" t="s">
        <v>648</v>
      </c>
      <c r="H45" s="958"/>
      <c r="I45" s="488" t="s">
        <v>31</v>
      </c>
      <c r="J45" s="489">
        <v>627263</v>
      </c>
      <c r="K45" s="489">
        <v>644417</v>
      </c>
      <c r="L45" s="489">
        <v>660828</v>
      </c>
      <c r="M45" s="489">
        <v>692000</v>
      </c>
      <c r="N45" s="490" t="s">
        <v>648</v>
      </c>
      <c r="O45" s="485"/>
    </row>
    <row r="46" spans="1:15" ht="12.75" customHeight="1">
      <c r="A46" s="491" t="s">
        <v>33</v>
      </c>
      <c r="B46" s="491"/>
      <c r="C46" s="491"/>
      <c r="D46" s="491"/>
      <c r="E46" s="491"/>
      <c r="F46" s="491"/>
      <c r="G46" s="491"/>
      <c r="H46" s="491" t="s">
        <v>33</v>
      </c>
      <c r="I46" s="491"/>
      <c r="J46" s="491"/>
      <c r="K46" s="491"/>
      <c r="L46" s="491"/>
      <c r="M46" s="491"/>
      <c r="N46" s="491"/>
    </row>
    <row r="47" spans="1:15" ht="8.25" customHeight="1"/>
    <row r="48" spans="1:15" ht="14.25" customHeight="1" thickBot="1">
      <c r="H48" s="332" t="s">
        <v>649</v>
      </c>
      <c r="I48" s="327"/>
      <c r="J48" s="327"/>
      <c r="K48" s="492"/>
      <c r="L48" s="475"/>
    </row>
    <row r="49" spans="8:12" ht="22.5" customHeight="1">
      <c r="H49" s="953" t="s">
        <v>321</v>
      </c>
      <c r="I49" s="954"/>
      <c r="J49" s="470" t="s">
        <v>465</v>
      </c>
      <c r="K49" s="474"/>
      <c r="L49" s="474"/>
    </row>
    <row r="50" spans="8:12" ht="14.25" customHeight="1">
      <c r="H50" s="322"/>
      <c r="I50" s="322" t="s">
        <v>431</v>
      </c>
      <c r="J50" s="472">
        <v>72178</v>
      </c>
      <c r="K50" s="493"/>
      <c r="L50" s="494"/>
    </row>
    <row r="51" spans="8:12" ht="14.25" customHeight="1">
      <c r="H51" s="322"/>
      <c r="I51" s="322" t="s">
        <v>432</v>
      </c>
      <c r="J51" s="472">
        <v>20072</v>
      </c>
      <c r="K51" s="493"/>
      <c r="L51" s="494"/>
    </row>
    <row r="52" spans="8:12" ht="14.25" customHeight="1">
      <c r="H52" s="322"/>
      <c r="I52" s="322" t="s">
        <v>433</v>
      </c>
      <c r="J52" s="472">
        <v>35403</v>
      </c>
      <c r="K52" s="493"/>
      <c r="L52" s="494"/>
    </row>
    <row r="53" spans="8:12" ht="14.25" customHeight="1">
      <c r="H53" s="322"/>
      <c r="I53" s="322" t="s">
        <v>434</v>
      </c>
      <c r="J53" s="472">
        <v>50847</v>
      </c>
      <c r="K53" s="493"/>
      <c r="L53" s="494"/>
    </row>
    <row r="54" spans="8:12" ht="14.25" customHeight="1">
      <c r="H54" s="322"/>
      <c r="I54" s="322" t="s">
        <v>435</v>
      </c>
      <c r="J54" s="472">
        <v>18270</v>
      </c>
      <c r="K54" s="493"/>
      <c r="L54" s="494"/>
    </row>
    <row r="55" spans="8:12" ht="14.25" customHeight="1">
      <c r="H55" s="322"/>
      <c r="I55" s="322" t="s">
        <v>436</v>
      </c>
      <c r="J55" s="472">
        <v>30268</v>
      </c>
      <c r="K55" s="493"/>
      <c r="L55" s="494"/>
    </row>
    <row r="56" spans="8:12" ht="14.25" customHeight="1" thickBot="1">
      <c r="H56" s="471"/>
      <c r="I56" s="471" t="s">
        <v>437</v>
      </c>
      <c r="J56" s="473">
        <v>13721</v>
      </c>
      <c r="K56" s="493"/>
      <c r="L56" s="494"/>
    </row>
    <row r="57" spans="8:12">
      <c r="H57" s="491" t="s">
        <v>33</v>
      </c>
    </row>
    <row r="58" spans="8:12">
      <c r="H58" s="495" t="s">
        <v>572</v>
      </c>
    </row>
  </sheetData>
  <mergeCells count="18">
    <mergeCell ref="A3:B3"/>
    <mergeCell ref="H3:I3"/>
    <mergeCell ref="E1:K1"/>
    <mergeCell ref="H49:I49"/>
    <mergeCell ref="A34:A39"/>
    <mergeCell ref="A40:A45"/>
    <mergeCell ref="H4:H9"/>
    <mergeCell ref="H10:H15"/>
    <mergeCell ref="H16:H21"/>
    <mergeCell ref="H22:H27"/>
    <mergeCell ref="H28:H33"/>
    <mergeCell ref="H34:H39"/>
    <mergeCell ref="H40:H45"/>
    <mergeCell ref="A4:A9"/>
    <mergeCell ref="A10:A15"/>
    <mergeCell ref="A16:A21"/>
    <mergeCell ref="A22:A27"/>
    <mergeCell ref="A28:A33"/>
  </mergeCells>
  <phoneticPr fontId="4"/>
  <printOptions horizontalCentered="1" gridLinesSet="0"/>
  <pageMargins left="0.39370078740157483" right="0.39370078740157483" top="0.59055118110236227" bottom="0.39370078740157483" header="0.39370078740157483" footer="0.31496062992125984"/>
  <pageSetup paperSize="8" fitToWidth="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92D050"/>
    <pageSetUpPr fitToPage="1"/>
  </sheetPr>
  <dimension ref="A1:N141"/>
  <sheetViews>
    <sheetView showGridLines="0" view="pageBreakPreview" topLeftCell="A10" zoomScaleNormal="100" zoomScaleSheetLayoutView="100" workbookViewId="0">
      <selection activeCell="Y7" sqref="Y7"/>
    </sheetView>
  </sheetViews>
  <sheetFormatPr defaultColWidth="8" defaultRowHeight="12"/>
  <cols>
    <col min="1" max="1" width="11.25" style="507" customWidth="1"/>
    <col min="2" max="2" width="16.25" style="507" customWidth="1"/>
    <col min="3" max="3" width="15.75" style="507" customWidth="1"/>
    <col min="4" max="4" width="16.25" style="507" customWidth="1"/>
    <col min="5" max="8" width="8.75" style="507" customWidth="1"/>
    <col min="9" max="9" width="8" style="507"/>
    <col min="10" max="11" width="10.25" style="507" bestFit="1" customWidth="1"/>
    <col min="12" max="12" width="9.375" style="507" bestFit="1" customWidth="1"/>
    <col min="13" max="14" width="10.25" style="507" bestFit="1" customWidth="1"/>
    <col min="15" max="16384" width="8" style="507"/>
  </cols>
  <sheetData>
    <row r="1" spans="1:14" s="503" customFormat="1" ht="18.75" customHeight="1">
      <c r="A1" s="501"/>
      <c r="B1" s="502"/>
      <c r="E1" s="502"/>
      <c r="F1" s="502"/>
      <c r="G1" s="502"/>
      <c r="H1" s="504" t="s">
        <v>397</v>
      </c>
    </row>
    <row r="2" spans="1:14" s="503" customFormat="1" ht="15" customHeight="1">
      <c r="A2" s="501"/>
      <c r="B2" s="502"/>
      <c r="E2" s="502"/>
      <c r="F2" s="502"/>
      <c r="G2" s="502"/>
      <c r="H2" s="504"/>
    </row>
    <row r="3" spans="1:14" ht="13.5" customHeight="1" thickBot="1">
      <c r="A3" s="505" t="s">
        <v>420</v>
      </c>
      <c r="B3" s="506"/>
      <c r="C3" s="506"/>
      <c r="D3" s="506"/>
      <c r="E3" s="506"/>
      <c r="F3" s="506"/>
      <c r="G3" s="506"/>
      <c r="H3" s="537" t="s">
        <v>711</v>
      </c>
    </row>
    <row r="4" spans="1:14" ht="15" customHeight="1">
      <c r="A4" s="971" t="s">
        <v>650</v>
      </c>
      <c r="B4" s="966" t="s">
        <v>651</v>
      </c>
      <c r="C4" s="967"/>
      <c r="D4" s="968"/>
      <c r="E4" s="966" t="s">
        <v>652</v>
      </c>
      <c r="F4" s="967"/>
      <c r="G4" s="967"/>
      <c r="H4" s="967"/>
    </row>
    <row r="5" spans="1:14">
      <c r="A5" s="972"/>
      <c r="B5" s="962" t="s">
        <v>653</v>
      </c>
      <c r="C5" s="969"/>
      <c r="D5" s="964" t="s">
        <v>34</v>
      </c>
      <c r="E5" s="964" t="s">
        <v>35</v>
      </c>
      <c r="F5" s="964" t="s">
        <v>36</v>
      </c>
      <c r="G5" s="962" t="s">
        <v>655</v>
      </c>
      <c r="H5" s="963"/>
    </row>
    <row r="6" spans="1:14">
      <c r="A6" s="973"/>
      <c r="B6" s="500" t="s">
        <v>654</v>
      </c>
      <c r="C6" s="283" t="s">
        <v>37</v>
      </c>
      <c r="D6" s="965"/>
      <c r="E6" s="965"/>
      <c r="F6" s="965"/>
      <c r="G6" s="247" t="s">
        <v>35</v>
      </c>
      <c r="H6" s="283" t="s">
        <v>36</v>
      </c>
      <c r="N6" s="508"/>
    </row>
    <row r="7" spans="1:14" ht="11.25" customHeight="1">
      <c r="A7" s="511" t="s">
        <v>467</v>
      </c>
      <c r="B7" s="512">
        <v>18662187</v>
      </c>
      <c r="C7" s="513">
        <v>12537347</v>
      </c>
      <c r="D7" s="513">
        <v>18679874</v>
      </c>
      <c r="E7" s="513">
        <v>349560</v>
      </c>
      <c r="F7" s="513">
        <v>604181</v>
      </c>
      <c r="G7" s="514" t="s">
        <v>25</v>
      </c>
      <c r="H7" s="514" t="s">
        <v>25</v>
      </c>
      <c r="J7" s="510"/>
    </row>
    <row r="8" spans="1:14" ht="11.25" customHeight="1">
      <c r="A8" s="515" t="s">
        <v>351</v>
      </c>
      <c r="B8" s="512">
        <v>18722014</v>
      </c>
      <c r="C8" s="513">
        <v>12594776</v>
      </c>
      <c r="D8" s="513">
        <v>18746616</v>
      </c>
      <c r="E8" s="513">
        <v>326435</v>
      </c>
      <c r="F8" s="513">
        <v>616193</v>
      </c>
      <c r="G8" s="514" t="s">
        <v>25</v>
      </c>
      <c r="H8" s="514" t="s">
        <v>25</v>
      </c>
      <c r="J8" s="510"/>
    </row>
    <row r="9" spans="1:14" ht="11.25" customHeight="1">
      <c r="A9" s="515" t="s">
        <v>468</v>
      </c>
      <c r="B9" s="516" t="s">
        <v>471</v>
      </c>
      <c r="C9" s="517" t="s">
        <v>471</v>
      </c>
      <c r="D9" s="517" t="s">
        <v>471</v>
      </c>
      <c r="E9" s="517" t="s">
        <v>471</v>
      </c>
      <c r="F9" s="517" t="s">
        <v>471</v>
      </c>
      <c r="G9" s="514" t="s">
        <v>471</v>
      </c>
      <c r="H9" s="514" t="s">
        <v>471</v>
      </c>
      <c r="J9" s="510"/>
      <c r="K9" s="508"/>
    </row>
    <row r="10" spans="1:14" ht="11.25" customHeight="1">
      <c r="A10" s="515" t="s">
        <v>469</v>
      </c>
      <c r="B10" s="516" t="s">
        <v>471</v>
      </c>
      <c r="C10" s="517" t="s">
        <v>471</v>
      </c>
      <c r="D10" s="517" t="s">
        <v>471</v>
      </c>
      <c r="E10" s="517" t="s">
        <v>471</v>
      </c>
      <c r="F10" s="517" t="s">
        <v>471</v>
      </c>
      <c r="G10" s="514" t="s">
        <v>471</v>
      </c>
      <c r="H10" s="514" t="s">
        <v>471</v>
      </c>
      <c r="J10" s="510"/>
    </row>
    <row r="11" spans="1:14" s="522" customFormat="1" ht="11.25" customHeight="1">
      <c r="A11" s="518" t="s">
        <v>470</v>
      </c>
      <c r="B11" s="519" t="s">
        <v>471</v>
      </c>
      <c r="C11" s="520" t="s">
        <v>471</v>
      </c>
      <c r="D11" s="520" t="s">
        <v>471</v>
      </c>
      <c r="E11" s="520" t="s">
        <v>471</v>
      </c>
      <c r="F11" s="520" t="s">
        <v>471</v>
      </c>
      <c r="G11" s="521" t="s">
        <v>471</v>
      </c>
      <c r="H11" s="521" t="s">
        <v>471</v>
      </c>
      <c r="K11" s="523"/>
      <c r="L11" s="523"/>
      <c r="M11" s="523"/>
    </row>
    <row r="12" spans="1:14" ht="11.25" customHeight="1">
      <c r="A12" s="160"/>
      <c r="B12" s="512"/>
      <c r="C12" s="524"/>
      <c r="D12" s="524"/>
      <c r="E12" s="524"/>
      <c r="F12" s="524"/>
      <c r="G12" s="525"/>
      <c r="H12" s="525"/>
    </row>
    <row r="13" spans="1:14" ht="11.25" customHeight="1">
      <c r="A13" s="163" t="s">
        <v>472</v>
      </c>
      <c r="B13" s="512"/>
      <c r="C13" s="524"/>
      <c r="D13" s="524"/>
      <c r="E13" s="524"/>
      <c r="F13" s="524"/>
      <c r="G13" s="526"/>
      <c r="H13" s="526"/>
    </row>
    <row r="14" spans="1:14" s="522" customFormat="1" ht="11.25" customHeight="1">
      <c r="A14" s="527" t="s">
        <v>40</v>
      </c>
      <c r="B14" s="528">
        <v>5249125</v>
      </c>
      <c r="C14" s="529">
        <v>3570200</v>
      </c>
      <c r="D14" s="529">
        <v>5250119</v>
      </c>
      <c r="E14" s="521" t="s">
        <v>25</v>
      </c>
      <c r="F14" s="521" t="s">
        <v>25</v>
      </c>
      <c r="G14" s="521" t="s">
        <v>25</v>
      </c>
      <c r="H14" s="521" t="s">
        <v>25</v>
      </c>
      <c r="J14" s="523"/>
      <c r="K14" s="523"/>
      <c r="M14" s="523"/>
    </row>
    <row r="15" spans="1:14" ht="11.25" customHeight="1">
      <c r="A15" s="530" t="s">
        <v>41</v>
      </c>
      <c r="B15" s="512">
        <v>489523</v>
      </c>
      <c r="C15" s="524">
        <v>382119</v>
      </c>
      <c r="D15" s="524">
        <v>491561</v>
      </c>
      <c r="E15" s="514" t="s">
        <v>25</v>
      </c>
      <c r="F15" s="514" t="s">
        <v>25</v>
      </c>
      <c r="G15" s="514" t="s">
        <v>25</v>
      </c>
      <c r="H15" s="514" t="s">
        <v>25</v>
      </c>
      <c r="J15" s="508"/>
      <c r="K15" s="508"/>
      <c r="L15" s="508"/>
      <c r="M15" s="508"/>
    </row>
    <row r="16" spans="1:14" ht="11.25" customHeight="1">
      <c r="A16" s="530" t="s">
        <v>42</v>
      </c>
      <c r="B16" s="512">
        <v>369948</v>
      </c>
      <c r="C16" s="524">
        <v>262423</v>
      </c>
      <c r="D16" s="524">
        <v>364399</v>
      </c>
      <c r="E16" s="514" t="s">
        <v>25</v>
      </c>
      <c r="F16" s="514" t="s">
        <v>25</v>
      </c>
      <c r="G16" s="514" t="s">
        <v>25</v>
      </c>
      <c r="H16" s="514" t="s">
        <v>25</v>
      </c>
      <c r="K16" s="508"/>
    </row>
    <row r="17" spans="1:12" ht="11.25" customHeight="1">
      <c r="A17" s="530" t="s">
        <v>43</v>
      </c>
      <c r="B17" s="512">
        <v>1396666</v>
      </c>
      <c r="C17" s="524">
        <v>1009695</v>
      </c>
      <c r="D17" s="524">
        <v>1387004</v>
      </c>
      <c r="E17" s="514" t="s">
        <v>25</v>
      </c>
      <c r="F17" s="514" t="s">
        <v>25</v>
      </c>
      <c r="G17" s="514" t="s">
        <v>25</v>
      </c>
      <c r="H17" s="514" t="s">
        <v>25</v>
      </c>
      <c r="J17" s="508"/>
      <c r="K17" s="508"/>
      <c r="L17" s="508"/>
    </row>
    <row r="18" spans="1:12" ht="11.25" customHeight="1">
      <c r="A18" s="530" t="s">
        <v>44</v>
      </c>
      <c r="B18" s="512">
        <v>186570</v>
      </c>
      <c r="C18" s="524">
        <v>138135</v>
      </c>
      <c r="D18" s="524">
        <v>183697</v>
      </c>
      <c r="E18" s="514" t="s">
        <v>25</v>
      </c>
      <c r="F18" s="514" t="s">
        <v>25</v>
      </c>
      <c r="G18" s="514" t="s">
        <v>25</v>
      </c>
      <c r="H18" s="514" t="s">
        <v>25</v>
      </c>
      <c r="J18" s="508"/>
      <c r="K18" s="508"/>
    </row>
    <row r="19" spans="1:12" ht="11.25" customHeight="1">
      <c r="A19" s="531" t="s">
        <v>324</v>
      </c>
      <c r="B19" s="514" t="s">
        <v>25</v>
      </c>
      <c r="C19" s="514" t="s">
        <v>25</v>
      </c>
      <c r="D19" s="514" t="s">
        <v>25</v>
      </c>
      <c r="E19" s="532">
        <v>160317</v>
      </c>
      <c r="F19" s="532">
        <v>492870</v>
      </c>
      <c r="G19" s="514" t="s">
        <v>25</v>
      </c>
      <c r="H19" s="514" t="s">
        <v>25</v>
      </c>
      <c r="J19" s="508"/>
      <c r="K19" s="508"/>
    </row>
    <row r="20" spans="1:12" ht="11.25" customHeight="1">
      <c r="A20" s="530" t="s">
        <v>45</v>
      </c>
      <c r="B20" s="512">
        <v>2569246</v>
      </c>
      <c r="C20" s="524">
        <v>1602820</v>
      </c>
      <c r="D20" s="533">
        <v>2593671</v>
      </c>
      <c r="E20" s="514" t="s">
        <v>25</v>
      </c>
      <c r="F20" s="514" t="s">
        <v>25</v>
      </c>
      <c r="G20" s="514" t="s">
        <v>25</v>
      </c>
      <c r="H20" s="514" t="s">
        <v>25</v>
      </c>
      <c r="J20" s="508"/>
      <c r="K20" s="508"/>
    </row>
    <row r="21" spans="1:12" ht="11.25" customHeight="1">
      <c r="A21" s="530" t="s">
        <v>46</v>
      </c>
      <c r="B21" s="512">
        <v>237172</v>
      </c>
      <c r="C21" s="524">
        <v>175008</v>
      </c>
      <c r="D21" s="524">
        <v>229787</v>
      </c>
      <c r="E21" s="514" t="s">
        <v>25</v>
      </c>
      <c r="F21" s="514" t="s">
        <v>25</v>
      </c>
      <c r="G21" s="514" t="s">
        <v>25</v>
      </c>
      <c r="H21" s="514" t="s">
        <v>25</v>
      </c>
      <c r="J21" s="508"/>
    </row>
    <row r="22" spans="1:12" ht="3.75" customHeight="1">
      <c r="A22" s="160"/>
      <c r="B22" s="512"/>
      <c r="C22" s="524"/>
      <c r="D22" s="524"/>
      <c r="E22" s="532"/>
      <c r="F22" s="532"/>
      <c r="G22" s="532"/>
      <c r="H22" s="532"/>
      <c r="J22" s="508"/>
    </row>
    <row r="23" spans="1:12" s="522" customFormat="1" ht="11.25" customHeight="1">
      <c r="A23" s="527" t="s">
        <v>47</v>
      </c>
      <c r="B23" s="528">
        <v>833067</v>
      </c>
      <c r="C23" s="529">
        <v>565796</v>
      </c>
      <c r="D23" s="529">
        <v>838534</v>
      </c>
      <c r="E23" s="521" t="s">
        <v>25</v>
      </c>
      <c r="F23" s="521" t="s">
        <v>25</v>
      </c>
      <c r="G23" s="521" t="s">
        <v>25</v>
      </c>
      <c r="H23" s="521" t="s">
        <v>25</v>
      </c>
      <c r="J23" s="523"/>
      <c r="K23" s="523"/>
    </row>
    <row r="24" spans="1:12" ht="11.25" customHeight="1">
      <c r="A24" s="530" t="s">
        <v>48</v>
      </c>
      <c r="B24" s="512">
        <v>222323</v>
      </c>
      <c r="C24" s="524">
        <v>167957</v>
      </c>
      <c r="D24" s="524">
        <v>224670</v>
      </c>
      <c r="E24" s="514" t="s">
        <v>25</v>
      </c>
      <c r="F24" s="514" t="s">
        <v>25</v>
      </c>
      <c r="G24" s="514" t="s">
        <v>25</v>
      </c>
      <c r="H24" s="514" t="s">
        <v>25</v>
      </c>
      <c r="J24" s="508"/>
    </row>
    <row r="25" spans="1:12" ht="11.25" customHeight="1">
      <c r="A25" s="530" t="s">
        <v>49</v>
      </c>
      <c r="B25" s="512">
        <v>59384</v>
      </c>
      <c r="C25" s="524">
        <v>24646</v>
      </c>
      <c r="D25" s="524">
        <v>58463</v>
      </c>
      <c r="E25" s="514" t="s">
        <v>25</v>
      </c>
      <c r="F25" s="514" t="s">
        <v>25</v>
      </c>
      <c r="G25" s="514" t="s">
        <v>25</v>
      </c>
      <c r="H25" s="514" t="s">
        <v>25</v>
      </c>
    </row>
    <row r="26" spans="1:12" ht="11.25" customHeight="1">
      <c r="A26" s="530" t="s">
        <v>50</v>
      </c>
      <c r="B26" s="512">
        <v>300342</v>
      </c>
      <c r="C26" s="524">
        <v>208110</v>
      </c>
      <c r="D26" s="524">
        <v>304056</v>
      </c>
      <c r="E26" s="514" t="s">
        <v>25</v>
      </c>
      <c r="F26" s="514" t="s">
        <v>25</v>
      </c>
      <c r="G26" s="514" t="s">
        <v>25</v>
      </c>
      <c r="H26" s="514" t="s">
        <v>25</v>
      </c>
      <c r="K26" s="508"/>
    </row>
    <row r="27" spans="1:12" ht="11.25" customHeight="1">
      <c r="A27" s="530" t="s">
        <v>51</v>
      </c>
      <c r="B27" s="512">
        <v>120765</v>
      </c>
      <c r="C27" s="524">
        <v>67551</v>
      </c>
      <c r="D27" s="524">
        <v>120008</v>
      </c>
      <c r="E27" s="514" t="s">
        <v>25</v>
      </c>
      <c r="F27" s="514" t="s">
        <v>25</v>
      </c>
      <c r="G27" s="514" t="s">
        <v>25</v>
      </c>
      <c r="H27" s="514" t="s">
        <v>25</v>
      </c>
      <c r="K27" s="508"/>
    </row>
    <row r="28" spans="1:12" ht="11.25" customHeight="1">
      <c r="A28" s="530" t="s">
        <v>52</v>
      </c>
      <c r="B28" s="512">
        <v>4329</v>
      </c>
      <c r="C28" s="524">
        <v>3010</v>
      </c>
      <c r="D28" s="524">
        <v>5091</v>
      </c>
      <c r="E28" s="514" t="s">
        <v>25</v>
      </c>
      <c r="F28" s="514" t="s">
        <v>25</v>
      </c>
      <c r="G28" s="514" t="s">
        <v>25</v>
      </c>
      <c r="H28" s="514" t="s">
        <v>25</v>
      </c>
    </row>
    <row r="29" spans="1:12" ht="11.25" customHeight="1">
      <c r="A29" s="530" t="s">
        <v>53</v>
      </c>
      <c r="B29" s="512">
        <v>4086</v>
      </c>
      <c r="C29" s="524">
        <v>2861</v>
      </c>
      <c r="D29" s="524">
        <v>4690</v>
      </c>
      <c r="E29" s="514" t="s">
        <v>25</v>
      </c>
      <c r="F29" s="514" t="s">
        <v>25</v>
      </c>
      <c r="G29" s="514" t="s">
        <v>25</v>
      </c>
      <c r="H29" s="514" t="s">
        <v>25</v>
      </c>
    </row>
    <row r="30" spans="1:12" ht="11.25" customHeight="1">
      <c r="A30" s="530" t="s">
        <v>54</v>
      </c>
      <c r="B30" s="512">
        <v>2632</v>
      </c>
      <c r="C30" s="524">
        <v>1009</v>
      </c>
      <c r="D30" s="524">
        <v>2539</v>
      </c>
      <c r="E30" s="514" t="s">
        <v>25</v>
      </c>
      <c r="F30" s="514" t="s">
        <v>25</v>
      </c>
      <c r="G30" s="514" t="s">
        <v>25</v>
      </c>
      <c r="H30" s="514" t="s">
        <v>25</v>
      </c>
    </row>
    <row r="31" spans="1:12" ht="11.25" customHeight="1">
      <c r="A31" s="530" t="s">
        <v>55</v>
      </c>
      <c r="B31" s="512">
        <v>2677</v>
      </c>
      <c r="C31" s="524">
        <v>1612</v>
      </c>
      <c r="D31" s="524">
        <v>2859</v>
      </c>
      <c r="E31" s="514" t="s">
        <v>25</v>
      </c>
      <c r="F31" s="514" t="s">
        <v>25</v>
      </c>
      <c r="G31" s="514" t="s">
        <v>25</v>
      </c>
      <c r="H31" s="514" t="s">
        <v>25</v>
      </c>
    </row>
    <row r="32" spans="1:12" ht="11.25" customHeight="1">
      <c r="A32" s="530" t="s">
        <v>338</v>
      </c>
      <c r="B32" s="512">
        <v>14711</v>
      </c>
      <c r="C32" s="524">
        <v>11080</v>
      </c>
      <c r="D32" s="524">
        <v>15566</v>
      </c>
      <c r="E32" s="514" t="s">
        <v>25</v>
      </c>
      <c r="F32" s="514" t="s">
        <v>25</v>
      </c>
      <c r="G32" s="514" t="s">
        <v>25</v>
      </c>
      <c r="H32" s="514" t="s">
        <v>25</v>
      </c>
    </row>
    <row r="33" spans="1:13" ht="11.25" customHeight="1">
      <c r="A33" s="530" t="s">
        <v>56</v>
      </c>
      <c r="B33" s="512">
        <v>6433</v>
      </c>
      <c r="C33" s="524">
        <v>5727</v>
      </c>
      <c r="D33" s="524">
        <v>6734</v>
      </c>
      <c r="E33" s="514" t="s">
        <v>25</v>
      </c>
      <c r="F33" s="514" t="s">
        <v>25</v>
      </c>
      <c r="G33" s="514" t="s">
        <v>25</v>
      </c>
      <c r="H33" s="514" t="s">
        <v>25</v>
      </c>
    </row>
    <row r="34" spans="1:13" ht="11.25" customHeight="1">
      <c r="A34" s="530" t="s">
        <v>57</v>
      </c>
      <c r="B34" s="512">
        <v>17960</v>
      </c>
      <c r="C34" s="524">
        <v>15920</v>
      </c>
      <c r="D34" s="524">
        <v>18422</v>
      </c>
      <c r="E34" s="514" t="s">
        <v>25</v>
      </c>
      <c r="F34" s="514" t="s">
        <v>25</v>
      </c>
      <c r="G34" s="514" t="s">
        <v>25</v>
      </c>
      <c r="H34" s="514" t="s">
        <v>25</v>
      </c>
    </row>
    <row r="35" spans="1:13" ht="11.25" customHeight="1">
      <c r="A35" s="530" t="s">
        <v>58</v>
      </c>
      <c r="B35" s="512">
        <v>4127</v>
      </c>
      <c r="C35" s="524">
        <v>3377</v>
      </c>
      <c r="D35" s="524">
        <v>4992</v>
      </c>
      <c r="E35" s="514" t="s">
        <v>25</v>
      </c>
      <c r="F35" s="514" t="s">
        <v>25</v>
      </c>
      <c r="G35" s="514" t="s">
        <v>25</v>
      </c>
      <c r="H35" s="514" t="s">
        <v>25</v>
      </c>
    </row>
    <row r="36" spans="1:13" ht="11.25" customHeight="1">
      <c r="A36" s="530" t="s">
        <v>59</v>
      </c>
      <c r="B36" s="512">
        <v>1414</v>
      </c>
      <c r="C36" s="524">
        <v>730</v>
      </c>
      <c r="D36" s="524">
        <v>1755</v>
      </c>
      <c r="E36" s="514" t="s">
        <v>25</v>
      </c>
      <c r="F36" s="514" t="s">
        <v>25</v>
      </c>
      <c r="G36" s="514" t="s">
        <v>25</v>
      </c>
      <c r="H36" s="514" t="s">
        <v>25</v>
      </c>
    </row>
    <row r="37" spans="1:13" ht="11.25" customHeight="1">
      <c r="A37" s="530" t="s">
        <v>60</v>
      </c>
      <c r="B37" s="512">
        <v>71884</v>
      </c>
      <c r="C37" s="524">
        <v>52206</v>
      </c>
      <c r="D37" s="524">
        <v>68689</v>
      </c>
      <c r="E37" s="514" t="s">
        <v>25</v>
      </c>
      <c r="F37" s="514" t="s">
        <v>25</v>
      </c>
      <c r="G37" s="514" t="s">
        <v>25</v>
      </c>
      <c r="H37" s="514" t="s">
        <v>25</v>
      </c>
      <c r="L37" s="508"/>
    </row>
    <row r="38" spans="1:13" ht="3.75" customHeight="1">
      <c r="A38" s="160"/>
      <c r="B38" s="512"/>
      <c r="C38" s="524"/>
      <c r="D38" s="524"/>
      <c r="E38" s="524"/>
      <c r="F38" s="524"/>
      <c r="G38" s="534"/>
      <c r="H38" s="534"/>
    </row>
    <row r="39" spans="1:13" s="522" customFormat="1" ht="11.25" customHeight="1">
      <c r="A39" s="527" t="s">
        <v>61</v>
      </c>
      <c r="B39" s="528">
        <v>9140180</v>
      </c>
      <c r="C39" s="529">
        <v>6016243</v>
      </c>
      <c r="D39" s="529">
        <v>9143849</v>
      </c>
      <c r="E39" s="521" t="s">
        <v>25</v>
      </c>
      <c r="F39" s="521" t="s">
        <v>25</v>
      </c>
      <c r="G39" s="521" t="s">
        <v>25</v>
      </c>
      <c r="H39" s="521" t="s">
        <v>25</v>
      </c>
    </row>
    <row r="40" spans="1:13" s="522" customFormat="1" ht="11.25" customHeight="1">
      <c r="A40" s="530" t="s">
        <v>349</v>
      </c>
      <c r="B40" s="512">
        <v>542426</v>
      </c>
      <c r="C40" s="524">
        <v>233680</v>
      </c>
      <c r="D40" s="524">
        <v>559181</v>
      </c>
      <c r="E40" s="514" t="s">
        <v>25</v>
      </c>
      <c r="F40" s="514" t="s">
        <v>25</v>
      </c>
      <c r="G40" s="514" t="s">
        <v>25</v>
      </c>
      <c r="H40" s="514" t="s">
        <v>25</v>
      </c>
      <c r="J40" s="523"/>
      <c r="K40" s="523"/>
      <c r="L40" s="523"/>
    </row>
    <row r="41" spans="1:13" ht="11.25" customHeight="1">
      <c r="A41" s="530" t="s">
        <v>62</v>
      </c>
      <c r="B41" s="512">
        <v>221026</v>
      </c>
      <c r="C41" s="524">
        <v>193331</v>
      </c>
      <c r="D41" s="524">
        <v>216365</v>
      </c>
      <c r="E41" s="514" t="s">
        <v>25</v>
      </c>
      <c r="F41" s="514" t="s">
        <v>25</v>
      </c>
      <c r="G41" s="514" t="s">
        <v>25</v>
      </c>
      <c r="H41" s="514" t="s">
        <v>25</v>
      </c>
      <c r="M41" s="508"/>
    </row>
    <row r="42" spans="1:13" ht="11.25" customHeight="1">
      <c r="A42" s="530" t="s">
        <v>63</v>
      </c>
      <c r="B42" s="512">
        <v>391246</v>
      </c>
      <c r="C42" s="524">
        <v>329462</v>
      </c>
      <c r="D42" s="524">
        <v>390465</v>
      </c>
      <c r="E42" s="514" t="s">
        <v>25</v>
      </c>
      <c r="F42" s="514" t="s">
        <v>25</v>
      </c>
      <c r="G42" s="514" t="s">
        <v>25</v>
      </c>
      <c r="H42" s="514" t="s">
        <v>25</v>
      </c>
      <c r="K42" s="508"/>
    </row>
    <row r="43" spans="1:13" ht="11.25" customHeight="1">
      <c r="A43" s="530" t="s">
        <v>64</v>
      </c>
      <c r="B43" s="512">
        <v>486371</v>
      </c>
      <c r="C43" s="524">
        <v>370794</v>
      </c>
      <c r="D43" s="524">
        <v>494126</v>
      </c>
      <c r="E43" s="514" t="s">
        <v>25</v>
      </c>
      <c r="F43" s="514" t="s">
        <v>25</v>
      </c>
      <c r="G43" s="514" t="s">
        <v>25</v>
      </c>
      <c r="H43" s="514" t="s">
        <v>25</v>
      </c>
      <c r="J43" s="508"/>
      <c r="K43" s="508"/>
    </row>
    <row r="44" spans="1:13" ht="11.25" customHeight="1">
      <c r="A44" s="530" t="s">
        <v>65</v>
      </c>
      <c r="B44" s="512">
        <v>589849</v>
      </c>
      <c r="C44" s="524">
        <v>460132</v>
      </c>
      <c r="D44" s="524">
        <v>585601</v>
      </c>
      <c r="E44" s="514" t="s">
        <v>25</v>
      </c>
      <c r="F44" s="514" t="s">
        <v>25</v>
      </c>
      <c r="G44" s="514" t="s">
        <v>25</v>
      </c>
      <c r="H44" s="514" t="s">
        <v>25</v>
      </c>
      <c r="I44" s="508"/>
      <c r="J44" s="508"/>
      <c r="K44" s="508"/>
    </row>
    <row r="45" spans="1:13" ht="11.25" customHeight="1">
      <c r="A45" s="530" t="s">
        <v>66</v>
      </c>
      <c r="B45" s="512">
        <v>94507</v>
      </c>
      <c r="C45" s="524">
        <v>76395</v>
      </c>
      <c r="D45" s="524">
        <v>92379</v>
      </c>
      <c r="E45" s="514" t="s">
        <v>25</v>
      </c>
      <c r="F45" s="514" t="s">
        <v>25</v>
      </c>
      <c r="G45" s="514" t="s">
        <v>25</v>
      </c>
      <c r="H45" s="514" t="s">
        <v>25</v>
      </c>
      <c r="J45" s="508"/>
      <c r="K45" s="508"/>
    </row>
    <row r="46" spans="1:13" ht="11.25" customHeight="1">
      <c r="A46" s="530" t="s">
        <v>67</v>
      </c>
      <c r="B46" s="512">
        <v>4504511</v>
      </c>
      <c r="C46" s="524">
        <v>2697471</v>
      </c>
      <c r="D46" s="524">
        <v>4481518</v>
      </c>
      <c r="E46" s="514" t="s">
        <v>25</v>
      </c>
      <c r="F46" s="514" t="s">
        <v>25</v>
      </c>
      <c r="G46" s="514" t="s">
        <v>25</v>
      </c>
      <c r="H46" s="514" t="s">
        <v>25</v>
      </c>
      <c r="J46" s="508"/>
    </row>
    <row r="47" spans="1:13" ht="11.25" customHeight="1">
      <c r="A47" s="530" t="s">
        <v>68</v>
      </c>
      <c r="B47" s="512">
        <v>228635</v>
      </c>
      <c r="C47" s="524">
        <v>183155</v>
      </c>
      <c r="D47" s="524">
        <v>251211</v>
      </c>
      <c r="E47" s="532">
        <v>138451</v>
      </c>
      <c r="F47" s="532">
        <v>91928</v>
      </c>
      <c r="G47" s="514" t="s">
        <v>25</v>
      </c>
      <c r="H47" s="514" t="s">
        <v>25</v>
      </c>
    </row>
    <row r="48" spans="1:13" ht="11.25" customHeight="1">
      <c r="A48" s="535" t="s">
        <v>350</v>
      </c>
      <c r="B48" s="512">
        <v>99592</v>
      </c>
      <c r="C48" s="514" t="s">
        <v>25</v>
      </c>
      <c r="D48" s="524">
        <v>91638</v>
      </c>
      <c r="E48" s="514" t="s">
        <v>25</v>
      </c>
      <c r="F48" s="514" t="s">
        <v>25</v>
      </c>
      <c r="G48" s="514" t="s">
        <v>25</v>
      </c>
      <c r="H48" s="514" t="s">
        <v>25</v>
      </c>
    </row>
    <row r="49" spans="1:13" ht="11.25" customHeight="1">
      <c r="A49" s="530" t="s">
        <v>69</v>
      </c>
      <c r="B49" s="512">
        <v>224278</v>
      </c>
      <c r="C49" s="524">
        <v>161048</v>
      </c>
      <c r="D49" s="524">
        <v>214843</v>
      </c>
      <c r="E49" s="514" t="s">
        <v>25</v>
      </c>
      <c r="F49" s="514" t="s">
        <v>25</v>
      </c>
      <c r="G49" s="514" t="s">
        <v>25</v>
      </c>
      <c r="H49" s="514" t="s">
        <v>25</v>
      </c>
    </row>
    <row r="50" spans="1:13" ht="11.25" customHeight="1">
      <c r="A50" s="530" t="s">
        <v>70</v>
      </c>
      <c r="B50" s="512">
        <v>294884</v>
      </c>
      <c r="C50" s="524">
        <v>229780</v>
      </c>
      <c r="D50" s="524">
        <v>286932</v>
      </c>
      <c r="E50" s="514" t="s">
        <v>25</v>
      </c>
      <c r="F50" s="514" t="s">
        <v>25</v>
      </c>
      <c r="G50" s="514" t="s">
        <v>25</v>
      </c>
      <c r="H50" s="514" t="s">
        <v>25</v>
      </c>
    </row>
    <row r="51" spans="1:13" ht="11.25" customHeight="1">
      <c r="A51" s="530" t="s">
        <v>71</v>
      </c>
      <c r="B51" s="512">
        <v>442323</v>
      </c>
      <c r="C51" s="524">
        <v>269376</v>
      </c>
      <c r="D51" s="524">
        <v>450135</v>
      </c>
      <c r="E51" s="514" t="s">
        <v>25</v>
      </c>
      <c r="F51" s="514" t="s">
        <v>25</v>
      </c>
      <c r="G51" s="514" t="s">
        <v>25</v>
      </c>
      <c r="H51" s="514" t="s">
        <v>25</v>
      </c>
    </row>
    <row r="52" spans="1:13" ht="11.25" customHeight="1">
      <c r="A52" s="536" t="s">
        <v>72</v>
      </c>
      <c r="B52" s="512">
        <v>263241</v>
      </c>
      <c r="C52" s="524">
        <v>242173</v>
      </c>
      <c r="D52" s="524">
        <v>262718</v>
      </c>
      <c r="E52" s="514" t="s">
        <v>25</v>
      </c>
      <c r="F52" s="514" t="s">
        <v>25</v>
      </c>
      <c r="G52" s="514" t="s">
        <v>25</v>
      </c>
      <c r="H52" s="514" t="s">
        <v>25</v>
      </c>
    </row>
    <row r="53" spans="1:13" ht="11.25" customHeight="1">
      <c r="A53" s="536" t="s">
        <v>73</v>
      </c>
      <c r="B53" s="512">
        <v>56208</v>
      </c>
      <c r="C53" s="524">
        <v>51199</v>
      </c>
      <c r="D53" s="524">
        <v>57989</v>
      </c>
      <c r="E53" s="514" t="s">
        <v>25</v>
      </c>
      <c r="F53" s="514" t="s">
        <v>25</v>
      </c>
      <c r="G53" s="514" t="s">
        <v>25</v>
      </c>
      <c r="H53" s="514" t="s">
        <v>25</v>
      </c>
    </row>
    <row r="54" spans="1:13" ht="11.25" customHeight="1">
      <c r="A54" s="536" t="s">
        <v>74</v>
      </c>
      <c r="B54" s="512">
        <v>425815</v>
      </c>
      <c r="C54" s="524">
        <v>274323</v>
      </c>
      <c r="D54" s="524">
        <v>432066</v>
      </c>
      <c r="E54" s="514" t="s">
        <v>25</v>
      </c>
      <c r="F54" s="514" t="s">
        <v>25</v>
      </c>
      <c r="G54" s="514" t="s">
        <v>25</v>
      </c>
      <c r="H54" s="514" t="s">
        <v>25</v>
      </c>
    </row>
    <row r="55" spans="1:13" ht="11.25" customHeight="1">
      <c r="A55" s="536" t="s">
        <v>75</v>
      </c>
      <c r="B55" s="512">
        <v>69787</v>
      </c>
      <c r="C55" s="524">
        <v>65418</v>
      </c>
      <c r="D55" s="524">
        <v>71985</v>
      </c>
      <c r="E55" s="514" t="s">
        <v>25</v>
      </c>
      <c r="F55" s="514" t="s">
        <v>25</v>
      </c>
      <c r="G55" s="514" t="s">
        <v>25</v>
      </c>
      <c r="H55" s="514" t="s">
        <v>25</v>
      </c>
    </row>
    <row r="56" spans="1:13" ht="11.25" customHeight="1">
      <c r="A56" s="536" t="s">
        <v>76</v>
      </c>
      <c r="B56" s="512">
        <v>16997</v>
      </c>
      <c r="C56" s="524">
        <v>15524</v>
      </c>
      <c r="D56" s="524">
        <v>17473</v>
      </c>
      <c r="E56" s="514" t="s">
        <v>25</v>
      </c>
      <c r="F56" s="514" t="s">
        <v>25</v>
      </c>
      <c r="G56" s="514" t="s">
        <v>25</v>
      </c>
      <c r="H56" s="514" t="s">
        <v>25</v>
      </c>
    </row>
    <row r="57" spans="1:13" ht="11.25" customHeight="1">
      <c r="A57" s="536" t="s">
        <v>77</v>
      </c>
      <c r="B57" s="512">
        <v>17510</v>
      </c>
      <c r="C57" s="524">
        <v>15754</v>
      </c>
      <c r="D57" s="524">
        <v>17598</v>
      </c>
      <c r="E57" s="514" t="s">
        <v>25</v>
      </c>
      <c r="F57" s="514" t="s">
        <v>25</v>
      </c>
      <c r="G57" s="514" t="s">
        <v>25</v>
      </c>
      <c r="H57" s="514" t="s">
        <v>25</v>
      </c>
    </row>
    <row r="58" spans="1:13" ht="11.25" customHeight="1">
      <c r="A58" s="530" t="s">
        <v>78</v>
      </c>
      <c r="B58" s="512">
        <v>118010</v>
      </c>
      <c r="C58" s="524">
        <v>105108</v>
      </c>
      <c r="D58" s="524">
        <v>117450</v>
      </c>
      <c r="E58" s="514" t="s">
        <v>25</v>
      </c>
      <c r="F58" s="514" t="s">
        <v>25</v>
      </c>
      <c r="G58" s="514" t="s">
        <v>25</v>
      </c>
      <c r="H58" s="514" t="s">
        <v>25</v>
      </c>
    </row>
    <row r="59" spans="1:13" ht="11.25" customHeight="1">
      <c r="A59" s="530" t="s">
        <v>79</v>
      </c>
      <c r="B59" s="512">
        <v>52964</v>
      </c>
      <c r="C59" s="524">
        <v>42120</v>
      </c>
      <c r="D59" s="524">
        <v>52176</v>
      </c>
      <c r="E59" s="514" t="s">
        <v>25</v>
      </c>
      <c r="F59" s="514" t="s">
        <v>25</v>
      </c>
      <c r="G59" s="514" t="s">
        <v>25</v>
      </c>
      <c r="H59" s="514" t="s">
        <v>25</v>
      </c>
    </row>
    <row r="60" spans="1:13" ht="3.75" customHeight="1">
      <c r="A60" s="160"/>
      <c r="B60" s="512"/>
      <c r="C60" s="524"/>
      <c r="D60" s="524"/>
      <c r="E60" s="532"/>
      <c r="F60" s="532"/>
      <c r="G60" s="532"/>
      <c r="H60" s="532"/>
    </row>
    <row r="61" spans="1:13" s="522" customFormat="1" ht="11.25" customHeight="1">
      <c r="A61" s="527" t="s">
        <v>80</v>
      </c>
      <c r="B61" s="528">
        <v>2188122</v>
      </c>
      <c r="C61" s="529">
        <v>1545167</v>
      </c>
      <c r="D61" s="529">
        <v>2181135</v>
      </c>
      <c r="E61" s="521" t="s">
        <v>25</v>
      </c>
      <c r="F61" s="521" t="s">
        <v>25</v>
      </c>
      <c r="G61" s="521" t="s">
        <v>25</v>
      </c>
      <c r="H61" s="521" t="s">
        <v>25</v>
      </c>
      <c r="J61" s="523"/>
      <c r="K61" s="523"/>
    </row>
    <row r="62" spans="1:13" ht="11.25" customHeight="1">
      <c r="A62" s="530" t="s">
        <v>81</v>
      </c>
      <c r="B62" s="512">
        <v>384394</v>
      </c>
      <c r="C62" s="524">
        <v>308361</v>
      </c>
      <c r="D62" s="524">
        <v>381307</v>
      </c>
      <c r="E62" s="514" t="s">
        <v>25</v>
      </c>
      <c r="F62" s="514" t="s">
        <v>25</v>
      </c>
      <c r="G62" s="514" t="s">
        <v>25</v>
      </c>
      <c r="H62" s="514" t="s">
        <v>25</v>
      </c>
      <c r="J62" s="508"/>
      <c r="K62" s="508"/>
      <c r="L62" s="508"/>
      <c r="M62" s="508"/>
    </row>
    <row r="63" spans="1:13" ht="11.25" customHeight="1">
      <c r="A63" s="530" t="s">
        <v>82</v>
      </c>
      <c r="B63" s="512">
        <v>78817</v>
      </c>
      <c r="C63" s="524">
        <v>59503</v>
      </c>
      <c r="D63" s="524">
        <v>78883</v>
      </c>
      <c r="E63" s="514" t="s">
        <v>25</v>
      </c>
      <c r="F63" s="514" t="s">
        <v>25</v>
      </c>
      <c r="G63" s="514" t="s">
        <v>25</v>
      </c>
      <c r="H63" s="514" t="s">
        <v>25</v>
      </c>
      <c r="J63" s="508"/>
      <c r="K63" s="508"/>
      <c r="L63" s="508"/>
      <c r="M63" s="508"/>
    </row>
    <row r="64" spans="1:13" ht="11.25" customHeight="1">
      <c r="A64" s="530" t="s">
        <v>83</v>
      </c>
      <c r="B64" s="512">
        <v>169653</v>
      </c>
      <c r="C64" s="524">
        <v>138613</v>
      </c>
      <c r="D64" s="524">
        <v>166686</v>
      </c>
      <c r="E64" s="514" t="s">
        <v>25</v>
      </c>
      <c r="F64" s="514" t="s">
        <v>25</v>
      </c>
      <c r="G64" s="514" t="s">
        <v>25</v>
      </c>
      <c r="H64" s="514" t="s">
        <v>25</v>
      </c>
      <c r="K64" s="508"/>
      <c r="L64" s="508"/>
      <c r="M64" s="508"/>
    </row>
    <row r="65" spans="1:12" ht="11.25" customHeight="1">
      <c r="A65" s="530" t="s">
        <v>84</v>
      </c>
      <c r="B65" s="512">
        <v>131426</v>
      </c>
      <c r="C65" s="524">
        <v>96182</v>
      </c>
      <c r="D65" s="524">
        <v>128285</v>
      </c>
      <c r="E65" s="514" t="s">
        <v>25</v>
      </c>
      <c r="F65" s="514" t="s">
        <v>25</v>
      </c>
      <c r="G65" s="514" t="s">
        <v>25</v>
      </c>
      <c r="H65" s="514" t="s">
        <v>25</v>
      </c>
      <c r="J65" s="508"/>
    </row>
    <row r="66" spans="1:12" ht="11.25" customHeight="1">
      <c r="A66" s="530" t="s">
        <v>85</v>
      </c>
      <c r="B66" s="512">
        <v>119804</v>
      </c>
      <c r="C66" s="524">
        <v>113491</v>
      </c>
      <c r="D66" s="524">
        <v>123140</v>
      </c>
      <c r="E66" s="514" t="s">
        <v>25</v>
      </c>
      <c r="F66" s="514" t="s">
        <v>25</v>
      </c>
      <c r="G66" s="514" t="s">
        <v>25</v>
      </c>
      <c r="H66" s="514" t="s">
        <v>25</v>
      </c>
      <c r="J66" s="508"/>
    </row>
    <row r="67" spans="1:12" ht="11.25" customHeight="1" thickBot="1">
      <c r="A67" s="537" t="s">
        <v>86</v>
      </c>
      <c r="B67" s="538">
        <v>36409</v>
      </c>
      <c r="C67" s="539">
        <v>21601</v>
      </c>
      <c r="D67" s="539">
        <v>34699</v>
      </c>
      <c r="E67" s="540" t="s">
        <v>25</v>
      </c>
      <c r="F67" s="540" t="s">
        <v>25</v>
      </c>
      <c r="G67" s="540" t="s">
        <v>25</v>
      </c>
      <c r="H67" s="540" t="s">
        <v>25</v>
      </c>
      <c r="J67" s="508"/>
    </row>
    <row r="68" spans="1:12" ht="11.25" customHeight="1">
      <c r="A68" s="266" t="s">
        <v>584</v>
      </c>
      <c r="B68" s="524"/>
      <c r="C68" s="524"/>
      <c r="D68" s="524"/>
      <c r="E68" s="541"/>
      <c r="F68" s="541"/>
      <c r="G68" s="541"/>
      <c r="H68" s="541"/>
      <c r="J68" s="508"/>
    </row>
    <row r="69" spans="1:12" ht="10.5" customHeight="1">
      <c r="A69" s="542" t="s">
        <v>398</v>
      </c>
      <c r="B69" s="160"/>
      <c r="C69" s="160"/>
      <c r="D69" s="543"/>
      <c r="E69" s="543"/>
      <c r="F69" s="543"/>
      <c r="G69" s="543"/>
      <c r="H69" s="543"/>
    </row>
    <row r="70" spans="1:12" ht="11.1" customHeight="1">
      <c r="A70" s="542" t="s">
        <v>479</v>
      </c>
      <c r="B70" s="543"/>
      <c r="C70" s="543"/>
      <c r="D70" s="162"/>
      <c r="E70" s="543"/>
      <c r="F70" s="543"/>
      <c r="G70" s="543"/>
      <c r="H70" s="543"/>
    </row>
    <row r="71" spans="1:12" ht="11.1" customHeight="1">
      <c r="A71" s="542" t="s">
        <v>480</v>
      </c>
      <c r="B71" s="543"/>
      <c r="C71" s="543"/>
      <c r="D71" s="543"/>
      <c r="E71" s="543"/>
      <c r="F71" s="543"/>
      <c r="G71" s="543"/>
      <c r="H71" s="543"/>
      <c r="J71" s="508"/>
    </row>
    <row r="72" spans="1:12" ht="11.1" customHeight="1">
      <c r="A72" s="542" t="s">
        <v>580</v>
      </c>
      <c r="B72" s="543"/>
      <c r="C72" s="543"/>
      <c r="D72" s="543"/>
      <c r="E72" s="543"/>
      <c r="F72" s="543"/>
      <c r="G72" s="543"/>
      <c r="H72" s="543"/>
      <c r="J72" s="508"/>
    </row>
    <row r="73" spans="1:12" ht="11.1" customHeight="1">
      <c r="A73" s="542" t="s">
        <v>588</v>
      </c>
      <c r="B73" s="543"/>
      <c r="C73" s="543"/>
      <c r="D73" s="543"/>
      <c r="E73" s="543"/>
      <c r="F73" s="543"/>
      <c r="G73" s="543"/>
      <c r="H73" s="543"/>
      <c r="J73" s="508"/>
    </row>
    <row r="74" spans="1:12" ht="11.1" customHeight="1">
      <c r="A74" s="542" t="s">
        <v>581</v>
      </c>
      <c r="B74" s="543"/>
      <c r="C74" s="543"/>
      <c r="D74" s="543"/>
      <c r="E74" s="543"/>
      <c r="F74" s="543"/>
      <c r="G74" s="543"/>
      <c r="H74" s="543"/>
      <c r="J74" s="508"/>
    </row>
    <row r="75" spans="1:12" ht="18.75" customHeight="1">
      <c r="A75" s="970" t="s">
        <v>473</v>
      </c>
      <c r="B75" s="970"/>
      <c r="C75" s="970"/>
      <c r="D75" s="970"/>
      <c r="E75" s="970"/>
      <c r="F75" s="544"/>
      <c r="G75" s="545"/>
      <c r="H75" s="545"/>
      <c r="J75" s="508"/>
    </row>
    <row r="76" spans="1:12" ht="15" customHeight="1">
      <c r="A76" s="753"/>
      <c r="B76" s="753"/>
      <c r="C76" s="753"/>
      <c r="D76" s="753"/>
      <c r="E76" s="753"/>
      <c r="F76" s="544"/>
      <c r="G76" s="545"/>
      <c r="H76" s="545"/>
      <c r="J76" s="508"/>
    </row>
    <row r="77" spans="1:12" ht="13.5" customHeight="1" thickBot="1">
      <c r="A77" s="505"/>
      <c r="B77" s="505"/>
      <c r="C77" s="505"/>
      <c r="D77" s="505"/>
      <c r="E77" s="505"/>
      <c r="F77" s="505"/>
      <c r="G77" s="505"/>
      <c r="H77" s="537" t="s">
        <v>711</v>
      </c>
      <c r="J77" s="508"/>
      <c r="L77" s="508"/>
    </row>
    <row r="78" spans="1:12" ht="15" customHeight="1">
      <c r="A78" s="971" t="s">
        <v>650</v>
      </c>
      <c r="B78" s="966" t="s">
        <v>651</v>
      </c>
      <c r="C78" s="967"/>
      <c r="D78" s="968"/>
      <c r="E78" s="966" t="s">
        <v>652</v>
      </c>
      <c r="F78" s="967"/>
      <c r="G78" s="967"/>
      <c r="H78" s="967"/>
    </row>
    <row r="79" spans="1:12" ht="15" customHeight="1">
      <c r="A79" s="972"/>
      <c r="B79" s="962" t="s">
        <v>653</v>
      </c>
      <c r="C79" s="969"/>
      <c r="D79" s="964" t="s">
        <v>34</v>
      </c>
      <c r="E79" s="964" t="s">
        <v>35</v>
      </c>
      <c r="F79" s="964" t="s">
        <v>36</v>
      </c>
      <c r="G79" s="962" t="s">
        <v>655</v>
      </c>
      <c r="H79" s="963"/>
    </row>
    <row r="80" spans="1:12" ht="15" customHeight="1">
      <c r="A80" s="973"/>
      <c r="B80" s="500" t="s">
        <v>654</v>
      </c>
      <c r="C80" s="283" t="s">
        <v>37</v>
      </c>
      <c r="D80" s="965"/>
      <c r="E80" s="965"/>
      <c r="F80" s="965"/>
      <c r="G80" s="247" t="s">
        <v>35</v>
      </c>
      <c r="H80" s="283" t="s">
        <v>36</v>
      </c>
    </row>
    <row r="81" spans="1:12" ht="12" customHeight="1">
      <c r="A81" s="530" t="s">
        <v>87</v>
      </c>
      <c r="B81" s="546">
        <v>80127</v>
      </c>
      <c r="C81" s="547">
        <v>62835</v>
      </c>
      <c r="D81" s="547">
        <v>80023</v>
      </c>
      <c r="E81" s="514" t="s">
        <v>25</v>
      </c>
      <c r="F81" s="514" t="s">
        <v>25</v>
      </c>
      <c r="G81" s="514" t="s">
        <v>25</v>
      </c>
      <c r="H81" s="514" t="s">
        <v>25</v>
      </c>
    </row>
    <row r="82" spans="1:12" ht="12" customHeight="1">
      <c r="A82" s="530" t="s">
        <v>88</v>
      </c>
      <c r="B82" s="546">
        <v>12183</v>
      </c>
      <c r="C82" s="547">
        <v>10521</v>
      </c>
      <c r="D82" s="547">
        <v>13005</v>
      </c>
      <c r="E82" s="514" t="s">
        <v>25</v>
      </c>
      <c r="F82" s="514" t="s">
        <v>25</v>
      </c>
      <c r="G82" s="514" t="s">
        <v>25</v>
      </c>
      <c r="H82" s="514" t="s">
        <v>25</v>
      </c>
    </row>
    <row r="83" spans="1:12" ht="12" customHeight="1">
      <c r="A83" s="530" t="s">
        <v>89</v>
      </c>
      <c r="B83" s="546">
        <v>116450</v>
      </c>
      <c r="C83" s="547">
        <v>83499</v>
      </c>
      <c r="D83" s="547">
        <v>111200</v>
      </c>
      <c r="E83" s="514" t="s">
        <v>25</v>
      </c>
      <c r="F83" s="514" t="s">
        <v>25</v>
      </c>
      <c r="G83" s="514" t="s">
        <v>25</v>
      </c>
      <c r="H83" s="514" t="s">
        <v>25</v>
      </c>
    </row>
    <row r="84" spans="1:12" ht="12" customHeight="1">
      <c r="A84" s="530" t="s">
        <v>90</v>
      </c>
      <c r="B84" s="546">
        <v>39936</v>
      </c>
      <c r="C84" s="547">
        <v>34316</v>
      </c>
      <c r="D84" s="547">
        <v>40670</v>
      </c>
      <c r="E84" s="514" t="s">
        <v>25</v>
      </c>
      <c r="F84" s="514" t="s">
        <v>25</v>
      </c>
      <c r="G84" s="514" t="s">
        <v>25</v>
      </c>
      <c r="H84" s="514" t="s">
        <v>25</v>
      </c>
    </row>
    <row r="85" spans="1:12" ht="12" customHeight="1">
      <c r="A85" s="530" t="s">
        <v>91</v>
      </c>
      <c r="B85" s="546">
        <v>835686</v>
      </c>
      <c r="C85" s="547">
        <v>488383</v>
      </c>
      <c r="D85" s="547">
        <v>835390</v>
      </c>
      <c r="E85" s="514" t="s">
        <v>25</v>
      </c>
      <c r="F85" s="514" t="s">
        <v>25</v>
      </c>
      <c r="G85" s="514" t="s">
        <v>25</v>
      </c>
      <c r="H85" s="514" t="s">
        <v>25</v>
      </c>
    </row>
    <row r="86" spans="1:12" ht="12" customHeight="1">
      <c r="A86" s="530" t="s">
        <v>92</v>
      </c>
      <c r="B86" s="546">
        <v>183237</v>
      </c>
      <c r="C86" s="547">
        <v>127862</v>
      </c>
      <c r="D86" s="547">
        <v>187847</v>
      </c>
      <c r="E86" s="514" t="s">
        <v>25</v>
      </c>
      <c r="F86" s="514" t="s">
        <v>25</v>
      </c>
      <c r="G86" s="514" t="s">
        <v>25</v>
      </c>
      <c r="H86" s="514" t="s">
        <v>25</v>
      </c>
      <c r="J86" s="508"/>
      <c r="K86" s="508"/>
      <c r="L86" s="508"/>
    </row>
    <row r="87" spans="1:12" ht="6.75" customHeight="1">
      <c r="A87" s="530"/>
      <c r="B87" s="546"/>
      <c r="C87" s="547"/>
      <c r="D87" s="547"/>
      <c r="E87" s="532"/>
      <c r="F87" s="532"/>
      <c r="G87" s="534"/>
      <c r="H87" s="534"/>
    </row>
    <row r="88" spans="1:12" s="522" customFormat="1" ht="12" customHeight="1">
      <c r="A88" s="527" t="s">
        <v>93</v>
      </c>
      <c r="B88" s="528">
        <v>1311520</v>
      </c>
      <c r="C88" s="548">
        <v>897370</v>
      </c>
      <c r="D88" s="529">
        <v>1332979</v>
      </c>
      <c r="E88" s="521" t="s">
        <v>25</v>
      </c>
      <c r="F88" s="521" t="s">
        <v>25</v>
      </c>
      <c r="G88" s="521" t="s">
        <v>25</v>
      </c>
      <c r="H88" s="521" t="s">
        <v>25</v>
      </c>
      <c r="I88" s="507"/>
      <c r="J88" s="523"/>
    </row>
    <row r="89" spans="1:12" ht="12" customHeight="1">
      <c r="A89" s="530" t="s">
        <v>94</v>
      </c>
      <c r="B89" s="546">
        <v>85884</v>
      </c>
      <c r="C89" s="547">
        <v>65988</v>
      </c>
      <c r="D89" s="547">
        <v>90213</v>
      </c>
      <c r="E89" s="514" t="s">
        <v>25</v>
      </c>
      <c r="F89" s="514" t="s">
        <v>25</v>
      </c>
      <c r="G89" s="514" t="s">
        <v>25</v>
      </c>
      <c r="H89" s="514" t="s">
        <v>25</v>
      </c>
      <c r="J89" s="508"/>
    </row>
    <row r="90" spans="1:12" ht="12" customHeight="1">
      <c r="A90" s="530" t="s">
        <v>95</v>
      </c>
      <c r="B90" s="546">
        <v>36206</v>
      </c>
      <c r="C90" s="547">
        <v>35147</v>
      </c>
      <c r="D90" s="547">
        <v>37460</v>
      </c>
      <c r="E90" s="514" t="s">
        <v>25</v>
      </c>
      <c r="F90" s="514" t="s">
        <v>25</v>
      </c>
      <c r="G90" s="514" t="s">
        <v>25</v>
      </c>
      <c r="H90" s="514" t="s">
        <v>25</v>
      </c>
      <c r="J90" s="508"/>
    </row>
    <row r="91" spans="1:12" ht="12" customHeight="1">
      <c r="A91" s="530" t="s">
        <v>96</v>
      </c>
      <c r="B91" s="546">
        <v>49627</v>
      </c>
      <c r="C91" s="547">
        <v>36333</v>
      </c>
      <c r="D91" s="547">
        <v>48745</v>
      </c>
      <c r="E91" s="514" t="s">
        <v>25</v>
      </c>
      <c r="F91" s="514" t="s">
        <v>25</v>
      </c>
      <c r="G91" s="514" t="s">
        <v>25</v>
      </c>
      <c r="H91" s="514" t="s">
        <v>25</v>
      </c>
    </row>
    <row r="92" spans="1:12" ht="12" customHeight="1">
      <c r="A92" s="530" t="s">
        <v>97</v>
      </c>
      <c r="B92" s="546">
        <v>630899</v>
      </c>
      <c r="C92" s="547">
        <v>415539</v>
      </c>
      <c r="D92" s="547">
        <v>645818</v>
      </c>
      <c r="E92" s="514" t="s">
        <v>25</v>
      </c>
      <c r="F92" s="514" t="s">
        <v>25</v>
      </c>
      <c r="G92" s="514" t="s">
        <v>25</v>
      </c>
      <c r="H92" s="514" t="s">
        <v>25</v>
      </c>
    </row>
    <row r="93" spans="1:12" ht="12" customHeight="1">
      <c r="A93" s="530" t="s">
        <v>98</v>
      </c>
      <c r="B93" s="546">
        <v>19599</v>
      </c>
      <c r="C93" s="547">
        <v>16256</v>
      </c>
      <c r="D93" s="547">
        <v>19404</v>
      </c>
      <c r="E93" s="514" t="s">
        <v>25</v>
      </c>
      <c r="F93" s="514" t="s">
        <v>25</v>
      </c>
      <c r="G93" s="514" t="s">
        <v>25</v>
      </c>
      <c r="H93" s="514" t="s">
        <v>25</v>
      </c>
    </row>
    <row r="94" spans="1:12" ht="12" customHeight="1">
      <c r="A94" s="530" t="s">
        <v>99</v>
      </c>
      <c r="B94" s="546">
        <v>128819</v>
      </c>
      <c r="C94" s="547">
        <v>109782</v>
      </c>
      <c r="D94" s="547">
        <v>128990</v>
      </c>
      <c r="E94" s="514" t="s">
        <v>25</v>
      </c>
      <c r="F94" s="514" t="s">
        <v>25</v>
      </c>
      <c r="G94" s="514" t="s">
        <v>25</v>
      </c>
      <c r="H94" s="514" t="s">
        <v>25</v>
      </c>
    </row>
    <row r="95" spans="1:12" ht="12" customHeight="1">
      <c r="A95" s="530" t="s">
        <v>100</v>
      </c>
      <c r="B95" s="546">
        <v>36355</v>
      </c>
      <c r="C95" s="547">
        <v>15178</v>
      </c>
      <c r="D95" s="547">
        <v>35143</v>
      </c>
      <c r="E95" s="514" t="s">
        <v>25</v>
      </c>
      <c r="F95" s="514" t="s">
        <v>25</v>
      </c>
      <c r="G95" s="514" t="s">
        <v>25</v>
      </c>
      <c r="H95" s="514" t="s">
        <v>25</v>
      </c>
    </row>
    <row r="96" spans="1:12" ht="12" customHeight="1" thickBot="1">
      <c r="A96" s="537" t="s">
        <v>101</v>
      </c>
      <c r="B96" s="549">
        <v>324131</v>
      </c>
      <c r="C96" s="550">
        <v>203147</v>
      </c>
      <c r="D96" s="550">
        <v>327206</v>
      </c>
      <c r="E96" s="551">
        <v>27667</v>
      </c>
      <c r="F96" s="551">
        <v>31395</v>
      </c>
      <c r="G96" s="540" t="s">
        <v>25</v>
      </c>
      <c r="H96" s="540" t="s">
        <v>25</v>
      </c>
    </row>
    <row r="97" spans="1:13" ht="30" customHeight="1">
      <c r="A97" s="162"/>
      <c r="B97" s="524"/>
      <c r="C97" s="524"/>
      <c r="D97" s="524"/>
      <c r="E97" s="524"/>
      <c r="F97" s="524"/>
      <c r="G97" s="552"/>
      <c r="H97" s="552"/>
    </row>
    <row r="98" spans="1:13" ht="13.5" customHeight="1" thickBot="1">
      <c r="A98" s="505" t="s">
        <v>422</v>
      </c>
      <c r="B98" s="505"/>
      <c r="C98" s="505"/>
      <c r="D98" s="505"/>
      <c r="E98" s="505"/>
      <c r="F98" s="505"/>
      <c r="G98" s="505"/>
      <c r="H98" s="537" t="s">
        <v>712</v>
      </c>
    </row>
    <row r="99" spans="1:13" ht="11.1" customHeight="1">
      <c r="A99" s="971" t="s">
        <v>650</v>
      </c>
      <c r="B99" s="966" t="s">
        <v>656</v>
      </c>
      <c r="C99" s="967"/>
      <c r="D99" s="967"/>
      <c r="E99" s="967"/>
      <c r="F99" s="967"/>
      <c r="G99" s="967"/>
      <c r="H99" s="967"/>
      <c r="I99" s="161"/>
      <c r="J99" s="161"/>
      <c r="K99" s="543"/>
    </row>
    <row r="100" spans="1:13" ht="11.1" customHeight="1">
      <c r="A100" s="972"/>
      <c r="B100" s="962" t="s">
        <v>657</v>
      </c>
      <c r="C100" s="969"/>
      <c r="D100" s="964" t="s">
        <v>659</v>
      </c>
      <c r="E100" s="962" t="s">
        <v>660</v>
      </c>
      <c r="F100" s="963"/>
      <c r="G100" s="963"/>
      <c r="H100" s="963"/>
      <c r="I100" s="163"/>
      <c r="J100" s="163"/>
      <c r="K100" s="543"/>
    </row>
    <row r="101" spans="1:13" ht="11.1" customHeight="1">
      <c r="A101" s="973"/>
      <c r="B101" s="283" t="s">
        <v>399</v>
      </c>
      <c r="C101" s="247" t="s">
        <v>658</v>
      </c>
      <c r="D101" s="965"/>
      <c r="E101" s="962" t="s">
        <v>657</v>
      </c>
      <c r="F101" s="969"/>
      <c r="G101" s="962" t="s">
        <v>659</v>
      </c>
      <c r="H101" s="963"/>
      <c r="I101" s="161"/>
      <c r="J101" s="164"/>
      <c r="K101" s="543"/>
    </row>
    <row r="102" spans="1:13" ht="11.1" customHeight="1">
      <c r="A102" s="553" t="s">
        <v>474</v>
      </c>
      <c r="B102" s="554">
        <v>627524</v>
      </c>
      <c r="C102" s="555">
        <v>323646</v>
      </c>
      <c r="D102" s="555">
        <v>629801</v>
      </c>
      <c r="E102" s="556"/>
      <c r="F102" s="555">
        <v>1714.4999999999998</v>
      </c>
      <c r="G102" s="556"/>
      <c r="H102" s="555">
        <v>1724.6000000000004</v>
      </c>
      <c r="I102" s="524"/>
      <c r="J102" s="524"/>
      <c r="K102" s="543"/>
    </row>
    <row r="103" spans="1:13" ht="11.1" customHeight="1">
      <c r="A103" s="553" t="s">
        <v>475</v>
      </c>
      <c r="B103" s="554">
        <v>542863</v>
      </c>
      <c r="C103" s="555">
        <v>302377</v>
      </c>
      <c r="D103" s="555">
        <v>544301</v>
      </c>
      <c r="E103" s="556"/>
      <c r="F103" s="555">
        <v>1483.2322404371582</v>
      </c>
      <c r="G103" s="556"/>
      <c r="H103" s="555">
        <v>1487.1612021857925</v>
      </c>
      <c r="I103" s="524"/>
      <c r="J103" s="524"/>
    </row>
    <row r="104" spans="1:13" ht="11.1" customHeight="1">
      <c r="A104" s="553" t="s">
        <v>476</v>
      </c>
      <c r="B104" s="512">
        <v>535614</v>
      </c>
      <c r="C104" s="513">
        <v>282558</v>
      </c>
      <c r="D104" s="513">
        <v>539971</v>
      </c>
      <c r="E104" s="513"/>
      <c r="F104" s="513">
        <v>1467.4356164383562</v>
      </c>
      <c r="G104" s="513"/>
      <c r="H104" s="513">
        <v>1479.3726027397258</v>
      </c>
      <c r="I104" s="543"/>
      <c r="J104" s="530"/>
    </row>
    <row r="105" spans="1:13" ht="11.1" customHeight="1">
      <c r="A105" s="553" t="s">
        <v>477</v>
      </c>
      <c r="B105" s="512">
        <v>543603</v>
      </c>
      <c r="C105" s="513">
        <v>286988</v>
      </c>
      <c r="D105" s="513">
        <v>548524</v>
      </c>
      <c r="E105" s="513"/>
      <c r="F105" s="513">
        <v>1489.3232876712329</v>
      </c>
      <c r="G105" s="513"/>
      <c r="H105" s="513">
        <v>1502.8054794520547</v>
      </c>
      <c r="I105" s="557"/>
      <c r="J105" s="524"/>
    </row>
    <row r="106" spans="1:13" s="522" customFormat="1" ht="11.1" customHeight="1">
      <c r="A106" s="558" t="s">
        <v>478</v>
      </c>
      <c r="B106" s="528">
        <f t="shared" ref="B106:D106" si="0">SUM(B108:B126)</f>
        <v>572044</v>
      </c>
      <c r="C106" s="559">
        <f t="shared" si="0"/>
        <v>318870</v>
      </c>
      <c r="D106" s="559">
        <f t="shared" si="0"/>
        <v>568972</v>
      </c>
      <c r="E106" s="559"/>
      <c r="F106" s="559">
        <f>SUM(F108:F126)</f>
        <v>1567</v>
      </c>
      <c r="G106" s="559"/>
      <c r="H106" s="559">
        <f>SUM(H108:H126)</f>
        <v>1561</v>
      </c>
      <c r="I106" s="559"/>
      <c r="J106" s="559"/>
    </row>
    <row r="107" spans="1:13" ht="3.75" customHeight="1">
      <c r="A107" s="553"/>
      <c r="B107" s="512"/>
      <c r="C107" s="524"/>
      <c r="D107" s="524"/>
      <c r="E107" s="524"/>
      <c r="F107" s="524"/>
      <c r="G107" s="524"/>
      <c r="H107" s="524"/>
      <c r="I107" s="524"/>
      <c r="J107" s="524"/>
    </row>
    <row r="108" spans="1:13" ht="11.1" customHeight="1">
      <c r="A108" s="530" t="s">
        <v>102</v>
      </c>
      <c r="B108" s="512">
        <v>128081</v>
      </c>
      <c r="C108" s="524">
        <v>72468</v>
      </c>
      <c r="D108" s="524">
        <v>146584</v>
      </c>
      <c r="E108" s="524"/>
      <c r="F108" s="513">
        <v>351</v>
      </c>
      <c r="G108" s="524"/>
      <c r="H108" s="513">
        <v>402</v>
      </c>
      <c r="I108" s="524"/>
      <c r="J108" s="524"/>
      <c r="K108" s="508"/>
      <c r="L108" s="508"/>
      <c r="M108" s="508"/>
    </row>
    <row r="109" spans="1:13" ht="11.1" customHeight="1">
      <c r="A109" s="530" t="s">
        <v>103</v>
      </c>
      <c r="B109" s="512">
        <v>21331</v>
      </c>
      <c r="C109" s="524">
        <v>13164</v>
      </c>
      <c r="D109" s="524">
        <v>20673</v>
      </c>
      <c r="E109" s="524"/>
      <c r="F109" s="513">
        <v>58</v>
      </c>
      <c r="G109" s="524"/>
      <c r="H109" s="513">
        <v>57</v>
      </c>
      <c r="I109" s="524"/>
      <c r="J109" s="524"/>
    </row>
    <row r="110" spans="1:13" ht="11.1" customHeight="1">
      <c r="A110" s="536" t="s">
        <v>104</v>
      </c>
      <c r="B110" s="512">
        <v>13728</v>
      </c>
      <c r="C110" s="524">
        <v>7506</v>
      </c>
      <c r="D110" s="524">
        <v>29441</v>
      </c>
      <c r="E110" s="524"/>
      <c r="F110" s="513">
        <v>38</v>
      </c>
      <c r="G110" s="524"/>
      <c r="H110" s="513">
        <v>81</v>
      </c>
      <c r="I110" s="524"/>
      <c r="J110" s="524"/>
    </row>
    <row r="111" spans="1:13" ht="11.1" customHeight="1">
      <c r="A111" s="530" t="s">
        <v>105</v>
      </c>
      <c r="B111" s="512">
        <v>7213</v>
      </c>
      <c r="C111" s="524">
        <v>4880</v>
      </c>
      <c r="D111" s="524">
        <v>8352</v>
      </c>
      <c r="E111" s="524"/>
      <c r="F111" s="513">
        <v>20</v>
      </c>
      <c r="G111" s="524"/>
      <c r="H111" s="513">
        <v>23</v>
      </c>
      <c r="I111" s="524"/>
      <c r="J111" s="524"/>
    </row>
    <row r="112" spans="1:13" ht="11.1" customHeight="1">
      <c r="A112" s="536" t="s">
        <v>106</v>
      </c>
      <c r="B112" s="512">
        <v>21463</v>
      </c>
      <c r="C112" s="524">
        <v>9018</v>
      </c>
      <c r="D112" s="524">
        <v>21387</v>
      </c>
      <c r="E112" s="524"/>
      <c r="F112" s="513">
        <v>59</v>
      </c>
      <c r="G112" s="524"/>
      <c r="H112" s="513">
        <v>59</v>
      </c>
      <c r="I112" s="524"/>
      <c r="J112" s="524"/>
    </row>
    <row r="113" spans="1:11" ht="11.1" customHeight="1">
      <c r="A113" s="530" t="s">
        <v>107</v>
      </c>
      <c r="B113" s="512">
        <v>8741</v>
      </c>
      <c r="C113" s="524">
        <v>5630</v>
      </c>
      <c r="D113" s="524">
        <v>6477</v>
      </c>
      <c r="E113" s="524"/>
      <c r="F113" s="513">
        <v>24</v>
      </c>
      <c r="G113" s="524"/>
      <c r="H113" s="513">
        <v>18</v>
      </c>
      <c r="I113" s="524"/>
      <c r="J113" s="524"/>
    </row>
    <row r="114" spans="1:11" ht="11.1" customHeight="1">
      <c r="A114" s="530" t="s">
        <v>108</v>
      </c>
      <c r="B114" s="512">
        <v>10287</v>
      </c>
      <c r="C114" s="524">
        <v>6009</v>
      </c>
      <c r="D114" s="524">
        <v>11413</v>
      </c>
      <c r="E114" s="524"/>
      <c r="F114" s="513">
        <v>28</v>
      </c>
      <c r="G114" s="524"/>
      <c r="H114" s="513">
        <v>31</v>
      </c>
      <c r="I114" s="524"/>
      <c r="J114" s="524"/>
    </row>
    <row r="115" spans="1:11" ht="11.1" customHeight="1">
      <c r="A115" s="530" t="s">
        <v>331</v>
      </c>
      <c r="B115" s="512">
        <v>10064</v>
      </c>
      <c r="C115" s="524">
        <v>1508</v>
      </c>
      <c r="D115" s="524">
        <v>7342</v>
      </c>
      <c r="E115" s="524"/>
      <c r="F115" s="513">
        <v>28</v>
      </c>
      <c r="G115" s="524"/>
      <c r="H115" s="513">
        <v>20</v>
      </c>
      <c r="I115" s="524"/>
      <c r="J115" s="524"/>
    </row>
    <row r="116" spans="1:11" ht="11.1" customHeight="1">
      <c r="A116" s="530" t="s">
        <v>109</v>
      </c>
      <c r="B116" s="512">
        <v>10663</v>
      </c>
      <c r="C116" s="524">
        <v>6385</v>
      </c>
      <c r="D116" s="524">
        <v>9190</v>
      </c>
      <c r="E116" s="524"/>
      <c r="F116" s="513">
        <v>29</v>
      </c>
      <c r="G116" s="524"/>
      <c r="H116" s="513">
        <v>25</v>
      </c>
      <c r="I116" s="524"/>
      <c r="J116" s="524"/>
    </row>
    <row r="117" spans="1:11" ht="11.1" customHeight="1">
      <c r="A117" s="530" t="s">
        <v>110</v>
      </c>
      <c r="B117" s="512">
        <v>72457</v>
      </c>
      <c r="C117" s="524">
        <v>60790</v>
      </c>
      <c r="D117" s="524">
        <v>54304</v>
      </c>
      <c r="E117" s="524"/>
      <c r="F117" s="513">
        <v>199</v>
      </c>
      <c r="G117" s="524"/>
      <c r="H117" s="513">
        <v>149</v>
      </c>
      <c r="I117" s="524"/>
      <c r="J117" s="524"/>
    </row>
    <row r="118" spans="1:11" ht="11.1" customHeight="1">
      <c r="A118" s="530" t="s">
        <v>111</v>
      </c>
      <c r="B118" s="512">
        <v>181131</v>
      </c>
      <c r="C118" s="524">
        <v>101406</v>
      </c>
      <c r="D118" s="524">
        <v>170362</v>
      </c>
      <c r="E118" s="524"/>
      <c r="F118" s="513">
        <v>496</v>
      </c>
      <c r="G118" s="524"/>
      <c r="H118" s="513">
        <v>467</v>
      </c>
      <c r="I118" s="524"/>
      <c r="J118" s="524"/>
    </row>
    <row r="119" spans="1:11" ht="11.1" customHeight="1">
      <c r="A119" s="530" t="s">
        <v>112</v>
      </c>
      <c r="B119" s="512">
        <v>6959</v>
      </c>
      <c r="C119" s="524">
        <v>1125</v>
      </c>
      <c r="D119" s="524">
        <v>12737</v>
      </c>
      <c r="E119" s="524"/>
      <c r="F119" s="513">
        <v>19</v>
      </c>
      <c r="G119" s="524"/>
      <c r="H119" s="513">
        <v>35</v>
      </c>
      <c r="I119" s="524"/>
      <c r="J119" s="524"/>
    </row>
    <row r="120" spans="1:11" ht="11.1" customHeight="1">
      <c r="A120" s="530" t="s">
        <v>113</v>
      </c>
      <c r="B120" s="512">
        <v>12656</v>
      </c>
      <c r="C120" s="524">
        <v>5267</v>
      </c>
      <c r="D120" s="524">
        <v>7717</v>
      </c>
      <c r="E120" s="524"/>
      <c r="F120" s="513">
        <v>35</v>
      </c>
      <c r="G120" s="524"/>
      <c r="H120" s="513">
        <v>21</v>
      </c>
      <c r="I120" s="524"/>
      <c r="J120" s="524"/>
    </row>
    <row r="121" spans="1:11" ht="11.1" customHeight="1">
      <c r="A121" s="530" t="s">
        <v>114</v>
      </c>
      <c r="B121" s="512">
        <v>15007</v>
      </c>
      <c r="C121" s="524">
        <v>4896</v>
      </c>
      <c r="D121" s="524">
        <v>15420</v>
      </c>
      <c r="E121" s="524"/>
      <c r="F121" s="513">
        <v>41</v>
      </c>
      <c r="G121" s="524"/>
      <c r="H121" s="513">
        <v>42</v>
      </c>
      <c r="I121" s="524"/>
      <c r="J121" s="524"/>
    </row>
    <row r="122" spans="1:11" ht="11.1" customHeight="1">
      <c r="A122" s="530" t="s">
        <v>115</v>
      </c>
      <c r="B122" s="512">
        <v>15390</v>
      </c>
      <c r="C122" s="524">
        <v>5279</v>
      </c>
      <c r="D122" s="524">
        <v>11505</v>
      </c>
      <c r="E122" s="524"/>
      <c r="F122" s="513">
        <v>42</v>
      </c>
      <c r="G122" s="524"/>
      <c r="H122" s="513">
        <v>32</v>
      </c>
      <c r="I122" s="524"/>
      <c r="J122" s="524"/>
    </row>
    <row r="123" spans="1:11" ht="11.1" customHeight="1">
      <c r="A123" s="530" t="s">
        <v>116</v>
      </c>
      <c r="B123" s="512">
        <v>10759</v>
      </c>
      <c r="C123" s="524">
        <v>3759</v>
      </c>
      <c r="D123" s="524">
        <v>12329</v>
      </c>
      <c r="E123" s="524"/>
      <c r="F123" s="513">
        <v>29</v>
      </c>
      <c r="G123" s="524"/>
      <c r="H123" s="513">
        <v>34</v>
      </c>
      <c r="I123" s="524"/>
      <c r="J123" s="524"/>
    </row>
    <row r="124" spans="1:11" ht="11.1" customHeight="1">
      <c r="A124" s="530" t="s">
        <v>117</v>
      </c>
      <c r="B124" s="512">
        <v>2689</v>
      </c>
      <c r="C124" s="524">
        <v>1133</v>
      </c>
      <c r="D124" s="524">
        <v>2647</v>
      </c>
      <c r="E124" s="524"/>
      <c r="F124" s="513">
        <v>7</v>
      </c>
      <c r="G124" s="524"/>
      <c r="H124" s="513">
        <v>7</v>
      </c>
      <c r="I124" s="524"/>
      <c r="J124" s="524"/>
    </row>
    <row r="125" spans="1:11" ht="11.1" customHeight="1">
      <c r="A125" s="530" t="s">
        <v>118</v>
      </c>
      <c r="B125" s="512">
        <v>15809</v>
      </c>
      <c r="C125" s="524">
        <v>4142</v>
      </c>
      <c r="D125" s="524">
        <v>12287</v>
      </c>
      <c r="E125" s="524"/>
      <c r="F125" s="513">
        <v>43</v>
      </c>
      <c r="G125" s="524"/>
      <c r="H125" s="513">
        <v>34</v>
      </c>
      <c r="I125" s="524"/>
      <c r="J125" s="524"/>
      <c r="K125" s="543"/>
    </row>
    <row r="126" spans="1:11" ht="11.1" customHeight="1" thickBot="1">
      <c r="A126" s="537" t="s">
        <v>119</v>
      </c>
      <c r="B126" s="538">
        <v>7616</v>
      </c>
      <c r="C126" s="539">
        <v>4505</v>
      </c>
      <c r="D126" s="539">
        <v>8805</v>
      </c>
      <c r="E126" s="539"/>
      <c r="F126" s="539">
        <v>21</v>
      </c>
      <c r="G126" s="539"/>
      <c r="H126" s="539">
        <v>24</v>
      </c>
      <c r="I126" s="524"/>
      <c r="J126" s="524"/>
      <c r="K126" s="543"/>
    </row>
    <row r="127" spans="1:11" ht="15" customHeight="1">
      <c r="A127" s="160" t="s">
        <v>120</v>
      </c>
      <c r="B127" s="524"/>
      <c r="C127" s="524"/>
      <c r="D127" s="524"/>
      <c r="E127" s="524"/>
      <c r="F127" s="524"/>
      <c r="G127" s="524"/>
      <c r="H127" s="524"/>
      <c r="I127" s="543"/>
      <c r="J127" s="543"/>
      <c r="K127" s="543"/>
    </row>
    <row r="128" spans="1:11" ht="11.1" customHeight="1">
      <c r="A128" s="162" t="s">
        <v>438</v>
      </c>
      <c r="B128" s="524"/>
      <c r="C128" s="524"/>
      <c r="D128" s="524"/>
      <c r="E128" s="524"/>
      <c r="F128" s="524"/>
      <c r="G128" s="524"/>
      <c r="H128" s="524"/>
      <c r="I128" s="543"/>
      <c r="J128" s="543"/>
      <c r="K128" s="543"/>
    </row>
    <row r="129" spans="1:11" ht="30.75" customHeight="1">
      <c r="A129" s="510"/>
      <c r="D129" s="560"/>
      <c r="I129" s="543"/>
      <c r="J129" s="543"/>
      <c r="K129" s="543"/>
    </row>
    <row r="130" spans="1:11" ht="12.75" customHeight="1" thickBot="1">
      <c r="A130" s="505" t="s">
        <v>421</v>
      </c>
      <c r="B130" s="543"/>
      <c r="C130" s="543"/>
      <c r="D130" s="543"/>
      <c r="E130" s="543"/>
      <c r="F130" s="543"/>
      <c r="G130" s="543"/>
      <c r="H130" s="537" t="s">
        <v>712</v>
      </c>
    </row>
    <row r="131" spans="1:11" ht="11.1" customHeight="1">
      <c r="A131" s="971" t="s">
        <v>650</v>
      </c>
      <c r="B131" s="966" t="s">
        <v>656</v>
      </c>
      <c r="C131" s="967"/>
      <c r="D131" s="967"/>
      <c r="E131" s="967"/>
      <c r="F131" s="967"/>
      <c r="G131" s="967"/>
      <c r="H131" s="967"/>
    </row>
    <row r="132" spans="1:11" ht="11.1" customHeight="1">
      <c r="A132" s="972"/>
      <c r="B132" s="962" t="s">
        <v>657</v>
      </c>
      <c r="C132" s="969"/>
      <c r="D132" s="964" t="s">
        <v>659</v>
      </c>
      <c r="E132" s="962" t="s">
        <v>660</v>
      </c>
      <c r="F132" s="963"/>
      <c r="G132" s="963"/>
      <c r="H132" s="963"/>
    </row>
    <row r="133" spans="1:11" ht="11.1" customHeight="1">
      <c r="A133" s="973"/>
      <c r="B133" s="283" t="s">
        <v>399</v>
      </c>
      <c r="C133" s="247" t="s">
        <v>658</v>
      </c>
      <c r="D133" s="965"/>
      <c r="E133" s="962" t="s">
        <v>657</v>
      </c>
      <c r="F133" s="969"/>
      <c r="G133" s="962" t="s">
        <v>659</v>
      </c>
      <c r="H133" s="963"/>
    </row>
    <row r="134" spans="1:11" ht="11.1" customHeight="1">
      <c r="A134" s="561" t="s">
        <v>474</v>
      </c>
      <c r="B134" s="513">
        <v>325458</v>
      </c>
      <c r="C134" s="513">
        <v>196043</v>
      </c>
      <c r="D134" s="513">
        <v>325458</v>
      </c>
      <c r="E134" s="513"/>
      <c r="F134" s="513">
        <v>890</v>
      </c>
      <c r="G134" s="509"/>
      <c r="H134" s="513">
        <v>890</v>
      </c>
    </row>
    <row r="135" spans="1:11" ht="11.1" customHeight="1">
      <c r="A135" s="561" t="s">
        <v>352</v>
      </c>
      <c r="B135" s="524">
        <v>315307</v>
      </c>
      <c r="C135" s="524">
        <v>203166</v>
      </c>
      <c r="D135" s="524">
        <v>315307</v>
      </c>
      <c r="E135" s="524"/>
      <c r="F135" s="524">
        <v>863</v>
      </c>
      <c r="G135" s="524"/>
      <c r="H135" s="524">
        <v>863</v>
      </c>
    </row>
    <row r="136" spans="1:11" ht="11.1" customHeight="1">
      <c r="A136" s="561" t="s">
        <v>370</v>
      </c>
      <c r="B136" s="513">
        <v>312270</v>
      </c>
      <c r="C136" s="513">
        <v>197582</v>
      </c>
      <c r="D136" s="513">
        <v>312270</v>
      </c>
      <c r="E136" s="513"/>
      <c r="F136" s="513">
        <v>855</v>
      </c>
      <c r="G136" s="513"/>
      <c r="H136" s="513">
        <v>855</v>
      </c>
    </row>
    <row r="137" spans="1:11" ht="11.1" customHeight="1">
      <c r="A137" s="561" t="s">
        <v>371</v>
      </c>
      <c r="B137" s="513">
        <v>330126</v>
      </c>
      <c r="C137" s="513">
        <v>198500</v>
      </c>
      <c r="D137" s="513">
        <v>330126</v>
      </c>
      <c r="E137" s="513"/>
      <c r="F137" s="513">
        <v>904</v>
      </c>
      <c r="G137" s="513"/>
      <c r="H137" s="513">
        <v>904</v>
      </c>
    </row>
    <row r="138" spans="1:11" s="522" customFormat="1" ht="11.1" customHeight="1">
      <c r="A138" s="562" t="s">
        <v>478</v>
      </c>
      <c r="B138" s="529">
        <v>348632</v>
      </c>
      <c r="C138" s="529">
        <v>214694</v>
      </c>
      <c r="D138" s="529">
        <v>348632</v>
      </c>
      <c r="E138" s="529"/>
      <c r="F138" s="529">
        <v>953</v>
      </c>
      <c r="G138" s="529"/>
      <c r="H138" s="529">
        <v>953</v>
      </c>
    </row>
    <row r="139" spans="1:11" ht="11.1" customHeight="1">
      <c r="A139" s="563" t="s">
        <v>121</v>
      </c>
      <c r="B139" s="524">
        <v>307780</v>
      </c>
      <c r="C139" s="524">
        <v>191327</v>
      </c>
      <c r="D139" s="524">
        <v>307780</v>
      </c>
      <c r="E139" s="524"/>
      <c r="F139" s="524">
        <v>841</v>
      </c>
      <c r="G139" s="524"/>
      <c r="H139" s="524">
        <v>841</v>
      </c>
    </row>
    <row r="140" spans="1:11" ht="11.1" customHeight="1" thickBot="1">
      <c r="A140" s="564" t="s">
        <v>367</v>
      </c>
      <c r="B140" s="539">
        <v>40852</v>
      </c>
      <c r="C140" s="539">
        <v>23367</v>
      </c>
      <c r="D140" s="539">
        <v>40852</v>
      </c>
      <c r="E140" s="539"/>
      <c r="F140" s="539">
        <v>112</v>
      </c>
      <c r="G140" s="539"/>
      <c r="H140" s="539">
        <v>112</v>
      </c>
    </row>
    <row r="141" spans="1:11" ht="15" customHeight="1">
      <c r="A141" s="565" t="s">
        <v>372</v>
      </c>
    </row>
  </sheetData>
  <mergeCells count="31">
    <mergeCell ref="A131:A133"/>
    <mergeCell ref="B79:C79"/>
    <mergeCell ref="B100:C100"/>
    <mergeCell ref="B132:C132"/>
    <mergeCell ref="D132:D133"/>
    <mergeCell ref="D100:D101"/>
    <mergeCell ref="G133:H133"/>
    <mergeCell ref="E133:F133"/>
    <mergeCell ref="G5:H5"/>
    <mergeCell ref="E5:E6"/>
    <mergeCell ref="E101:F101"/>
    <mergeCell ref="A75:E75"/>
    <mergeCell ref="B131:H131"/>
    <mergeCell ref="A78:A80"/>
    <mergeCell ref="A99:A101"/>
    <mergeCell ref="B99:H99"/>
    <mergeCell ref="G79:H79"/>
    <mergeCell ref="E100:H100"/>
    <mergeCell ref="D79:D80"/>
    <mergeCell ref="B5:C5"/>
    <mergeCell ref="E79:E80"/>
    <mergeCell ref="A4:A6"/>
    <mergeCell ref="G101:H101"/>
    <mergeCell ref="F5:F6"/>
    <mergeCell ref="E132:H132"/>
    <mergeCell ref="D5:D6"/>
    <mergeCell ref="E4:H4"/>
    <mergeCell ref="B4:D4"/>
    <mergeCell ref="B78:D78"/>
    <mergeCell ref="E78:H78"/>
    <mergeCell ref="F79:F80"/>
  </mergeCells>
  <phoneticPr fontId="7"/>
  <printOptions horizontalCentered="1" gridLinesSet="0"/>
  <pageMargins left="0.39370078740157483" right="0.39370078740157483" top="0.59055118110236227" bottom="0.39370078740157483" header="0.39370078740157483" footer="0.15748031496062992"/>
  <pageSetup paperSize="9" fitToHeight="0" orientation="portrait" r:id="rId1"/>
  <headerFooter alignWithMargins="0"/>
  <rowBreaks count="1" manualBreakCount="1">
    <brk id="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17</vt:i4>
      </vt:variant>
    </vt:vector>
  </HeadingPairs>
  <TitlesOfParts>
    <vt:vector size="38" baseType="lpstr">
      <vt:lpstr>12-1(1）</vt:lpstr>
      <vt:lpstr>12-1(2)</vt:lpstr>
      <vt:lpstr>12-2</vt:lpstr>
      <vt:lpstr>12-3 </vt:lpstr>
      <vt:lpstr>12-4 </vt:lpstr>
      <vt:lpstr>12-5(1)</vt:lpstr>
      <vt:lpstr>12-5(2)</vt:lpstr>
      <vt:lpstr>12-6 </vt:lpstr>
      <vt:lpstr>12-7</vt:lpstr>
      <vt:lpstr>12-8 </vt:lpstr>
      <vt:lpstr>12-9.10.11.12 </vt:lpstr>
      <vt:lpstr>12-13.14 </vt:lpstr>
      <vt:lpstr>12-15 </vt:lpstr>
      <vt:lpstr>12-16  </vt:lpstr>
      <vt:lpstr>12-17</vt:lpstr>
      <vt:lpstr>12-18</vt:lpstr>
      <vt:lpstr>12-19 </vt:lpstr>
      <vt:lpstr>12-20 </vt:lpstr>
      <vt:lpstr>12-21 </vt:lpstr>
      <vt:lpstr>12-22 </vt:lpstr>
      <vt:lpstr>12-23</vt:lpstr>
      <vt:lpstr>'12-1(1）'!Print_Area</vt:lpstr>
      <vt:lpstr>'12-1(2)'!Print_Area</vt:lpstr>
      <vt:lpstr>'12-13.14 '!Print_Area</vt:lpstr>
      <vt:lpstr>'12-15 '!Print_Area</vt:lpstr>
      <vt:lpstr>'12-16  '!Print_Area</vt:lpstr>
      <vt:lpstr>'12-18'!Print_Area</vt:lpstr>
      <vt:lpstr>'12-19 '!Print_Area</vt:lpstr>
      <vt:lpstr>'12-2'!Print_Area</vt:lpstr>
      <vt:lpstr>'12-21 '!Print_Area</vt:lpstr>
      <vt:lpstr>'12-22 '!Print_Area</vt:lpstr>
      <vt:lpstr>'12-23'!Print_Area</vt:lpstr>
      <vt:lpstr>'12-3 '!Print_Area</vt:lpstr>
      <vt:lpstr>'12-4 '!Print_Area</vt:lpstr>
      <vt:lpstr>'12-6 '!Print_Area</vt:lpstr>
      <vt:lpstr>'12-7'!Print_Area</vt:lpstr>
      <vt:lpstr>'12-8 '!Print_Area</vt:lpstr>
      <vt:lpstr>'12-9.10.11.12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2022-01-19T02:01:53Z</cp:lastPrinted>
  <dcterms:created xsi:type="dcterms:W3CDTF">2010-03-02T23:30:43Z</dcterms:created>
  <dcterms:modified xsi:type="dcterms:W3CDTF">2022-03-23T04:59:17Z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