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461AC826-F8DA-411F-90F3-2FCC5FD7DE11}" xr6:coauthVersionLast="45" xr6:coauthVersionMax="45" xr10:uidLastSave="{00000000-0000-0000-0000-000000000000}"/>
  <bookViews>
    <workbookView xWindow="-120" yWindow="-120" windowWidth="29040" windowHeight="15840" xr2:uid="{00000000-000D-0000-FFFF-FFFF00000000}"/>
  </bookViews>
  <sheets>
    <sheet name="6-1 " sheetId="85" r:id="rId1"/>
    <sheet name="6-2 " sheetId="86" r:id="rId2"/>
    <sheet name="6-3 " sheetId="87" r:id="rId3"/>
    <sheet name="6-4 " sheetId="88" r:id="rId4"/>
    <sheet name="6-5 " sheetId="115" r:id="rId5"/>
    <sheet name="6-6（1）" sheetId="116" r:id="rId6"/>
    <sheet name="6-6(2)" sheetId="117" r:id="rId7"/>
    <sheet name="6-7 " sheetId="136" r:id="rId8"/>
    <sheet name="6-8 " sheetId="118" r:id="rId9"/>
    <sheet name="6-9" sheetId="119" r:id="rId10"/>
    <sheet name="6-10" sheetId="137" r:id="rId11"/>
    <sheet name="6-11(1)" sheetId="127" r:id="rId12"/>
    <sheet name="6-11（2)" sheetId="121" r:id="rId13"/>
    <sheet name="6-12" sheetId="122" r:id="rId14"/>
    <sheet name="6-13 " sheetId="110" r:id="rId15"/>
    <sheet name="6-14" sheetId="123" r:id="rId16"/>
    <sheet name="6-15" sheetId="125" r:id="rId17"/>
    <sheet name="6-16" sheetId="128" r:id="rId18"/>
    <sheet name="6-17 " sheetId="126" r:id="rId19"/>
    <sheet name="6-18" sheetId="111" r:id="rId20"/>
    <sheet name="6-19" sheetId="130" r:id="rId21"/>
    <sheet name="6-20 " sheetId="131" r:id="rId22"/>
    <sheet name="6-21  " sheetId="129" r:id="rId23"/>
    <sheet name="6-22  " sheetId="112" r:id="rId24"/>
  </sheets>
  <definedNames>
    <definedName name="_xlnm.Print_Area" localSheetId="0">'6-1 '!$A$1:$L$51</definedName>
    <definedName name="_xlnm.Print_Area" localSheetId="10">'6-10'!$A$1:$R$16</definedName>
    <definedName name="_xlnm.Print_Area" localSheetId="11">'6-11(1)'!$A$1:$S$7</definedName>
    <definedName name="_xlnm.Print_Area" localSheetId="12">'6-11（2)'!$A$1:$V$9</definedName>
    <definedName name="_xlnm.Print_Area" localSheetId="15">'6-14'!$A$1:$C$13</definedName>
    <definedName name="_xlnm.Print_Area" localSheetId="17">'6-16'!$A$1:$K$10</definedName>
    <definedName name="_xlnm.Print_Area" localSheetId="18">'6-17 '!$A$1:$P$14</definedName>
    <definedName name="_xlnm.Print_Area" localSheetId="19">'6-18'!$A$1:$F$41</definedName>
    <definedName name="_xlnm.Print_Area" localSheetId="20">'6-19'!$A$1:$O$25</definedName>
    <definedName name="_xlnm.Print_Area" localSheetId="1">'6-2 '!$A$1:$K$35</definedName>
    <definedName name="_xlnm.Print_Area" localSheetId="21">'6-20 '!$A$1:$AT$12</definedName>
    <definedName name="_xlnm.Print_Area" localSheetId="22">'6-21  '!$A$1:$I$36</definedName>
    <definedName name="_xlnm.Print_Area" localSheetId="23">'6-22  '!$A$1:$I$46</definedName>
    <definedName name="_xlnm.Print_Area" localSheetId="2">'6-3 '!$A$1:$K$36</definedName>
    <definedName name="_xlnm.Print_Area" localSheetId="3">'6-4 '!$A$1:$I$45</definedName>
    <definedName name="_xlnm.Print_Area" localSheetId="6">'6-6(2)'!$A$1:$M$19</definedName>
    <definedName name="_xlnm.Print_Area" localSheetId="7">'6-7 '!$A$1:$F$45</definedName>
    <definedName name="_xlnm.Print_Area" localSheetId="9">'6-9'!$A$1:$K$21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36" l="1"/>
  <c r="E37" i="136"/>
  <c r="D37" i="136"/>
  <c r="E33" i="136"/>
  <c r="D33" i="136"/>
  <c r="F31" i="136"/>
  <c r="E31" i="136"/>
  <c r="D31" i="136"/>
  <c r="E29" i="136"/>
  <c r="D29" i="136"/>
  <c r="D11" i="136" s="1"/>
  <c r="D8" i="136" s="1"/>
  <c r="E25" i="136"/>
  <c r="D25" i="136"/>
  <c r="F23" i="136"/>
  <c r="E23" i="136"/>
  <c r="E11" i="136" s="1"/>
  <c r="D23" i="136"/>
  <c r="E10" i="136"/>
  <c r="D10" i="136"/>
  <c r="E8" i="136" l="1"/>
  <c r="D14" i="88" l="1"/>
  <c r="D11" i="88"/>
</calcChain>
</file>

<file path=xl/sharedStrings.xml><?xml version="1.0" encoding="utf-8"?>
<sst xmlns="http://schemas.openxmlformats.org/spreadsheetml/2006/main" count="1399" uniqueCount="618">
  <si>
    <t>計</t>
  </si>
  <si>
    <t>各年度末現在</t>
  </si>
  <si>
    <t>農業協同組合連合会</t>
  </si>
  <si>
    <t>県区域未満</t>
  </si>
  <si>
    <t>郡(市)の区域</t>
  </si>
  <si>
    <t>総合農協</t>
  </si>
  <si>
    <t>開拓農協</t>
  </si>
  <si>
    <t>園芸農協</t>
  </si>
  <si>
    <t>畜産農協</t>
  </si>
  <si>
    <t>農村工業</t>
  </si>
  <si>
    <t>うち酪農協</t>
  </si>
  <si>
    <t>出  資</t>
  </si>
  <si>
    <t>非出資</t>
  </si>
  <si>
    <t xml:space="preserve"> 各年度末現在</t>
  </si>
  <si>
    <t>正組合員</t>
  </si>
  <si>
    <t>役員数</t>
  </si>
  <si>
    <t>固定資産</t>
  </si>
  <si>
    <t>合計</t>
  </si>
  <si>
    <t>米</t>
  </si>
  <si>
    <t>麦</t>
  </si>
  <si>
    <t>野菜</t>
  </si>
  <si>
    <t>果実</t>
  </si>
  <si>
    <t>その他</t>
  </si>
  <si>
    <t>鶏卵</t>
  </si>
  <si>
    <t>肉豚</t>
  </si>
  <si>
    <t>小計</t>
  </si>
  <si>
    <t>肥料</t>
  </si>
  <si>
    <t>飼料</t>
  </si>
  <si>
    <t>農機具</t>
  </si>
  <si>
    <t>農薬</t>
  </si>
  <si>
    <t>食料品</t>
  </si>
  <si>
    <t>衣料品</t>
  </si>
  <si>
    <t>貯金</t>
  </si>
  <si>
    <t>借入金</t>
  </si>
  <si>
    <t>預金</t>
  </si>
  <si>
    <t>戸</t>
  </si>
  <si>
    <t>農家負担</t>
  </si>
  <si>
    <t>国庫負担</t>
  </si>
  <si>
    <t>家畜</t>
  </si>
  <si>
    <t>園芸施設</t>
  </si>
  <si>
    <t>被害面積</t>
  </si>
  <si>
    <t>被害戸数</t>
  </si>
  <si>
    <t>%</t>
  </si>
  <si>
    <t>死　廃</t>
  </si>
  <si>
    <t>病　傷</t>
  </si>
  <si>
    <t>准組合員</t>
    <rPh sb="0" eb="1">
      <t>ジュン</t>
    </rPh>
    <phoneticPr fontId="4"/>
  </si>
  <si>
    <t>資料:県生産者支援課「農業協同組合要覧」</t>
    <rPh sb="3" eb="4">
      <t>ケン</t>
    </rPh>
    <rPh sb="4" eb="7">
      <t>セイサンシャ</t>
    </rPh>
    <rPh sb="7" eb="9">
      <t>シエン</t>
    </rPh>
    <rPh sb="9" eb="10">
      <t>カ</t>
    </rPh>
    <rPh sb="11" eb="13">
      <t>ノウギョウ</t>
    </rPh>
    <rPh sb="13" eb="15">
      <t>キョウドウ</t>
    </rPh>
    <rPh sb="15" eb="17">
      <t>クミアイ</t>
    </rPh>
    <rPh sb="17" eb="19">
      <t>ヨウラン</t>
    </rPh>
    <phoneticPr fontId="4"/>
  </si>
  <si>
    <t>引受戸数</t>
    <rPh sb="0" eb="2">
      <t>ヒキウケ</t>
    </rPh>
    <phoneticPr fontId="4"/>
  </si>
  <si>
    <t>百万円</t>
    <rPh sb="0" eb="2">
      <t>ヒャクマン</t>
    </rPh>
    <phoneticPr fontId="4"/>
  </si>
  <si>
    <t>百万円</t>
    <rPh sb="0" eb="1">
      <t>ヒャク</t>
    </rPh>
    <rPh sb="1" eb="3">
      <t>マンエン</t>
    </rPh>
    <phoneticPr fontId="4"/>
  </si>
  <si>
    <t>水稲</t>
    <rPh sb="0" eb="2">
      <t>スイトウ</t>
    </rPh>
    <phoneticPr fontId="5"/>
  </si>
  <si>
    <t>大豆</t>
    <rPh sb="0" eb="2">
      <t>ダイズ</t>
    </rPh>
    <phoneticPr fontId="5"/>
  </si>
  <si>
    <t>資料：県生産者支援課</t>
    <rPh sb="4" eb="7">
      <t>セイサンシャ</t>
    </rPh>
    <rPh sb="7" eb="9">
      <t>シエン</t>
    </rPh>
    <phoneticPr fontId="5"/>
  </si>
  <si>
    <t>資料：日本たばこ産業株式会社西日本原料本部</t>
    <rPh sb="14" eb="15">
      <t>ニシ</t>
    </rPh>
    <rPh sb="15" eb="17">
      <t>ニホン</t>
    </rPh>
    <rPh sb="17" eb="19">
      <t>ゲンリョウ</t>
    </rPh>
    <rPh sb="19" eb="21">
      <t>ホンブ</t>
    </rPh>
    <phoneticPr fontId="7"/>
  </si>
  <si>
    <t>円</t>
  </si>
  <si>
    <t>kg</t>
  </si>
  <si>
    <t>千円</t>
  </si>
  <si>
    <t>a</t>
  </si>
  <si>
    <t>戸</t>
    <rPh sb="0" eb="1">
      <t>ト</t>
    </rPh>
    <phoneticPr fontId="4"/>
  </si>
  <si>
    <t>10アール当たり</t>
  </si>
  <si>
    <t>年　次</t>
  </si>
  <si>
    <t>資料：県農山漁村課</t>
    <rPh sb="4" eb="8">
      <t>ノウサンギョソン</t>
    </rPh>
    <rPh sb="8" eb="9">
      <t>カ</t>
    </rPh>
    <phoneticPr fontId="5"/>
  </si>
  <si>
    <t>畑</t>
  </si>
  <si>
    <t>田</t>
  </si>
  <si>
    <t>太良町</t>
  </si>
  <si>
    <t>藤津郡</t>
  </si>
  <si>
    <t>白石町</t>
  </si>
  <si>
    <t>江北町</t>
  </si>
  <si>
    <t>大町町</t>
  </si>
  <si>
    <t>杵島郡</t>
  </si>
  <si>
    <t>有田町</t>
  </si>
  <si>
    <t>西松浦郡</t>
  </si>
  <si>
    <t>玄海町</t>
  </si>
  <si>
    <t>東松浦郡</t>
  </si>
  <si>
    <t>みやき町</t>
    <rPh sb="3" eb="4">
      <t>マチ</t>
    </rPh>
    <phoneticPr fontId="4"/>
  </si>
  <si>
    <t>上峰町</t>
  </si>
  <si>
    <t>基山町</t>
  </si>
  <si>
    <t>三養基郡</t>
  </si>
  <si>
    <t>吉野ヶ里町</t>
    <rPh sb="0" eb="4">
      <t>ヨシノガリ</t>
    </rPh>
    <rPh sb="4" eb="5">
      <t>マチ</t>
    </rPh>
    <phoneticPr fontId="4"/>
  </si>
  <si>
    <t>神埼郡</t>
  </si>
  <si>
    <t>神埼市</t>
    <rPh sb="0" eb="2">
      <t>カンザキ</t>
    </rPh>
    <rPh sb="2" eb="3">
      <t>シ</t>
    </rPh>
    <phoneticPr fontId="4"/>
  </si>
  <si>
    <t>嬉野市</t>
    <rPh sb="0" eb="2">
      <t>ウレシノ</t>
    </rPh>
    <rPh sb="2" eb="3">
      <t>シ</t>
    </rPh>
    <phoneticPr fontId="4"/>
  </si>
  <si>
    <t>小城市</t>
    <rPh sb="0" eb="2">
      <t>オギ</t>
    </rPh>
    <rPh sb="2" eb="3">
      <t>シ</t>
    </rPh>
    <phoneticPr fontId="4"/>
  </si>
  <si>
    <t>鹿島市</t>
  </si>
  <si>
    <t>武雄市</t>
  </si>
  <si>
    <t>伊万里市</t>
  </si>
  <si>
    <t>多久市</t>
  </si>
  <si>
    <t>鳥栖市</t>
  </si>
  <si>
    <t>唐津市</t>
  </si>
  <si>
    <t>佐賀市</t>
  </si>
  <si>
    <t>郡部</t>
  </si>
  <si>
    <t>市部</t>
  </si>
  <si>
    <t>コンバイン</t>
  </si>
  <si>
    <t>動力散布機</t>
  </si>
  <si>
    <t>乗用トラクター</t>
  </si>
  <si>
    <t>太良町</t>
    <rPh sb="0" eb="3">
      <t>タラチョウ</t>
    </rPh>
    <phoneticPr fontId="12"/>
  </si>
  <si>
    <t>みやき町</t>
    <rPh sb="3" eb="4">
      <t>チョウ</t>
    </rPh>
    <phoneticPr fontId="12"/>
  </si>
  <si>
    <t>上峰町</t>
    <rPh sb="0" eb="2">
      <t>カミミネ</t>
    </rPh>
    <rPh sb="2" eb="3">
      <t>チョウ</t>
    </rPh>
    <phoneticPr fontId="12"/>
  </si>
  <si>
    <t>吉野ヶ里町</t>
    <rPh sb="0" eb="4">
      <t>ヨシノガリ</t>
    </rPh>
    <rPh sb="4" eb="5">
      <t>チョウ</t>
    </rPh>
    <phoneticPr fontId="12"/>
  </si>
  <si>
    <t>神埼市</t>
    <rPh sb="0" eb="2">
      <t>カンザキ</t>
    </rPh>
    <rPh sb="2" eb="3">
      <t>シ</t>
    </rPh>
    <phoneticPr fontId="12"/>
  </si>
  <si>
    <t>嬉野市</t>
    <rPh sb="0" eb="2">
      <t>ウレシノ</t>
    </rPh>
    <rPh sb="2" eb="3">
      <t>シ</t>
    </rPh>
    <phoneticPr fontId="12"/>
  </si>
  <si>
    <t>小城市</t>
    <rPh sb="0" eb="2">
      <t>オギ</t>
    </rPh>
    <rPh sb="2" eb="3">
      <t>シ</t>
    </rPh>
    <phoneticPr fontId="12"/>
  </si>
  <si>
    <t>各年7月15日現在</t>
    <rPh sb="0" eb="1">
      <t>カク</t>
    </rPh>
    <rPh sb="1" eb="2">
      <t>ネン</t>
    </rPh>
    <phoneticPr fontId="4"/>
  </si>
  <si>
    <t>樹園地</t>
  </si>
  <si>
    <t xml:space="preserve">    </t>
  </si>
  <si>
    <t>みやき町</t>
    <rPh sb="3" eb="4">
      <t>チョウ</t>
    </rPh>
    <phoneticPr fontId="4"/>
  </si>
  <si>
    <t>収穫量</t>
  </si>
  <si>
    <t>資料：農林水産省統計部「作物統計」</t>
    <rPh sb="0" eb="2">
      <t>シリョウ</t>
    </rPh>
    <rPh sb="3" eb="5">
      <t>ノウリン</t>
    </rPh>
    <rPh sb="5" eb="8">
      <t>スイサンショウ</t>
    </rPh>
    <rPh sb="8" eb="10">
      <t>トウケイ</t>
    </rPh>
    <rPh sb="10" eb="11">
      <t>ブ</t>
    </rPh>
    <rPh sb="12" eb="14">
      <t>サクモツ</t>
    </rPh>
    <rPh sb="14" eb="16">
      <t>トウケイ</t>
    </rPh>
    <phoneticPr fontId="4"/>
  </si>
  <si>
    <t>秋冬だいこん</t>
    <rPh sb="0" eb="2">
      <t>シュウトウ</t>
    </rPh>
    <phoneticPr fontId="4"/>
  </si>
  <si>
    <t>各年2月1日現在</t>
  </si>
  <si>
    <t>豚</t>
  </si>
  <si>
    <t>飼養戸数</t>
  </si>
  <si>
    <t>飼養頭数</t>
  </si>
  <si>
    <t>飼養羽数</t>
  </si>
  <si>
    <t>資料：農林水産省統計部「畜産統計」</t>
    <rPh sb="3" eb="5">
      <t>ノウリン</t>
    </rPh>
    <rPh sb="5" eb="8">
      <t>スイサンショウ</t>
    </rPh>
    <rPh sb="8" eb="10">
      <t>トウケイ</t>
    </rPh>
    <rPh sb="10" eb="11">
      <t>ブ</t>
    </rPh>
    <rPh sb="14" eb="16">
      <t>トウケイ</t>
    </rPh>
    <phoneticPr fontId="4"/>
  </si>
  <si>
    <t>工芸農作物</t>
  </si>
  <si>
    <t>鶏</t>
  </si>
  <si>
    <t>農業生産関連事業</t>
    <rPh sb="0" eb="2">
      <t>ノウギョウ</t>
    </rPh>
    <rPh sb="2" eb="4">
      <t>セイサン</t>
    </rPh>
    <rPh sb="4" eb="6">
      <t>カンレン</t>
    </rPh>
    <rPh sb="6" eb="8">
      <t>ジギョウ</t>
    </rPh>
    <phoneticPr fontId="4"/>
  </si>
  <si>
    <t>(参考）共済、補助金等を除く農業収支</t>
    <rPh sb="1" eb="3">
      <t>サンコウ</t>
    </rPh>
    <phoneticPr fontId="12"/>
  </si>
  <si>
    <t>所 得</t>
    <rPh sb="0" eb="3">
      <t>ショトク</t>
    </rPh>
    <phoneticPr fontId="12"/>
  </si>
  <si>
    <t>施設野菜作</t>
    <rPh sb="0" eb="2">
      <t>シセツ</t>
    </rPh>
    <rPh sb="2" eb="4">
      <t>ヤサイ</t>
    </rPh>
    <rPh sb="4" eb="5">
      <t>サク</t>
    </rPh>
    <phoneticPr fontId="12"/>
  </si>
  <si>
    <t>（参考）共済、補助金等を除く農業収支</t>
    <rPh sb="1" eb="3">
      <t>サンコウ</t>
    </rPh>
    <phoneticPr fontId="12"/>
  </si>
  <si>
    <t>自営農業
労働時間</t>
    <rPh sb="0" eb="2">
      <t>ジエイ</t>
    </rPh>
    <rPh sb="2" eb="4">
      <t>ノウギョウ</t>
    </rPh>
    <rPh sb="5" eb="7">
      <t>ロウドウ</t>
    </rPh>
    <rPh sb="7" eb="9">
      <t>ジカン</t>
    </rPh>
    <phoneticPr fontId="12"/>
  </si>
  <si>
    <t>借入地</t>
    <rPh sb="0" eb="2">
      <t>カリイレ</t>
    </rPh>
    <rPh sb="2" eb="3">
      <t>チ</t>
    </rPh>
    <phoneticPr fontId="12"/>
  </si>
  <si>
    <t>作物収入</t>
    <rPh sb="0" eb="2">
      <t>サクモツ</t>
    </rPh>
    <rPh sb="2" eb="4">
      <t>シュウニュウ</t>
    </rPh>
    <phoneticPr fontId="12"/>
  </si>
  <si>
    <t>畜産収入</t>
    <rPh sb="0" eb="2">
      <t>チクサン</t>
    </rPh>
    <rPh sb="2" eb="4">
      <t>シュウニュウ</t>
    </rPh>
    <phoneticPr fontId="12"/>
  </si>
  <si>
    <t>その他</t>
    <rPh sb="2" eb="3">
      <t>タ</t>
    </rPh>
    <phoneticPr fontId="12"/>
  </si>
  <si>
    <t>生葉収穫量</t>
  </si>
  <si>
    <t>摘採実面積</t>
  </si>
  <si>
    <t>10a当たり収量</t>
    <rPh sb="3" eb="4">
      <t>ア</t>
    </rPh>
    <phoneticPr fontId="4"/>
  </si>
  <si>
    <t>普通せん茶</t>
  </si>
  <si>
    <t>玉 緑 茶</t>
  </si>
  <si>
    <t>番    茶</t>
  </si>
  <si>
    <t xml:space="preserve">資料:農林水産省統計部「作物統計」 </t>
    <rPh sb="3" eb="5">
      <t>ノウリン</t>
    </rPh>
    <rPh sb="5" eb="8">
      <t>スイサンショウ</t>
    </rPh>
    <rPh sb="8" eb="10">
      <t>トウケイ</t>
    </rPh>
    <rPh sb="10" eb="11">
      <t>ブ</t>
    </rPh>
    <rPh sb="12" eb="14">
      <t>サクモツ</t>
    </rPh>
    <rPh sb="14" eb="16">
      <t>トウケイ</t>
    </rPh>
    <phoneticPr fontId="4"/>
  </si>
  <si>
    <t>資料：農林水産省統計部「畜産物流通統計」</t>
    <rPh sb="3" eb="5">
      <t>ノウリン</t>
    </rPh>
    <rPh sb="5" eb="8">
      <t>スイサンショウ</t>
    </rPh>
    <rPh sb="8" eb="10">
      <t>トウケイ</t>
    </rPh>
    <rPh sb="10" eb="11">
      <t>ブ</t>
    </rPh>
    <rPh sb="12" eb="14">
      <t>チクサン</t>
    </rPh>
    <rPh sb="14" eb="15">
      <t>ブツ</t>
    </rPh>
    <rPh sb="15" eb="17">
      <t>リュウツウ</t>
    </rPh>
    <rPh sb="17" eb="19">
      <t>トウケイ</t>
    </rPh>
    <phoneticPr fontId="12"/>
  </si>
  <si>
    <t>資料：農林水産省統計部「牛乳乳製品統計」</t>
    <rPh sb="3" eb="5">
      <t>ノウリン</t>
    </rPh>
    <rPh sb="5" eb="8">
      <t>スイサンショウ</t>
    </rPh>
    <rPh sb="8" eb="10">
      <t>トウケイ</t>
    </rPh>
    <rPh sb="10" eb="11">
      <t>ブ</t>
    </rPh>
    <phoneticPr fontId="12"/>
  </si>
  <si>
    <t>馬</t>
  </si>
  <si>
    <t>資料：農林水産省統計部「畜産物流通統計」</t>
    <rPh sb="3" eb="5">
      <t>ノウリン</t>
    </rPh>
    <rPh sb="5" eb="8">
      <t>スイサンショウ</t>
    </rPh>
    <rPh sb="8" eb="10">
      <t>トウケイ</t>
    </rPh>
    <rPh sb="10" eb="11">
      <t>ブ</t>
    </rPh>
    <rPh sb="12" eb="14">
      <t>チクサン</t>
    </rPh>
    <rPh sb="14" eb="15">
      <t>ブツ</t>
    </rPh>
    <rPh sb="15" eb="16">
      <t>リュウ</t>
    </rPh>
    <rPh sb="16" eb="17">
      <t>ツウ</t>
    </rPh>
    <rPh sb="17" eb="19">
      <t>トウケイ</t>
    </rPh>
    <phoneticPr fontId="12"/>
  </si>
  <si>
    <t>被害量</t>
  </si>
  <si>
    <t>被害面積率</t>
    <rPh sb="0" eb="2">
      <t>ヒガイ</t>
    </rPh>
    <rPh sb="2" eb="4">
      <t>メンセキ</t>
    </rPh>
    <rPh sb="4" eb="5">
      <t>リツ</t>
    </rPh>
    <phoneticPr fontId="4"/>
  </si>
  <si>
    <t>被害率</t>
    <rPh sb="0" eb="2">
      <t>ヒガイ</t>
    </rPh>
    <rPh sb="2" eb="3">
      <t>リツ</t>
    </rPh>
    <phoneticPr fontId="4"/>
  </si>
  <si>
    <t>計</t>
    <rPh sb="0" eb="1">
      <t>ケイ</t>
    </rPh>
    <phoneticPr fontId="4"/>
  </si>
  <si>
    <t>資料：農林水産省統計部「作物統計」</t>
    <rPh sb="3" eb="5">
      <t>ノウリン</t>
    </rPh>
    <rPh sb="5" eb="8">
      <t>スイサンショウ</t>
    </rPh>
    <rPh sb="8" eb="10">
      <t>トウケイ</t>
    </rPh>
    <rPh sb="10" eb="11">
      <t>ブ</t>
    </rPh>
    <rPh sb="12" eb="14">
      <t>サクモツ</t>
    </rPh>
    <rPh sb="14" eb="16">
      <t>トウケイ</t>
    </rPh>
    <phoneticPr fontId="4"/>
  </si>
  <si>
    <t>佐賀市</t>
    <rPh sb="0" eb="3">
      <t>サガシ</t>
    </rPh>
    <phoneticPr fontId="4"/>
  </si>
  <si>
    <t>小城市</t>
    <rPh sb="0" eb="3">
      <t>オギシ</t>
    </rPh>
    <phoneticPr fontId="4"/>
  </si>
  <si>
    <t>神埼市</t>
    <rPh sb="0" eb="3">
      <t>カンザキシ</t>
    </rPh>
    <phoneticPr fontId="4"/>
  </si>
  <si>
    <t>吉野ヶ里町</t>
    <rPh sb="0" eb="5">
      <t>ヨシノガリチョウ</t>
    </rPh>
    <phoneticPr fontId="4"/>
  </si>
  <si>
    <t>太良町</t>
    <rPh sb="0" eb="3">
      <t>タラチョウ</t>
    </rPh>
    <phoneticPr fontId="4"/>
  </si>
  <si>
    <t>（単位：人）</t>
  </si>
  <si>
    <t>農業就業人口総数</t>
  </si>
  <si>
    <t>男</t>
  </si>
  <si>
    <t>女</t>
  </si>
  <si>
    <t>総農家数</t>
    <rPh sb="1" eb="2">
      <t>ノウ</t>
    </rPh>
    <rPh sb="2" eb="3">
      <t>カ</t>
    </rPh>
    <phoneticPr fontId="22"/>
  </si>
  <si>
    <t>主副業別農家数(販売農家）</t>
    <rPh sb="8" eb="10">
      <t>ハンバイ</t>
    </rPh>
    <rPh sb="10" eb="12">
      <t>ノウカ</t>
    </rPh>
    <phoneticPr fontId="22"/>
  </si>
  <si>
    <t>用途別経営耕地面積（販売農家）</t>
    <rPh sb="10" eb="12">
      <t>ハンバイ</t>
    </rPh>
    <rPh sb="12" eb="14">
      <t>ノウカ</t>
    </rPh>
    <phoneticPr fontId="4"/>
  </si>
  <si>
    <t xml:space="preserve"> </t>
  </si>
  <si>
    <t>小城市</t>
    <rPh sb="2" eb="3">
      <t>シ</t>
    </rPh>
    <phoneticPr fontId="4"/>
  </si>
  <si>
    <t>神埼市</t>
    <rPh sb="2" eb="3">
      <t>シ</t>
    </rPh>
    <phoneticPr fontId="4"/>
  </si>
  <si>
    <t>資料：農林水産省統計部「生産農業所得統計」</t>
    <rPh sb="3" eb="5">
      <t>ノウリン</t>
    </rPh>
    <rPh sb="5" eb="7">
      <t>スイサン</t>
    </rPh>
    <rPh sb="7" eb="8">
      <t>ショウ</t>
    </rPh>
    <rPh sb="8" eb="10">
      <t>トウケイ</t>
    </rPh>
    <rPh sb="10" eb="11">
      <t>ブ</t>
    </rPh>
    <phoneticPr fontId="4"/>
  </si>
  <si>
    <t>栽培面積</t>
    <rPh sb="0" eb="2">
      <t>サイバイ</t>
    </rPh>
    <rPh sb="2" eb="4">
      <t>メンセキ</t>
    </rPh>
    <phoneticPr fontId="12"/>
  </si>
  <si>
    <t>年齢別農業就業人口</t>
    <phoneticPr fontId="22"/>
  </si>
  <si>
    <t>…</t>
  </si>
  <si>
    <t>資料：県園芸課「農業機械・施設の普及状況調査」</t>
    <phoneticPr fontId="4"/>
  </si>
  <si>
    <t>資料：農林水産省統計部「耕地及び作付面積統計」</t>
    <rPh sb="3" eb="5">
      <t>ノウリン</t>
    </rPh>
    <rPh sb="5" eb="8">
      <t>スイサンショウ</t>
    </rPh>
    <rPh sb="8" eb="10">
      <t>トウケイ</t>
    </rPh>
    <rPh sb="10" eb="11">
      <t>ブ</t>
    </rPh>
    <rPh sb="12" eb="14">
      <t>コウチ</t>
    </rPh>
    <rPh sb="14" eb="15">
      <t>オヨ</t>
    </rPh>
    <rPh sb="16" eb="18">
      <t>サクツケ</t>
    </rPh>
    <rPh sb="18" eb="20">
      <t>メンセキ</t>
    </rPh>
    <rPh sb="20" eb="22">
      <t>トウケイ</t>
    </rPh>
    <phoneticPr fontId="12"/>
  </si>
  <si>
    <t>　　　</t>
    <phoneticPr fontId="12"/>
  </si>
  <si>
    <t>生葉収穫量</t>
    <phoneticPr fontId="4"/>
  </si>
  <si>
    <t>おおい茶</t>
    <phoneticPr fontId="12"/>
  </si>
  <si>
    <t>被害面積</t>
    <phoneticPr fontId="4"/>
  </si>
  <si>
    <t>ha</t>
    <phoneticPr fontId="4"/>
  </si>
  <si>
    <t>各年2月1日現在</t>
    <phoneticPr fontId="22"/>
  </si>
  <si>
    <t xml:space="preserve"> 48 118</t>
    <phoneticPr fontId="12"/>
  </si>
  <si>
    <t>26 486</t>
    <phoneticPr fontId="12"/>
  </si>
  <si>
    <t>資料:農林水産省「農林業センサス」</t>
    <phoneticPr fontId="4"/>
  </si>
  <si>
    <t>各年2月1日現在</t>
    <phoneticPr fontId="22"/>
  </si>
  <si>
    <t>10.0
ha以上</t>
    <phoneticPr fontId="4"/>
  </si>
  <si>
    <t>-</t>
    <phoneticPr fontId="12"/>
  </si>
  <si>
    <t>-</t>
    <phoneticPr fontId="4"/>
  </si>
  <si>
    <t>太良町</t>
    <phoneticPr fontId="4"/>
  </si>
  <si>
    <t>資料:農林水産省「農林業センサス」</t>
    <phoneticPr fontId="4"/>
  </si>
  <si>
    <t>各年2月1日現在</t>
    <phoneticPr fontId="22"/>
  </si>
  <si>
    <t>14歳以下</t>
    <phoneticPr fontId="22"/>
  </si>
  <si>
    <t>15～29歳</t>
    <phoneticPr fontId="22"/>
  </si>
  <si>
    <t>平成27年</t>
    <rPh sb="0" eb="2">
      <t>ヘイセイ</t>
    </rPh>
    <rPh sb="4" eb="5">
      <t>ネン</t>
    </rPh>
    <phoneticPr fontId="12"/>
  </si>
  <si>
    <t xml:space="preserve">△37 </t>
    <phoneticPr fontId="12"/>
  </si>
  <si>
    <t>28</t>
    <phoneticPr fontId="4"/>
  </si>
  <si>
    <t>ニカメイチュウ</t>
    <phoneticPr fontId="4"/>
  </si>
  <si>
    <t>資料:九州農政局　佐賀県拠点</t>
    <rPh sb="3" eb="5">
      <t>キュウシュウ</t>
    </rPh>
    <rPh sb="5" eb="8">
      <t>ノウセイキョク</t>
    </rPh>
    <rPh sb="9" eb="12">
      <t>サガケン</t>
    </rPh>
    <rPh sb="12" eb="14">
      <t>キョテン</t>
    </rPh>
    <phoneticPr fontId="4"/>
  </si>
  <si>
    <t>貸出金</t>
    <rPh sb="1" eb="2">
      <t>ダ</t>
    </rPh>
    <phoneticPr fontId="12"/>
  </si>
  <si>
    <t>29</t>
    <phoneticPr fontId="4"/>
  </si>
  <si>
    <t>30</t>
    <phoneticPr fontId="4"/>
  </si>
  <si>
    <t>引受頭数又は棟数(B)→引受頭数等（B)</t>
    <rPh sb="12" eb="14">
      <t>ヒキウケ</t>
    </rPh>
    <rPh sb="14" eb="16">
      <t>トウスウ</t>
    </rPh>
    <rPh sb="16" eb="17">
      <t>ナド</t>
    </rPh>
    <phoneticPr fontId="12"/>
  </si>
  <si>
    <t>被害頭数又は棟数(E)→被害頭数等（E)</t>
    <rPh sb="0" eb="2">
      <t>ヒガイ</t>
    </rPh>
    <rPh sb="12" eb="14">
      <t>ヒガイ</t>
    </rPh>
    <rPh sb="14" eb="16">
      <t>トウスウ</t>
    </rPh>
    <rPh sb="16" eb="17">
      <t>ナド</t>
    </rPh>
    <phoneticPr fontId="12"/>
  </si>
  <si>
    <t>頭数又は棟数被害率(E)/(B)→頭数・棟数被害率(E)/(B)</t>
    <rPh sb="22" eb="24">
      <t>ヒガイ</t>
    </rPh>
    <rPh sb="24" eb="25">
      <t>リツ</t>
    </rPh>
    <phoneticPr fontId="12"/>
  </si>
  <si>
    <r>
      <t>6-2　「販売農家」の経営耕地面積規模別農家数　</t>
    </r>
    <r>
      <rPr>
        <sz val="12"/>
        <rFont val="ＭＳ 明朝"/>
        <family val="1"/>
        <charset val="128"/>
      </rPr>
      <t>－市町－(平成27年)</t>
    </r>
    <phoneticPr fontId="4"/>
  </si>
  <si>
    <t>(単位：戸)</t>
    <phoneticPr fontId="12"/>
  </si>
  <si>
    <r>
      <t>6-3　「販売農家」の年齢別農家世帯員数　</t>
    </r>
    <r>
      <rPr>
        <sz val="12"/>
        <rFont val="ＭＳ 明朝"/>
        <family val="1"/>
        <charset val="128"/>
      </rPr>
      <t>－市町－(平成27年)</t>
    </r>
    <phoneticPr fontId="22"/>
  </si>
  <si>
    <t>(単位：人)</t>
    <phoneticPr fontId="12"/>
  </si>
  <si>
    <t>(単位：ha)</t>
    <phoneticPr fontId="12"/>
  </si>
  <si>
    <t>みかんのうち
ハウスみかん</t>
    <phoneticPr fontId="4"/>
  </si>
  <si>
    <t>(注) 1)採卵鶏は、成鶏めすの飼養羽数1,000羽未満の飼養者を除く。</t>
    <rPh sb="11" eb="13">
      <t>セイケイ</t>
    </rPh>
    <phoneticPr fontId="4"/>
  </si>
  <si>
    <t>(単位：億円)</t>
    <rPh sb="1" eb="3">
      <t>タンイ</t>
    </rPh>
    <rPh sb="4" eb="6">
      <t>オクエン</t>
    </rPh>
    <phoneticPr fontId="4"/>
  </si>
  <si>
    <t>6-10　営　農　類　型　別　経　営</t>
    <rPh sb="5" eb="6">
      <t>エイ</t>
    </rPh>
    <rPh sb="7" eb="8">
      <t>ノウ</t>
    </rPh>
    <rPh sb="9" eb="10">
      <t>タグイ</t>
    </rPh>
    <rPh sb="11" eb="12">
      <t>カタ</t>
    </rPh>
    <rPh sb="13" eb="14">
      <t>ベツ</t>
    </rPh>
    <phoneticPr fontId="6"/>
  </si>
  <si>
    <r>
      <t>　　収　支　</t>
    </r>
    <r>
      <rPr>
        <sz val="12"/>
        <rFont val="ＭＳ 明朝"/>
        <family val="1"/>
        <charset val="128"/>
      </rPr>
      <t>(１戸あたり)(平成27年)</t>
    </r>
    <rPh sb="2" eb="3">
      <t>オサム</t>
    </rPh>
    <rPh sb="4" eb="5">
      <t>ササ</t>
    </rPh>
    <rPh sb="8" eb="9">
      <t>コ</t>
    </rPh>
    <phoneticPr fontId="6"/>
  </si>
  <si>
    <t>(単位：千円)</t>
    <rPh sb="1" eb="3">
      <t>タンイ</t>
    </rPh>
    <rPh sb="4" eb="6">
      <t>センエン</t>
    </rPh>
    <phoneticPr fontId="12"/>
  </si>
  <si>
    <t>(注) 1)農業所得＝農業粗収益－農業経営費</t>
    <phoneticPr fontId="12"/>
  </si>
  <si>
    <r>
      <t>(個 別 経 営) の 状 況　</t>
    </r>
    <r>
      <rPr>
        <sz val="12"/>
        <rFont val="ＭＳ 明朝"/>
        <family val="1"/>
        <charset val="128"/>
      </rPr>
      <t>(１戸あたり)(平成27年)</t>
    </r>
    <rPh sb="12" eb="13">
      <t>ジョウ</t>
    </rPh>
    <rPh sb="14" eb="15">
      <t>キョウ</t>
    </rPh>
    <phoneticPr fontId="6"/>
  </si>
  <si>
    <t>6-11　経 営 形 態 別 経 営　</t>
    <rPh sb="5" eb="6">
      <t>キョウ</t>
    </rPh>
    <rPh sb="7" eb="8">
      <t>エイ</t>
    </rPh>
    <rPh sb="9" eb="10">
      <t>ケイ</t>
    </rPh>
    <rPh sb="11" eb="12">
      <t>タイ</t>
    </rPh>
    <rPh sb="13" eb="14">
      <t>ベツ</t>
    </rPh>
    <rPh sb="15" eb="16">
      <t>キョウ</t>
    </rPh>
    <rPh sb="17" eb="18">
      <t>エイ</t>
    </rPh>
    <phoneticPr fontId="6"/>
  </si>
  <si>
    <t>年 次</t>
    <rPh sb="0" eb="1">
      <t>ネン</t>
    </rPh>
    <rPh sb="2" eb="3">
      <t>ツギ</t>
    </rPh>
    <phoneticPr fontId="12"/>
  </si>
  <si>
    <t>(注)調査の見直しにより、平成29年産から茶種別荒茶生産量の調査は廃止した。</t>
    <rPh sb="3" eb="5">
      <t>チョウサ</t>
    </rPh>
    <rPh sb="6" eb="8">
      <t>ミナオ</t>
    </rPh>
    <rPh sb="13" eb="15">
      <t>ヘイセイ</t>
    </rPh>
    <rPh sb="17" eb="19">
      <t>ネンサン</t>
    </rPh>
    <rPh sb="21" eb="22">
      <t>チャ</t>
    </rPh>
    <rPh sb="22" eb="24">
      <t>シュベツ</t>
    </rPh>
    <rPh sb="24" eb="26">
      <t>アラチャ</t>
    </rPh>
    <rPh sb="26" eb="29">
      <t>セイサンリョウ</t>
    </rPh>
    <rPh sb="30" eb="32">
      <t>チョウサ</t>
    </rPh>
    <rPh sb="33" eb="35">
      <t>ハイシ</t>
    </rPh>
    <phoneticPr fontId="12"/>
  </si>
  <si>
    <t>(単位：t)</t>
    <phoneticPr fontId="12"/>
  </si>
  <si>
    <t>乳牛(交雑牛含む)</t>
    <rPh sb="3" eb="5">
      <t>コウザツ</t>
    </rPh>
    <rPh sb="5" eb="6">
      <t>ギュウ</t>
    </rPh>
    <rPh sb="6" eb="7">
      <t>フク</t>
    </rPh>
    <phoneticPr fontId="12"/>
  </si>
  <si>
    <t>頭　数</t>
    <phoneticPr fontId="12"/>
  </si>
  <si>
    <t>(単位：台)</t>
    <phoneticPr fontId="12"/>
  </si>
  <si>
    <t>資料:県生産者支援課「農業協同組合要覧」</t>
    <rPh sb="3" eb="4">
      <t>ケン</t>
    </rPh>
    <rPh sb="4" eb="10">
      <t>セイサンシャシエンカ</t>
    </rPh>
    <rPh sb="11" eb="13">
      <t>ノウギョウ</t>
    </rPh>
    <rPh sb="13" eb="15">
      <t>キョウドウ</t>
    </rPh>
    <rPh sb="15" eb="17">
      <t>クミアイ</t>
    </rPh>
    <rPh sb="17" eb="19">
      <t>ヨウラン</t>
    </rPh>
    <phoneticPr fontId="4"/>
  </si>
  <si>
    <t xml:space="preserve"> (単位:百万円)</t>
    <phoneticPr fontId="12"/>
  </si>
  <si>
    <t>(注) 1)信用事業残高は各年度末現在である。</t>
    <phoneticPr fontId="4"/>
  </si>
  <si>
    <t>(注) ｢被害量｣とは農作物の栽培が開始されてから収納されるまでの期間に、災害等によって損傷を生じ基準収量より減少した量をいう。</t>
    <phoneticPr fontId="5"/>
  </si>
  <si>
    <t>(注) 1)「組合数」の合計については実数。</t>
    <phoneticPr fontId="4"/>
  </si>
  <si>
    <t xml:space="preserve">     4)四捨五入の関係で、共済掛金欄の「総額」は、「農家負担」と「国庫負担」の合計と異なる場合がある。</t>
    <rPh sb="7" eb="11">
      <t>シシャゴニュウ</t>
    </rPh>
    <rPh sb="12" eb="14">
      <t>カンケイ</t>
    </rPh>
    <rPh sb="16" eb="18">
      <t>キョウサイ</t>
    </rPh>
    <rPh sb="18" eb="20">
      <t>カケキン</t>
    </rPh>
    <rPh sb="20" eb="21">
      <t>ラン</t>
    </rPh>
    <rPh sb="23" eb="25">
      <t>ソウガク</t>
    </rPh>
    <rPh sb="29" eb="31">
      <t>ノウカ</t>
    </rPh>
    <rPh sb="31" eb="33">
      <t>フタン</t>
    </rPh>
    <rPh sb="36" eb="38">
      <t>コッコ</t>
    </rPh>
    <rPh sb="38" eb="40">
      <t>フタン</t>
    </rPh>
    <rPh sb="42" eb="44">
      <t>ゴウケイ</t>
    </rPh>
    <rPh sb="45" eb="46">
      <t>コト</t>
    </rPh>
    <rPh sb="48" eb="50">
      <t>バアイ</t>
    </rPh>
    <phoneticPr fontId="4"/>
  </si>
  <si>
    <t xml:space="preserve">     5)四捨五入の関係で、「家畜」の値は、「死廃」と「病傷」の合計と異なる場合がある。</t>
    <rPh sb="7" eb="11">
      <t>シシャゴニュウ</t>
    </rPh>
    <rPh sb="12" eb="14">
      <t>カンケイ</t>
    </rPh>
    <rPh sb="17" eb="19">
      <t>カチク</t>
    </rPh>
    <rPh sb="21" eb="22">
      <t>アタイ</t>
    </rPh>
    <rPh sb="25" eb="26">
      <t>シ</t>
    </rPh>
    <rPh sb="26" eb="27">
      <t>ハイ</t>
    </rPh>
    <rPh sb="30" eb="31">
      <t>ヤマイ</t>
    </rPh>
    <rPh sb="31" eb="32">
      <t>キズ</t>
    </rPh>
    <rPh sb="34" eb="36">
      <t>ゴウケイ</t>
    </rPh>
    <rPh sb="37" eb="38">
      <t>コト</t>
    </rPh>
    <rPh sb="40" eb="42">
      <t>バアイ</t>
    </rPh>
    <phoneticPr fontId="12"/>
  </si>
  <si>
    <t xml:space="preserve">     2)「水稲」、「麦」、「温州みかん」、「なし」及び「大豆」の「引受戸数」と「被害戸数」については実数。</t>
    <phoneticPr fontId="12"/>
  </si>
  <si>
    <t>　　 　「家畜」及び「園芸施設」の「引受戸数」と「被害戸数」については延べ数。</t>
    <rPh sb="12" eb="13">
      <t>ゲイ</t>
    </rPh>
    <phoneticPr fontId="12"/>
  </si>
  <si>
    <t>引受面積
(A)</t>
    <rPh sb="0" eb="2">
      <t>ヒキウケ</t>
    </rPh>
    <phoneticPr fontId="4"/>
  </si>
  <si>
    <t>引受頭数等
(B)</t>
    <rPh sb="0" eb="2">
      <t>ヒキウケ</t>
    </rPh>
    <rPh sb="2" eb="4">
      <t>トウスウ</t>
    </rPh>
    <rPh sb="4" eb="5">
      <t>トウ</t>
    </rPh>
    <phoneticPr fontId="12"/>
  </si>
  <si>
    <t>共済金額
(契約保険額)
(C)</t>
    <phoneticPr fontId="12"/>
  </si>
  <si>
    <t>被害面積
(D)</t>
    <phoneticPr fontId="12"/>
  </si>
  <si>
    <t>農家受取
共済金
(F)</t>
    <rPh sb="0" eb="2">
      <t>ノウカ</t>
    </rPh>
    <rPh sb="2" eb="4">
      <t>ウケトリ</t>
    </rPh>
    <phoneticPr fontId="4"/>
  </si>
  <si>
    <t>組合受取
保険金
(連合会から)</t>
    <rPh sb="0" eb="2">
      <t>クミアイ</t>
    </rPh>
    <rPh sb="2" eb="4">
      <t>ウケトリ</t>
    </rPh>
    <phoneticPr fontId="4"/>
  </si>
  <si>
    <t>面積被害率
(D)/(A)</t>
    <phoneticPr fontId="12"/>
  </si>
  <si>
    <t>被害頭数等
(E)</t>
    <rPh sb="0" eb="2">
      <t>ヒガイ</t>
    </rPh>
    <rPh sb="2" eb="4">
      <t>トウスウ</t>
    </rPh>
    <rPh sb="4" eb="5">
      <t>トウ</t>
    </rPh>
    <phoneticPr fontId="12"/>
  </si>
  <si>
    <t>金額被害率
(F)/(C)</t>
    <phoneticPr fontId="5"/>
  </si>
  <si>
    <t>(注) 1)農家…経営耕地面積が10a以上の農業を営む世帯又は経営耕地面積がこの規定に達しないか全くないものでも、調査期日前1年間に</t>
    <rPh sb="9" eb="15">
      <t>ケイエイコウチメンセキ</t>
    </rPh>
    <rPh sb="19" eb="21">
      <t>イジョウ</t>
    </rPh>
    <rPh sb="22" eb="24">
      <t>ノウギョウ</t>
    </rPh>
    <rPh sb="25" eb="26">
      <t>イトナ</t>
    </rPh>
    <rPh sb="27" eb="29">
      <t>セタイ</t>
    </rPh>
    <rPh sb="29" eb="30">
      <t>マタ</t>
    </rPh>
    <rPh sb="31" eb="37">
      <t>ケイエイコウチメンセキ</t>
    </rPh>
    <rPh sb="40" eb="42">
      <t>キテイ</t>
    </rPh>
    <rPh sb="43" eb="44">
      <t>タッ</t>
    </rPh>
    <rPh sb="48" eb="49">
      <t>マッタ</t>
    </rPh>
    <rPh sb="57" eb="62">
      <t>チョウサキジツマエ</t>
    </rPh>
    <rPh sb="63" eb="65">
      <t>ネンカン</t>
    </rPh>
    <phoneticPr fontId="22"/>
  </si>
  <si>
    <t xml:space="preserve">     4)主業農家…農業所得が主（農家所得の50%以上が農業所得）で、調査期日前1年間に自営農業に60日以上従事した65歳未満の世帯員</t>
    <rPh sb="37" eb="42">
      <t>チョウサキジツマエ</t>
    </rPh>
    <rPh sb="43" eb="45">
      <t>ネンカン</t>
    </rPh>
    <rPh sb="46" eb="50">
      <t>ジエイノウギョウ</t>
    </rPh>
    <rPh sb="56" eb="58">
      <t>ジュウジ</t>
    </rPh>
    <rPh sb="62" eb="65">
      <t>サイミマン</t>
    </rPh>
    <rPh sb="66" eb="68">
      <t>セタイ</t>
    </rPh>
    <rPh sb="68" eb="69">
      <t>イン</t>
    </rPh>
    <phoneticPr fontId="4"/>
  </si>
  <si>
    <t xml:space="preserve">     6)副業農家…調査期日前1年間に自営農業に60日以上従事した65歳未満の世帯員がいない農家。</t>
    <rPh sb="7" eb="8">
      <t>フク</t>
    </rPh>
    <rPh sb="12" eb="17">
      <t>チョウサキジツマエ</t>
    </rPh>
    <rPh sb="18" eb="20">
      <t>ネンカン</t>
    </rPh>
    <rPh sb="21" eb="25">
      <t>ジエイノウギョウ</t>
    </rPh>
    <rPh sb="31" eb="33">
      <t>ジュウジ</t>
    </rPh>
    <rPh sb="37" eb="40">
      <t>サイミマン</t>
    </rPh>
    <rPh sb="41" eb="43">
      <t>セタイ</t>
    </rPh>
    <rPh sb="43" eb="44">
      <t>イン</t>
    </rPh>
    <phoneticPr fontId="4"/>
  </si>
  <si>
    <t>　　　　　　 　　がいる農家。</t>
    <phoneticPr fontId="12"/>
  </si>
  <si>
    <t>　　　　　　　 　　員がいる農家。</t>
    <phoneticPr fontId="12"/>
  </si>
  <si>
    <t>　　　　　　　　 また自営農業に60日以上従事した65歳未満の世帯員がいる農家であっても、調査期日前1年間に農産物を販売しなかった</t>
    <rPh sb="11" eb="13">
      <t>ジエイ</t>
    </rPh>
    <rPh sb="13" eb="15">
      <t>ノウギョウ</t>
    </rPh>
    <rPh sb="18" eb="21">
      <t>ニチイジョウ</t>
    </rPh>
    <rPh sb="21" eb="23">
      <t>ジュウジ</t>
    </rPh>
    <rPh sb="27" eb="30">
      <t>サイミマン</t>
    </rPh>
    <rPh sb="31" eb="34">
      <t>セタイイン</t>
    </rPh>
    <rPh sb="37" eb="39">
      <t>ノウカ</t>
    </rPh>
    <rPh sb="45" eb="47">
      <t>チョウサ</t>
    </rPh>
    <rPh sb="47" eb="49">
      <t>キジツ</t>
    </rPh>
    <rPh sb="49" eb="50">
      <t>マエ</t>
    </rPh>
    <rPh sb="51" eb="53">
      <t>ネンカン</t>
    </rPh>
    <rPh sb="54" eb="57">
      <t>ノウサンブツ</t>
    </rPh>
    <rPh sb="58" eb="60">
      <t>ハンバイ</t>
    </rPh>
    <phoneticPr fontId="4"/>
  </si>
  <si>
    <t xml:space="preserve"> (平成7・12・17・22・27年) </t>
    <rPh sb="2" eb="4">
      <t>ヘイセイ</t>
    </rPh>
    <phoneticPr fontId="4"/>
  </si>
  <si>
    <t xml:space="preserve"> -</t>
  </si>
  <si>
    <t>(1) 経営収支の総括</t>
    <phoneticPr fontId="12"/>
  </si>
  <si>
    <t>(2) 経営の概要</t>
    <rPh sb="4" eb="5">
      <t>ケイ</t>
    </rPh>
    <rPh sb="5" eb="6">
      <t>エイ</t>
    </rPh>
    <rPh sb="7" eb="8">
      <t>オオムネ</t>
    </rPh>
    <rPh sb="8" eb="9">
      <t>ヨウ</t>
    </rPh>
    <phoneticPr fontId="21"/>
  </si>
  <si>
    <t>(3) 農業粗収益</t>
    <rPh sb="4" eb="5">
      <t>ノウ</t>
    </rPh>
    <rPh sb="5" eb="6">
      <t>ギョウ</t>
    </rPh>
    <rPh sb="6" eb="7">
      <t>ホボ</t>
    </rPh>
    <rPh sb="7" eb="8">
      <t>オサム</t>
    </rPh>
    <rPh sb="8" eb="9">
      <t>エキ</t>
    </rPh>
    <phoneticPr fontId="21"/>
  </si>
  <si>
    <t>-</t>
  </si>
  <si>
    <t>(1) 茶栽培面積及び生葉収穫量</t>
    <phoneticPr fontId="5"/>
  </si>
  <si>
    <t>(2) 荒茶生産量</t>
    <phoneticPr fontId="5"/>
  </si>
  <si>
    <t xml:space="preserve">  -</t>
  </si>
  <si>
    <t>r 196</t>
    <phoneticPr fontId="12"/>
  </si>
  <si>
    <t>r 100</t>
    <phoneticPr fontId="12"/>
  </si>
  <si>
    <t>r 119</t>
    <phoneticPr fontId="12"/>
  </si>
  <si>
    <t>r 764</t>
    <phoneticPr fontId="12"/>
  </si>
  <si>
    <t>r 691</t>
    <phoneticPr fontId="12"/>
  </si>
  <si>
    <t>r 602</t>
    <phoneticPr fontId="12"/>
  </si>
  <si>
    <t>r 72</t>
    <phoneticPr fontId="12"/>
  </si>
  <si>
    <t>r 302</t>
    <phoneticPr fontId="12"/>
  </si>
  <si>
    <t>r 918</t>
    <phoneticPr fontId="12"/>
  </si>
  <si>
    <t>r 28 159</t>
    <phoneticPr fontId="12"/>
  </si>
  <si>
    <t>r 26 574</t>
    <phoneticPr fontId="12"/>
  </si>
  <si>
    <t>r 21 440</t>
    <phoneticPr fontId="12"/>
  </si>
  <si>
    <t xml:space="preserve"> r 15 261</t>
    <phoneticPr fontId="12"/>
  </si>
  <si>
    <t xml:space="preserve"> r 14 744</t>
    <phoneticPr fontId="12"/>
  </si>
  <si>
    <t>r 12 164</t>
    <phoneticPr fontId="12"/>
  </si>
  <si>
    <t>農業専従者</t>
    <rPh sb="0" eb="2">
      <t>ノウギョウ</t>
    </rPh>
    <rPh sb="2" eb="5">
      <t>センジュウシャ</t>
    </rPh>
    <phoneticPr fontId="4"/>
  </si>
  <si>
    <t>(注) 1)農業就業人口…農業従事者のうち調査期日前1年間に自営農業のみに従事した者、農業とそれ以外の仕事の両方に</t>
    <rPh sb="13" eb="15">
      <t>ノウギョウ</t>
    </rPh>
    <rPh sb="15" eb="18">
      <t>ジュウジシャ</t>
    </rPh>
    <rPh sb="21" eb="25">
      <t>チョウサキジツ</t>
    </rPh>
    <rPh sb="25" eb="26">
      <t>マエ</t>
    </rPh>
    <rPh sb="27" eb="29">
      <t>ネンカン</t>
    </rPh>
    <rPh sb="30" eb="32">
      <t>ジエイ</t>
    </rPh>
    <rPh sb="32" eb="34">
      <t>ノウギョウ</t>
    </rPh>
    <rPh sb="37" eb="39">
      <t>ジュウジ</t>
    </rPh>
    <rPh sb="41" eb="42">
      <t>モノ</t>
    </rPh>
    <rPh sb="43" eb="45">
      <t>ノウギョウ</t>
    </rPh>
    <rPh sb="48" eb="50">
      <t>イガイ</t>
    </rPh>
    <rPh sb="51" eb="53">
      <t>シゴト</t>
    </rPh>
    <rPh sb="54" eb="56">
      <t>リョウホウ</t>
    </rPh>
    <phoneticPr fontId="3"/>
  </si>
  <si>
    <t>r 6 286</t>
    <phoneticPr fontId="12"/>
  </si>
  <si>
    <t>r 2 896</t>
    <phoneticPr fontId="12"/>
  </si>
  <si>
    <t>r 2 522</t>
    <phoneticPr fontId="12"/>
  </si>
  <si>
    <t>　　 　従事した者のうち自営農業が主の者の人口をいう。</t>
    <phoneticPr fontId="3"/>
  </si>
  <si>
    <t>　　　 した者をいう。</t>
    <phoneticPr fontId="12"/>
  </si>
  <si>
    <t xml:space="preserve"> 　　2)農外所得＝農外収入－農外支出</t>
    <phoneticPr fontId="12"/>
  </si>
  <si>
    <t xml:space="preserve">     4)可処分所得＝総所得－租税公課諸負担</t>
    <rPh sb="7" eb="10">
      <t>カショブン</t>
    </rPh>
    <rPh sb="10" eb="12">
      <t>ショトク</t>
    </rPh>
    <rPh sb="13" eb="16">
      <t>ソウショトク</t>
    </rPh>
    <rPh sb="17" eb="19">
      <t>ソゼイ</t>
    </rPh>
    <rPh sb="19" eb="21">
      <t>コウカ</t>
    </rPh>
    <rPh sb="21" eb="22">
      <t>ショ</t>
    </rPh>
    <rPh sb="22" eb="24">
      <t>フタン</t>
    </rPh>
    <phoneticPr fontId="12"/>
  </si>
  <si>
    <t>平成 27 年</t>
    <rPh sb="6" eb="7">
      <t>ネン</t>
    </rPh>
    <phoneticPr fontId="4"/>
  </si>
  <si>
    <t>　12</t>
    <phoneticPr fontId="22"/>
  </si>
  <si>
    <t>平成  7 年</t>
    <rPh sb="6" eb="7">
      <t>ネン</t>
    </rPh>
    <phoneticPr fontId="4"/>
  </si>
  <si>
    <t>　17</t>
    <phoneticPr fontId="22"/>
  </si>
  <si>
    <t>　22</t>
    <phoneticPr fontId="22"/>
  </si>
  <si>
    <t>　27</t>
    <phoneticPr fontId="22"/>
  </si>
  <si>
    <t>平成 26 年</t>
    <phoneticPr fontId="12"/>
  </si>
  <si>
    <t>　27</t>
    <phoneticPr fontId="12"/>
  </si>
  <si>
    <t>　28</t>
    <phoneticPr fontId="12"/>
  </si>
  <si>
    <t>　29</t>
    <phoneticPr fontId="12"/>
  </si>
  <si>
    <t>　30</t>
    <phoneticPr fontId="12"/>
  </si>
  <si>
    <t xml:space="preserve">     2)ブロイラーは、平成25年から調査を開始。出荷羽数年間3,000羽未満の飼養者を除く。 </t>
    <rPh sb="7" eb="9">
      <t>ヘイセイ</t>
    </rPh>
    <rPh sb="11" eb="12">
      <t>ネン</t>
    </rPh>
    <rPh sb="14" eb="16">
      <t>チョウサ</t>
    </rPh>
    <rPh sb="17" eb="19">
      <t>カイシ</t>
    </rPh>
    <rPh sb="21" eb="23">
      <t>チョウサ</t>
    </rPh>
    <rPh sb="22" eb="24">
      <t>ハスウ</t>
    </rPh>
    <rPh sb="24" eb="26">
      <t>ネンカン</t>
    </rPh>
    <rPh sb="31" eb="32">
      <t>ハネ</t>
    </rPh>
    <rPh sb="32" eb="34">
      <t>ミマン</t>
    </rPh>
    <rPh sb="35" eb="37">
      <t>シヨウ</t>
    </rPh>
    <rPh sb="37" eb="38">
      <t>シャ</t>
    </rPh>
    <rPh sb="39" eb="40">
      <t>ノゾ</t>
    </rPh>
    <phoneticPr fontId="4"/>
  </si>
  <si>
    <t>平成 27 年</t>
    <phoneticPr fontId="12"/>
  </si>
  <si>
    <t xml:space="preserve">     2)四捨五入の関係により、計と内訳が一致しない場合がある。</t>
    <phoneticPr fontId="4"/>
  </si>
  <si>
    <t>平成 27 年</t>
    <rPh sb="0" eb="1">
      <t>ヘイ</t>
    </rPh>
    <rPh sb="1" eb="2">
      <t>シゲル</t>
    </rPh>
    <rPh sb="6" eb="7">
      <t>ネン</t>
    </rPh>
    <phoneticPr fontId="12"/>
  </si>
  <si>
    <t xml:space="preserve">     3)平成28年分から都道府県別の公表はなくなった。</t>
    <rPh sb="7" eb="9">
      <t>ヘイセイ</t>
    </rPh>
    <rPh sb="11" eb="12">
      <t>ネン</t>
    </rPh>
    <rPh sb="12" eb="13">
      <t>ブン</t>
    </rPh>
    <rPh sb="15" eb="19">
      <t>トドウフケン</t>
    </rPh>
    <rPh sb="19" eb="20">
      <t>ベツ</t>
    </rPh>
    <rPh sb="21" eb="23">
      <t>コウヒョウ</t>
    </rPh>
    <phoneticPr fontId="12"/>
  </si>
  <si>
    <t>(注)平成28年分から都道府県別の公表はなくなった。</t>
    <rPh sb="3" eb="5">
      <t>ヘイセイ</t>
    </rPh>
    <rPh sb="7" eb="8">
      <t>ネン</t>
    </rPh>
    <rPh sb="8" eb="9">
      <t>ブン</t>
    </rPh>
    <rPh sb="11" eb="15">
      <t>トドウフケン</t>
    </rPh>
    <rPh sb="15" eb="16">
      <t>ベツ</t>
    </rPh>
    <rPh sb="17" eb="19">
      <t>コウヒョウ</t>
    </rPh>
    <phoneticPr fontId="12"/>
  </si>
  <si>
    <t>　　 5)農業生産関連事業所得＝農業生産関連事業収入－農業生産関連事業支出</t>
    <rPh sb="5" eb="7">
      <t>ノウギョウ</t>
    </rPh>
    <rPh sb="7" eb="9">
      <t>セイサン</t>
    </rPh>
    <rPh sb="9" eb="11">
      <t>カンレン</t>
    </rPh>
    <rPh sb="11" eb="13">
      <t>ジギョウ</t>
    </rPh>
    <rPh sb="13" eb="15">
      <t>ショトク</t>
    </rPh>
    <rPh sb="16" eb="18">
      <t>ノウギョウ</t>
    </rPh>
    <rPh sb="18" eb="20">
      <t>セイサン</t>
    </rPh>
    <rPh sb="20" eb="22">
      <t>カンレン</t>
    </rPh>
    <rPh sb="22" eb="24">
      <t>ジギョウ</t>
    </rPh>
    <rPh sb="24" eb="26">
      <t>シュウニュウ</t>
    </rPh>
    <rPh sb="27" eb="29">
      <t>ノウギョウ</t>
    </rPh>
    <rPh sb="29" eb="31">
      <t>セイサン</t>
    </rPh>
    <rPh sb="31" eb="33">
      <t>カンレン</t>
    </rPh>
    <rPh sb="33" eb="35">
      <t>ジギョウ</t>
    </rPh>
    <rPh sb="35" eb="37">
      <t>シシュツ</t>
    </rPh>
    <phoneticPr fontId="12"/>
  </si>
  <si>
    <t>29</t>
    <phoneticPr fontId="12"/>
  </si>
  <si>
    <t>30</t>
    <phoneticPr fontId="12"/>
  </si>
  <si>
    <t>r 983</t>
    <phoneticPr fontId="12"/>
  </si>
  <si>
    <t>　　　　 　　おける農産物販売金額が15万円以上あった世帯。</t>
    <rPh sb="10" eb="17">
      <t>ノウサンブツハンバイキンガク</t>
    </rPh>
    <rPh sb="20" eb="22">
      <t>マンエン</t>
    </rPh>
    <rPh sb="22" eb="24">
      <t>イジョウ</t>
    </rPh>
    <rPh sb="27" eb="29">
      <t>セタイ</t>
    </rPh>
    <phoneticPr fontId="12"/>
  </si>
  <si>
    <t>　　　　　　 　　等、農業所得のない農家については、農外所得との比較ができないため、副業的農家に分類。</t>
    <rPh sb="11" eb="13">
      <t>ノウギョウ</t>
    </rPh>
    <rPh sb="13" eb="15">
      <t>ショトク</t>
    </rPh>
    <rPh sb="18" eb="20">
      <t>ノウカ</t>
    </rPh>
    <rPh sb="26" eb="27">
      <t>ノウ</t>
    </rPh>
    <rPh sb="27" eb="28">
      <t>ガイ</t>
    </rPh>
    <rPh sb="28" eb="30">
      <t>ショトク</t>
    </rPh>
    <rPh sb="32" eb="34">
      <t>ヒカク</t>
    </rPh>
    <rPh sb="42" eb="45">
      <t>フクギョウテキ</t>
    </rPh>
    <rPh sb="45" eb="47">
      <t>ノウカ</t>
    </rPh>
    <rPh sb="48" eb="50">
      <t>ブンルイ</t>
    </rPh>
    <phoneticPr fontId="12"/>
  </si>
  <si>
    <r>
      <t>6-4　「販売農家」の自営農業に主として従事した世帯員数 (農業就業人口)</t>
    </r>
    <r>
      <rPr>
        <sz val="12"/>
        <rFont val="ＭＳ 明朝"/>
        <family val="1"/>
        <charset val="128"/>
      </rPr>
      <t>　－市町－</t>
    </r>
    <rPh sb="5" eb="7">
      <t>ハンバイ</t>
    </rPh>
    <rPh sb="7" eb="9">
      <t>ノウカ</t>
    </rPh>
    <rPh sb="16" eb="17">
      <t>シュ</t>
    </rPh>
    <phoneticPr fontId="22"/>
  </si>
  <si>
    <t>r 28 575</t>
  </si>
  <si>
    <t>r 15 450</t>
  </si>
  <si>
    <t>　28</t>
  </si>
  <si>
    <t>　29</t>
  </si>
  <si>
    <t>　30</t>
  </si>
  <si>
    <t>令和 元 年</t>
    <rPh sb="0" eb="1">
      <t>レイワ</t>
    </rPh>
    <rPh sb="2" eb="3">
      <t>モト</t>
    </rPh>
    <phoneticPr fontId="12"/>
  </si>
  <si>
    <r>
      <t>6-5　耕  地  面  積　</t>
    </r>
    <r>
      <rPr>
        <sz val="12"/>
        <rFont val="ＭＳ 明朝"/>
        <family val="1"/>
        <charset val="128"/>
      </rPr>
      <t>－市町－(平成27～令和元年)</t>
    </r>
    <rPh sb="25" eb="27">
      <t>レイワ</t>
    </rPh>
    <rPh sb="27" eb="28">
      <t>モト</t>
    </rPh>
    <phoneticPr fontId="12"/>
  </si>
  <si>
    <r>
      <t>6-6　主要農作物作付面積及び収穫量　</t>
    </r>
    <r>
      <rPr>
        <sz val="12"/>
        <rFont val="ＭＳ 明朝"/>
        <family val="1"/>
        <charset val="128"/>
      </rPr>
      <t>(平成27～令和元年)</t>
    </r>
    <rPh sb="25" eb="27">
      <t>レイワ</t>
    </rPh>
    <rPh sb="27" eb="28">
      <t>モト</t>
    </rPh>
    <phoneticPr fontId="12"/>
  </si>
  <si>
    <t>令和 元 年</t>
    <rPh sb="0" eb="2">
      <t>レイワ</t>
    </rPh>
    <rPh sb="3" eb="4">
      <t>モト</t>
    </rPh>
    <phoneticPr fontId="12"/>
  </si>
  <si>
    <t>…</t>
    <phoneticPr fontId="12"/>
  </si>
  <si>
    <t>二 条 大 麦</t>
    <phoneticPr fontId="12"/>
  </si>
  <si>
    <t>令和2年12月末現在</t>
    <rPh sb="0" eb="2">
      <t>レイワ</t>
    </rPh>
    <rPh sb="3" eb="4">
      <t>ネン</t>
    </rPh>
    <rPh sb="4" eb="5">
      <t>ヘイネン</t>
    </rPh>
    <rPh sb="6" eb="7">
      <t>ガツ</t>
    </rPh>
    <rPh sb="7" eb="8">
      <t>マツ</t>
    </rPh>
    <rPh sb="8" eb="10">
      <t>ゲンザイ</t>
    </rPh>
    <phoneticPr fontId="12"/>
  </si>
  <si>
    <r>
      <t>6-7　米の数量調整取組状況　</t>
    </r>
    <r>
      <rPr>
        <sz val="12"/>
        <rFont val="ＭＳ 明朝"/>
        <family val="1"/>
        <charset val="128"/>
      </rPr>
      <t>－市町－(令和2年度)</t>
    </r>
    <rPh sb="4" eb="5">
      <t>コメ</t>
    </rPh>
    <rPh sb="6" eb="8">
      <t>スウリョウ</t>
    </rPh>
    <rPh sb="8" eb="10">
      <t>チョウセイ</t>
    </rPh>
    <rPh sb="10" eb="12">
      <t>トリクミ</t>
    </rPh>
    <rPh sb="12" eb="14">
      <t>ジョウキョウ</t>
    </rPh>
    <rPh sb="16" eb="18">
      <t>シチョウ</t>
    </rPh>
    <rPh sb="20" eb="22">
      <t>レイワ</t>
    </rPh>
    <rPh sb="23" eb="25">
      <t>ネンド</t>
    </rPh>
    <rPh sb="24" eb="25">
      <t>ドヘイネンド</t>
    </rPh>
    <phoneticPr fontId="4"/>
  </si>
  <si>
    <t>資料：佐賀県農業再生協議会「生産のめやす」、農林水産省「作物統計調査」（市町村別データ）</t>
    <rPh sb="0" eb="2">
      <t>シリョウ</t>
    </rPh>
    <rPh sb="3" eb="6">
      <t>サガケン</t>
    </rPh>
    <rPh sb="6" eb="8">
      <t>ノウギョウ</t>
    </rPh>
    <rPh sb="8" eb="10">
      <t>サイセイ</t>
    </rPh>
    <rPh sb="10" eb="13">
      <t>キョウギカイ</t>
    </rPh>
    <rPh sb="22" eb="24">
      <t>ノウリン</t>
    </rPh>
    <rPh sb="24" eb="27">
      <t>スイサンショウ</t>
    </rPh>
    <rPh sb="28" eb="30">
      <t>サクモツ</t>
    </rPh>
    <rPh sb="30" eb="32">
      <t>トウケイ</t>
    </rPh>
    <rPh sb="32" eb="34">
      <t>チョウサ</t>
    </rPh>
    <rPh sb="36" eb="37">
      <t>シ</t>
    </rPh>
    <rPh sb="37" eb="38">
      <t>マチ</t>
    </rPh>
    <rPh sb="38" eb="39">
      <t>ムラ</t>
    </rPh>
    <rPh sb="39" eb="40">
      <t>ベツ</t>
    </rPh>
    <phoneticPr fontId="12"/>
  </si>
  <si>
    <t>平成 28 年</t>
    <phoneticPr fontId="12"/>
  </si>
  <si>
    <t>　29</t>
    <phoneticPr fontId="4"/>
  </si>
  <si>
    <t>　31</t>
  </si>
  <si>
    <t>令和  2 年</t>
    <rPh sb="0" eb="1">
      <t>レイワ</t>
    </rPh>
    <phoneticPr fontId="12"/>
  </si>
  <si>
    <t>…</t>
    <phoneticPr fontId="12"/>
  </si>
  <si>
    <t xml:space="preserve">     3)令和2年は、2020年農林業センサス実施年のため豚、採卵鶏及びブロイラーの調査を休止した。</t>
    <rPh sb="7" eb="9">
      <t>レイワ</t>
    </rPh>
    <rPh sb="10" eb="11">
      <t>ネン</t>
    </rPh>
    <rPh sb="11" eb="12">
      <t>ヘイネン</t>
    </rPh>
    <rPh sb="17" eb="18">
      <t>ネン</t>
    </rPh>
    <rPh sb="18" eb="21">
      <t>ノウリンギョウ</t>
    </rPh>
    <rPh sb="25" eb="27">
      <t>ジッシ</t>
    </rPh>
    <rPh sb="27" eb="28">
      <t>ネン</t>
    </rPh>
    <rPh sb="31" eb="32">
      <t>ブタ</t>
    </rPh>
    <rPh sb="33" eb="35">
      <t>サイラン</t>
    </rPh>
    <rPh sb="35" eb="36">
      <t>ケイ</t>
    </rPh>
    <rPh sb="36" eb="37">
      <t>オヨ</t>
    </rPh>
    <rPh sb="44" eb="46">
      <t>チョウサ</t>
    </rPh>
    <rPh sb="47" eb="49">
      <t>キュウシ</t>
    </rPh>
    <phoneticPr fontId="12"/>
  </si>
  <si>
    <t>6-8　家畜の飼養戸数及び頭羽数　(平成28～令和2年)</t>
    <rPh sb="23" eb="25">
      <t>レイワ</t>
    </rPh>
    <phoneticPr fontId="4"/>
  </si>
  <si>
    <t xml:space="preserve">ブ ロ イ ラ ー </t>
    <phoneticPr fontId="4"/>
  </si>
  <si>
    <t xml:space="preserve"> 平成 26 年</t>
    <phoneticPr fontId="12"/>
  </si>
  <si>
    <t xml:space="preserve">   27</t>
  </si>
  <si>
    <t xml:space="preserve">   27</t>
    <phoneticPr fontId="4"/>
  </si>
  <si>
    <t xml:space="preserve">   28</t>
  </si>
  <si>
    <t xml:space="preserve">   29</t>
  </si>
  <si>
    <t xml:space="preserve">   30</t>
  </si>
  <si>
    <r>
      <t>6-9　農業産出額及び生産農業所得　</t>
    </r>
    <r>
      <rPr>
        <sz val="12"/>
        <rFont val="ＭＳ 明朝"/>
        <family val="1"/>
        <charset val="128"/>
      </rPr>
      <t>(平成26～30年)</t>
    </r>
    <rPh sb="7" eb="8">
      <t>デ</t>
    </rPh>
    <phoneticPr fontId="4"/>
  </si>
  <si>
    <t>平成 27 年</t>
  </si>
  <si>
    <r>
      <t>6-12　茶栽培面積及び生産量</t>
    </r>
    <r>
      <rPr>
        <sz val="12"/>
        <rFont val="ＭＳ 明朝"/>
        <family val="1"/>
        <charset val="128"/>
      </rPr>
      <t>　(平成27～令和元年)</t>
    </r>
    <rPh sb="22" eb="24">
      <t>レイワ</t>
    </rPh>
    <rPh sb="24" eb="25">
      <t>モト</t>
    </rPh>
    <rPh sb="25" eb="26">
      <t>ネン</t>
    </rPh>
    <phoneticPr fontId="4"/>
  </si>
  <si>
    <r>
      <t>6-13　たばこ耕作面積及び買入量　</t>
    </r>
    <r>
      <rPr>
        <sz val="12"/>
        <rFont val="ＭＳ 明朝"/>
        <family val="1"/>
        <charset val="128"/>
      </rPr>
      <t>(平成28～令和2年)</t>
    </r>
    <rPh sb="12" eb="13">
      <t>オヨ</t>
    </rPh>
    <rPh sb="24" eb="26">
      <t>レイワ</t>
    </rPh>
    <phoneticPr fontId="4"/>
  </si>
  <si>
    <t>令和 元 年</t>
    <phoneticPr fontId="12"/>
  </si>
  <si>
    <t xml:space="preserve">  2</t>
    <phoneticPr fontId="12"/>
  </si>
  <si>
    <t>令和 元 年</t>
    <rPh sb="0" eb="2">
      <t>レイワ</t>
    </rPh>
    <rPh sb="3" eb="4">
      <t>モト</t>
    </rPh>
    <phoneticPr fontId="12"/>
  </si>
  <si>
    <t>生 産 量</t>
    <phoneticPr fontId="12"/>
  </si>
  <si>
    <t>そ の 他</t>
    <phoneticPr fontId="12"/>
  </si>
  <si>
    <t>移 出 量</t>
    <phoneticPr fontId="12"/>
  </si>
  <si>
    <t>移 入 量</t>
    <phoneticPr fontId="12"/>
  </si>
  <si>
    <t>-</t>
    <phoneticPr fontId="12"/>
  </si>
  <si>
    <t>枝 肉 量</t>
    <phoneticPr fontId="12"/>
  </si>
  <si>
    <r>
      <t>6-16　肉畜種類別と畜頭数及び枝肉生産量　</t>
    </r>
    <r>
      <rPr>
        <sz val="12"/>
        <rFont val="ＭＳ 明朝"/>
        <family val="1"/>
        <charset val="128"/>
      </rPr>
      <t>(平成27～令和元年)</t>
    </r>
    <rPh sb="5" eb="6">
      <t>ニク</t>
    </rPh>
    <rPh sb="11" eb="12">
      <t>チク</t>
    </rPh>
    <rPh sb="28" eb="30">
      <t>レイワ</t>
    </rPh>
    <rPh sb="30" eb="31">
      <t>モト</t>
    </rPh>
    <rPh sb="31" eb="32">
      <t>ネン</t>
    </rPh>
    <phoneticPr fontId="4"/>
  </si>
  <si>
    <t>1 256</t>
  </si>
  <si>
    <t>r11.5</t>
  </si>
  <si>
    <t>r0.3</t>
  </si>
  <si>
    <t>(注) 1)総数の件数については、許可・届出以外を除いた数である。</t>
    <rPh sb="6" eb="8">
      <t>ソウスウ</t>
    </rPh>
    <rPh sb="9" eb="11">
      <t>ケンスウ</t>
    </rPh>
    <rPh sb="17" eb="19">
      <t>キョカ</t>
    </rPh>
    <rPh sb="20" eb="22">
      <t>トドケデ</t>
    </rPh>
    <rPh sb="22" eb="24">
      <t>イガイ</t>
    </rPh>
    <rPh sb="25" eb="26">
      <t>ノゾ</t>
    </rPh>
    <rPh sb="28" eb="29">
      <t>スウ</t>
    </rPh>
    <phoneticPr fontId="12"/>
  </si>
  <si>
    <t xml:space="preserve">     2)大臣許可については平成28年4月以降廃止され、都道府県に権限移譲された。</t>
    <phoneticPr fontId="12"/>
  </si>
  <si>
    <r>
      <t>6-17　農地転用状況</t>
    </r>
    <r>
      <rPr>
        <sz val="12"/>
        <rFont val="ＭＳ 明朝"/>
        <family val="1"/>
        <charset val="128"/>
      </rPr>
      <t>　(平成26～30年)</t>
    </r>
    <phoneticPr fontId="12"/>
  </si>
  <si>
    <t>大 臣 許 可</t>
    <phoneticPr fontId="12"/>
  </si>
  <si>
    <t>知 事 許 可</t>
    <phoneticPr fontId="12"/>
  </si>
  <si>
    <t>平成 23 年</t>
    <rPh sb="0" eb="1">
      <t>タイラ</t>
    </rPh>
    <rPh sb="1" eb="2">
      <t>シゲル</t>
    </rPh>
    <rPh sb="6" eb="7">
      <t>ネン</t>
    </rPh>
    <phoneticPr fontId="10"/>
  </si>
  <si>
    <t>29</t>
  </si>
  <si>
    <t xml:space="preserve">  25</t>
    <phoneticPr fontId="4"/>
  </si>
  <si>
    <t xml:space="preserve">  27</t>
    <phoneticPr fontId="4"/>
  </si>
  <si>
    <t xml:space="preserve">  29</t>
    <phoneticPr fontId="4"/>
  </si>
  <si>
    <t>令和　元　年</t>
    <rPh sb="0" eb="2">
      <t>レイワ</t>
    </rPh>
    <rPh sb="3" eb="4">
      <t>モト</t>
    </rPh>
    <rPh sb="5" eb="6">
      <t>トシ</t>
    </rPh>
    <phoneticPr fontId="2"/>
  </si>
  <si>
    <r>
      <t>6-18　農業用機械種類別所有台数　</t>
    </r>
    <r>
      <rPr>
        <sz val="12"/>
        <rFont val="ＭＳ 明朝"/>
        <family val="1"/>
        <charset val="128"/>
      </rPr>
      <t>－市町－(平成23・25・27・29・令和元年)</t>
    </r>
    <rPh sb="23" eb="25">
      <t>ヘイセイ</t>
    </rPh>
    <rPh sb="37" eb="39">
      <t>レイワ</t>
    </rPh>
    <rPh sb="39" eb="40">
      <t>モト</t>
    </rPh>
    <rPh sb="40" eb="41">
      <t>ネン</t>
    </rPh>
    <phoneticPr fontId="4"/>
  </si>
  <si>
    <t xml:space="preserve">     3)知事許可の件数及び面積については、指定市町村である佐賀市、権限委譲している鳥栖市・みやき町許可分も含む。</t>
    <phoneticPr fontId="12"/>
  </si>
  <si>
    <t>平成 27 年度</t>
    <phoneticPr fontId="4"/>
  </si>
  <si>
    <t>30</t>
  </si>
  <si>
    <t>令和 元 年度</t>
    <rPh sb="0" eb="2">
      <t>レイワ</t>
    </rPh>
    <rPh sb="3" eb="4">
      <t>モト</t>
    </rPh>
    <phoneticPr fontId="4"/>
  </si>
  <si>
    <t>令和元</t>
    <rPh sb="0" eb="2">
      <t>レイワ</t>
    </rPh>
    <rPh sb="2" eb="3">
      <t>モト</t>
    </rPh>
    <phoneticPr fontId="12"/>
  </si>
  <si>
    <t>平成27</t>
    <rPh sb="0" eb="2">
      <t>ヘイセイ</t>
    </rPh>
    <phoneticPr fontId="12"/>
  </si>
  <si>
    <t>　　28</t>
    <phoneticPr fontId="12"/>
  </si>
  <si>
    <t>　　29</t>
    <phoneticPr fontId="12"/>
  </si>
  <si>
    <t>　　30</t>
    <phoneticPr fontId="12"/>
  </si>
  <si>
    <t xml:space="preserve">6-19　種　類　別　農　業　協  </t>
    <phoneticPr fontId="4"/>
  </si>
  <si>
    <r>
      <t xml:space="preserve"> 同　組　合　数　(</t>
    </r>
    <r>
      <rPr>
        <sz val="12"/>
        <rFont val="ＭＳ 明朝"/>
        <family val="1"/>
        <charset val="128"/>
      </rPr>
      <t>平成27～令和元年度)</t>
    </r>
    <rPh sb="15" eb="17">
      <t>レイワ</t>
    </rPh>
    <rPh sb="17" eb="18">
      <t>モト</t>
    </rPh>
    <phoneticPr fontId="4"/>
  </si>
  <si>
    <t>平成 27 年度</t>
    <rPh sb="6" eb="7">
      <t>ネン</t>
    </rPh>
    <rPh sb="7" eb="8">
      <t>ド</t>
    </rPh>
    <phoneticPr fontId="4"/>
  </si>
  <si>
    <t>令和 元 年度</t>
    <rPh sb="0" eb="2">
      <t>レイワ</t>
    </rPh>
    <rPh sb="3" eb="4">
      <t>モト</t>
    </rPh>
    <phoneticPr fontId="12"/>
  </si>
  <si>
    <r>
      <t xml:space="preserve"> 　組　合　の　概　況　</t>
    </r>
    <r>
      <rPr>
        <sz val="12"/>
        <rFont val="ＭＳ 明朝"/>
        <family val="1"/>
        <charset val="128"/>
      </rPr>
      <t>(平成27～令和元年度)</t>
    </r>
    <rPh sb="13" eb="15">
      <t>ヘイセイ</t>
    </rPh>
    <rPh sb="18" eb="20">
      <t>レイワ</t>
    </rPh>
    <rPh sb="20" eb="21">
      <t>モト</t>
    </rPh>
    <rPh sb="21" eb="22">
      <t>ネン</t>
    </rPh>
    <rPh sb="22" eb="23">
      <t>ド</t>
    </rPh>
    <phoneticPr fontId="4"/>
  </si>
  <si>
    <t>6-20　総　合　農　業　協　同　</t>
    <rPh sb="13" eb="14">
      <t>キョウ</t>
    </rPh>
    <rPh sb="15" eb="16">
      <t>ドウ</t>
    </rPh>
    <phoneticPr fontId="4"/>
  </si>
  <si>
    <t>麦( 令和元年産)</t>
    <rPh sb="3" eb="5">
      <t>レイワ</t>
    </rPh>
    <rPh sb="5" eb="6">
      <t>モト</t>
    </rPh>
    <phoneticPr fontId="4"/>
  </si>
  <si>
    <t>温州みかん(令和元年産 )</t>
    <rPh sb="6" eb="8">
      <t>レイワ</t>
    </rPh>
    <rPh sb="8" eb="9">
      <t>モト</t>
    </rPh>
    <phoneticPr fontId="4"/>
  </si>
  <si>
    <t>なし(令和元年産)</t>
    <rPh sb="3" eb="5">
      <t>レイワ</t>
    </rPh>
    <rPh sb="5" eb="6">
      <t>モト</t>
    </rPh>
    <phoneticPr fontId="4"/>
  </si>
  <si>
    <r>
      <t>6-22　農業共済組合が行う共済事業</t>
    </r>
    <r>
      <rPr>
        <sz val="12"/>
        <rFont val="ＭＳ 明朝"/>
        <family val="1"/>
        <charset val="128"/>
      </rPr>
      <t xml:space="preserve"> 　(平成27～令和元年度)</t>
    </r>
    <rPh sb="6" eb="7">
      <t>ギョウ</t>
    </rPh>
    <rPh sb="7" eb="9">
      <t>キョウサイ</t>
    </rPh>
    <rPh sb="9" eb="11">
      <t>クミアイ</t>
    </rPh>
    <rPh sb="12" eb="13">
      <t>オコナ</t>
    </rPh>
    <rPh sb="14" eb="16">
      <t>キョウサイ</t>
    </rPh>
    <rPh sb="16" eb="18">
      <t>ジギョウ</t>
    </rPh>
    <rPh sb="26" eb="28">
      <t>レイワ</t>
    </rPh>
    <rPh sb="28" eb="29">
      <t>モト</t>
    </rPh>
    <rPh sb="30" eb="31">
      <t>ド</t>
    </rPh>
    <phoneticPr fontId="5"/>
  </si>
  <si>
    <t>総  額</t>
    <phoneticPr fontId="5"/>
  </si>
  <si>
    <t>令和 元 年</t>
    <rPh sb="0" eb="2">
      <t>レイワ</t>
    </rPh>
    <rPh sb="3" eb="4">
      <t>モト</t>
    </rPh>
    <rPh sb="5" eb="6">
      <t>ネン</t>
    </rPh>
    <phoneticPr fontId="12"/>
  </si>
  <si>
    <r>
      <t>6-21  水稲の被害状況　</t>
    </r>
    <r>
      <rPr>
        <sz val="12"/>
        <rFont val="ＭＳ 明朝"/>
        <family val="1"/>
        <charset val="128"/>
      </rPr>
      <t>(平成27～令和元年)</t>
    </r>
    <rPh sb="6" eb="7">
      <t>ミズ</t>
    </rPh>
    <rPh sb="7" eb="8">
      <t>イネ</t>
    </rPh>
    <rPh sb="20" eb="22">
      <t>レイワ</t>
    </rPh>
    <rPh sb="22" eb="23">
      <t>モト</t>
    </rPh>
    <phoneticPr fontId="5"/>
  </si>
  <si>
    <t>]</t>
    <phoneticPr fontId="12"/>
  </si>
  <si>
    <t xml:space="preserve">     2)農業専従者…農業従事者（自営農業に従事した世帯員）のうち、調査期日前１年間に自営農業に150日以上従事</t>
    <rPh sb="7" eb="9">
      <t>ノウギョウ</t>
    </rPh>
    <rPh sb="9" eb="12">
      <t>センジュウシャ</t>
    </rPh>
    <rPh sb="13" eb="15">
      <t>ノウギョウ</t>
    </rPh>
    <rPh sb="15" eb="18">
      <t>ジュウジシャ</t>
    </rPh>
    <rPh sb="19" eb="21">
      <t>ジエイ</t>
    </rPh>
    <rPh sb="21" eb="23">
      <t>ノウギョウ</t>
    </rPh>
    <rPh sb="24" eb="26">
      <t>ジュウジ</t>
    </rPh>
    <rPh sb="28" eb="31">
      <t>セタイイン</t>
    </rPh>
    <rPh sb="36" eb="38">
      <t>チョウサ</t>
    </rPh>
    <rPh sb="38" eb="40">
      <t>キジツ</t>
    </rPh>
    <rPh sb="40" eb="41">
      <t>マエ</t>
    </rPh>
    <rPh sb="42" eb="44">
      <t>ネンカン</t>
    </rPh>
    <rPh sb="45" eb="47">
      <t>ジエイ</t>
    </rPh>
    <rPh sb="47" eb="49">
      <t>ノウギョウ</t>
    </rPh>
    <rPh sb="53" eb="54">
      <t>ニチ</t>
    </rPh>
    <rPh sb="54" eb="56">
      <t>イジョウ</t>
    </rPh>
    <rPh sb="56" eb="58">
      <t>ジュウジ</t>
    </rPh>
    <phoneticPr fontId="12"/>
  </si>
  <si>
    <t>資料：農林水産省統計部「野菜生産出荷統計」「果樹生産出荷統計」</t>
    <rPh sb="0" eb="2">
      <t>シリョウ</t>
    </rPh>
    <rPh sb="3" eb="5">
      <t>ノウリン</t>
    </rPh>
    <rPh sb="5" eb="8">
      <t>スイサンショウ</t>
    </rPh>
    <rPh sb="8" eb="10">
      <t>トウケイ</t>
    </rPh>
    <rPh sb="10" eb="11">
      <t>ブ</t>
    </rPh>
    <rPh sb="12" eb="14">
      <t>ヤサイ</t>
    </rPh>
    <rPh sb="14" eb="16">
      <t>セイサン</t>
    </rPh>
    <rPh sb="16" eb="18">
      <t>シュッカ</t>
    </rPh>
    <rPh sb="18" eb="20">
      <t>トウケイ</t>
    </rPh>
    <rPh sb="22" eb="24">
      <t>カジュ</t>
    </rPh>
    <rPh sb="24" eb="26">
      <t>セイサン</t>
    </rPh>
    <rPh sb="26" eb="28">
      <t>シュッカ</t>
    </rPh>
    <rPh sb="28" eb="30">
      <t>トウケイ</t>
    </rPh>
    <phoneticPr fontId="4"/>
  </si>
  <si>
    <t>注 1)表中の「…」は、事実不詳又は調査を欠くもの。</t>
    <rPh sb="0" eb="1">
      <t>チュウ</t>
    </rPh>
    <rPh sb="4" eb="6">
      <t>ヒョウチュウ</t>
    </rPh>
    <rPh sb="12" eb="14">
      <t>ジジツ</t>
    </rPh>
    <rPh sb="14" eb="16">
      <t>フショウ</t>
    </rPh>
    <rPh sb="16" eb="17">
      <t>マタ</t>
    </rPh>
    <rPh sb="18" eb="20">
      <t>チョウサ</t>
    </rPh>
    <rPh sb="21" eb="22">
      <t>カ</t>
    </rPh>
    <phoneticPr fontId="12"/>
  </si>
  <si>
    <t>(注) 1)農業算出額は、都道府県を単位とした推計値。中間生産物のうち、他都道府県へ販売されたものを推計の範囲に含む。</t>
    <rPh sb="6" eb="8">
      <t>ノウギョウ</t>
    </rPh>
    <rPh sb="8" eb="10">
      <t>サンシュツ</t>
    </rPh>
    <rPh sb="10" eb="11">
      <t>ガク</t>
    </rPh>
    <rPh sb="13" eb="17">
      <t>トドウフケン</t>
    </rPh>
    <rPh sb="18" eb="20">
      <t>タンイ</t>
    </rPh>
    <rPh sb="23" eb="26">
      <t>スイケイチ</t>
    </rPh>
    <rPh sb="27" eb="29">
      <t>チュウカン</t>
    </rPh>
    <rPh sb="29" eb="32">
      <t>セイサンブツ</t>
    </rPh>
    <rPh sb="36" eb="37">
      <t>タ</t>
    </rPh>
    <rPh sb="37" eb="41">
      <t>トドウフケン</t>
    </rPh>
    <rPh sb="42" eb="44">
      <t>ハンバイ</t>
    </rPh>
    <rPh sb="50" eb="52">
      <t>スイケイ</t>
    </rPh>
    <rPh sb="53" eb="55">
      <t>ハンイ</t>
    </rPh>
    <rPh sb="56" eb="57">
      <t>フク</t>
    </rPh>
    <phoneticPr fontId="4"/>
  </si>
  <si>
    <t>その他作物</t>
    <rPh sb="2" eb="3">
      <t>タ</t>
    </rPh>
    <rPh sb="3" eb="5">
      <t>サクモツ</t>
    </rPh>
    <phoneticPr fontId="12"/>
  </si>
  <si>
    <t xml:space="preserve"> -</t>
    <phoneticPr fontId="12"/>
  </si>
  <si>
    <t>　</t>
    <phoneticPr fontId="12"/>
  </si>
  <si>
    <t>合計</t>
    <phoneticPr fontId="12"/>
  </si>
  <si>
    <t>　</t>
    <phoneticPr fontId="12"/>
  </si>
  <si>
    <t xml:space="preserve">     3)四捨五入の関係で、「令和元年度」の値は、各共済事業の値を合計したものと異なる場合がある。</t>
    <rPh sb="7" eb="11">
      <t>シシャゴニュウ</t>
    </rPh>
    <rPh sb="12" eb="14">
      <t>カンケイ</t>
    </rPh>
    <rPh sb="17" eb="19">
      <t>レイワ</t>
    </rPh>
    <rPh sb="19" eb="20">
      <t>モト</t>
    </rPh>
    <rPh sb="20" eb="22">
      <t>ネンド</t>
    </rPh>
    <rPh sb="24" eb="25">
      <t>アタイ</t>
    </rPh>
    <rPh sb="27" eb="28">
      <t>カク</t>
    </rPh>
    <rPh sb="28" eb="30">
      <t>キョウサイ</t>
    </rPh>
    <rPh sb="30" eb="32">
      <t>ジギョウ</t>
    </rPh>
    <rPh sb="33" eb="34">
      <t>アタイ</t>
    </rPh>
    <rPh sb="35" eb="37">
      <t>ゴウケイ</t>
    </rPh>
    <rPh sb="42" eb="43">
      <t>コト</t>
    </rPh>
    <rPh sb="45" eb="47">
      <t>バアイ</t>
    </rPh>
    <phoneticPr fontId="12"/>
  </si>
  <si>
    <t>(単位：戸、ha)</t>
    <phoneticPr fontId="12"/>
  </si>
  <si>
    <t>(単位：千円、人、ａ、時間)</t>
    <rPh sb="1" eb="3">
      <t>タンイ</t>
    </rPh>
    <rPh sb="4" eb="6">
      <t>センエン</t>
    </rPh>
    <rPh sb="7" eb="8">
      <t>ニン</t>
    </rPh>
    <rPh sb="11" eb="13">
      <t>ジカン</t>
    </rPh>
    <phoneticPr fontId="12"/>
  </si>
  <si>
    <t>(単位：頭、t)</t>
    <phoneticPr fontId="12"/>
  </si>
  <si>
    <r>
      <t>6-1　主副業別農家数及び経営耕地面積　</t>
    </r>
    <r>
      <rPr>
        <sz val="12"/>
        <rFont val="ＭＳ 明朝"/>
        <family val="1"/>
        <charset val="128"/>
      </rPr>
      <t>－市町－(平成7・12・17・22・27年)</t>
    </r>
    <rPh sb="25" eb="27">
      <t>ヘイセイ</t>
    </rPh>
    <rPh sb="40" eb="41">
      <t>ネン</t>
    </rPh>
    <phoneticPr fontId="22"/>
  </si>
  <si>
    <t>(単位：ha、t)</t>
    <rPh sb="1" eb="3">
      <t>タンイ</t>
    </rPh>
    <phoneticPr fontId="4"/>
  </si>
  <si>
    <t xml:space="preserve">   2)みかん、日本なしについて、令和2年版統計年鑑からは「作付面積」から「結果樹面積」に変更して掲載している。</t>
    <rPh sb="6" eb="8">
      <t>ケッカ</t>
    </rPh>
    <rPh sb="8" eb="9">
      <t>キ</t>
    </rPh>
    <rPh sb="9" eb="11">
      <t>メンセキ</t>
    </rPh>
    <rPh sb="31" eb="33">
      <t>サクツ</t>
    </rPh>
    <rPh sb="33" eb="35">
      <t>メンセキ</t>
    </rPh>
    <rPh sb="39" eb="41">
      <t>ケッカ</t>
    </rPh>
    <rPh sb="46" eb="48">
      <t>ヘンコウ</t>
    </rPh>
    <rPh sb="50" eb="52">
      <t>ケイサイ</t>
    </rPh>
    <phoneticPr fontId="12"/>
  </si>
  <si>
    <t xml:space="preserve"> 平成 26 年</t>
    <phoneticPr fontId="12"/>
  </si>
  <si>
    <r>
      <t>6-14　鶏卵の生産量　(</t>
    </r>
    <r>
      <rPr>
        <sz val="12"/>
        <rFont val="ＭＳ 明朝"/>
        <family val="1"/>
        <charset val="128"/>
      </rPr>
      <t>平成27～令和元年)</t>
    </r>
    <rPh sb="18" eb="20">
      <t>レイワ</t>
    </rPh>
    <rPh sb="20" eb="21">
      <t>モト</t>
    </rPh>
    <phoneticPr fontId="4"/>
  </si>
  <si>
    <r>
      <t>6-15　生乳生産量及び処理量　(</t>
    </r>
    <r>
      <rPr>
        <sz val="12"/>
        <rFont val="ＭＳ 明朝"/>
        <family val="1"/>
        <charset val="128"/>
      </rPr>
      <t>平成27～令和元年)</t>
    </r>
    <rPh sb="22" eb="24">
      <t>レイワ</t>
    </rPh>
    <rPh sb="24" eb="25">
      <t>モト</t>
    </rPh>
    <phoneticPr fontId="4"/>
  </si>
  <si>
    <t>各年3月末現在</t>
    <rPh sb="0" eb="1">
      <t>ネン</t>
    </rPh>
    <rPh sb="2" eb="4">
      <t>ガツマツ</t>
    </rPh>
    <rPh sb="4" eb="6">
      <t>ゲンザイ</t>
    </rPh>
    <phoneticPr fontId="12"/>
  </si>
  <si>
    <t>(注) 1)動力噴霧機は、自走式を含む台数。</t>
    <rPh sb="6" eb="8">
      <t>ドウリョク</t>
    </rPh>
    <rPh sb="8" eb="10">
      <t>フンム</t>
    </rPh>
    <rPh sb="10" eb="11">
      <t>キ</t>
    </rPh>
    <rPh sb="13" eb="16">
      <t>ジソウシキ</t>
    </rPh>
    <rPh sb="17" eb="18">
      <t>フク</t>
    </rPh>
    <rPh sb="19" eb="21">
      <t>ダイスウ</t>
    </rPh>
    <phoneticPr fontId="10"/>
  </si>
  <si>
    <t xml:space="preserve">     2)表中の「-」は未回答。</t>
    <phoneticPr fontId="4"/>
  </si>
  <si>
    <t>r 23 249</t>
    <phoneticPr fontId="12"/>
  </si>
  <si>
    <t>r 14 627</t>
    <phoneticPr fontId="12"/>
  </si>
  <si>
    <t>r 16 286</t>
    <phoneticPr fontId="12"/>
  </si>
  <si>
    <t xml:space="preserve"> r 17 461</t>
    <phoneticPr fontId="12"/>
  </si>
  <si>
    <t>r 12 362</t>
    <phoneticPr fontId="12"/>
  </si>
  <si>
    <t xml:space="preserve">対 前 年 比 </t>
    <phoneticPr fontId="4"/>
  </si>
  <si>
    <t>(単位：ha、t)</t>
  </si>
  <si>
    <t xml:space="preserve">     2)販売農家…経営耕地面積が30a以上又は調査期日前1年間における農産物販売金額が50万円以上の農家。</t>
    <rPh sb="26" eb="31">
      <t>チョウサキジツマエ</t>
    </rPh>
    <rPh sb="32" eb="34">
      <t>ネンカン</t>
    </rPh>
    <phoneticPr fontId="4"/>
  </si>
  <si>
    <t xml:space="preserve">     3)自給的農家…経営耕地面積が30a未満かつ調査期日前1年間における農産物販売金額が50万円未満の農家。</t>
    <rPh sb="7" eb="9">
      <t>ジキュウ</t>
    </rPh>
    <rPh sb="9" eb="10">
      <t>テキ</t>
    </rPh>
    <rPh sb="10" eb="12">
      <t>ノウカ</t>
    </rPh>
    <rPh sb="23" eb="25">
      <t>ミマン</t>
    </rPh>
    <rPh sb="27" eb="32">
      <t>チョウサキジツマエ</t>
    </rPh>
    <rPh sb="33" eb="35">
      <t>ネンカン</t>
    </rPh>
    <rPh sb="51" eb="53">
      <t>ミマン</t>
    </rPh>
    <phoneticPr fontId="4"/>
  </si>
  <si>
    <t xml:space="preserve">     5)準主業農家…農外所得が主（農家所得の50%未満が農業所得）で、調査期日前1年間に自営農業に60日以上従事した65歳未満の世帯</t>
    <rPh sb="7" eb="8">
      <t>ジュン</t>
    </rPh>
    <rPh sb="14" eb="15">
      <t>ガイ</t>
    </rPh>
    <rPh sb="28" eb="30">
      <t>ミマン</t>
    </rPh>
    <rPh sb="38" eb="43">
      <t>チョウサキジツマエ</t>
    </rPh>
    <rPh sb="44" eb="46">
      <t>ネンカン</t>
    </rPh>
    <rPh sb="47" eb="51">
      <t>ジエイノウギョウ</t>
    </rPh>
    <rPh sb="57" eb="59">
      <t>ジュウジ</t>
    </rPh>
    <rPh sb="63" eb="66">
      <t>サイミマン</t>
    </rPh>
    <rPh sb="67" eb="69">
      <t>セタイ</t>
    </rPh>
    <phoneticPr fontId="4"/>
  </si>
  <si>
    <t>年　次
市　町</t>
    <phoneticPr fontId="12"/>
  </si>
  <si>
    <t>販売農家</t>
    <phoneticPr fontId="12"/>
  </si>
  <si>
    <t>自給的
農家</t>
    <phoneticPr fontId="12"/>
  </si>
  <si>
    <t>経営耕地
面積</t>
    <phoneticPr fontId="4"/>
  </si>
  <si>
    <t>総　数</t>
    <phoneticPr fontId="4"/>
  </si>
  <si>
    <t>5.0～10.0
ha未満</t>
    <phoneticPr fontId="4"/>
  </si>
  <si>
    <t>3.0～5.0
ha未満</t>
    <phoneticPr fontId="4"/>
  </si>
  <si>
    <t>2.0～3.0
ha未満</t>
    <phoneticPr fontId="4"/>
  </si>
  <si>
    <t>1.5～2.0
ha未満</t>
    <phoneticPr fontId="4"/>
  </si>
  <si>
    <t>1.0～1.5
ha未満</t>
    <phoneticPr fontId="4"/>
  </si>
  <si>
    <t>0.5～1.0
ha未満</t>
    <phoneticPr fontId="4"/>
  </si>
  <si>
    <t>0.3～0.5
ha未満</t>
    <phoneticPr fontId="4"/>
  </si>
  <si>
    <t>0.3  
ha未満</t>
    <rPh sb="8" eb="10">
      <t>ミマン</t>
    </rPh>
    <phoneticPr fontId="4"/>
  </si>
  <si>
    <t xml:space="preserve">平成 7 年 </t>
    <rPh sb="5" eb="6">
      <t>ネン</t>
    </rPh>
    <phoneticPr fontId="4"/>
  </si>
  <si>
    <t>　12　　</t>
    <phoneticPr fontId="12"/>
  </si>
  <si>
    <t>　17　　</t>
    <phoneticPr fontId="4"/>
  </si>
  <si>
    <t>　22　　</t>
    <phoneticPr fontId="4"/>
  </si>
  <si>
    <t>　27　　</t>
    <phoneticPr fontId="4"/>
  </si>
  <si>
    <t>年　次
市　町</t>
    <phoneticPr fontId="12"/>
  </si>
  <si>
    <t>年齢別農家世帯員数</t>
    <phoneticPr fontId="12"/>
  </si>
  <si>
    <t>総 数</t>
    <phoneticPr fontId="22"/>
  </si>
  <si>
    <t>う ち 男</t>
    <phoneticPr fontId="12"/>
  </si>
  <si>
    <t>30～59歳</t>
    <phoneticPr fontId="12"/>
  </si>
  <si>
    <t>60歳以上</t>
    <phoneticPr fontId="12"/>
  </si>
  <si>
    <t>総　数</t>
    <phoneticPr fontId="12"/>
  </si>
  <si>
    <t>普 通 畑</t>
    <phoneticPr fontId="12"/>
  </si>
  <si>
    <t>樹 園 地</t>
    <phoneticPr fontId="12"/>
  </si>
  <si>
    <t>牧 草 地</t>
    <phoneticPr fontId="12"/>
  </si>
  <si>
    <t>(単位：ha、kg、t)</t>
    <rPh sb="1" eb="3">
      <t>タンイ</t>
    </rPh>
    <phoneticPr fontId="12"/>
  </si>
  <si>
    <t>年　次</t>
    <phoneticPr fontId="4"/>
  </si>
  <si>
    <t>水　稲</t>
    <phoneticPr fontId="12"/>
  </si>
  <si>
    <t>小　麦</t>
    <phoneticPr fontId="12"/>
  </si>
  <si>
    <t>大　豆</t>
    <phoneticPr fontId="12"/>
  </si>
  <si>
    <t>10a当たり収量</t>
    <phoneticPr fontId="12"/>
  </si>
  <si>
    <t>子実作付
面 積</t>
    <rPh sb="0" eb="1">
      <t>コ</t>
    </rPh>
    <rPh sb="1" eb="2">
      <t>ミ</t>
    </rPh>
    <phoneticPr fontId="4"/>
  </si>
  <si>
    <t>収穫量</t>
    <phoneticPr fontId="12"/>
  </si>
  <si>
    <t>作付面積</t>
    <phoneticPr fontId="12"/>
  </si>
  <si>
    <t>年　次</t>
    <phoneticPr fontId="12"/>
  </si>
  <si>
    <t>きゅうり</t>
    <phoneticPr fontId="4"/>
  </si>
  <si>
    <t>トマト</t>
    <phoneticPr fontId="4"/>
  </si>
  <si>
    <t>な す</t>
    <phoneticPr fontId="4"/>
  </si>
  <si>
    <t>たまねぎ</t>
    <phoneticPr fontId="12"/>
  </si>
  <si>
    <t>冬キャベツ</t>
    <rPh sb="0" eb="1">
      <t>フユ</t>
    </rPh>
    <phoneticPr fontId="4"/>
  </si>
  <si>
    <t>れんこん</t>
    <phoneticPr fontId="4"/>
  </si>
  <si>
    <t>いちご</t>
    <phoneticPr fontId="4"/>
  </si>
  <si>
    <t>みかん</t>
    <phoneticPr fontId="12"/>
  </si>
  <si>
    <t>日本なし</t>
    <rPh sb="0" eb="1">
      <t>ヒ</t>
    </rPh>
    <rPh sb="1" eb="2">
      <t>ホン</t>
    </rPh>
    <phoneticPr fontId="4"/>
  </si>
  <si>
    <t xml:space="preserve"> 2）
 結果樹
 面積</t>
    <rPh sb="5" eb="7">
      <t>ケッカ</t>
    </rPh>
    <rPh sb="7" eb="8">
      <t>キ</t>
    </rPh>
    <rPh sb="10" eb="11">
      <t>メン</t>
    </rPh>
    <rPh sb="11" eb="12">
      <t>セキ</t>
    </rPh>
    <phoneticPr fontId="12"/>
  </si>
  <si>
    <t xml:space="preserve">
結果樹
面積</t>
    <rPh sb="1" eb="3">
      <t>ケッカ</t>
    </rPh>
    <rPh sb="3" eb="4">
      <t>キ</t>
    </rPh>
    <rPh sb="5" eb="6">
      <t>メン</t>
    </rPh>
    <rPh sb="6" eb="7">
      <t>セキ</t>
    </rPh>
    <phoneticPr fontId="12"/>
  </si>
  <si>
    <t>(単位：t、ha)</t>
    <rPh sb="1" eb="3">
      <t>タンイ</t>
    </rPh>
    <phoneticPr fontId="12"/>
  </si>
  <si>
    <t>(注) 1)「生産のめやす」、面積換算値は、地域農業再生協議会間調整後の数値。</t>
    <rPh sb="1" eb="2">
      <t>チュウ</t>
    </rPh>
    <rPh sb="15" eb="17">
      <t>メンセキ</t>
    </rPh>
    <rPh sb="17" eb="20">
      <t>カンサンチ</t>
    </rPh>
    <rPh sb="22" eb="24">
      <t>チイキ</t>
    </rPh>
    <rPh sb="24" eb="26">
      <t>ノウギョウ</t>
    </rPh>
    <rPh sb="26" eb="28">
      <t>サイセイ</t>
    </rPh>
    <rPh sb="28" eb="31">
      <t>キョウギカイ</t>
    </rPh>
    <rPh sb="31" eb="32">
      <t>カン</t>
    </rPh>
    <rPh sb="32" eb="34">
      <t>チョウセイ</t>
    </rPh>
    <rPh sb="34" eb="35">
      <t>ゴ</t>
    </rPh>
    <rPh sb="36" eb="37">
      <t>スウ</t>
    </rPh>
    <rPh sb="37" eb="38">
      <t>アタイ</t>
    </rPh>
    <phoneticPr fontId="12"/>
  </si>
  <si>
    <t>　 　  「生産のめやす」は、佐賀県農業再生協議会から地域農業再生協議会に配分される。</t>
    <rPh sb="6" eb="8">
      <t>セイサン</t>
    </rPh>
    <rPh sb="15" eb="25">
      <t>サガケンノウギョウサイセイキョウギカイ</t>
    </rPh>
    <rPh sb="27" eb="36">
      <t>チイキノウギョウサイセイキョウギカイ</t>
    </rPh>
    <rPh sb="37" eb="39">
      <t>ハイブン</t>
    </rPh>
    <phoneticPr fontId="12"/>
  </si>
  <si>
    <t>　  　 記載の数値は、地域農業再生協議会に配分された「生産のめやす」を市町単位で分割、または合算した数値。</t>
    <phoneticPr fontId="12"/>
  </si>
  <si>
    <t xml:space="preserve">     2)水稲作付面積の資料は、令和2年度から農林水産省「作物統計調査」に変更している。(それ以前は県農産課「水稲作付状況調査」)</t>
    <rPh sb="7" eb="9">
      <t>スイトウ</t>
    </rPh>
    <rPh sb="9" eb="11">
      <t>サクツケ</t>
    </rPh>
    <rPh sb="11" eb="13">
      <t>メンセキ</t>
    </rPh>
    <rPh sb="14" eb="16">
      <t>シリョウ</t>
    </rPh>
    <rPh sb="18" eb="20">
      <t>レイワ</t>
    </rPh>
    <rPh sb="21" eb="22">
      <t>ネン</t>
    </rPh>
    <rPh sb="22" eb="23">
      <t>ド</t>
    </rPh>
    <rPh sb="25" eb="27">
      <t>ノウリン</t>
    </rPh>
    <rPh sb="27" eb="30">
      <t>スイサンショウ</t>
    </rPh>
    <rPh sb="31" eb="33">
      <t>サクモツ</t>
    </rPh>
    <rPh sb="33" eb="35">
      <t>トウケイ</t>
    </rPh>
    <rPh sb="35" eb="37">
      <t>チョウサ</t>
    </rPh>
    <rPh sb="39" eb="41">
      <t>ヘンコウ</t>
    </rPh>
    <rPh sb="49" eb="51">
      <t>イゼン</t>
    </rPh>
    <phoneticPr fontId="12"/>
  </si>
  <si>
    <t xml:space="preserve">     4)計は、四捨五入のため一致しない場合がある。</t>
    <rPh sb="7" eb="8">
      <t>ケイ</t>
    </rPh>
    <rPh sb="10" eb="14">
      <t>シシャゴニュウ</t>
    </rPh>
    <rPh sb="17" eb="19">
      <t>イッチ</t>
    </rPh>
    <rPh sb="22" eb="24">
      <t>バアイ</t>
    </rPh>
    <phoneticPr fontId="12"/>
  </si>
  <si>
    <t>令和2年産米「生産のめやす」
市町別換算値</t>
    <rPh sb="0" eb="1">
      <t>レイ</t>
    </rPh>
    <rPh sb="1" eb="2">
      <t>ワ</t>
    </rPh>
    <rPh sb="3" eb="4">
      <t>トシ</t>
    </rPh>
    <rPh sb="4" eb="5">
      <t>サン</t>
    </rPh>
    <rPh sb="5" eb="6">
      <t>ベイ</t>
    </rPh>
    <rPh sb="7" eb="8">
      <t>セイ</t>
    </rPh>
    <rPh sb="8" eb="9">
      <t>サン</t>
    </rPh>
    <rPh sb="15" eb="16">
      <t>シ</t>
    </rPh>
    <rPh sb="16" eb="17">
      <t>マチ</t>
    </rPh>
    <rPh sb="17" eb="18">
      <t>ベツ</t>
    </rPh>
    <rPh sb="18" eb="19">
      <t>カン</t>
    </rPh>
    <rPh sb="19" eb="20">
      <t>サン</t>
    </rPh>
    <rPh sb="20" eb="21">
      <t>チ</t>
    </rPh>
    <phoneticPr fontId="12"/>
  </si>
  <si>
    <t>面積換算値</t>
    <rPh sb="0" eb="1">
      <t>メン</t>
    </rPh>
    <rPh sb="1" eb="2">
      <t>セキ</t>
    </rPh>
    <rPh sb="2" eb="3">
      <t>カン</t>
    </rPh>
    <rPh sb="3" eb="4">
      <t>サン</t>
    </rPh>
    <rPh sb="4" eb="5">
      <t>アタイ</t>
    </rPh>
    <phoneticPr fontId="12"/>
  </si>
  <si>
    <t xml:space="preserve">     (参考)
       3) 水稲作付面積
　  　   ※主食用米以外も含む</t>
    <rPh sb="6" eb="7">
      <t>サン</t>
    </rPh>
    <rPh sb="7" eb="8">
      <t>コウ</t>
    </rPh>
    <rPh sb="20" eb="21">
      <t>ミズ</t>
    </rPh>
    <rPh sb="21" eb="22">
      <t>イネ</t>
    </rPh>
    <rPh sb="22" eb="23">
      <t>サク</t>
    </rPh>
    <rPh sb="23" eb="24">
      <t>ツキ</t>
    </rPh>
    <rPh sb="24" eb="25">
      <t>メン</t>
    </rPh>
    <rPh sb="25" eb="26">
      <t>ツモル</t>
    </rPh>
    <phoneticPr fontId="12"/>
  </si>
  <si>
    <t>年度・市町</t>
    <phoneticPr fontId="12"/>
  </si>
  <si>
    <t xml:space="preserve">     3)水稲作付面積は令和元年度の数値。</t>
    <rPh sb="18" eb="19">
      <t>ド</t>
    </rPh>
    <phoneticPr fontId="12"/>
  </si>
  <si>
    <t>　乳 用 牛</t>
    <phoneticPr fontId="4"/>
  </si>
  <si>
    <t>肉 用 牛</t>
    <phoneticPr fontId="4"/>
  </si>
  <si>
    <t xml:space="preserve">採 卵 鶏 </t>
    <phoneticPr fontId="4"/>
  </si>
  <si>
    <t>(単位：戸、頭、千羽)</t>
    <rPh sb="1" eb="3">
      <t>タンイ</t>
    </rPh>
    <rPh sb="4" eb="5">
      <t>ト</t>
    </rPh>
    <rPh sb="6" eb="7">
      <t>アタマ</t>
    </rPh>
    <rPh sb="8" eb="9">
      <t>セン</t>
    </rPh>
    <rPh sb="9" eb="10">
      <t>ワ</t>
    </rPh>
    <phoneticPr fontId="12"/>
  </si>
  <si>
    <t>年　次</t>
    <phoneticPr fontId="12"/>
  </si>
  <si>
    <t>農業産出額
合 計</t>
    <rPh sb="2" eb="4">
      <t>サンシュツ</t>
    </rPh>
    <rPh sb="4" eb="5">
      <t>ガク</t>
    </rPh>
    <rPh sb="6" eb="7">
      <t>ゴウ</t>
    </rPh>
    <rPh sb="8" eb="9">
      <t>ケイ</t>
    </rPh>
    <phoneticPr fontId="4"/>
  </si>
  <si>
    <t>麦 類</t>
    <phoneticPr fontId="12"/>
  </si>
  <si>
    <t>野 菜</t>
    <phoneticPr fontId="12"/>
  </si>
  <si>
    <t>果 実</t>
    <phoneticPr fontId="12"/>
  </si>
  <si>
    <t>花 き</t>
    <phoneticPr fontId="12"/>
  </si>
  <si>
    <t>耕 種</t>
    <rPh sb="0" eb="1">
      <t>タガヤ</t>
    </rPh>
    <rPh sb="2" eb="3">
      <t>シュ</t>
    </rPh>
    <phoneticPr fontId="4"/>
  </si>
  <si>
    <t>肉 用 牛</t>
    <phoneticPr fontId="12"/>
  </si>
  <si>
    <t>乳 用 牛</t>
    <phoneticPr fontId="12"/>
  </si>
  <si>
    <t>そ の 他
畜 産 物</t>
    <rPh sb="4" eb="5">
      <t>タ</t>
    </rPh>
    <rPh sb="6" eb="7">
      <t>チク</t>
    </rPh>
    <rPh sb="8" eb="9">
      <t>サン</t>
    </rPh>
    <rPh sb="10" eb="11">
      <t>モノ</t>
    </rPh>
    <phoneticPr fontId="4"/>
  </si>
  <si>
    <t>雑穀豆類
いも類</t>
    <rPh sb="2" eb="4">
      <t>マメルイ</t>
    </rPh>
    <phoneticPr fontId="12"/>
  </si>
  <si>
    <t>資料：九州農政局佐賀県拠点</t>
    <rPh sb="3" eb="5">
      <t>キュウシュウ</t>
    </rPh>
    <rPh sb="5" eb="8">
      <t>ノウセイキョク</t>
    </rPh>
    <rPh sb="8" eb="11">
      <t>サガケン</t>
    </rPh>
    <rPh sb="11" eb="13">
      <t>キョテン</t>
    </rPh>
    <phoneticPr fontId="4"/>
  </si>
  <si>
    <t>肥  育  牛</t>
    <rPh sb="0" eb="1">
      <t>コエ</t>
    </rPh>
    <rPh sb="3" eb="4">
      <t>イク</t>
    </rPh>
    <rPh sb="6" eb="7">
      <t>ウシ</t>
    </rPh>
    <phoneticPr fontId="12"/>
  </si>
  <si>
    <t>肥　育　牛</t>
    <rPh sb="0" eb="1">
      <t>コエ</t>
    </rPh>
    <rPh sb="2" eb="3">
      <t>イク</t>
    </rPh>
    <rPh sb="4" eb="5">
      <t>ウシ</t>
    </rPh>
    <phoneticPr fontId="12"/>
  </si>
  <si>
    <t>果  樹  作</t>
    <rPh sb="0" eb="1">
      <t>ハタシ</t>
    </rPh>
    <rPh sb="3" eb="4">
      <t>キ</t>
    </rPh>
    <rPh sb="6" eb="7">
      <t>サク</t>
    </rPh>
    <phoneticPr fontId="12"/>
  </si>
  <si>
    <t>果　樹　作</t>
    <rPh sb="0" eb="1">
      <t>カ</t>
    </rPh>
    <rPh sb="2" eb="3">
      <t>キ</t>
    </rPh>
    <rPh sb="4" eb="5">
      <t>サク</t>
    </rPh>
    <phoneticPr fontId="12"/>
  </si>
  <si>
    <t>水  田  作</t>
    <rPh sb="0" eb="1">
      <t>ミズ</t>
    </rPh>
    <rPh sb="3" eb="4">
      <t>タ</t>
    </rPh>
    <rPh sb="6" eb="7">
      <t>サク</t>
    </rPh>
    <phoneticPr fontId="12"/>
  </si>
  <si>
    <t>区　分</t>
    <rPh sb="0" eb="1">
      <t>ク</t>
    </rPh>
    <rPh sb="2" eb="3">
      <t>ブン</t>
    </rPh>
    <phoneticPr fontId="12"/>
  </si>
  <si>
    <t>営農類型</t>
    <phoneticPr fontId="12"/>
  </si>
  <si>
    <t xml:space="preserve"> 粗収益</t>
    <rPh sb="1" eb="2">
      <t>ソ</t>
    </rPh>
    <phoneticPr fontId="12"/>
  </si>
  <si>
    <t>経営費</t>
    <rPh sb="0" eb="1">
      <t>ケイ</t>
    </rPh>
    <rPh sb="1" eb="2">
      <t>エイシュウエキ</t>
    </rPh>
    <rPh sb="2" eb="3">
      <t>ヒ</t>
    </rPh>
    <phoneticPr fontId="12"/>
  </si>
  <si>
    <t>所 得</t>
    <rPh sb="0" eb="1">
      <t>ショ</t>
    </rPh>
    <rPh sb="2" eb="3">
      <t>トク</t>
    </rPh>
    <phoneticPr fontId="12"/>
  </si>
  <si>
    <t>農業生産関連事業</t>
    <rPh sb="0" eb="1">
      <t>ノウ</t>
    </rPh>
    <rPh sb="1" eb="2">
      <t>ギョウ</t>
    </rPh>
    <rPh sb="2" eb="3">
      <t>セイ</t>
    </rPh>
    <rPh sb="3" eb="4">
      <t>サン</t>
    </rPh>
    <rPh sb="4" eb="5">
      <t>カン</t>
    </rPh>
    <rPh sb="5" eb="6">
      <t>レン</t>
    </rPh>
    <rPh sb="6" eb="7">
      <t>コト</t>
    </rPh>
    <rPh sb="7" eb="8">
      <t>ギョウ</t>
    </rPh>
    <phoneticPr fontId="4"/>
  </si>
  <si>
    <t>収 入</t>
    <rPh sb="0" eb="1">
      <t>オサム</t>
    </rPh>
    <rPh sb="2" eb="3">
      <t>イリ</t>
    </rPh>
    <phoneticPr fontId="12"/>
  </si>
  <si>
    <t>支 出</t>
    <rPh sb="0" eb="1">
      <t>ササ</t>
    </rPh>
    <rPh sb="2" eb="3">
      <t>デ</t>
    </rPh>
    <phoneticPr fontId="12"/>
  </si>
  <si>
    <t>所 得</t>
    <rPh sb="0" eb="1">
      <t>トコロ</t>
    </rPh>
    <rPh sb="2" eb="3">
      <t>トク</t>
    </rPh>
    <phoneticPr fontId="12"/>
  </si>
  <si>
    <t>年金等の収入</t>
    <rPh sb="0" eb="1">
      <t>ネン</t>
    </rPh>
    <rPh sb="1" eb="2">
      <t>キン</t>
    </rPh>
    <rPh sb="2" eb="3">
      <t>トウ</t>
    </rPh>
    <rPh sb="4" eb="5">
      <t>オサム</t>
    </rPh>
    <rPh sb="5" eb="6">
      <t>イリ</t>
    </rPh>
    <phoneticPr fontId="12"/>
  </si>
  <si>
    <t>総所得</t>
    <rPh sb="0" eb="1">
      <t>ソウ</t>
    </rPh>
    <rPh sb="1" eb="2">
      <t>ショ</t>
    </rPh>
    <rPh sb="2" eb="3">
      <t>トク</t>
    </rPh>
    <phoneticPr fontId="12"/>
  </si>
  <si>
    <t>租税公課諸負担</t>
    <rPh sb="0" eb="1">
      <t>ソ</t>
    </rPh>
    <rPh sb="1" eb="2">
      <t>ゼイ</t>
    </rPh>
    <rPh sb="2" eb="3">
      <t>コウ</t>
    </rPh>
    <rPh sb="3" eb="4">
      <t>カ</t>
    </rPh>
    <rPh sb="4" eb="5">
      <t>ショ</t>
    </rPh>
    <rPh sb="5" eb="6">
      <t>フ</t>
    </rPh>
    <rPh sb="6" eb="7">
      <t>タン</t>
    </rPh>
    <phoneticPr fontId="12"/>
  </si>
  <si>
    <t>可処分所得</t>
    <rPh sb="0" eb="1">
      <t>カ</t>
    </rPh>
    <rPh sb="1" eb="2">
      <t>トコロ</t>
    </rPh>
    <rPh sb="2" eb="3">
      <t>ブン</t>
    </rPh>
    <rPh sb="3" eb="4">
      <t>トコロ</t>
    </rPh>
    <rPh sb="4" eb="5">
      <t>トク</t>
    </rPh>
    <phoneticPr fontId="12"/>
  </si>
  <si>
    <t>農業粗収益</t>
    <phoneticPr fontId="12"/>
  </si>
  <si>
    <t>農業経営費</t>
    <phoneticPr fontId="12"/>
  </si>
  <si>
    <t>農業所得</t>
    <phoneticPr fontId="12"/>
  </si>
  <si>
    <t>年　次</t>
    <rPh sb="0" eb="1">
      <t>トシ</t>
    </rPh>
    <rPh sb="2" eb="3">
      <t>ツギ</t>
    </rPh>
    <phoneticPr fontId="4"/>
  </si>
  <si>
    <t xml:space="preserve"> 粗収益</t>
    <rPh sb="1" eb="2">
      <t>ソ</t>
    </rPh>
    <rPh sb="2" eb="4">
      <t>シュウエキ</t>
    </rPh>
    <phoneticPr fontId="12"/>
  </si>
  <si>
    <t>農 業</t>
    <rPh sb="0" eb="1">
      <t>ノウ</t>
    </rPh>
    <rPh sb="2" eb="3">
      <t>ギョウ</t>
    </rPh>
    <phoneticPr fontId="4"/>
  </si>
  <si>
    <t>農 外</t>
    <rPh sb="0" eb="1">
      <t>ノウギョウ</t>
    </rPh>
    <rPh sb="2" eb="3">
      <t>ソト</t>
    </rPh>
    <phoneticPr fontId="4"/>
  </si>
  <si>
    <t>耕 種</t>
    <phoneticPr fontId="12"/>
  </si>
  <si>
    <t>畜 産</t>
    <phoneticPr fontId="12"/>
  </si>
  <si>
    <t>年金等の収入</t>
    <rPh sb="0" eb="2">
      <t>ネンキン</t>
    </rPh>
    <rPh sb="2" eb="3">
      <t>トウ</t>
    </rPh>
    <rPh sb="4" eb="5">
      <t>オサム</t>
    </rPh>
    <rPh sb="5" eb="6">
      <t>イリ</t>
    </rPh>
    <phoneticPr fontId="12"/>
  </si>
  <si>
    <t>租税公課諸負担</t>
    <rPh sb="0" eb="2">
      <t>ソゼイ</t>
    </rPh>
    <rPh sb="2" eb="4">
      <t>コウカ</t>
    </rPh>
    <rPh sb="4" eb="5">
      <t>ショ</t>
    </rPh>
    <rPh sb="5" eb="6">
      <t>フ</t>
    </rPh>
    <rPh sb="6" eb="7">
      <t>タン</t>
    </rPh>
    <phoneticPr fontId="12"/>
  </si>
  <si>
    <t>可処分所得</t>
    <rPh sb="0" eb="3">
      <t>カショブン</t>
    </rPh>
    <rPh sb="3" eb="4">
      <t>トコロ</t>
    </rPh>
    <rPh sb="4" eb="5">
      <t>トク</t>
    </rPh>
    <phoneticPr fontId="12"/>
  </si>
  <si>
    <t>農業粗収益</t>
    <phoneticPr fontId="12"/>
  </si>
  <si>
    <t>年　次</t>
    <rPh sb="0" eb="1">
      <t>トシ</t>
    </rPh>
    <rPh sb="2" eb="3">
      <t>ツギ</t>
    </rPh>
    <phoneticPr fontId="12"/>
  </si>
  <si>
    <t>月平均
農業経営
関与者数</t>
    <rPh sb="0" eb="1">
      <t>ツキ</t>
    </rPh>
    <rPh sb="1" eb="2">
      <t>タイラ</t>
    </rPh>
    <rPh sb="2" eb="3">
      <t>タモツ</t>
    </rPh>
    <rPh sb="4" eb="6">
      <t>ノウギョウ</t>
    </rPh>
    <rPh sb="6" eb="8">
      <t>ケイエイ</t>
    </rPh>
    <rPh sb="9" eb="12">
      <t>カンヨシャ</t>
    </rPh>
    <rPh sb="12" eb="13">
      <t>スウ</t>
    </rPh>
    <phoneticPr fontId="12"/>
  </si>
  <si>
    <t>農業
専従者数</t>
    <rPh sb="0" eb="1">
      <t>ノウ</t>
    </rPh>
    <rPh sb="1" eb="2">
      <t>ギョウ</t>
    </rPh>
    <rPh sb="3" eb="6">
      <t>センジュウシャ</t>
    </rPh>
    <rPh sb="6" eb="7">
      <t>スウ</t>
    </rPh>
    <phoneticPr fontId="12"/>
  </si>
  <si>
    <t>経営耕地
面積</t>
    <rPh sb="0" eb="2">
      <t>ケイエイ</t>
    </rPh>
    <rPh sb="2" eb="4">
      <t>コウチ</t>
    </rPh>
    <rPh sb="5" eb="6">
      <t>メン</t>
    </rPh>
    <rPh sb="6" eb="7">
      <t>セキ</t>
    </rPh>
    <phoneticPr fontId="12"/>
  </si>
  <si>
    <t>家族(ゆい・手間替受け
含む)</t>
    <rPh sb="0" eb="2">
      <t>カゾク</t>
    </rPh>
    <rPh sb="6" eb="8">
      <t>テマ</t>
    </rPh>
    <rPh sb="8" eb="9">
      <t>ガ</t>
    </rPh>
    <rPh sb="9" eb="10">
      <t>ウ</t>
    </rPh>
    <rPh sb="12" eb="13">
      <t>フク</t>
    </rPh>
    <phoneticPr fontId="12"/>
  </si>
  <si>
    <t>農業固定
資産額
(土地を
除く)</t>
    <rPh sb="0" eb="2">
      <t>ノウギョウ</t>
    </rPh>
    <rPh sb="2" eb="4">
      <t>コテイ</t>
    </rPh>
    <rPh sb="5" eb="6">
      <t>シ</t>
    </rPh>
    <rPh sb="6" eb="7">
      <t>サン</t>
    </rPh>
    <rPh sb="7" eb="8">
      <t>ガク</t>
    </rPh>
    <rPh sb="10" eb="12">
      <t>トチ</t>
    </rPh>
    <rPh sb="14" eb="15">
      <t>ノゾ</t>
    </rPh>
    <phoneticPr fontId="12"/>
  </si>
  <si>
    <t>年末借入
金・買掛
未払金残高</t>
    <rPh sb="0" eb="2">
      <t>ネンマツ</t>
    </rPh>
    <rPh sb="2" eb="4">
      <t>カリイレ</t>
    </rPh>
    <rPh sb="5" eb="6">
      <t>キン</t>
    </rPh>
    <rPh sb="7" eb="9">
      <t>カイカケ</t>
    </rPh>
    <rPh sb="10" eb="11">
      <t>ミ</t>
    </rPh>
    <rPh sb="11" eb="12">
      <t>バライ</t>
    </rPh>
    <rPh sb="12" eb="13">
      <t>キン</t>
    </rPh>
    <rPh sb="13" eb="14">
      <t>ザン</t>
    </rPh>
    <rPh sb="14" eb="15">
      <t>コウ</t>
    </rPh>
    <phoneticPr fontId="12"/>
  </si>
  <si>
    <t>農業負担分</t>
    <rPh sb="0" eb="1">
      <t>ノウ</t>
    </rPh>
    <rPh sb="1" eb="2">
      <t>ギョウ</t>
    </rPh>
    <rPh sb="2" eb="5">
      <t>フタンブン</t>
    </rPh>
    <phoneticPr fontId="12"/>
  </si>
  <si>
    <t>合 計</t>
    <rPh sb="0" eb="1">
      <t>ゴウ</t>
    </rPh>
    <rPh sb="2" eb="3">
      <t>ケイ</t>
    </rPh>
    <phoneticPr fontId="12"/>
  </si>
  <si>
    <t>稲 作</t>
    <rPh sb="0" eb="1">
      <t>イネ</t>
    </rPh>
    <rPh sb="2" eb="3">
      <t>サク</t>
    </rPh>
    <phoneticPr fontId="12"/>
  </si>
  <si>
    <t>麦 類</t>
    <rPh sb="0" eb="1">
      <t>ムギ</t>
    </rPh>
    <rPh sb="2" eb="3">
      <t>ルイ</t>
    </rPh>
    <phoneticPr fontId="12"/>
  </si>
  <si>
    <t>豆 類</t>
    <rPh sb="0" eb="1">
      <t>マメ</t>
    </rPh>
    <rPh sb="2" eb="3">
      <t>タグイ</t>
    </rPh>
    <phoneticPr fontId="12"/>
  </si>
  <si>
    <t>野 菜</t>
    <rPh sb="0" eb="1">
      <t>ノ</t>
    </rPh>
    <rPh sb="2" eb="3">
      <t>ナ</t>
    </rPh>
    <phoneticPr fontId="12"/>
  </si>
  <si>
    <t>果 樹</t>
    <rPh sb="0" eb="1">
      <t>ハタシ</t>
    </rPh>
    <rPh sb="2" eb="3">
      <t>キ</t>
    </rPh>
    <phoneticPr fontId="12"/>
  </si>
  <si>
    <t>農業粗収益</t>
    <rPh sb="0" eb="1">
      <t>ノウ</t>
    </rPh>
    <rPh sb="1" eb="2">
      <t>ギョウ</t>
    </rPh>
    <rPh sb="2" eb="3">
      <t>ホボ</t>
    </rPh>
    <rPh sb="3" eb="4">
      <t>オサム</t>
    </rPh>
    <rPh sb="4" eb="5">
      <t>エキ</t>
    </rPh>
    <phoneticPr fontId="12"/>
  </si>
  <si>
    <t>農業現金
収入</t>
    <rPh sb="0" eb="2">
      <t>ノウギョウ</t>
    </rPh>
    <rPh sb="2" eb="4">
      <t>ゲンシュウ</t>
    </rPh>
    <rPh sb="3" eb="4">
      <t>オサム</t>
    </rPh>
    <phoneticPr fontId="12"/>
  </si>
  <si>
    <t>ha</t>
    <phoneticPr fontId="12"/>
  </si>
  <si>
    <t>t</t>
    <phoneticPr fontId="12"/>
  </si>
  <si>
    <t>(単位：t)</t>
    <phoneticPr fontId="12"/>
  </si>
  <si>
    <t>年　次</t>
    <phoneticPr fontId="12"/>
  </si>
  <si>
    <t>生 産 量</t>
    <phoneticPr fontId="4"/>
  </si>
  <si>
    <t>(単位：t、%)</t>
    <phoneticPr fontId="12"/>
  </si>
  <si>
    <t>総 数</t>
    <phoneticPr fontId="12"/>
  </si>
  <si>
    <t>件 数</t>
    <phoneticPr fontId="12"/>
  </si>
  <si>
    <t>面 積</t>
    <phoneticPr fontId="12"/>
  </si>
  <si>
    <t>届 出</t>
    <phoneticPr fontId="12"/>
  </si>
  <si>
    <t>許可・
届出以外</t>
    <phoneticPr fontId="12"/>
  </si>
  <si>
    <t>年　度</t>
    <phoneticPr fontId="12"/>
  </si>
  <si>
    <t>区　分</t>
    <phoneticPr fontId="12"/>
  </si>
  <si>
    <t>総　数</t>
    <phoneticPr fontId="12"/>
  </si>
  <si>
    <t>県区域</t>
    <phoneticPr fontId="12"/>
  </si>
  <si>
    <t>区　分</t>
    <phoneticPr fontId="12"/>
  </si>
  <si>
    <t>年　度</t>
    <phoneticPr fontId="12"/>
  </si>
  <si>
    <t>農業協同組合</t>
    <phoneticPr fontId="12"/>
  </si>
  <si>
    <t>集　落</t>
    <phoneticPr fontId="12"/>
  </si>
  <si>
    <t>(1) 概況</t>
    <phoneticPr fontId="4"/>
  </si>
  <si>
    <t>(2) 購買品取扱高</t>
    <phoneticPr fontId="12"/>
  </si>
  <si>
    <t>(単位：戸、人、百万円）</t>
    <rPh sb="1" eb="3">
      <t>タンイ</t>
    </rPh>
    <rPh sb="4" eb="5">
      <t>ト</t>
    </rPh>
    <rPh sb="6" eb="7">
      <t>ヒト</t>
    </rPh>
    <rPh sb="8" eb="11">
      <t>ヒャクマンエン</t>
    </rPh>
    <phoneticPr fontId="12"/>
  </si>
  <si>
    <t xml:space="preserve"> (単位:百万円、千件)</t>
    <rPh sb="9" eb="11">
      <t>センケン</t>
    </rPh>
    <phoneticPr fontId="12"/>
  </si>
  <si>
    <t>組合数</t>
    <phoneticPr fontId="12"/>
  </si>
  <si>
    <t>正組合員
戸数</t>
    <phoneticPr fontId="12"/>
  </si>
  <si>
    <t>職員数</t>
    <phoneticPr fontId="4"/>
  </si>
  <si>
    <t>参事</t>
    <phoneticPr fontId="4"/>
  </si>
  <si>
    <t>営農
指導員</t>
    <phoneticPr fontId="12"/>
  </si>
  <si>
    <t>生産資材</t>
    <phoneticPr fontId="12"/>
  </si>
  <si>
    <t>生活資材</t>
    <phoneticPr fontId="12"/>
  </si>
  <si>
    <t>(3) 販売品取扱高</t>
    <phoneticPr fontId="12"/>
  </si>
  <si>
    <t>その他
農産物</t>
    <phoneticPr fontId="12"/>
  </si>
  <si>
    <t>生乳
・牛乳</t>
    <phoneticPr fontId="12"/>
  </si>
  <si>
    <t>乳・
肉用牛</t>
    <phoneticPr fontId="12"/>
  </si>
  <si>
    <t>その他
畜産物</t>
    <phoneticPr fontId="12"/>
  </si>
  <si>
    <t>(4) その他の事業取扱高</t>
    <phoneticPr fontId="12"/>
  </si>
  <si>
    <t>保管事業</t>
    <rPh sb="0" eb="2">
      <t>ホカン</t>
    </rPh>
    <phoneticPr fontId="12"/>
  </si>
  <si>
    <t>加工事業</t>
    <phoneticPr fontId="12"/>
  </si>
  <si>
    <t>利用事業</t>
    <phoneticPr fontId="12"/>
  </si>
  <si>
    <t>指導事業</t>
    <phoneticPr fontId="12"/>
  </si>
  <si>
    <t>期末保有
件数</t>
    <phoneticPr fontId="12"/>
  </si>
  <si>
    <t xml:space="preserve"> 期末保有
 金額</t>
    <phoneticPr fontId="4"/>
  </si>
  <si>
    <t>共済事業</t>
    <phoneticPr fontId="12"/>
  </si>
  <si>
    <t>1) 信用事業残高</t>
    <phoneticPr fontId="12"/>
  </si>
  <si>
    <t>年　度
区　分</t>
    <phoneticPr fontId="12"/>
  </si>
  <si>
    <t>組合数</t>
    <phoneticPr fontId="4"/>
  </si>
  <si>
    <t>共済掛金</t>
    <phoneticPr fontId="4"/>
  </si>
  <si>
    <t>頭数・棟数
被害率
(E)/(B)</t>
    <rPh sb="3" eb="4">
      <t>トウ</t>
    </rPh>
    <rPh sb="4" eb="5">
      <t>カズ</t>
    </rPh>
    <phoneticPr fontId="4"/>
  </si>
  <si>
    <t>主業農家</t>
    <phoneticPr fontId="12"/>
  </si>
  <si>
    <t>準主業農家</t>
    <phoneticPr fontId="12"/>
  </si>
  <si>
    <t>副業的農家</t>
    <phoneticPr fontId="12"/>
  </si>
  <si>
    <t>15～29歳</t>
    <phoneticPr fontId="12"/>
  </si>
  <si>
    <t>令和 2 年度</t>
    <rPh sb="0" eb="2">
      <t>レイワ</t>
    </rPh>
    <rPh sb="5" eb="7">
      <t>ネンド</t>
    </rPh>
    <rPh sb="6" eb="7">
      <t>ド</t>
    </rPh>
    <phoneticPr fontId="12"/>
  </si>
  <si>
    <t>加工農産物</t>
    <phoneticPr fontId="12"/>
  </si>
  <si>
    <t>生産農業
所得</t>
    <phoneticPr fontId="12"/>
  </si>
  <si>
    <t>耕　作</t>
    <phoneticPr fontId="4"/>
  </si>
  <si>
    <t>買　入</t>
    <phoneticPr fontId="4"/>
  </si>
  <si>
    <t>農 家 数</t>
    <rPh sb="0" eb="1">
      <t>ノウ</t>
    </rPh>
    <rPh sb="2" eb="3">
      <t>イエ</t>
    </rPh>
    <rPh sb="4" eb="5">
      <t>スウ</t>
    </rPh>
    <phoneticPr fontId="4"/>
  </si>
  <si>
    <t>面 積</t>
    <phoneticPr fontId="12"/>
  </si>
  <si>
    <t>重 量</t>
    <phoneticPr fontId="12"/>
  </si>
  <si>
    <t>代 金</t>
    <phoneticPr fontId="12"/>
  </si>
  <si>
    <t>処 理 量</t>
    <phoneticPr fontId="12"/>
  </si>
  <si>
    <t>牛乳等向け</t>
    <phoneticPr fontId="4"/>
  </si>
  <si>
    <t>乳製品向け</t>
    <phoneticPr fontId="12"/>
  </si>
  <si>
    <t>和　牛</t>
    <phoneticPr fontId="12"/>
  </si>
  <si>
    <t>子　牛</t>
    <phoneticPr fontId="12"/>
  </si>
  <si>
    <t>年　次</t>
    <phoneticPr fontId="12"/>
  </si>
  <si>
    <t>年 次</t>
    <phoneticPr fontId="12"/>
  </si>
  <si>
    <t>1) 動力噴霧機</t>
    <rPh sb="7" eb="8">
      <t>キ</t>
    </rPh>
    <phoneticPr fontId="4"/>
  </si>
  <si>
    <t>年　次
市　町</t>
    <rPh sb="6" eb="7">
      <t>チョウ</t>
    </rPh>
    <phoneticPr fontId="4"/>
  </si>
  <si>
    <t>田 植 機</t>
    <phoneticPr fontId="12"/>
  </si>
  <si>
    <t>組合員数</t>
    <phoneticPr fontId="4"/>
  </si>
  <si>
    <t>被 害 計</t>
    <rPh sb="0" eb="1">
      <t>ヒ</t>
    </rPh>
    <rPh sb="2" eb="3">
      <t>ガイ</t>
    </rPh>
    <rPh sb="4" eb="5">
      <t>ケイ</t>
    </rPh>
    <phoneticPr fontId="4"/>
  </si>
  <si>
    <t>気 象 被 害</t>
    <rPh sb="0" eb="1">
      <t>キ</t>
    </rPh>
    <rPh sb="2" eb="3">
      <t>ゾウ</t>
    </rPh>
    <rPh sb="4" eb="5">
      <t>ヒ</t>
    </rPh>
    <rPh sb="6" eb="7">
      <t>ガイ</t>
    </rPh>
    <phoneticPr fontId="4"/>
  </si>
  <si>
    <t>干 害</t>
    <rPh sb="0" eb="1">
      <t>カン</t>
    </rPh>
    <rPh sb="2" eb="3">
      <t>ガイ</t>
    </rPh>
    <phoneticPr fontId="4"/>
  </si>
  <si>
    <t>冷 害</t>
    <rPh sb="0" eb="1">
      <t>ヒヤ</t>
    </rPh>
    <rPh sb="2" eb="3">
      <t>ガイ</t>
    </rPh>
    <phoneticPr fontId="4"/>
  </si>
  <si>
    <t>気 象 被 害</t>
    <phoneticPr fontId="4"/>
  </si>
  <si>
    <t>日 照 不 足</t>
    <rPh sb="0" eb="1">
      <t>ヒ</t>
    </rPh>
    <rPh sb="2" eb="3">
      <t>ショウ</t>
    </rPh>
    <rPh sb="4" eb="5">
      <t>フ</t>
    </rPh>
    <rPh sb="6" eb="7">
      <t>アシ</t>
    </rPh>
    <phoneticPr fontId="4"/>
  </si>
  <si>
    <t>高 温 障 害</t>
    <rPh sb="0" eb="1">
      <t>コウ</t>
    </rPh>
    <rPh sb="2" eb="3">
      <t>オン</t>
    </rPh>
    <rPh sb="4" eb="5">
      <t>ショウ</t>
    </rPh>
    <rPh sb="6" eb="7">
      <t>ガイ</t>
    </rPh>
    <phoneticPr fontId="4"/>
  </si>
  <si>
    <t>病 害</t>
    <rPh sb="0" eb="1">
      <t>ヤマイ</t>
    </rPh>
    <rPh sb="2" eb="3">
      <t>ガイ</t>
    </rPh>
    <phoneticPr fontId="4"/>
  </si>
  <si>
    <t>い も ち 病</t>
    <rPh sb="6" eb="7">
      <t>ビョウ</t>
    </rPh>
    <phoneticPr fontId="4"/>
  </si>
  <si>
    <t>紋 枯 病</t>
    <rPh sb="0" eb="1">
      <t>モン</t>
    </rPh>
    <rPh sb="2" eb="3">
      <t>カ</t>
    </rPh>
    <rPh sb="4" eb="5">
      <t>ビョウ</t>
    </rPh>
    <phoneticPr fontId="4"/>
  </si>
  <si>
    <t>虫 害</t>
    <rPh sb="0" eb="1">
      <t>ムシ</t>
    </rPh>
    <rPh sb="2" eb="3">
      <t>ガイ</t>
    </rPh>
    <phoneticPr fontId="4"/>
  </si>
  <si>
    <t>ウ ン カ</t>
    <phoneticPr fontId="4"/>
  </si>
  <si>
    <t>カ メ ム シ</t>
    <phoneticPr fontId="4"/>
  </si>
  <si>
    <t>風 水 害</t>
    <rPh sb="0" eb="1">
      <t>カゼ</t>
    </rPh>
    <rPh sb="2" eb="3">
      <t>ミズ</t>
    </rPh>
    <rPh sb="4" eb="5">
      <t>ガイ</t>
    </rPh>
    <phoneticPr fontId="4"/>
  </si>
  <si>
    <t>温州みかん(令和元年産)</t>
    <rPh sb="6" eb="8">
      <t>レイワ</t>
    </rPh>
    <rPh sb="8" eb="9">
      <t>モト</t>
    </rPh>
    <phoneticPr fontId="4"/>
  </si>
  <si>
    <t>頭、棟</t>
    <phoneticPr fontId="4"/>
  </si>
  <si>
    <t>頭、件、棟</t>
    <rPh sb="2" eb="3">
      <t>ケン</t>
    </rPh>
    <rPh sb="4" eb="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</si>
</sst>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2" formatCode="_ &quot;¥&quot;* #,##0_ ;_ &quot;¥&quot;* \-#,##0_ ;_ &quot;¥&quot;* &quot;-&quot;_ ;_ @_ "/>
    <numFmt numFmtId="41" formatCode="_ * #,##0_ ;_ * \-#,##0_ ;_ * &quot;-&quot;_ ;_ @_ "/>
    <numFmt numFmtId="176" formatCode="#\ ###\ ###"/>
    <numFmt numFmtId="177" formatCode="0.0"/>
    <numFmt numFmtId="178" formatCode="#\ ###\ ##0"/>
    <numFmt numFmtId="179" formatCode="#\ ###\ ###.0"/>
    <numFmt numFmtId="180" formatCode="#\ ###"/>
    <numFmt numFmtId="181" formatCode="###\ ##0"/>
    <numFmt numFmtId="182" formatCode="###\ ##0\ ;&quot;△&quot;\ ###\ ##0\ "/>
    <numFmt numFmtId="183" formatCode="#\ ##0.0"/>
    <numFmt numFmtId="184" formatCode="#\ ##0"/>
    <numFmt numFmtId="185" formatCode="0.0_ "/>
    <numFmt numFmtId="186" formatCode="#\ ##0.00&quot; &quot;"/>
    <numFmt numFmtId="187" formatCode="#\ ##0&quot; &quot;"/>
    <numFmt numFmtId="188" formatCode=".\ ##0;0000000000000000000000000000000000000000000000000000000000000000000000000000000000000000000000000000000000"/>
    <numFmt numFmtId="189" formatCode="\x\ "/>
    <numFmt numFmtId="190" formatCode="#\ ###\ ###\ "/>
    <numFmt numFmtId="191" formatCode="#,##0_ "/>
    <numFmt numFmtId="192" formatCode="###\ ###\ ##0.000"/>
    <numFmt numFmtId="193" formatCode="####\ ###\ ##0"/>
    <numFmt numFmtId="194" formatCode="&quot;…&quot;\ "/>
    <numFmt numFmtId="195" formatCode="\-\ "/>
    <numFmt numFmtId="196" formatCode="#,##0_);[Red]\(#,##0\)"/>
    <numFmt numFmtId="197" formatCode="0_);[Red]\(0\)"/>
    <numFmt numFmtId="198" formatCode="#,##0;&quot;△ &quot;#,##0"/>
    <numFmt numFmtId="199" formatCode="#\ ###\ ###&quot;       &quot;"/>
    <numFmt numFmtId="200" formatCode="#\ ###\ ###.#&quot;       &quot;"/>
    <numFmt numFmtId="201" formatCode="#########\ ###\ ###.0&quot;       &quot;"/>
    <numFmt numFmtId="202" formatCode="&quot;r &quot;###\ ###"/>
    <numFmt numFmtId="203" formatCode="&quot;r &quot;###"/>
  </numFmts>
  <fonts count="34">
    <font>
      <sz val="11"/>
      <name val="ＭＳ Ｐゴシック"/>
      <family val="3"/>
      <charset val="128"/>
    </font>
    <font>
      <sz val="11"/>
      <name val="ＭＳ Ｐゴシック"/>
      <family val="3"/>
      <charset val="128"/>
    </font>
    <font>
      <u/>
      <sz val="10"/>
      <color indexed="12"/>
      <name val="ＭＳ 明朝"/>
      <family val="1"/>
      <charset val="128"/>
    </font>
    <font>
      <sz val="10"/>
      <name val="ＭＳ 明朝"/>
      <family val="1"/>
      <charset val="128"/>
    </font>
    <font>
      <sz val="6"/>
      <name val="ＭＳ Ｐ明朝"/>
      <family val="1"/>
      <charset val="128"/>
    </font>
    <font>
      <sz val="14"/>
      <name val="ＭＳ 明朝"/>
      <family val="1"/>
      <charset val="128"/>
    </font>
    <font>
      <sz val="9"/>
      <name val="ＭＳ 明朝"/>
      <family val="1"/>
      <charset val="128"/>
    </font>
    <font>
      <sz val="8"/>
      <name val="ＭＳ 明朝"/>
      <family val="1"/>
      <charset val="128"/>
    </font>
    <font>
      <sz val="9"/>
      <name val="ＭＳ ゴシック"/>
      <family val="3"/>
      <charset val="128"/>
    </font>
    <font>
      <sz val="10"/>
      <name val="ＭＳ ゴシック"/>
      <family val="3"/>
      <charset val="128"/>
    </font>
    <font>
      <sz val="12"/>
      <name val="ＭＳ 明朝"/>
      <family val="1"/>
      <charset val="128"/>
    </font>
    <font>
      <b/>
      <sz val="9"/>
      <name val="ＭＳ 明朝"/>
      <family val="1"/>
      <charset val="128"/>
    </font>
    <font>
      <sz val="6"/>
      <name val="ＭＳ Ｐゴシック"/>
      <family val="3"/>
      <charset val="128"/>
    </font>
    <font>
      <b/>
      <sz val="10"/>
      <name val="ＭＳ 明朝"/>
      <family val="1"/>
      <charset val="128"/>
    </font>
    <font>
      <sz val="16"/>
      <name val="ＭＳ 明朝"/>
      <family val="1"/>
      <charset val="128"/>
    </font>
    <font>
      <sz val="8.5"/>
      <name val="ＭＳ 明朝"/>
      <family val="1"/>
      <charset val="128"/>
    </font>
    <font>
      <sz val="9"/>
      <name val="明朝"/>
      <family val="1"/>
      <charset val="128"/>
    </font>
    <font>
      <sz val="10"/>
      <name val="明朝"/>
      <family val="1"/>
      <charset val="128"/>
    </font>
    <font>
      <sz val="11"/>
      <name val="ＭＳ 明朝"/>
      <family val="1"/>
      <charset val="128"/>
    </font>
    <font>
      <b/>
      <sz val="11"/>
      <name val="ＭＳ 明朝"/>
      <family val="1"/>
      <charset val="128"/>
    </font>
    <font>
      <sz val="11"/>
      <name val="ＭＳ ゴシック"/>
      <family val="3"/>
      <charset val="128"/>
    </font>
    <font>
      <sz val="7"/>
      <name val="ＭＳ Ｐ明朝"/>
      <family val="1"/>
      <charset val="128"/>
    </font>
    <font>
      <b/>
      <sz val="9"/>
      <color indexed="8"/>
      <name val="ＭＳ 明朝"/>
      <family val="1"/>
      <charset val="128"/>
    </font>
    <font>
      <sz val="8"/>
      <name val="ＭＳ ゴシック"/>
      <family val="3"/>
      <charset val="128"/>
    </font>
    <font>
      <b/>
      <sz val="8"/>
      <name val="ＭＳ 明朝"/>
      <family val="1"/>
      <charset val="128"/>
    </font>
    <font>
      <sz val="11"/>
      <name val="明朝"/>
      <family val="1"/>
      <charset val="128"/>
    </font>
    <font>
      <sz val="11"/>
      <color theme="1"/>
      <name val="ＭＳ Ｐゴシック"/>
      <family val="3"/>
      <charset val="128"/>
      <scheme val="minor"/>
    </font>
    <font>
      <sz val="10"/>
      <color rgb="FFFF0000"/>
      <name val="ＭＳ 明朝"/>
      <family val="1"/>
      <charset val="128"/>
    </font>
    <font>
      <sz val="14"/>
      <color rgb="FFFF0000"/>
      <name val="ＭＳ 明朝"/>
      <family val="1"/>
      <charset val="128"/>
    </font>
    <font>
      <sz val="9"/>
      <color rgb="FFFF0000"/>
      <name val="ＭＳ 明朝"/>
      <family val="1"/>
      <charset val="128"/>
    </font>
    <font>
      <sz val="10"/>
      <color rgb="FFFF0000"/>
      <name val="ＭＳ ゴシック"/>
      <family val="3"/>
      <charset val="128"/>
    </font>
    <font>
      <sz val="9"/>
      <color rgb="FFFF0000"/>
      <name val="ＭＳ ゴシック"/>
      <family val="3"/>
      <charset val="128"/>
    </font>
    <font>
      <b/>
      <sz val="9"/>
      <color rgb="FFFF0000"/>
      <name val="ＭＳ 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auto="1"/>
      </top>
      <bottom style="medium">
        <color auto="1"/>
      </bottom>
      <diagonal/>
    </border>
  </borders>
  <cellStyleXfs count="20">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cellStyleXfs>
  <cellXfs count="834">
    <xf numFmtId="0" fontId="0" fillId="0" borderId="0" xfId="0"/>
    <xf numFmtId="0" fontId="3" fillId="0" borderId="0" xfId="16" applyFont="1" applyFill="1" applyAlignment="1">
      <alignment vertical="center"/>
    </xf>
    <xf numFmtId="0" fontId="6" fillId="0" borderId="5" xfId="16" applyFont="1" applyFill="1" applyBorder="1" applyAlignment="1">
      <alignment horizontal="centerContinuous" vertical="center"/>
    </xf>
    <xf numFmtId="0" fontId="6" fillId="0" borderId="6" xfId="16" applyFont="1" applyFill="1" applyBorder="1" applyAlignment="1">
      <alignment horizontal="centerContinuous" vertical="center"/>
    </xf>
    <xf numFmtId="0" fontId="3" fillId="0" borderId="0" xfId="10" applyFont="1" applyFill="1" applyAlignment="1">
      <alignment vertical="center"/>
    </xf>
    <xf numFmtId="0" fontId="6" fillId="0" borderId="0" xfId="15" applyFont="1" applyFill="1" applyAlignment="1">
      <alignment vertical="center"/>
    </xf>
    <xf numFmtId="0" fontId="6" fillId="0" borderId="8" xfId="15" applyFont="1" applyFill="1" applyBorder="1" applyAlignment="1">
      <alignment horizontal="center" vertical="center"/>
    </xf>
    <xf numFmtId="0" fontId="6" fillId="0" borderId="0" xfId="15" applyFont="1" applyFill="1" applyAlignment="1">
      <alignment horizontal="right"/>
    </xf>
    <xf numFmtId="0" fontId="3" fillId="0" borderId="0" xfId="8" applyFont="1" applyFill="1"/>
    <xf numFmtId="0" fontId="7" fillId="0" borderId="0" xfId="8" applyFont="1" applyFill="1"/>
    <xf numFmtId="0" fontId="6" fillId="0" borderId="11" xfId="8" applyFont="1" applyFill="1" applyBorder="1" applyAlignment="1">
      <alignment horizontal="centerContinuous" vertical="center"/>
    </xf>
    <xf numFmtId="0" fontId="6" fillId="0" borderId="5" xfId="8" applyFont="1" applyFill="1" applyBorder="1" applyAlignment="1">
      <alignment horizontal="centerContinuous" vertical="center"/>
    </xf>
    <xf numFmtId="0" fontId="3" fillId="0" borderId="0" xfId="8" applyFont="1" applyFill="1" applyAlignment="1"/>
    <xf numFmtId="176" fontId="6" fillId="0" borderId="0" xfId="8" applyNumberFormat="1" applyFont="1" applyFill="1" applyBorder="1" applyAlignment="1">
      <alignment horizontal="right"/>
    </xf>
    <xf numFmtId="0" fontId="6" fillId="0" borderId="0" xfId="8" applyFont="1" applyFill="1"/>
    <xf numFmtId="0" fontId="3" fillId="0" borderId="0" xfId="8" applyFont="1" applyFill="1" applyBorder="1"/>
    <xf numFmtId="181" fontId="6" fillId="0" borderId="0" xfId="8" applyNumberFormat="1" applyFont="1" applyFill="1" applyBorder="1" applyAlignment="1">
      <alignment horizontal="right"/>
    </xf>
    <xf numFmtId="176" fontId="6" fillId="0" borderId="12" xfId="8" applyNumberFormat="1" applyFont="1" applyFill="1" applyBorder="1" applyAlignment="1">
      <alignment horizontal="right"/>
    </xf>
    <xf numFmtId="0" fontId="9" fillId="0" borderId="0" xfId="8" applyFont="1" applyFill="1"/>
    <xf numFmtId="176" fontId="6" fillId="0" borderId="12" xfId="8" applyNumberFormat="1" applyFont="1" applyFill="1" applyBorder="1"/>
    <xf numFmtId="176" fontId="6" fillId="0" borderId="0" xfId="8" applyNumberFormat="1" applyFont="1" applyFill="1" applyBorder="1"/>
    <xf numFmtId="0" fontId="7" fillId="0" borderId="0" xfId="8" quotePrefix="1" applyFont="1" applyFill="1" applyAlignment="1">
      <alignment horizontal="left"/>
    </xf>
    <xf numFmtId="0" fontId="6" fillId="0" borderId="15" xfId="8" applyFont="1" applyFill="1" applyBorder="1" applyAlignment="1">
      <alignment horizontal="centerContinuous" vertical="center"/>
    </xf>
    <xf numFmtId="0" fontId="6" fillId="0" borderId="4" xfId="8" applyFont="1" applyFill="1" applyBorder="1" applyAlignment="1">
      <alignment horizontal="distributed" vertical="center" wrapText="1" justifyLastLine="1"/>
    </xf>
    <xf numFmtId="0" fontId="6" fillId="0" borderId="3" xfId="8" applyFont="1" applyFill="1" applyBorder="1" applyAlignment="1">
      <alignment horizontal="distributed" vertical="center" wrapText="1" justifyLastLine="1"/>
    </xf>
    <xf numFmtId="181" fontId="6" fillId="0" borderId="12" xfId="8" applyNumberFormat="1" applyFont="1" applyFill="1" applyBorder="1" applyAlignment="1" applyProtection="1">
      <alignment horizontal="right" vertical="center"/>
      <protection locked="0"/>
    </xf>
    <xf numFmtId="181" fontId="6" fillId="0" borderId="0" xfId="8" applyNumberFormat="1" applyFont="1" applyFill="1" applyBorder="1" applyAlignment="1" applyProtection="1">
      <alignment horizontal="right" vertical="center"/>
      <protection locked="0"/>
    </xf>
    <xf numFmtId="0" fontId="3" fillId="0" borderId="0" xfId="9" applyFont="1" applyFill="1"/>
    <xf numFmtId="0" fontId="7" fillId="0" borderId="0" xfId="9" applyFont="1" applyFill="1"/>
    <xf numFmtId="0" fontId="3" fillId="0" borderId="0" xfId="9" applyFont="1" applyFill="1" applyAlignment="1">
      <alignment horizontal="right"/>
    </xf>
    <xf numFmtId="0" fontId="6" fillId="0" borderId="6" xfId="9" applyFont="1" applyFill="1" applyBorder="1" applyAlignment="1">
      <alignment horizontal="centerContinuous" vertical="center"/>
    </xf>
    <xf numFmtId="0" fontId="9" fillId="0" borderId="0" xfId="9" applyFont="1" applyFill="1"/>
    <xf numFmtId="0" fontId="17" fillId="0" borderId="0" xfId="0" applyFont="1" applyFill="1" applyProtection="1"/>
    <xf numFmtId="0" fontId="7" fillId="0" borderId="0" xfId="0" applyFont="1" applyFill="1" applyProtection="1"/>
    <xf numFmtId="184" fontId="5" fillId="0" borderId="0" xfId="19" applyNumberFormat="1" applyFont="1" applyFill="1" applyAlignment="1" applyProtection="1">
      <alignment horizontal="center" vertical="center"/>
    </xf>
    <xf numFmtId="184" fontId="5" fillId="0" borderId="0" xfId="19" applyNumberFormat="1" applyFont="1" applyFill="1" applyAlignment="1" applyProtection="1">
      <alignment horizontal="left" vertical="center"/>
    </xf>
    <xf numFmtId="0" fontId="18" fillId="0" borderId="0" xfId="0" applyFont="1" applyFill="1" applyAlignment="1" applyProtection="1">
      <alignment vertical="center"/>
    </xf>
    <xf numFmtId="184" fontId="6" fillId="0" borderId="0" xfId="0" applyNumberFormat="1" applyFont="1" applyFill="1" applyBorder="1" applyAlignment="1" applyProtection="1">
      <alignment horizontal="left" vertical="center"/>
    </xf>
    <xf numFmtId="184" fontId="3" fillId="0" borderId="0" xfId="19" applyNumberFormat="1" applyFont="1" applyFill="1" applyAlignment="1" applyProtection="1">
      <alignment horizontal="left" vertical="center"/>
    </xf>
    <xf numFmtId="0" fontId="6" fillId="0" borderId="0" xfId="9" applyFont="1" applyFill="1" applyAlignment="1">
      <alignment horizontal="right"/>
    </xf>
    <xf numFmtId="0" fontId="6" fillId="0" borderId="19" xfId="9" applyFont="1" applyFill="1" applyBorder="1" applyAlignment="1">
      <alignment horizontal="centerContinuous" vertical="center"/>
    </xf>
    <xf numFmtId="0" fontId="6" fillId="0" borderId="0" xfId="9" applyFont="1" applyFill="1"/>
    <xf numFmtId="0" fontId="6" fillId="0" borderId="0" xfId="9" applyFont="1" applyFill="1" applyAlignment="1">
      <alignment vertical="center"/>
    </xf>
    <xf numFmtId="0" fontId="8" fillId="0" borderId="0" xfId="9" applyFont="1" applyFill="1"/>
    <xf numFmtId="0" fontId="6" fillId="0" borderId="8" xfId="9" quotePrefix="1" applyFont="1" applyFill="1" applyBorder="1" applyAlignment="1">
      <alignment horizontal="center" vertical="center"/>
    </xf>
    <xf numFmtId="0" fontId="6" fillId="0" borderId="0" xfId="9" applyFont="1" applyFill="1" applyBorder="1" applyAlignment="1">
      <alignment horizontal="right"/>
    </xf>
    <xf numFmtId="0" fontId="6" fillId="0" borderId="0" xfId="7" applyFont="1" applyFill="1" applyAlignment="1">
      <alignment horizontal="right"/>
    </xf>
    <xf numFmtId="0" fontId="6" fillId="0" borderId="6" xfId="7" applyFont="1" applyFill="1" applyBorder="1" applyAlignment="1">
      <alignment horizontal="centerContinuous" vertical="center"/>
    </xf>
    <xf numFmtId="0" fontId="6" fillId="0" borderId="4" xfId="7" applyFont="1" applyFill="1" applyBorder="1" applyAlignment="1">
      <alignment horizontal="center" vertical="center"/>
    </xf>
    <xf numFmtId="0" fontId="6" fillId="0" borderId="4" xfId="7" quotePrefix="1" applyFont="1" applyFill="1" applyBorder="1" applyAlignment="1">
      <alignment horizontal="center" vertical="center"/>
    </xf>
    <xf numFmtId="0" fontId="6" fillId="0" borderId="3" xfId="7" applyFont="1" applyFill="1" applyBorder="1" applyAlignment="1">
      <alignment horizontal="center" vertical="center"/>
    </xf>
    <xf numFmtId="0" fontId="6" fillId="0" borderId="0" xfId="0" applyNumberFormat="1" applyFont="1" applyFill="1" applyBorder="1" applyAlignment="1">
      <alignment horizontal="right" vertical="center"/>
    </xf>
    <xf numFmtId="0" fontId="6" fillId="0" borderId="13" xfId="7" applyFont="1" applyFill="1" applyBorder="1" applyAlignment="1">
      <alignment horizontal="center" vertical="center"/>
    </xf>
    <xf numFmtId="0" fontId="6" fillId="0" borderId="19" xfId="7" applyFont="1" applyFill="1" applyBorder="1" applyAlignment="1">
      <alignment horizontal="center" vertical="center" wrapText="1"/>
    </xf>
    <xf numFmtId="0" fontId="6" fillId="0" borderId="15" xfId="7" applyFont="1" applyFill="1" applyBorder="1" applyAlignment="1">
      <alignment horizontal="center" vertical="center" wrapText="1"/>
    </xf>
    <xf numFmtId="0" fontId="6" fillId="0" borderId="9" xfId="7" applyFont="1" applyFill="1" applyBorder="1" applyAlignment="1">
      <alignment horizontal="center" vertical="center" wrapText="1"/>
    </xf>
    <xf numFmtId="0" fontId="8" fillId="0" borderId="0" xfId="8" applyFont="1" applyFill="1"/>
    <xf numFmtId="176" fontId="6" fillId="0" borderId="0" xfId="8" applyNumberFormat="1" applyFont="1" applyFill="1" applyBorder="1" applyAlignment="1" applyProtection="1">
      <alignment horizontal="right" vertical="center"/>
      <protection locked="0"/>
    </xf>
    <xf numFmtId="0" fontId="25" fillId="0" borderId="0" xfId="0" applyFont="1" applyFill="1" applyProtection="1"/>
    <xf numFmtId="0" fontId="6" fillId="0" borderId="19" xfId="8" applyFont="1" applyFill="1" applyBorder="1" applyAlignment="1">
      <alignment horizontal="centerContinuous" vertical="center"/>
    </xf>
    <xf numFmtId="0" fontId="6" fillId="0" borderId="0" xfId="9" applyFont="1" applyFill="1" applyBorder="1" applyAlignment="1">
      <alignment vertical="center"/>
    </xf>
    <xf numFmtId="0" fontId="3" fillId="2" borderId="0" xfId="10" applyFont="1" applyFill="1" applyAlignment="1">
      <alignment vertical="center"/>
    </xf>
    <xf numFmtId="0" fontId="3" fillId="2" borderId="0" xfId="10" applyFont="1" applyFill="1" applyBorder="1" applyAlignment="1">
      <alignment vertical="center"/>
    </xf>
    <xf numFmtId="0" fontId="6" fillId="2" borderId="0" xfId="18" quotePrefix="1" applyFont="1" applyFill="1" applyAlignment="1">
      <alignment horizontal="left"/>
    </xf>
    <xf numFmtId="0" fontId="6" fillId="2" borderId="0" xfId="18" applyFont="1" applyFill="1" applyAlignment="1">
      <alignment horizontal="right"/>
    </xf>
    <xf numFmtId="181" fontId="8" fillId="0" borderId="2" xfId="8" applyNumberFormat="1" applyFont="1" applyFill="1" applyBorder="1" applyAlignment="1" applyProtection="1">
      <alignment horizontal="right" vertical="center"/>
      <protection locked="0"/>
    </xf>
    <xf numFmtId="184" fontId="3" fillId="0" borderId="0" xfId="19" applyNumberFormat="1" applyFont="1" applyFill="1" applyAlignment="1" applyProtection="1">
      <alignment horizontal="center"/>
    </xf>
    <xf numFmtId="0" fontId="3" fillId="0" borderId="0" xfId="9" applyFont="1" applyFill="1" applyBorder="1" applyAlignment="1"/>
    <xf numFmtId="0" fontId="6" fillId="0" borderId="0" xfId="9" applyFont="1" applyFill="1" applyBorder="1" applyAlignment="1">
      <alignment horizontal="center" vertical="center"/>
    </xf>
    <xf numFmtId="0" fontId="6" fillId="0" borderId="0" xfId="9" applyFont="1" applyFill="1" applyBorder="1" applyAlignment="1">
      <alignment horizontal="centerContinuous" vertical="center"/>
    </xf>
    <xf numFmtId="0" fontId="6" fillId="0" borderId="4" xfId="9" applyFont="1" applyFill="1" applyBorder="1" applyAlignment="1">
      <alignment horizontal="center" vertical="center"/>
    </xf>
    <xf numFmtId="0" fontId="6" fillId="0" borderId="0" xfId="9" applyFont="1" applyFill="1" applyAlignment="1">
      <alignment horizontal="center"/>
    </xf>
    <xf numFmtId="0" fontId="6" fillId="0" borderId="15" xfId="9" applyFont="1" applyFill="1" applyBorder="1" applyAlignment="1">
      <alignment horizontal="centerContinuous" vertical="center"/>
    </xf>
    <xf numFmtId="0" fontId="6" fillId="0" borderId="0" xfId="11" applyFont="1" applyFill="1" applyAlignment="1">
      <alignment vertical="center"/>
    </xf>
    <xf numFmtId="0" fontId="3" fillId="0" borderId="0" xfId="13" applyFont="1" applyFill="1" applyAlignment="1">
      <alignment vertical="center"/>
    </xf>
    <xf numFmtId="0" fontId="3" fillId="0" borderId="0" xfId="17" applyFont="1" applyFill="1" applyAlignment="1">
      <alignment vertical="center"/>
    </xf>
    <xf numFmtId="0" fontId="3" fillId="0" borderId="0" xfId="17" applyFont="1" applyFill="1" applyAlignment="1">
      <alignment horizontal="right" vertical="center"/>
    </xf>
    <xf numFmtId="0" fontId="29" fillId="0" borderId="5" xfId="7" applyFont="1" applyFill="1" applyBorder="1" applyAlignment="1">
      <alignment horizontal="centerContinuous" vertical="center"/>
    </xf>
    <xf numFmtId="0" fontId="6" fillId="0" borderId="0" xfId="17" applyFont="1" applyFill="1" applyAlignment="1">
      <alignment horizontal="right"/>
    </xf>
    <xf numFmtId="0" fontId="6" fillId="0" borderId="4" xfId="17" applyFont="1" applyFill="1" applyBorder="1" applyAlignment="1">
      <alignment horizontal="center" vertical="center"/>
    </xf>
    <xf numFmtId="0" fontId="3" fillId="0" borderId="0" xfId="12" quotePrefix="1" applyFont="1" applyFill="1" applyAlignment="1">
      <alignment horizontal="left"/>
    </xf>
    <xf numFmtId="0" fontId="6" fillId="0" borderId="0" xfId="12" applyFont="1" applyFill="1" applyAlignment="1">
      <alignment horizontal="right"/>
    </xf>
    <xf numFmtId="0" fontId="6" fillId="0" borderId="16" xfId="12" applyFont="1" applyFill="1" applyBorder="1" applyAlignment="1">
      <alignment horizontal="center" vertical="center"/>
    </xf>
    <xf numFmtId="0" fontId="6" fillId="0" borderId="16" xfId="12" quotePrefix="1" applyFont="1" applyFill="1" applyBorder="1" applyAlignment="1">
      <alignment horizontal="center" vertical="center" wrapText="1"/>
    </xf>
    <xf numFmtId="0" fontId="6" fillId="0" borderId="16" xfId="12" applyFont="1" applyFill="1" applyBorder="1" applyAlignment="1">
      <alignment horizontal="center" vertical="center" wrapText="1"/>
    </xf>
    <xf numFmtId="0" fontId="6" fillId="0" borderId="21" xfId="12" applyFont="1" applyFill="1" applyBorder="1" applyAlignment="1">
      <alignment horizontal="center" vertical="center" wrapText="1"/>
    </xf>
    <xf numFmtId="176" fontId="8" fillId="0" borderId="2" xfId="8" applyNumberFormat="1" applyFont="1" applyFill="1" applyBorder="1" applyAlignment="1">
      <alignment shrinkToFit="1"/>
    </xf>
    <xf numFmtId="0" fontId="23" fillId="0" borderId="0" xfId="8" applyFont="1" applyFill="1"/>
    <xf numFmtId="188" fontId="6" fillId="0" borderId="25" xfId="0" applyNumberFormat="1" applyFont="1" applyFill="1" applyBorder="1" applyAlignment="1" applyProtection="1">
      <alignment horizontal="center" vertical="center" wrapText="1"/>
    </xf>
    <xf numFmtId="176" fontId="8" fillId="0" borderId="0" xfId="8" applyNumberFormat="1" applyFont="1" applyFill="1" applyBorder="1" applyAlignment="1">
      <alignment horizontal="right" shrinkToFit="1"/>
    </xf>
    <xf numFmtId="0" fontId="6" fillId="0" borderId="26" xfId="8" applyFont="1" applyFill="1" applyBorder="1" applyAlignment="1">
      <alignment horizontal="centerContinuous" vertical="center"/>
    </xf>
    <xf numFmtId="0" fontId="6" fillId="0" borderId="27" xfId="8" applyFont="1" applyFill="1" applyBorder="1" applyAlignment="1">
      <alignment horizontal="centerContinuous" vertical="center"/>
    </xf>
    <xf numFmtId="0" fontId="3" fillId="0" borderId="26" xfId="8" applyFont="1" applyFill="1" applyBorder="1"/>
    <xf numFmtId="0" fontId="3" fillId="0" borderId="0" xfId="9" quotePrefix="1" applyFont="1" applyFill="1" applyAlignment="1">
      <alignment horizontal="right"/>
    </xf>
    <xf numFmtId="0" fontId="6" fillId="0" borderId="0" xfId="8" applyFont="1" applyFill="1" applyAlignment="1">
      <alignment horizontal="right"/>
    </xf>
    <xf numFmtId="184" fontId="3" fillId="0" borderId="0" xfId="19" applyNumberFormat="1" applyFont="1" applyFill="1" applyAlignment="1" applyProtection="1">
      <alignment horizontal="left"/>
      <protection locked="0"/>
    </xf>
    <xf numFmtId="0" fontId="6" fillId="0" borderId="27" xfId="9" applyFont="1" applyFill="1" applyBorder="1" applyAlignment="1">
      <alignment horizontal="center" vertical="center"/>
    </xf>
    <xf numFmtId="176" fontId="6" fillId="0" borderId="0" xfId="8" applyNumberFormat="1" applyFont="1" applyFill="1" applyBorder="1" applyAlignment="1">
      <alignment horizontal="right" vertical="center"/>
    </xf>
    <xf numFmtId="176" fontId="6" fillId="0" borderId="12" xfId="8" applyNumberFormat="1" applyFont="1" applyFill="1" applyBorder="1" applyAlignment="1">
      <alignment vertical="center"/>
    </xf>
    <xf numFmtId="176" fontId="6" fillId="0" borderId="0" xfId="8" applyNumberFormat="1" applyFont="1" applyFill="1" applyBorder="1" applyAlignment="1">
      <alignment vertical="center"/>
    </xf>
    <xf numFmtId="176" fontId="8" fillId="0" borderId="2" xfId="8" applyNumberFormat="1" applyFont="1" applyFill="1" applyBorder="1" applyAlignment="1">
      <alignment vertical="center"/>
    </xf>
    <xf numFmtId="176" fontId="6" fillId="0" borderId="12" xfId="9" applyNumberFormat="1" applyFont="1" applyFill="1" applyBorder="1" applyAlignment="1">
      <alignment horizontal="right" vertical="center"/>
    </xf>
    <xf numFmtId="176" fontId="6" fillId="0" borderId="0" xfId="9" applyNumberFormat="1" applyFont="1" applyFill="1" applyBorder="1" applyAlignment="1">
      <alignment horizontal="right" vertical="center"/>
    </xf>
    <xf numFmtId="176" fontId="6" fillId="0" borderId="12" xfId="9" applyNumberFormat="1" applyFont="1" applyFill="1" applyBorder="1" applyAlignment="1">
      <alignment vertical="center"/>
    </xf>
    <xf numFmtId="176" fontId="6" fillId="0" borderId="0" xfId="9" applyNumberFormat="1" applyFont="1" applyFill="1" applyBorder="1" applyAlignment="1">
      <alignment vertical="center"/>
    </xf>
    <xf numFmtId="176" fontId="8" fillId="0" borderId="0" xfId="9" applyNumberFormat="1" applyFont="1" applyFill="1" applyBorder="1" applyAlignment="1">
      <alignment vertical="center"/>
    </xf>
    <xf numFmtId="0" fontId="6" fillId="0" borderId="12" xfId="9" applyFont="1" applyFill="1" applyBorder="1" applyAlignment="1">
      <alignment vertical="center"/>
    </xf>
    <xf numFmtId="0" fontId="8" fillId="0" borderId="2" xfId="9" applyFont="1" applyFill="1" applyBorder="1" applyAlignment="1">
      <alignment vertical="center"/>
    </xf>
    <xf numFmtId="176" fontId="6" fillId="0" borderId="0" xfId="16" applyNumberFormat="1" applyFont="1" applyFill="1" applyBorder="1" applyAlignment="1">
      <alignment horizontal="right" vertical="center"/>
    </xf>
    <xf numFmtId="0" fontId="8" fillId="0" borderId="10" xfId="9" applyFont="1" applyFill="1" applyBorder="1" applyAlignment="1">
      <alignment vertical="center"/>
    </xf>
    <xf numFmtId="0" fontId="8" fillId="0" borderId="0" xfId="9" applyFont="1" applyFill="1" applyBorder="1" applyAlignment="1">
      <alignment vertical="center"/>
    </xf>
    <xf numFmtId="176" fontId="8" fillId="0" borderId="2" xfId="9" applyNumberFormat="1" applyFont="1" applyFill="1" applyBorder="1" applyAlignment="1">
      <alignment vertical="center"/>
    </xf>
    <xf numFmtId="0" fontId="6" fillId="0" borderId="0" xfId="9" applyFont="1" applyFill="1" applyBorder="1" applyAlignment="1">
      <alignment horizontal="right" vertical="center"/>
    </xf>
    <xf numFmtId="176" fontId="8" fillId="0" borderId="10" xfId="9" applyNumberFormat="1" applyFont="1" applyFill="1" applyBorder="1" applyAlignment="1">
      <alignment horizontal="right" vertical="center"/>
    </xf>
    <xf numFmtId="0" fontId="8" fillId="0" borderId="2" xfId="9" applyFont="1" applyFill="1" applyBorder="1" applyAlignment="1">
      <alignment horizontal="right" vertical="center"/>
    </xf>
    <xf numFmtId="0" fontId="6" fillId="0" borderId="12" xfId="16" applyFont="1" applyFill="1" applyBorder="1" applyAlignment="1">
      <alignment vertical="center"/>
    </xf>
    <xf numFmtId="179" fontId="6" fillId="0" borderId="0" xfId="16" applyNumberFormat="1" applyFont="1" applyFill="1" applyBorder="1" applyAlignment="1">
      <alignment horizontal="right" vertical="center"/>
    </xf>
    <xf numFmtId="0" fontId="6" fillId="0" borderId="0" xfId="16" applyFont="1" applyFill="1" applyBorder="1" applyAlignment="1">
      <alignment horizontal="right" vertical="center"/>
    </xf>
    <xf numFmtId="176" fontId="6" fillId="0" borderId="0" xfId="16" applyNumberFormat="1" applyFont="1" applyFill="1" applyBorder="1" applyAlignment="1">
      <alignment vertical="center"/>
    </xf>
    <xf numFmtId="179" fontId="6" fillId="0" borderId="0" xfId="16" applyNumberFormat="1" applyFont="1" applyFill="1" applyBorder="1" applyAlignment="1">
      <alignment vertical="center"/>
    </xf>
    <xf numFmtId="0" fontId="6" fillId="0" borderId="0" xfId="16" applyFont="1" applyFill="1" applyBorder="1" applyAlignment="1">
      <alignment vertical="center"/>
    </xf>
    <xf numFmtId="179" fontId="6" fillId="0" borderId="0" xfId="16" applyNumberFormat="1" applyFont="1" applyFill="1" applyAlignment="1">
      <alignment vertical="center"/>
    </xf>
    <xf numFmtId="0" fontId="8" fillId="0" borderId="10" xfId="16" applyFont="1" applyFill="1" applyBorder="1" applyAlignment="1">
      <alignment vertical="center"/>
    </xf>
    <xf numFmtId="176" fontId="8" fillId="0" borderId="2" xfId="16" applyNumberFormat="1" applyFont="1" applyFill="1" applyBorder="1" applyAlignment="1">
      <alignment vertical="center"/>
    </xf>
    <xf numFmtId="179" fontId="8" fillId="0" borderId="2" xfId="16" applyNumberFormat="1" applyFont="1" applyFill="1" applyBorder="1" applyAlignment="1">
      <alignment vertical="center"/>
    </xf>
    <xf numFmtId="0" fontId="8" fillId="0" borderId="2" xfId="16" applyFont="1" applyFill="1" applyBorder="1" applyAlignment="1">
      <alignment vertical="center"/>
    </xf>
    <xf numFmtId="176" fontId="8" fillId="0" borderId="2" xfId="9" applyNumberFormat="1" applyFont="1" applyFill="1" applyBorder="1" applyAlignment="1">
      <alignment horizontal="right" vertical="center"/>
    </xf>
    <xf numFmtId="0" fontId="6" fillId="0" borderId="0" xfId="9" applyNumberFormat="1" applyFont="1" applyFill="1" applyBorder="1" applyAlignment="1">
      <alignment horizontal="right" vertical="center"/>
    </xf>
    <xf numFmtId="0" fontId="6" fillId="0" borderId="0" xfId="9" applyFont="1" applyFill="1" applyAlignment="1">
      <alignment horizontal="right" vertical="center"/>
    </xf>
    <xf numFmtId="0" fontId="6" fillId="0" borderId="0" xfId="9" applyNumberFormat="1" applyFont="1" applyFill="1" applyBorder="1" applyAlignment="1">
      <alignment vertical="center"/>
    </xf>
    <xf numFmtId="176" fontId="6" fillId="0" borderId="0" xfId="17" applyNumberFormat="1" applyFont="1" applyFill="1" applyBorder="1" applyAlignment="1">
      <alignment horizontal="right" vertical="center"/>
    </xf>
    <xf numFmtId="0" fontId="6" fillId="0" borderId="0" xfId="10" applyFont="1" applyFill="1" applyBorder="1" applyAlignment="1">
      <alignment horizontal="right" vertical="center"/>
    </xf>
    <xf numFmtId="177" fontId="6" fillId="0" borderId="0" xfId="10" applyNumberFormat="1" applyFont="1" applyFill="1" applyBorder="1" applyAlignment="1">
      <alignment horizontal="right" vertical="center"/>
    </xf>
    <xf numFmtId="179" fontId="6" fillId="0" borderId="0" xfId="10" applyNumberFormat="1" applyFont="1" applyFill="1" applyBorder="1" applyAlignment="1">
      <alignment horizontal="right" vertical="center"/>
    </xf>
    <xf numFmtId="179" fontId="8" fillId="0" borderId="2" xfId="10" applyNumberFormat="1" applyFont="1" applyFill="1" applyBorder="1" applyAlignment="1">
      <alignment horizontal="right" vertical="center"/>
    </xf>
    <xf numFmtId="176" fontId="8" fillId="0" borderId="2" xfId="17" applyNumberFormat="1" applyFont="1" applyFill="1" applyBorder="1" applyAlignment="1">
      <alignment horizontal="right" vertical="center"/>
    </xf>
    <xf numFmtId="176" fontId="6" fillId="2" borderId="0" xfId="18" applyNumberFormat="1" applyFont="1" applyFill="1" applyBorder="1" applyAlignment="1">
      <alignment horizontal="right" vertical="center"/>
    </xf>
    <xf numFmtId="176" fontId="8" fillId="2" borderId="0" xfId="18" applyNumberFormat="1" applyFont="1" applyFill="1" applyAlignment="1">
      <alignment vertical="center"/>
    </xf>
    <xf numFmtId="0" fontId="8" fillId="2" borderId="1" xfId="18" applyFont="1" applyFill="1" applyBorder="1" applyAlignment="1">
      <alignment vertical="center"/>
    </xf>
    <xf numFmtId="176" fontId="8" fillId="2" borderId="0" xfId="18" applyNumberFormat="1" applyFont="1" applyFill="1" applyAlignment="1">
      <alignment horizontal="right" vertical="center"/>
    </xf>
    <xf numFmtId="0" fontId="8" fillId="2" borderId="1" xfId="18" applyFont="1" applyFill="1" applyBorder="1" applyAlignment="1">
      <alignment horizontal="distributed" vertical="center"/>
    </xf>
    <xf numFmtId="0" fontId="6" fillId="2" borderId="1" xfId="18" applyFont="1" applyFill="1" applyBorder="1" applyAlignment="1">
      <alignment vertical="center"/>
    </xf>
    <xf numFmtId="176" fontId="6" fillId="2" borderId="0" xfId="18" applyNumberFormat="1" applyFont="1" applyFill="1" applyAlignment="1">
      <alignment horizontal="right" vertical="center"/>
    </xf>
    <xf numFmtId="0" fontId="6" fillId="2" borderId="1" xfId="18" applyFont="1" applyFill="1" applyBorder="1" applyAlignment="1">
      <alignment horizontal="distributed" vertical="center"/>
    </xf>
    <xf numFmtId="176" fontId="6" fillId="0" borderId="0" xfId="18" applyNumberFormat="1" applyFont="1" applyFill="1" applyAlignment="1">
      <alignment horizontal="right" vertical="center"/>
    </xf>
    <xf numFmtId="178" fontId="6" fillId="2" borderId="0" xfId="18" applyNumberFormat="1" applyFont="1" applyFill="1" applyAlignment="1">
      <alignment horizontal="right" vertical="center"/>
    </xf>
    <xf numFmtId="176" fontId="6" fillId="0" borderId="0" xfId="18" applyNumberFormat="1" applyFont="1" applyFill="1" applyBorder="1" applyAlignment="1">
      <alignment horizontal="right" vertical="center"/>
    </xf>
    <xf numFmtId="0" fontId="6" fillId="2" borderId="7" xfId="18" applyFont="1" applyFill="1" applyBorder="1" applyAlignment="1">
      <alignment horizontal="distributed" vertical="center"/>
    </xf>
    <xf numFmtId="176" fontId="6" fillId="2" borderId="2" xfId="18" applyNumberFormat="1" applyFont="1" applyFill="1" applyBorder="1" applyAlignment="1">
      <alignment horizontal="right" vertical="center"/>
    </xf>
    <xf numFmtId="181" fontId="6" fillId="0" borderId="0" xfId="9" applyNumberFormat="1" applyFont="1" applyFill="1" applyBorder="1" applyAlignment="1">
      <alignment vertical="center"/>
    </xf>
    <xf numFmtId="177" fontId="6" fillId="0" borderId="0" xfId="9" applyNumberFormat="1" applyFont="1" applyFill="1" applyBorder="1" applyAlignment="1">
      <alignment vertical="center"/>
    </xf>
    <xf numFmtId="181" fontId="6" fillId="0" borderId="12" xfId="9" applyNumberFormat="1" applyFont="1" applyFill="1" applyBorder="1" applyAlignment="1">
      <alignment vertical="center"/>
    </xf>
    <xf numFmtId="177" fontId="6" fillId="0" borderId="0" xfId="9" applyNumberFormat="1" applyFont="1" applyFill="1" applyBorder="1" applyAlignment="1">
      <alignment horizontal="right" vertical="center"/>
    </xf>
    <xf numFmtId="176" fontId="8" fillId="0" borderId="0" xfId="9" applyNumberFormat="1" applyFont="1" applyFill="1" applyBorder="1" applyAlignment="1">
      <alignment horizontal="right" vertical="center"/>
    </xf>
    <xf numFmtId="0" fontId="8" fillId="0" borderId="0" xfId="9" applyFont="1" applyFill="1" applyBorder="1" applyAlignment="1">
      <alignment horizontal="right" vertical="center"/>
    </xf>
    <xf numFmtId="177" fontId="8" fillId="0" borderId="0" xfId="9" applyNumberFormat="1" applyFont="1" applyFill="1" applyBorder="1" applyAlignment="1">
      <alignment horizontal="right" vertical="center"/>
    </xf>
    <xf numFmtId="178" fontId="6" fillId="0" borderId="12" xfId="9" applyNumberFormat="1" applyFont="1" applyFill="1" applyBorder="1" applyAlignment="1">
      <alignment horizontal="right" vertical="center"/>
    </xf>
    <xf numFmtId="178" fontId="6" fillId="0" borderId="0" xfId="9" applyNumberFormat="1" applyFont="1" applyFill="1" applyBorder="1" applyAlignment="1">
      <alignment horizontal="right" vertical="center"/>
    </xf>
    <xf numFmtId="0" fontId="6" fillId="0" borderId="12" xfId="9" applyFont="1" applyFill="1" applyBorder="1" applyAlignment="1">
      <alignment horizontal="right" vertical="center"/>
    </xf>
    <xf numFmtId="176" fontId="8" fillId="0" borderId="12" xfId="9" applyNumberFormat="1" applyFont="1" applyFill="1" applyBorder="1" applyAlignment="1">
      <alignment horizontal="right" vertical="center"/>
    </xf>
    <xf numFmtId="180" fontId="6" fillId="0" borderId="0" xfId="9" applyNumberFormat="1" applyFont="1" applyFill="1" applyBorder="1" applyAlignment="1">
      <alignment vertical="center"/>
    </xf>
    <xf numFmtId="0" fontId="8" fillId="0" borderId="10" xfId="9" applyFont="1" applyFill="1" applyBorder="1" applyAlignment="1">
      <alignment horizontal="right" vertical="center"/>
    </xf>
    <xf numFmtId="49" fontId="6" fillId="0" borderId="1" xfId="8" applyNumberFormat="1" applyFont="1" applyFill="1" applyBorder="1" applyAlignment="1">
      <alignment horizontal="center"/>
    </xf>
    <xf numFmtId="49" fontId="6" fillId="0" borderId="1" xfId="8" quotePrefix="1" applyNumberFormat="1" applyFont="1" applyFill="1" applyBorder="1" applyAlignment="1">
      <alignment horizontal="center"/>
    </xf>
    <xf numFmtId="49" fontId="8" fillId="0" borderId="7" xfId="8" quotePrefix="1" applyNumberFormat="1" applyFont="1" applyFill="1" applyBorder="1" applyAlignment="1">
      <alignment horizontal="center"/>
    </xf>
    <xf numFmtId="49" fontId="6" fillId="0" borderId="1" xfId="8" applyNumberFormat="1" applyFont="1" applyFill="1" applyBorder="1" applyAlignment="1">
      <alignment horizontal="center" vertical="center"/>
    </xf>
    <xf numFmtId="49" fontId="6" fillId="0" borderId="1" xfId="8" quotePrefix="1" applyNumberFormat="1" applyFont="1" applyFill="1" applyBorder="1" applyAlignment="1">
      <alignment horizontal="center" vertical="center"/>
    </xf>
    <xf numFmtId="49" fontId="8" fillId="0" borderId="7" xfId="8" quotePrefix="1" applyNumberFormat="1" applyFont="1" applyFill="1" applyBorder="1" applyAlignment="1">
      <alignment horizontal="center" vertical="center"/>
    </xf>
    <xf numFmtId="49" fontId="6" fillId="0" borderId="1" xfId="16" applyNumberFormat="1" applyFont="1" applyFill="1" applyBorder="1" applyAlignment="1">
      <alignment horizontal="center" vertical="center"/>
    </xf>
    <xf numFmtId="49" fontId="8" fillId="0" borderId="7" xfId="16" applyNumberFormat="1" applyFont="1" applyFill="1" applyBorder="1" applyAlignment="1">
      <alignment horizontal="center" vertical="center"/>
    </xf>
    <xf numFmtId="49" fontId="6" fillId="2" borderId="1" xfId="18" applyNumberFormat="1" applyFont="1" applyFill="1" applyBorder="1" applyAlignment="1">
      <alignment horizontal="center" vertical="center"/>
    </xf>
    <xf numFmtId="49" fontId="8" fillId="2" borderId="1" xfId="18" applyNumberFormat="1" applyFont="1" applyFill="1" applyBorder="1" applyAlignment="1">
      <alignment horizontal="center" vertical="center"/>
    </xf>
    <xf numFmtId="49" fontId="8" fillId="0" borderId="1" xfId="9" applyNumberFormat="1" applyFont="1" applyFill="1" applyBorder="1" applyAlignment="1">
      <alignment horizontal="center" vertical="center"/>
    </xf>
    <xf numFmtId="0" fontId="27" fillId="0" borderId="0" xfId="7" applyFont="1" applyFill="1" applyAlignment="1">
      <alignment horizontal="distributed" justifyLastLine="1"/>
    </xf>
    <xf numFmtId="0" fontId="6" fillId="0" borderId="0" xfId="15" applyFont="1" applyAlignment="1">
      <alignment horizontal="right"/>
    </xf>
    <xf numFmtId="0" fontId="6" fillId="0" borderId="0" xfId="15" applyFont="1" applyAlignment="1">
      <alignment vertical="center"/>
    </xf>
    <xf numFmtId="0" fontId="7" fillId="0" borderId="0" xfId="15" applyFont="1" applyAlignment="1">
      <alignment vertical="center"/>
    </xf>
    <xf numFmtId="0" fontId="7" fillId="0" borderId="0" xfId="15" applyFont="1"/>
    <xf numFmtId="184" fontId="6" fillId="0" borderId="12" xfId="10" applyNumberFormat="1" applyFont="1" applyFill="1" applyBorder="1" applyAlignment="1">
      <alignment horizontal="right" vertical="center"/>
    </xf>
    <xf numFmtId="193" fontId="6" fillId="0" borderId="0" xfId="10" applyNumberFormat="1" applyFont="1" applyFill="1" applyBorder="1" applyAlignment="1">
      <alignment horizontal="right" vertical="center"/>
    </xf>
    <xf numFmtId="184" fontId="8" fillId="0" borderId="10" xfId="10" applyNumberFormat="1" applyFont="1" applyFill="1" applyBorder="1" applyAlignment="1">
      <alignment horizontal="right" vertical="center"/>
    </xf>
    <xf numFmtId="177" fontId="8" fillId="0" borderId="2" xfId="10" applyNumberFormat="1" applyFont="1" applyFill="1" applyBorder="1" applyAlignment="1">
      <alignment horizontal="right" vertical="center"/>
    </xf>
    <xf numFmtId="193" fontId="8" fillId="0" borderId="2" xfId="10" applyNumberFormat="1" applyFont="1" applyFill="1" applyBorder="1" applyAlignment="1">
      <alignment horizontal="right" vertical="center"/>
    </xf>
    <xf numFmtId="0" fontId="6" fillId="0" borderId="15" xfId="9" applyFont="1" applyFill="1" applyBorder="1" applyAlignment="1">
      <alignment horizontal="center" vertical="center"/>
    </xf>
    <xf numFmtId="0" fontId="6" fillId="0" borderId="19" xfId="9" applyFont="1" applyFill="1" applyBorder="1" applyAlignment="1">
      <alignment horizontal="center" vertical="center" wrapText="1"/>
    </xf>
    <xf numFmtId="199" fontId="6" fillId="0" borderId="0" xfId="9" applyNumberFormat="1" applyFont="1" applyFill="1" applyBorder="1" applyAlignment="1">
      <alignment horizontal="right" vertical="center"/>
    </xf>
    <xf numFmtId="199" fontId="6" fillId="0" borderId="12" xfId="9" applyNumberFormat="1" applyFont="1" applyFill="1" applyBorder="1" applyAlignment="1">
      <alignment horizontal="right" vertical="center"/>
    </xf>
    <xf numFmtId="199" fontId="6" fillId="0" borderId="12" xfId="9" applyNumberFormat="1" applyFont="1" applyFill="1" applyBorder="1" applyAlignment="1">
      <alignment vertical="center"/>
    </xf>
    <xf numFmtId="199" fontId="8" fillId="0" borderId="2" xfId="9" applyNumberFormat="1" applyFont="1" applyFill="1" applyBorder="1" applyAlignment="1">
      <alignment vertical="center"/>
    </xf>
    <xf numFmtId="200" fontId="6" fillId="0" borderId="0" xfId="9" applyNumberFormat="1" applyFont="1" applyFill="1" applyBorder="1" applyAlignment="1">
      <alignment horizontal="right" vertical="center"/>
    </xf>
    <xf numFmtId="201" fontId="8" fillId="0" borderId="2" xfId="9" applyNumberFormat="1" applyFont="1" applyFill="1" applyBorder="1" applyAlignment="1">
      <alignment horizontal="right" vertical="center"/>
    </xf>
    <xf numFmtId="0" fontId="6" fillId="0" borderId="2" xfId="7" applyFont="1" applyFill="1" applyBorder="1" applyAlignment="1">
      <alignment horizontal="right"/>
    </xf>
    <xf numFmtId="0" fontId="1" fillId="0" borderId="0" xfId="0" applyFont="1" applyAlignment="1">
      <alignment horizontal="center"/>
    </xf>
    <xf numFmtId="49" fontId="8" fillId="0" borderId="7" xfId="9" applyNumberFormat="1" applyFont="1" applyFill="1" applyBorder="1" applyAlignment="1">
      <alignment horizontal="center" vertical="center"/>
    </xf>
    <xf numFmtId="49" fontId="6" fillId="0" borderId="1" xfId="9" applyNumberFormat="1" applyFont="1" applyFill="1" applyBorder="1" applyAlignment="1">
      <alignment horizontal="center" vertical="center"/>
    </xf>
    <xf numFmtId="0" fontId="6" fillId="0" borderId="9" xfId="9" applyFont="1" applyFill="1" applyBorder="1" applyAlignment="1">
      <alignment horizontal="center" vertical="center"/>
    </xf>
    <xf numFmtId="184" fontId="3" fillId="0" borderId="0" xfId="0" applyNumberFormat="1" applyFont="1" applyFill="1" applyAlignment="1" applyProtection="1">
      <alignment horizontal="left"/>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9" xfId="11" applyFont="1" applyFill="1" applyBorder="1" applyAlignment="1">
      <alignment horizontal="center" vertical="center"/>
    </xf>
    <xf numFmtId="0" fontId="6" fillId="0" borderId="3" xfId="9" applyFont="1" applyFill="1" applyBorder="1" applyAlignment="1">
      <alignment horizontal="center" vertical="center"/>
    </xf>
    <xf numFmtId="0" fontId="6" fillId="0" borderId="13" xfId="9" applyFont="1" applyFill="1" applyBorder="1" applyAlignment="1">
      <alignment horizontal="center" vertical="center"/>
    </xf>
    <xf numFmtId="0" fontId="5" fillId="0" borderId="0" xfId="7" applyFont="1" applyFill="1" applyAlignment="1">
      <alignment horizontal="centerContinuous" vertical="center"/>
    </xf>
    <xf numFmtId="0" fontId="27" fillId="0" borderId="0" xfId="7" applyFont="1" applyFill="1" applyAlignment="1">
      <alignment horizontal="centerContinuous" vertical="center"/>
    </xf>
    <xf numFmtId="0" fontId="28" fillId="0" borderId="0" xfId="7" applyFont="1" applyFill="1" applyAlignment="1">
      <alignment horizontal="centerContinuous" vertical="center"/>
    </xf>
    <xf numFmtId="0" fontId="3" fillId="0" borderId="0" xfId="7" applyFont="1" applyFill="1" applyAlignment="1">
      <alignment vertical="center"/>
    </xf>
    <xf numFmtId="0" fontId="6" fillId="0" borderId="0" xfId="7" applyFont="1" applyFill="1" applyAlignment="1">
      <alignment vertical="center"/>
    </xf>
    <xf numFmtId="49" fontId="6" fillId="0" borderId="1" xfId="7" quotePrefix="1" applyNumberFormat="1" applyFont="1" applyFill="1" applyBorder="1" applyAlignment="1">
      <alignment horizontal="center" vertical="center"/>
    </xf>
    <xf numFmtId="176" fontId="6" fillId="0" borderId="0" xfId="7" applyNumberFormat="1" applyFont="1" applyFill="1" applyAlignment="1">
      <alignment vertical="center"/>
    </xf>
    <xf numFmtId="176" fontId="6" fillId="0" borderId="0" xfId="7" applyNumberFormat="1" applyFont="1" applyFill="1" applyAlignment="1">
      <alignment horizontal="right" vertical="center"/>
    </xf>
    <xf numFmtId="0" fontId="7" fillId="0" borderId="0" xfId="7" applyFont="1" applyFill="1" applyAlignment="1">
      <alignment vertical="center"/>
    </xf>
    <xf numFmtId="176" fontId="6" fillId="0" borderId="0" xfId="14" applyNumberFormat="1" applyFont="1" applyFill="1" applyAlignment="1">
      <alignment horizontal="right" vertical="center"/>
    </xf>
    <xf numFmtId="49" fontId="8" fillId="0" borderId="1" xfId="7" quotePrefix="1" applyNumberFormat="1" applyFont="1" applyFill="1" applyBorder="1" applyAlignment="1">
      <alignment horizontal="center" vertical="center"/>
    </xf>
    <xf numFmtId="176" fontId="8" fillId="0" borderId="0" xfId="7" applyNumberFormat="1" applyFont="1" applyFill="1" applyAlignment="1">
      <alignment vertical="center"/>
    </xf>
    <xf numFmtId="176" fontId="8" fillId="0" borderId="0" xfId="14" applyNumberFormat="1" applyFont="1" applyFill="1" applyAlignment="1">
      <alignment horizontal="right" vertical="center"/>
    </xf>
    <xf numFmtId="0" fontId="23" fillId="0" borderId="0" xfId="7" applyFont="1" applyFill="1" applyAlignment="1">
      <alignment vertical="center"/>
    </xf>
    <xf numFmtId="0" fontId="31" fillId="0" borderId="1" xfId="7" applyFont="1" applyFill="1" applyBorder="1" applyAlignment="1">
      <alignment horizontal="center" vertical="center"/>
    </xf>
    <xf numFmtId="176" fontId="31" fillId="0" borderId="0" xfId="7" applyNumberFormat="1" applyFont="1" applyFill="1" applyAlignment="1">
      <alignment vertical="center"/>
    </xf>
    <xf numFmtId="0" fontId="33" fillId="0" borderId="0" xfId="0" applyFont="1" applyFill="1" applyAlignment="1">
      <alignment vertical="center"/>
    </xf>
    <xf numFmtId="176" fontId="29" fillId="0" borderId="0" xfId="7" applyNumberFormat="1" applyFont="1" applyFill="1" applyAlignment="1">
      <alignment vertical="center"/>
    </xf>
    <xf numFmtId="0" fontId="8" fillId="0" borderId="1" xfId="7" applyFont="1" applyFill="1" applyBorder="1" applyAlignment="1">
      <alignment horizontal="distributed" vertical="center"/>
    </xf>
    <xf numFmtId="176" fontId="8" fillId="0" borderId="0" xfId="0" applyNumberFormat="1" applyFont="1" applyFill="1" applyAlignment="1">
      <alignment vertical="center"/>
    </xf>
    <xf numFmtId="0" fontId="6" fillId="0" borderId="1" xfId="7" applyFont="1" applyFill="1" applyBorder="1" applyAlignment="1">
      <alignment horizontal="distributed" vertical="center"/>
    </xf>
    <xf numFmtId="176" fontId="6" fillId="0" borderId="0" xfId="0" applyNumberFormat="1" applyFont="1" applyFill="1" applyAlignment="1">
      <alignment vertical="center"/>
    </xf>
    <xf numFmtId="176" fontId="6" fillId="0" borderId="0" xfId="7" applyNumberFormat="1" applyFont="1" applyFill="1" applyBorder="1" applyAlignment="1">
      <alignment vertical="center"/>
    </xf>
    <xf numFmtId="176" fontId="7" fillId="0" borderId="0" xfId="7" applyNumberFormat="1" applyFont="1" applyFill="1" applyBorder="1" applyAlignment="1">
      <alignment vertical="center"/>
    </xf>
    <xf numFmtId="0" fontId="24" fillId="0" borderId="0" xfId="7"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0" fontId="6" fillId="0" borderId="0" xfId="7" applyNumberFormat="1" applyFont="1" applyFill="1" applyAlignment="1">
      <alignment horizontal="right" vertical="center"/>
    </xf>
    <xf numFmtId="176" fontId="6" fillId="0" borderId="0" xfId="7" applyNumberFormat="1" applyFont="1" applyAlignment="1">
      <alignment vertical="center"/>
    </xf>
    <xf numFmtId="0" fontId="6" fillId="0" borderId="0" xfId="0" applyFont="1" applyAlignment="1">
      <alignment vertical="center"/>
    </xf>
    <xf numFmtId="176" fontId="29" fillId="0" borderId="0" xfId="14" applyNumberFormat="1" applyFont="1" applyAlignment="1">
      <alignment horizontal="right" vertical="center"/>
    </xf>
    <xf numFmtId="176" fontId="8" fillId="0" borderId="0" xfId="7" applyNumberFormat="1" applyFont="1" applyFill="1" applyAlignment="1">
      <alignment horizontal="right" vertical="center"/>
    </xf>
    <xf numFmtId="0" fontId="6" fillId="0" borderId="7" xfId="7" applyFont="1" applyFill="1" applyBorder="1" applyAlignment="1">
      <alignment horizontal="distributed" vertical="center"/>
    </xf>
    <xf numFmtId="176" fontId="6" fillId="0" borderId="2" xfId="7" applyNumberFormat="1" applyFont="1" applyFill="1" applyBorder="1" applyAlignment="1">
      <alignment vertical="center"/>
    </xf>
    <xf numFmtId="0" fontId="6" fillId="0" borderId="2" xfId="0" applyFont="1" applyFill="1" applyBorder="1" applyAlignment="1">
      <alignment vertical="center"/>
    </xf>
    <xf numFmtId="176" fontId="6" fillId="0" borderId="2" xfId="14" applyNumberFormat="1" applyFont="1" applyFill="1" applyBorder="1" applyAlignment="1">
      <alignment horizontal="right" vertical="center"/>
    </xf>
    <xf numFmtId="176" fontId="6" fillId="0" borderId="2" xfId="7" applyNumberFormat="1" applyFont="1" applyFill="1" applyBorder="1" applyAlignment="1">
      <alignment horizontal="right" vertical="center"/>
    </xf>
    <xf numFmtId="0" fontId="6" fillId="0" borderId="0" xfId="7" applyFont="1" applyAlignment="1">
      <alignment vertical="center"/>
    </xf>
    <xf numFmtId="0" fontId="7" fillId="0" borderId="0" xfId="7" applyFont="1" applyAlignment="1">
      <alignment vertical="center"/>
    </xf>
    <xf numFmtId="0" fontId="27" fillId="0" borderId="0" xfId="7" applyFont="1" applyFill="1" applyAlignment="1">
      <alignment vertical="center"/>
    </xf>
    <xf numFmtId="0" fontId="2" fillId="0" borderId="0" xfId="2" applyFill="1" applyAlignment="1" applyProtection="1">
      <alignment vertical="center"/>
    </xf>
    <xf numFmtId="0" fontId="6" fillId="0" borderId="0" xfId="7" applyFont="1" applyFill="1" applyAlignment="1"/>
    <xf numFmtId="0" fontId="3" fillId="0" borderId="0" xfId="7" applyFont="1" applyFill="1" applyAlignment="1"/>
    <xf numFmtId="0" fontId="15" fillId="0" borderId="13" xfId="7" applyFont="1" applyFill="1" applyBorder="1" applyAlignment="1">
      <alignment horizontal="center" vertical="center"/>
    </xf>
    <xf numFmtId="0" fontId="15" fillId="0" borderId="4" xfId="7" applyFont="1" applyFill="1" applyBorder="1" applyAlignment="1">
      <alignment horizontal="center" vertical="center"/>
    </xf>
    <xf numFmtId="0" fontId="15" fillId="0" borderId="3" xfId="7" applyFont="1" applyFill="1" applyBorder="1" applyAlignment="1">
      <alignment horizontal="center" vertical="center"/>
    </xf>
    <xf numFmtId="0" fontId="15" fillId="0" borderId="4" xfId="7" applyFont="1" applyFill="1" applyBorder="1" applyAlignment="1">
      <alignment horizontal="center" vertical="center" wrapText="1"/>
    </xf>
    <xf numFmtId="0" fontId="6" fillId="0" borderId="24" xfId="7" applyFont="1" applyFill="1" applyBorder="1" applyAlignment="1">
      <alignment horizontal="center" vertical="center" wrapText="1"/>
    </xf>
    <xf numFmtId="0" fontId="6" fillId="0" borderId="19" xfId="7" applyFont="1" applyFill="1" applyBorder="1" applyAlignment="1">
      <alignment horizontal="center" vertical="center"/>
    </xf>
    <xf numFmtId="49" fontId="8" fillId="0" borderId="1" xfId="7" applyNumberFormat="1" applyFont="1" applyFill="1" applyBorder="1" applyAlignment="1">
      <alignment horizontal="center" vertical="center"/>
    </xf>
    <xf numFmtId="191" fontId="9" fillId="0" borderId="0" xfId="7" applyNumberFormat="1" applyFont="1" applyFill="1" applyAlignment="1">
      <alignment vertical="center"/>
    </xf>
    <xf numFmtId="0" fontId="9" fillId="0" borderId="0" xfId="7" applyFont="1" applyFill="1" applyAlignment="1">
      <alignment vertical="center"/>
    </xf>
    <xf numFmtId="0" fontId="6" fillId="0" borderId="1" xfId="7" applyFont="1" applyFill="1" applyBorder="1" applyAlignment="1">
      <alignment horizontal="center" vertical="center"/>
    </xf>
    <xf numFmtId="176" fontId="6" fillId="0" borderId="0" xfId="7" applyNumberFormat="1" applyFont="1" applyFill="1" applyBorder="1" applyAlignment="1">
      <alignment horizontal="right" vertical="center"/>
    </xf>
    <xf numFmtId="176" fontId="8" fillId="0" borderId="0" xfId="7" applyNumberFormat="1" applyFont="1" applyFill="1" applyBorder="1" applyAlignment="1">
      <alignment horizontal="right" vertical="center"/>
    </xf>
    <xf numFmtId="176" fontId="6" fillId="0" borderId="10" xfId="7" applyNumberFormat="1" applyFont="1" applyFill="1" applyBorder="1" applyAlignment="1">
      <alignment vertical="center"/>
    </xf>
    <xf numFmtId="0" fontId="7" fillId="0" borderId="0" xfId="7" applyFont="1" applyFill="1" applyBorder="1" applyAlignment="1">
      <alignment horizontal="left" vertical="center"/>
    </xf>
    <xf numFmtId="176" fontId="3" fillId="0" borderId="0" xfId="7" applyNumberFormat="1" applyFont="1" applyFill="1" applyAlignment="1">
      <alignment vertical="center"/>
    </xf>
    <xf numFmtId="0" fontId="27" fillId="0" borderId="0" xfId="7" applyFont="1" applyFill="1" applyAlignment="1"/>
    <xf numFmtId="49" fontId="6" fillId="0" borderId="1" xfId="7" quotePrefix="1" applyNumberFormat="1" applyFont="1" applyFill="1" applyBorder="1" applyAlignment="1">
      <alignment horizontal="right" vertical="center"/>
    </xf>
    <xf numFmtId="49" fontId="8" fillId="0" borderId="1" xfId="7" quotePrefix="1" applyNumberFormat="1" applyFont="1" applyFill="1" applyBorder="1" applyAlignment="1">
      <alignment horizontal="right" vertical="center"/>
    </xf>
    <xf numFmtId="0" fontId="27" fillId="0" borderId="5" xfId="7" applyFont="1" applyFill="1" applyBorder="1" applyAlignment="1">
      <alignment vertical="center"/>
    </xf>
    <xf numFmtId="0" fontId="3" fillId="0" borderId="0" xfId="7" applyFont="1" applyFill="1" applyBorder="1" applyAlignment="1">
      <alignment vertical="center"/>
    </xf>
    <xf numFmtId="49" fontId="6" fillId="0" borderId="0" xfId="7" applyNumberFormat="1" applyFont="1" applyFill="1" applyBorder="1" applyAlignment="1">
      <alignment vertical="center"/>
    </xf>
    <xf numFmtId="49" fontId="8" fillId="0" borderId="0" xfId="7" quotePrefix="1" applyNumberFormat="1" applyFont="1" applyFill="1" applyBorder="1" applyAlignment="1">
      <alignment horizontal="left" vertical="center"/>
    </xf>
    <xf numFmtId="0" fontId="6" fillId="0" borderId="0" xfId="7" applyFont="1" applyFill="1" applyBorder="1" applyAlignment="1">
      <alignment horizontal="center" vertical="center"/>
    </xf>
    <xf numFmtId="0" fontId="10" fillId="0" borderId="0" xfId="7" applyFont="1" applyFill="1" applyAlignment="1">
      <alignment horizontal="right" vertical="center"/>
    </xf>
    <xf numFmtId="0" fontId="3" fillId="0" borderId="0" xfId="7" applyFont="1" applyFill="1" applyAlignment="1">
      <alignment horizontal="distributed" vertical="center" justifyLastLine="1"/>
    </xf>
    <xf numFmtId="49" fontId="6" fillId="0" borderId="1" xfId="7" applyNumberFormat="1" applyFont="1" applyFill="1" applyBorder="1" applyAlignment="1">
      <alignment horizontal="center" vertical="center"/>
    </xf>
    <xf numFmtId="0" fontId="30" fillId="0" borderId="1" xfId="7" applyFont="1" applyFill="1" applyBorder="1" applyAlignment="1">
      <alignment vertical="center"/>
    </xf>
    <xf numFmtId="176" fontId="31" fillId="0" borderId="0" xfId="7" applyNumberFormat="1" applyFont="1" applyFill="1" applyAlignment="1">
      <alignment horizontal="right" vertical="center"/>
    </xf>
    <xf numFmtId="176" fontId="32" fillId="0" borderId="0" xfId="7" applyNumberFormat="1" applyFont="1" applyFill="1" applyAlignment="1">
      <alignment horizontal="right" vertical="center"/>
    </xf>
    <xf numFmtId="176" fontId="11" fillId="0" borderId="0" xfId="7" applyNumberFormat="1" applyFont="1" applyFill="1" applyAlignment="1">
      <alignment horizontal="right" vertical="center"/>
    </xf>
    <xf numFmtId="0" fontId="29" fillId="0" borderId="0" xfId="7" applyFont="1" applyFill="1" applyAlignment="1">
      <alignment vertical="center"/>
    </xf>
    <xf numFmtId="0" fontId="6" fillId="0" borderId="21" xfId="7" applyFont="1" applyFill="1" applyBorder="1" applyAlignment="1">
      <alignment horizontal="center" vertical="center"/>
    </xf>
    <xf numFmtId="0" fontId="5" fillId="0" borderId="0" xfId="15" applyFont="1" applyFill="1" applyAlignment="1">
      <alignment horizontal="centerContinuous" vertical="center"/>
    </xf>
    <xf numFmtId="0" fontId="3" fillId="0" borderId="0" xfId="15" applyFont="1" applyFill="1" applyAlignment="1">
      <alignment horizontal="centerContinuous" vertical="center"/>
    </xf>
    <xf numFmtId="0" fontId="3" fillId="0" borderId="0" xfId="15" applyFont="1" applyFill="1" applyAlignment="1">
      <alignment vertical="center"/>
    </xf>
    <xf numFmtId="49" fontId="6" fillId="0" borderId="1" xfId="15" applyNumberFormat="1" applyFont="1" applyFill="1" applyBorder="1" applyAlignment="1">
      <alignment horizontal="center" vertical="center"/>
    </xf>
    <xf numFmtId="176" fontId="6" fillId="0" borderId="0" xfId="15" applyNumberFormat="1" applyFont="1" applyFill="1" applyAlignment="1">
      <alignment vertical="center"/>
    </xf>
    <xf numFmtId="176" fontId="6" fillId="0" borderId="0" xfId="15" applyNumberFormat="1" applyFont="1" applyFill="1" applyBorder="1" applyAlignment="1">
      <alignment horizontal="right" vertical="center"/>
    </xf>
    <xf numFmtId="176" fontId="6" fillId="0" borderId="0" xfId="15" applyNumberFormat="1" applyFont="1" applyFill="1" applyAlignment="1">
      <alignment horizontal="right" vertical="center"/>
    </xf>
    <xf numFmtId="49" fontId="6" fillId="0" borderId="1" xfId="15" quotePrefix="1" applyNumberFormat="1" applyFont="1" applyFill="1" applyBorder="1" applyAlignment="1">
      <alignment horizontal="center" vertical="center"/>
    </xf>
    <xf numFmtId="49" fontId="8" fillId="0" borderId="1" xfId="15" quotePrefix="1" applyNumberFormat="1" applyFont="1" applyFill="1" applyBorder="1" applyAlignment="1">
      <alignment horizontal="center" vertical="center"/>
    </xf>
    <xf numFmtId="176" fontId="8" fillId="0" borderId="0" xfId="15" applyNumberFormat="1" applyFont="1" applyFill="1" applyAlignment="1">
      <alignment vertical="center"/>
    </xf>
    <xf numFmtId="176" fontId="9" fillId="0" borderId="0" xfId="15" applyNumberFormat="1" applyFont="1" applyFill="1" applyAlignment="1">
      <alignment vertical="center"/>
    </xf>
    <xf numFmtId="0" fontId="9" fillId="0" borderId="0" xfId="15" applyFont="1" applyFill="1" applyAlignment="1">
      <alignment vertical="center"/>
    </xf>
    <xf numFmtId="0" fontId="6" fillId="0" borderId="1" xfId="15" applyFont="1" applyFill="1" applyBorder="1" applyAlignment="1">
      <alignment vertical="center"/>
    </xf>
    <xf numFmtId="0" fontId="6" fillId="0" borderId="1" xfId="15" applyFont="1" applyFill="1" applyBorder="1" applyAlignment="1">
      <alignment horizontal="distributed" vertical="center"/>
    </xf>
    <xf numFmtId="194" fontId="6" fillId="0" borderId="0" xfId="15" applyNumberFormat="1" applyFont="1" applyFill="1" applyBorder="1" applyAlignment="1">
      <alignment horizontal="right" vertical="center"/>
    </xf>
    <xf numFmtId="0" fontId="6" fillId="0" borderId="7" xfId="15" applyFont="1" applyFill="1" applyBorder="1" applyAlignment="1">
      <alignment horizontal="distributed" vertical="center"/>
    </xf>
    <xf numFmtId="176" fontId="6" fillId="0" borderId="10" xfId="15" applyNumberFormat="1" applyFont="1" applyFill="1" applyBorder="1" applyAlignment="1">
      <alignment horizontal="right" vertical="center"/>
    </xf>
    <xf numFmtId="176" fontId="6" fillId="0" borderId="2" xfId="15" applyNumberFormat="1" applyFont="1" applyFill="1" applyBorder="1" applyAlignment="1">
      <alignment horizontal="right" vertical="center"/>
    </xf>
    <xf numFmtId="176" fontId="6" fillId="0" borderId="2" xfId="15" applyNumberFormat="1" applyFont="1" applyFill="1" applyBorder="1" applyAlignment="1">
      <alignment vertical="center"/>
    </xf>
    <xf numFmtId="194" fontId="6" fillId="0" borderId="2" xfId="15" applyNumberFormat="1" applyFont="1" applyFill="1" applyBorder="1" applyAlignment="1">
      <alignment horizontal="right" vertical="center"/>
    </xf>
    <xf numFmtId="176" fontId="3" fillId="0" borderId="0" xfId="15" applyNumberFormat="1" applyFont="1" applyFill="1" applyAlignment="1">
      <alignment vertical="center"/>
    </xf>
    <xf numFmtId="190" fontId="3" fillId="0" borderId="0" xfId="15" applyNumberFormat="1" applyFont="1" applyFill="1" applyAlignment="1">
      <alignment vertical="center"/>
    </xf>
    <xf numFmtId="0" fontId="6" fillId="0" borderId="0" xfId="15" applyFont="1" applyFill="1" applyAlignment="1"/>
    <xf numFmtId="0" fontId="3" fillId="0" borderId="0" xfId="15" applyFont="1" applyFill="1" applyAlignment="1"/>
    <xf numFmtId="0" fontId="6" fillId="0" borderId="0" xfId="8" applyFont="1" applyAlignment="1">
      <alignment horizontal="right"/>
    </xf>
    <xf numFmtId="0" fontId="5" fillId="0" borderId="0" xfId="8" applyFont="1" applyFill="1" applyAlignment="1">
      <alignment horizontal="centerContinuous" vertical="center"/>
    </xf>
    <xf numFmtId="0" fontId="3" fillId="0" borderId="0" xfId="8" applyFont="1" applyFill="1" applyAlignment="1">
      <alignment horizontal="centerContinuous" vertical="center"/>
    </xf>
    <xf numFmtId="0" fontId="3" fillId="0" borderId="0" xfId="8" applyFont="1" applyFill="1" applyAlignment="1">
      <alignment vertical="center"/>
    </xf>
    <xf numFmtId="176" fontId="8" fillId="0" borderId="10" xfId="8" applyNumberFormat="1" applyFont="1" applyFill="1" applyBorder="1" applyAlignment="1">
      <alignment vertical="center" shrinkToFit="1"/>
    </xf>
    <xf numFmtId="176" fontId="8" fillId="0" borderId="2" xfId="8" applyNumberFormat="1" applyFont="1" applyFill="1" applyBorder="1" applyAlignment="1">
      <alignment vertical="center" shrinkToFit="1"/>
    </xf>
    <xf numFmtId="176" fontId="8" fillId="0" borderId="0" xfId="8" applyNumberFormat="1" applyFont="1" applyFill="1" applyAlignment="1">
      <alignment vertical="center"/>
    </xf>
    <xf numFmtId="0" fontId="9" fillId="0" borderId="0" xfId="8" applyFont="1" applyFill="1" applyAlignment="1">
      <alignment vertical="center"/>
    </xf>
    <xf numFmtId="0" fontId="6" fillId="0" borderId="0" xfId="8" applyFont="1" applyFill="1" applyAlignment="1">
      <alignment vertical="center"/>
    </xf>
    <xf numFmtId="176" fontId="6" fillId="0" borderId="0" xfId="8" applyNumberFormat="1" applyFont="1" applyFill="1" applyAlignment="1">
      <alignment vertical="center"/>
    </xf>
    <xf numFmtId="0" fontId="7" fillId="0" borderId="0" xfId="8" applyFont="1" applyFill="1" applyAlignment="1"/>
    <xf numFmtId="0" fontId="15" fillId="0" borderId="4" xfId="8" applyFont="1" applyFill="1" applyBorder="1" applyAlignment="1">
      <alignment horizontal="center" vertical="center" wrapText="1"/>
    </xf>
    <xf numFmtId="0" fontId="15" fillId="0" borderId="13" xfId="8" applyFont="1" applyFill="1" applyBorder="1" applyAlignment="1">
      <alignment horizontal="distributed" vertical="center" wrapText="1" justifyLastLine="1"/>
    </xf>
    <xf numFmtId="0" fontId="15" fillId="0" borderId="4" xfId="8" applyFont="1" applyFill="1" applyBorder="1" applyAlignment="1">
      <alignment horizontal="distributed" vertical="center" justifyLastLine="1"/>
    </xf>
    <xf numFmtId="0" fontId="15" fillId="0" borderId="3" xfId="8" applyFont="1" applyFill="1" applyBorder="1" applyAlignment="1">
      <alignment horizontal="distributed" vertical="center" justifyLastLine="1"/>
    </xf>
    <xf numFmtId="0" fontId="15" fillId="0" borderId="4" xfId="8" applyFont="1" applyFill="1" applyBorder="1" applyAlignment="1">
      <alignment horizontal="distributed" vertical="center" wrapText="1" justifyLastLine="1"/>
    </xf>
    <xf numFmtId="0" fontId="7" fillId="0" borderId="0" xfId="15" applyFont="1" applyAlignment="1">
      <alignment horizontal="centerContinuous"/>
    </xf>
    <xf numFmtId="0" fontId="7" fillId="0" borderId="0" xfId="15" applyFont="1" applyAlignment="1">
      <alignment horizontal="center"/>
    </xf>
    <xf numFmtId="0" fontId="5" fillId="0" borderId="0" xfId="15" applyFont="1" applyAlignment="1">
      <alignment horizontal="center"/>
    </xf>
    <xf numFmtId="0" fontId="6" fillId="0" borderId="0" xfId="15" applyFont="1"/>
    <xf numFmtId="0" fontId="6" fillId="0" borderId="9" xfId="15" applyFont="1" applyBorder="1" applyAlignment="1">
      <alignment horizontal="center" vertical="center" wrapText="1"/>
    </xf>
    <xf numFmtId="0" fontId="6" fillId="0" borderId="18" xfId="15" applyFont="1" applyBorder="1" applyAlignment="1">
      <alignment horizontal="center" vertical="center"/>
    </xf>
    <xf numFmtId="0" fontId="6" fillId="0" borderId="12" xfId="15" applyFont="1" applyBorder="1" applyAlignment="1">
      <alignment horizontal="center" vertical="center"/>
    </xf>
    <xf numFmtId="0" fontId="6" fillId="0" borderId="8" xfId="15" applyFont="1" applyBorder="1" applyAlignment="1">
      <alignment horizontal="center" vertical="center"/>
    </xf>
    <xf numFmtId="0" fontId="3" fillId="0" borderId="0" xfId="15" applyAlignment="1">
      <alignment horizontal="center" vertical="center"/>
    </xf>
    <xf numFmtId="0" fontId="8" fillId="0" borderId="0" xfId="15" applyFont="1" applyAlignment="1">
      <alignment vertical="center"/>
    </xf>
    <xf numFmtId="0" fontId="8" fillId="0" borderId="0" xfId="15" applyFont="1" applyAlignment="1">
      <alignment horizontal="center" vertical="center"/>
    </xf>
    <xf numFmtId="0" fontId="8" fillId="0" borderId="1" xfId="15" applyFont="1" applyBorder="1" applyAlignment="1">
      <alignment horizontal="center" vertical="center"/>
    </xf>
    <xf numFmtId="176" fontId="8" fillId="0" borderId="0" xfId="0" applyNumberFormat="1" applyFont="1" applyAlignment="1">
      <alignment horizontal="right" vertical="center"/>
    </xf>
    <xf numFmtId="202" fontId="8" fillId="0" borderId="12" xfId="0" applyNumberFormat="1" applyFont="1" applyBorder="1" applyAlignment="1">
      <alignment horizontal="right" vertical="center"/>
    </xf>
    <xf numFmtId="196" fontId="8" fillId="0" borderId="0" xfId="0" applyNumberFormat="1" applyFont="1" applyAlignment="1">
      <alignment horizontal="right" vertical="center"/>
    </xf>
    <xf numFmtId="193" fontId="8" fillId="0" borderId="0" xfId="15" applyNumberFormat="1" applyFont="1" applyAlignment="1">
      <alignment vertical="center"/>
    </xf>
    <xf numFmtId="176" fontId="8" fillId="0" borderId="0" xfId="0" applyNumberFormat="1" applyFont="1" applyAlignment="1">
      <alignment vertical="center"/>
    </xf>
    <xf numFmtId="202" fontId="8" fillId="0" borderId="12" xfId="0" applyNumberFormat="1" applyFont="1" applyBorder="1" applyAlignment="1">
      <alignment vertical="center"/>
    </xf>
    <xf numFmtId="196" fontId="8" fillId="0" borderId="0" xfId="0" applyNumberFormat="1" applyFont="1" applyAlignment="1">
      <alignment vertical="center"/>
    </xf>
    <xf numFmtId="0" fontId="8" fillId="0" borderId="0" xfId="15" applyFont="1" applyAlignment="1">
      <alignment horizontal="distributed" vertical="center"/>
    </xf>
    <xf numFmtId="0" fontId="8" fillId="0" borderId="1" xfId="15" applyFont="1" applyBorder="1" applyAlignment="1">
      <alignment horizontal="distributed" vertical="center"/>
    </xf>
    <xf numFmtId="0" fontId="6" fillId="0" borderId="1" xfId="15" applyFont="1" applyBorder="1" applyAlignment="1">
      <alignment vertical="center"/>
    </xf>
    <xf numFmtId="176" fontId="16" fillId="0" borderId="0" xfId="0" applyNumberFormat="1" applyFont="1" applyAlignment="1">
      <alignment horizontal="center" vertical="center"/>
    </xf>
    <xf numFmtId="202" fontId="16" fillId="0" borderId="12" xfId="0" applyNumberFormat="1" applyFont="1" applyBorder="1" applyAlignment="1">
      <alignment horizontal="center" vertical="center"/>
    </xf>
    <xf numFmtId="0" fontId="6" fillId="0" borderId="0" xfId="15" applyFont="1" applyAlignment="1">
      <alignment horizontal="distributed" vertical="center"/>
    </xf>
    <xf numFmtId="0" fontId="6" fillId="0" borderId="1" xfId="15" applyFont="1" applyBorder="1" applyAlignment="1">
      <alignment horizontal="distributed" vertical="center"/>
    </xf>
    <xf numFmtId="176" fontId="6" fillId="0" borderId="0" xfId="0" applyNumberFormat="1" applyFont="1" applyAlignment="1">
      <alignment horizontal="right" vertical="center"/>
    </xf>
    <xf numFmtId="202" fontId="6" fillId="0" borderId="12" xfId="0" applyNumberFormat="1" applyFont="1" applyBorder="1" applyAlignment="1">
      <alignment horizontal="right" vertical="center"/>
    </xf>
    <xf numFmtId="196" fontId="6" fillId="0" borderId="0" xfId="15" applyNumberFormat="1" applyFont="1" applyAlignment="1">
      <alignment vertical="center"/>
    </xf>
    <xf numFmtId="193" fontId="6" fillId="0" borderId="0" xfId="15" applyNumberFormat="1" applyFont="1" applyAlignment="1">
      <alignment vertical="center"/>
    </xf>
    <xf numFmtId="203" fontId="6" fillId="0" borderId="12" xfId="0" applyNumberFormat="1" applyFont="1" applyBorder="1" applyAlignment="1">
      <alignment horizontal="right" vertical="center"/>
    </xf>
    <xf numFmtId="198" fontId="6" fillId="0" borderId="0" xfId="15" applyNumberFormat="1" applyFont="1" applyAlignment="1">
      <alignment vertical="center"/>
    </xf>
    <xf numFmtId="203" fontId="8" fillId="0" borderId="12" xfId="0" applyNumberFormat="1" applyFont="1" applyBorder="1" applyAlignment="1">
      <alignment horizontal="right" vertical="center"/>
    </xf>
    <xf numFmtId="196" fontId="8" fillId="0" borderId="0" xfId="15" applyNumberFormat="1" applyFont="1" applyAlignment="1">
      <alignment vertical="center"/>
    </xf>
    <xf numFmtId="0" fontId="6" fillId="0" borderId="2" xfId="15" applyFont="1" applyBorder="1" applyAlignment="1">
      <alignment vertical="center"/>
    </xf>
    <xf numFmtId="0" fontId="6" fillId="0" borderId="2" xfId="15" applyFont="1" applyBorder="1" applyAlignment="1">
      <alignment horizontal="distributed" vertical="center"/>
    </xf>
    <xf numFmtId="0" fontId="6" fillId="0" borderId="7" xfId="15" applyFont="1" applyBorder="1" applyAlignment="1">
      <alignment horizontal="distributed" vertical="center"/>
    </xf>
    <xf numFmtId="176" fontId="6" fillId="0" borderId="2" xfId="0" applyNumberFormat="1" applyFont="1" applyBorder="1" applyAlignment="1">
      <alignment horizontal="right" vertical="center"/>
    </xf>
    <xf numFmtId="203" fontId="6" fillId="0" borderId="10" xfId="0" applyNumberFormat="1" applyFont="1" applyBorder="1" applyAlignment="1">
      <alignment horizontal="right" vertical="center"/>
    </xf>
    <xf numFmtId="192" fontId="7" fillId="0" borderId="0" xfId="15" applyNumberFormat="1" applyFont="1" applyAlignment="1">
      <alignment vertical="center"/>
    </xf>
    <xf numFmtId="0" fontId="7" fillId="0" borderId="0" xfId="8" applyFont="1" applyFill="1" applyAlignment="1">
      <alignment horizontal="left" vertical="center"/>
    </xf>
    <xf numFmtId="0" fontId="3" fillId="0" borderId="0" xfId="8" applyFont="1" applyFill="1" applyBorder="1" applyAlignment="1">
      <alignment vertical="center"/>
    </xf>
    <xf numFmtId="0" fontId="6" fillId="0" borderId="0" xfId="8" applyFont="1" applyFill="1" applyAlignment="1"/>
    <xf numFmtId="0" fontId="6" fillId="0" borderId="4"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4" xfId="9" applyFont="1" applyFill="1" applyBorder="1" applyAlignment="1">
      <alignment horizontal="center" vertical="center" wrapText="1" shrinkToFit="1"/>
    </xf>
    <xf numFmtId="0" fontId="18" fillId="0" borderId="0" xfId="0" applyFont="1" applyAlignment="1" applyProtection="1">
      <alignment vertical="center"/>
      <protection locked="0"/>
    </xf>
    <xf numFmtId="0" fontId="7" fillId="0" borderId="0" xfId="9" applyFont="1" applyAlignment="1">
      <alignment vertical="center"/>
    </xf>
    <xf numFmtId="184" fontId="3" fillId="0" borderId="0" xfId="19" applyNumberFormat="1" applyFont="1" applyAlignment="1">
      <alignment horizontal="center" vertical="center"/>
    </xf>
    <xf numFmtId="187" fontId="18" fillId="0" borderId="0" xfId="0" applyNumberFormat="1" applyFont="1" applyAlignment="1" applyProtection="1">
      <alignment vertical="center"/>
      <protection locked="0"/>
    </xf>
    <xf numFmtId="0" fontId="7" fillId="0" borderId="0" xfId="9" applyFont="1" applyAlignment="1">
      <alignment horizontal="left" vertical="center"/>
    </xf>
    <xf numFmtId="184" fontId="6" fillId="0" borderId="0" xfId="0" applyNumberFormat="1" applyFont="1" applyAlignment="1">
      <alignment horizontal="left" vertical="center"/>
    </xf>
    <xf numFmtId="184" fontId="9" fillId="0" borderId="0" xfId="0" applyNumberFormat="1" applyFont="1" applyAlignment="1">
      <alignment vertical="center"/>
    </xf>
    <xf numFmtId="0" fontId="6" fillId="0" borderId="10" xfId="0" applyFont="1" applyBorder="1" applyAlignment="1" applyProtection="1">
      <alignment horizontal="center" vertical="center"/>
      <protection locked="0"/>
    </xf>
    <xf numFmtId="187" fontId="6" fillId="0" borderId="2" xfId="0" applyNumberFormat="1" applyFont="1" applyBorder="1" applyAlignment="1">
      <alignment vertical="center"/>
    </xf>
    <xf numFmtId="182" fontId="6" fillId="0" borderId="2" xfId="0" applyNumberFormat="1" applyFont="1" applyBorder="1" applyAlignment="1">
      <alignment vertical="center"/>
    </xf>
    <xf numFmtId="176" fontId="6" fillId="0" borderId="2" xfId="0" applyNumberFormat="1" applyFont="1" applyBorder="1" applyAlignment="1" applyProtection="1">
      <alignment vertical="center"/>
      <protection locked="0"/>
    </xf>
    <xf numFmtId="195" fontId="6" fillId="0" borderId="2" xfId="0" applyNumberFormat="1" applyFont="1" applyBorder="1" applyAlignment="1">
      <alignment horizontal="right" vertical="center"/>
    </xf>
    <xf numFmtId="187" fontId="6" fillId="0" borderId="2" xfId="0" applyNumberFormat="1" applyFont="1" applyBorder="1" applyAlignment="1">
      <alignment horizontal="right" vertical="center"/>
    </xf>
    <xf numFmtId="187" fontId="6" fillId="0" borderId="2" xfId="0" applyNumberFormat="1"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20" fillId="0" borderId="0" xfId="0" applyFont="1" applyAlignment="1" applyProtection="1">
      <alignment vertical="center"/>
      <protection locked="0"/>
    </xf>
    <xf numFmtId="185" fontId="20" fillId="0" borderId="0" xfId="0" applyNumberFormat="1" applyFont="1" applyAlignment="1" applyProtection="1">
      <alignment vertical="center"/>
      <protection locked="0"/>
    </xf>
    <xf numFmtId="183" fontId="20" fillId="0" borderId="0" xfId="0" applyNumberFormat="1" applyFont="1" applyAlignment="1" applyProtection="1">
      <alignment vertical="center"/>
      <protection locked="0"/>
    </xf>
    <xf numFmtId="0" fontId="6" fillId="0" borderId="12" xfId="0" applyFont="1" applyBorder="1" applyAlignment="1" applyProtection="1">
      <alignment horizontal="center" vertical="center"/>
      <protection locked="0"/>
    </xf>
    <xf numFmtId="187" fontId="6" fillId="0" borderId="0" xfId="0" applyNumberFormat="1" applyFont="1" applyAlignment="1">
      <alignment vertical="center"/>
    </xf>
    <xf numFmtId="187" fontId="6" fillId="0" borderId="0" xfId="0" applyNumberFormat="1" applyFont="1" applyAlignment="1" applyProtection="1">
      <alignment horizontal="right" vertical="center"/>
      <protection locked="0"/>
    </xf>
    <xf numFmtId="187" fontId="6" fillId="0" borderId="0" xfId="0" applyNumberFormat="1" applyFont="1" applyAlignment="1" applyProtection="1">
      <alignment vertical="center"/>
      <protection locked="0"/>
    </xf>
    <xf numFmtId="176" fontId="6" fillId="0" borderId="0" xfId="0" applyNumberFormat="1" applyFont="1" applyAlignment="1" applyProtection="1">
      <alignment vertical="center"/>
      <protection locked="0"/>
    </xf>
    <xf numFmtId="195" fontId="6" fillId="0" borderId="0" xfId="0" applyNumberFormat="1" applyFont="1" applyAlignment="1">
      <alignment horizontal="right" vertical="center"/>
    </xf>
    <xf numFmtId="0" fontId="6" fillId="0" borderId="1" xfId="0" applyFont="1" applyBorder="1" applyAlignment="1" applyProtection="1">
      <alignment horizontal="center" vertical="center"/>
      <protection locked="0"/>
    </xf>
    <xf numFmtId="187" fontId="6" fillId="0" borderId="0" xfId="0" applyNumberFormat="1" applyFont="1" applyAlignment="1">
      <alignment horizontal="right" vertical="center"/>
    </xf>
    <xf numFmtId="0" fontId="6" fillId="0" borderId="18" xfId="0" applyFont="1" applyBorder="1" applyAlignment="1" applyProtection="1">
      <alignment horizontal="center" vertical="center"/>
      <protection locked="0"/>
    </xf>
    <xf numFmtId="0" fontId="6" fillId="0" borderId="14" xfId="0" applyFont="1" applyBorder="1" applyAlignment="1">
      <alignment horizontal="right" vertical="center"/>
    </xf>
    <xf numFmtId="187" fontId="6" fillId="0" borderId="14" xfId="0" applyNumberFormat="1" applyFont="1" applyBorder="1" applyAlignment="1" applyProtection="1">
      <alignment horizontal="right" vertical="center"/>
      <protection locked="0"/>
    </xf>
    <xf numFmtId="187" fontId="6" fillId="0" borderId="14" xfId="0" applyNumberFormat="1" applyFont="1" applyBorder="1" applyAlignment="1">
      <alignment vertical="center"/>
    </xf>
    <xf numFmtId="187" fontId="6" fillId="0" borderId="14" xfId="0" applyNumberFormat="1" applyFont="1" applyBorder="1" applyAlignment="1" applyProtection="1">
      <alignment vertical="center"/>
      <protection locked="0"/>
    </xf>
    <xf numFmtId="176" fontId="6" fillId="0" borderId="14" xfId="0" applyNumberFormat="1"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4" xfId="0" applyFont="1" applyBorder="1" applyAlignment="1">
      <alignment vertical="center"/>
    </xf>
    <xf numFmtId="0" fontId="6" fillId="0" borderId="17" xfId="0" applyFont="1" applyBorder="1" applyAlignment="1" applyProtection="1">
      <alignment horizontal="center" vertical="center"/>
      <protection locked="0"/>
    </xf>
    <xf numFmtId="0" fontId="18" fillId="0" borderId="0" xfId="0" applyFont="1" applyAlignment="1">
      <alignment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188" fontId="6" fillId="0" borderId="25" xfId="0" applyNumberFormat="1" applyFont="1" applyBorder="1" applyAlignment="1">
      <alignment horizontal="center" vertical="center" wrapText="1"/>
    </xf>
    <xf numFmtId="184" fontId="18" fillId="0" borderId="2" xfId="0" applyNumberFormat="1" applyFont="1" applyBorder="1" applyAlignment="1">
      <alignment horizontal="left" vertical="center"/>
    </xf>
    <xf numFmtId="184" fontId="18" fillId="0" borderId="2" xfId="0" applyNumberFormat="1" applyFont="1" applyBorder="1" applyAlignment="1">
      <alignment horizontal="right" vertical="center"/>
    </xf>
    <xf numFmtId="184" fontId="5" fillId="0" borderId="0" xfId="19" applyNumberFormat="1" applyAlignment="1">
      <alignment horizontal="left" vertical="center"/>
    </xf>
    <xf numFmtId="184" fontId="5" fillId="0" borderId="0" xfId="19" applyNumberFormat="1" applyAlignment="1">
      <alignment horizontal="center" vertical="center"/>
    </xf>
    <xf numFmtId="184" fontId="18" fillId="0" borderId="0" xfId="19" applyNumberFormat="1" applyFont="1" applyAlignment="1" applyProtection="1">
      <alignment vertical="center"/>
      <protection locked="0"/>
    </xf>
    <xf numFmtId="184" fontId="18" fillId="0" borderId="0" xfId="19" applyNumberFormat="1" applyFont="1" applyAlignment="1">
      <alignment vertical="center"/>
    </xf>
    <xf numFmtId="184" fontId="3" fillId="0" borderId="0" xfId="19" applyNumberFormat="1" applyFont="1" applyAlignment="1">
      <alignment horizontal="right" vertical="center"/>
    </xf>
    <xf numFmtId="184" fontId="19" fillId="0" borderId="0" xfId="19" applyNumberFormat="1" applyFont="1" applyAlignment="1">
      <alignment horizontal="left" vertical="center"/>
    </xf>
    <xf numFmtId="184" fontId="3" fillId="0" borderId="0" xfId="19" applyNumberFormat="1" applyFont="1" applyAlignment="1" applyProtection="1">
      <alignment vertical="center"/>
      <protection locked="0"/>
    </xf>
    <xf numFmtId="184" fontId="3" fillId="0" borderId="2" xfId="19" applyNumberFormat="1" applyFont="1" applyBorder="1" applyAlignment="1" applyProtection="1">
      <alignment vertical="center"/>
      <protection locked="0"/>
    </xf>
    <xf numFmtId="0" fontId="7" fillId="0" borderId="2" xfId="9" applyFont="1" applyBorder="1" applyAlignment="1">
      <alignment vertical="center"/>
    </xf>
    <xf numFmtId="184" fontId="6" fillId="0" borderId="2" xfId="19" applyNumberFormat="1" applyFont="1" applyBorder="1" applyAlignment="1">
      <alignment vertical="center"/>
    </xf>
    <xf numFmtId="184" fontId="18" fillId="0" borderId="0" xfId="19" applyNumberFormat="1" applyFont="1" applyFill="1" applyAlignment="1" applyProtection="1">
      <alignment vertical="center"/>
      <protection locked="0"/>
    </xf>
    <xf numFmtId="184" fontId="19" fillId="0" borderId="0" xfId="19" applyNumberFormat="1" applyFont="1" applyFill="1" applyAlignment="1" applyProtection="1">
      <alignment horizontal="left" vertical="center"/>
    </xf>
    <xf numFmtId="184" fontId="18" fillId="0" borderId="0" xfId="19" applyNumberFormat="1" applyFont="1" applyFill="1" applyAlignment="1" applyProtection="1">
      <alignment vertical="center"/>
    </xf>
    <xf numFmtId="184" fontId="3" fillId="0" borderId="0" xfId="19" applyNumberFormat="1" applyFont="1" applyFill="1" applyAlignment="1" applyProtection="1">
      <alignment horizontal="right" vertical="center"/>
    </xf>
    <xf numFmtId="0" fontId="8" fillId="0" borderId="35" xfId="0" applyFont="1" applyFill="1" applyBorder="1" applyAlignment="1" applyProtection="1">
      <alignment vertical="center"/>
      <protection locked="0"/>
    </xf>
    <xf numFmtId="0" fontId="6" fillId="0" borderId="36" xfId="0" applyFont="1" applyFill="1" applyBorder="1" applyAlignment="1" applyProtection="1">
      <alignment horizontal="center" vertical="center"/>
      <protection locked="0"/>
    </xf>
    <xf numFmtId="187" fontId="6" fillId="0" borderId="35" xfId="0" quotePrefix="1" applyNumberFormat="1" applyFont="1" applyFill="1" applyBorder="1" applyAlignment="1" applyProtection="1">
      <alignment horizontal="right" vertical="center"/>
      <protection locked="0"/>
    </xf>
    <xf numFmtId="187" fontId="6" fillId="0" borderId="35" xfId="0" applyNumberFormat="1" applyFont="1" applyFill="1" applyBorder="1" applyAlignment="1" applyProtection="1">
      <alignment vertical="center"/>
      <protection locked="0"/>
    </xf>
    <xf numFmtId="187" fontId="6" fillId="0" borderId="35" xfId="0" applyNumberFormat="1" applyFont="1" applyFill="1" applyBorder="1" applyAlignment="1" applyProtection="1">
      <alignment vertical="center"/>
    </xf>
    <xf numFmtId="0" fontId="6" fillId="0" borderId="37"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7" fillId="0" borderId="0" xfId="9" applyFont="1" applyFill="1" applyAlignment="1">
      <alignment vertical="center"/>
    </xf>
    <xf numFmtId="184" fontId="3" fillId="0" borderId="0" xfId="19" applyNumberFormat="1" applyFont="1" applyFill="1" applyAlignment="1" applyProtection="1">
      <protection locked="0"/>
    </xf>
    <xf numFmtId="184" fontId="14" fillId="0" borderId="0" xfId="19" applyNumberFormat="1" applyFont="1" applyFill="1" applyAlignment="1" applyProtection="1">
      <alignment horizontal="right"/>
    </xf>
    <xf numFmtId="184" fontId="18" fillId="0" borderId="0" xfId="0" applyNumberFormat="1" applyFont="1" applyFill="1" applyAlignment="1" applyProtection="1"/>
    <xf numFmtId="184" fontId="14" fillId="0" borderId="0" xfId="19" applyNumberFormat="1" applyFont="1" applyFill="1" applyAlignment="1" applyProtection="1">
      <alignment horizontal="left"/>
    </xf>
    <xf numFmtId="184" fontId="19" fillId="0" borderId="0" xfId="19" applyNumberFormat="1" applyFont="1" applyFill="1" applyAlignment="1" applyProtection="1">
      <alignment horizontal="right" vertical="center"/>
    </xf>
    <xf numFmtId="184" fontId="3" fillId="0" borderId="0" xfId="0" applyNumberFormat="1" applyFont="1" applyFill="1" applyBorder="1" applyAlignment="1" applyProtection="1">
      <alignment horizontal="center" vertical="center"/>
    </xf>
    <xf numFmtId="0" fontId="6" fillId="0" borderId="11" xfId="0" applyFont="1" applyFill="1" applyBorder="1" applyAlignment="1">
      <alignment horizontal="center" vertical="center"/>
    </xf>
    <xf numFmtId="0" fontId="18" fillId="0" borderId="0" xfId="0" applyFont="1" applyFill="1" applyBorder="1" applyAlignment="1" applyProtection="1">
      <alignment vertical="center"/>
      <protection locked="0"/>
    </xf>
    <xf numFmtId="186" fontId="6" fillId="0" borderId="35" xfId="0" quotePrefix="1" applyNumberFormat="1" applyFont="1" applyFill="1" applyBorder="1" applyAlignment="1" applyProtection="1">
      <alignment horizontal="right" vertical="center"/>
      <protection locked="0"/>
    </xf>
    <xf numFmtId="0" fontId="6" fillId="0" borderId="35" xfId="0" applyNumberFormat="1" applyFont="1" applyFill="1" applyBorder="1" applyAlignment="1" applyProtection="1">
      <alignment vertical="center"/>
      <protection locked="0"/>
    </xf>
    <xf numFmtId="185" fontId="6" fillId="0" borderId="35" xfId="0" applyNumberFormat="1" applyFont="1" applyFill="1" applyBorder="1" applyAlignment="1" applyProtection="1">
      <alignment vertical="center"/>
    </xf>
    <xf numFmtId="0" fontId="3" fillId="0" borderId="0" xfId="9" applyFont="1" applyFill="1" applyAlignment="1">
      <alignment horizontal="center" vertical="center"/>
    </xf>
    <xf numFmtId="0" fontId="3" fillId="0" borderId="0" xfId="9" applyFont="1" applyFill="1" applyAlignment="1">
      <alignment vertical="center"/>
    </xf>
    <xf numFmtId="0" fontId="8" fillId="0" borderId="0" xfId="9" applyFont="1" applyFill="1" applyAlignment="1">
      <alignment vertical="center"/>
    </xf>
    <xf numFmtId="0" fontId="3" fillId="0" borderId="0" xfId="9" applyFont="1" applyFill="1" applyAlignment="1">
      <alignment horizontal="right" vertical="center"/>
    </xf>
    <xf numFmtId="0" fontId="3" fillId="0" borderId="0" xfId="9" applyFont="1" applyFill="1" applyBorder="1" applyAlignment="1">
      <alignment vertical="center"/>
    </xf>
    <xf numFmtId="176" fontId="8" fillId="0" borderId="0" xfId="9" applyNumberFormat="1" applyFont="1" applyFill="1" applyAlignment="1">
      <alignment vertical="center"/>
    </xf>
    <xf numFmtId="0" fontId="6" fillId="0" borderId="0" xfId="9" quotePrefix="1" applyFont="1" applyFill="1" applyAlignment="1">
      <alignment horizontal="left" vertical="center"/>
    </xf>
    <xf numFmtId="0" fontId="3" fillId="0" borderId="0" xfId="9" applyFont="1" applyFill="1" applyAlignment="1"/>
    <xf numFmtId="0" fontId="3" fillId="0" borderId="1" xfId="16" applyFont="1" applyFill="1" applyBorder="1" applyAlignment="1">
      <alignment vertical="top"/>
    </xf>
    <xf numFmtId="0" fontId="3" fillId="0" borderId="0" xfId="16" applyFont="1" applyFill="1" applyAlignment="1">
      <alignment vertical="top"/>
    </xf>
    <xf numFmtId="0" fontId="5" fillId="0" borderId="0" xfId="16" applyFont="1" applyFill="1" applyAlignment="1">
      <alignment horizontal="centerContinuous" vertical="center"/>
    </xf>
    <xf numFmtId="0" fontId="3" fillId="0" borderId="0" xfId="16" applyFont="1" applyFill="1" applyAlignment="1">
      <alignment horizontal="centerContinuous" vertical="center"/>
    </xf>
    <xf numFmtId="0" fontId="8" fillId="0" borderId="0" xfId="16" applyFont="1" applyFill="1" applyAlignment="1">
      <alignment vertical="center"/>
    </xf>
    <xf numFmtId="0" fontId="9" fillId="0" borderId="0" xfId="16" applyFont="1" applyFill="1" applyAlignment="1">
      <alignment vertical="center"/>
    </xf>
    <xf numFmtId="0" fontId="6" fillId="0" borderId="0" xfId="16" applyFont="1" applyFill="1" applyAlignment="1">
      <alignment vertical="center"/>
    </xf>
    <xf numFmtId="0" fontId="3" fillId="0" borderId="5" xfId="16" applyFont="1" applyFill="1" applyBorder="1" applyAlignment="1">
      <alignment vertical="center"/>
    </xf>
    <xf numFmtId="0" fontId="3" fillId="0" borderId="0" xfId="16" applyFont="1" applyFill="1" applyBorder="1" applyAlignment="1">
      <alignment vertical="center"/>
    </xf>
    <xf numFmtId="0" fontId="6" fillId="0" borderId="0" xfId="16" applyFont="1" applyFill="1" applyAlignment="1">
      <alignment horizontal="right" vertical="top"/>
    </xf>
    <xf numFmtId="0" fontId="6" fillId="0" borderId="1" xfId="9" applyFont="1" applyFill="1" applyBorder="1" applyAlignment="1">
      <alignment vertical="top"/>
    </xf>
    <xf numFmtId="0" fontId="6" fillId="0" borderId="0" xfId="9" applyFont="1" applyFill="1" applyAlignment="1">
      <alignment horizontal="right" vertical="top"/>
    </xf>
    <xf numFmtId="0" fontId="6" fillId="0" borderId="0" xfId="9" applyFont="1" applyFill="1" applyAlignment="1">
      <alignment vertical="top"/>
    </xf>
    <xf numFmtId="0" fontId="9" fillId="0" borderId="0" xfId="9" applyFont="1" applyFill="1" applyAlignment="1">
      <alignment vertical="center"/>
    </xf>
    <xf numFmtId="0" fontId="5" fillId="0" borderId="0" xfId="9" applyFont="1" applyFill="1" applyBorder="1" applyAlignment="1">
      <alignment horizontal="centerContinuous" vertical="center"/>
    </xf>
    <xf numFmtId="0" fontId="3" fillId="0" borderId="0" xfId="9" applyFont="1" applyFill="1" applyBorder="1" applyAlignment="1">
      <alignment horizontal="centerContinuous" vertical="center"/>
    </xf>
    <xf numFmtId="49" fontId="6" fillId="0" borderId="0" xfId="9" applyNumberFormat="1" applyFont="1" applyFill="1" applyBorder="1" applyAlignment="1">
      <alignment vertical="center"/>
    </xf>
    <xf numFmtId="0" fontId="5" fillId="0" borderId="0" xfId="9" applyFont="1" applyFill="1" applyAlignment="1">
      <alignment horizontal="centerContinuous" vertical="center"/>
    </xf>
    <xf numFmtId="0" fontId="3" fillId="0" borderId="0" xfId="9" applyFont="1" applyFill="1" applyAlignment="1">
      <alignment horizontal="centerContinuous" vertical="center"/>
    </xf>
    <xf numFmtId="0" fontId="6" fillId="0" borderId="5" xfId="9" applyFont="1" applyFill="1" applyBorder="1" applyAlignment="1">
      <alignment horizontal="centerContinuous" vertical="center"/>
    </xf>
    <xf numFmtId="0" fontId="11" fillId="0" borderId="0" xfId="9" applyFont="1" applyFill="1" applyAlignment="1">
      <alignment vertical="center"/>
    </xf>
    <xf numFmtId="0" fontId="6" fillId="0" borderId="0" xfId="9" applyFont="1" applyFill="1" applyAlignment="1"/>
    <xf numFmtId="0" fontId="6" fillId="0" borderId="0" xfId="9" applyFont="1" applyFill="1" applyAlignment="1">
      <alignment horizontal="center" vertical="center"/>
    </xf>
    <xf numFmtId="0" fontId="3" fillId="0" borderId="5" xfId="9" applyFont="1" applyFill="1" applyBorder="1" applyAlignment="1">
      <alignment vertical="center"/>
    </xf>
    <xf numFmtId="189" fontId="3" fillId="0" borderId="0" xfId="9" applyNumberFormat="1" applyFont="1" applyFill="1" applyAlignment="1">
      <alignment vertical="center"/>
    </xf>
    <xf numFmtId="0" fontId="5" fillId="0" borderId="0" xfId="17" applyFont="1" applyFill="1" applyAlignment="1">
      <alignment horizontal="centerContinuous" vertical="center"/>
    </xf>
    <xf numFmtId="0" fontId="3" fillId="0" borderId="0" xfId="17" applyFont="1" applyFill="1" applyAlignment="1">
      <alignment horizontal="centerContinuous" vertical="center"/>
    </xf>
    <xf numFmtId="0" fontId="1" fillId="2" borderId="0" xfId="0" applyFont="1" applyFill="1" applyAlignment="1">
      <alignment vertical="center"/>
    </xf>
    <xf numFmtId="0" fontId="6" fillId="0" borderId="0" xfId="17" applyFont="1" applyFill="1" applyAlignment="1">
      <alignment vertical="center"/>
    </xf>
    <xf numFmtId="0" fontId="13" fillId="2" borderId="0" xfId="10" applyFont="1" applyFill="1" applyAlignment="1">
      <alignment vertical="center"/>
    </xf>
    <xf numFmtId="0" fontId="13" fillId="0" borderId="0" xfId="10" applyFont="1" applyFill="1" applyAlignment="1">
      <alignment vertical="center"/>
    </xf>
    <xf numFmtId="0" fontId="8" fillId="2" borderId="0" xfId="10" applyFont="1" applyFill="1" applyAlignment="1">
      <alignment vertical="center"/>
    </xf>
    <xf numFmtId="0" fontId="8" fillId="0" borderId="0" xfId="10" applyFont="1" applyFill="1" applyAlignment="1">
      <alignment vertical="center"/>
    </xf>
    <xf numFmtId="0" fontId="7" fillId="0" borderId="0" xfId="10" applyFont="1" applyFill="1" applyAlignment="1">
      <alignment vertical="center"/>
    </xf>
    <xf numFmtId="0" fontId="7" fillId="2" borderId="0" xfId="0" applyFont="1" applyFill="1" applyAlignment="1">
      <alignment vertical="center"/>
    </xf>
    <xf numFmtId="0" fontId="3" fillId="2" borderId="0" xfId="10" applyFont="1" applyFill="1" applyAlignment="1">
      <alignment horizontal="right" vertical="center"/>
    </xf>
    <xf numFmtId="0" fontId="6" fillId="2" borderId="0" xfId="10" applyFont="1" applyFill="1" applyAlignment="1">
      <alignment vertical="center"/>
    </xf>
    <xf numFmtId="0" fontId="6" fillId="0" borderId="0" xfId="10" applyFont="1" applyFill="1" applyAlignment="1">
      <alignment vertical="center"/>
    </xf>
    <xf numFmtId="0" fontId="3" fillId="0" borderId="0" xfId="10" applyFont="1" applyFill="1" applyBorder="1" applyAlignment="1">
      <alignment vertical="center"/>
    </xf>
    <xf numFmtId="0" fontId="3" fillId="0" borderId="0" xfId="17" applyFont="1" applyFill="1" applyAlignment="1"/>
    <xf numFmtId="0" fontId="6" fillId="0" borderId="0" xfId="17" applyFont="1" applyFill="1" applyAlignment="1"/>
    <xf numFmtId="0" fontId="1" fillId="2" borderId="0" xfId="0" applyFont="1" applyFill="1" applyAlignment="1"/>
    <xf numFmtId="0" fontId="3" fillId="0" borderId="0" xfId="10" applyFont="1" applyFill="1" applyAlignment="1"/>
    <xf numFmtId="0" fontId="6" fillId="0" borderId="3" xfId="17" applyFont="1" applyFill="1" applyBorder="1" applyAlignment="1">
      <alignment horizontal="center" vertical="center"/>
    </xf>
    <xf numFmtId="0" fontId="5" fillId="2" borderId="0" xfId="18" applyFont="1" applyFill="1" applyAlignment="1">
      <alignment horizontal="centerContinuous" vertical="center"/>
    </xf>
    <xf numFmtId="0" fontId="5" fillId="2" borderId="0" xfId="18" applyFont="1" applyFill="1" applyAlignment="1">
      <alignment horizontal="left" vertical="center"/>
    </xf>
    <xf numFmtId="0" fontId="5" fillId="2" borderId="0" xfId="18" applyFont="1" applyFill="1" applyAlignment="1">
      <alignment vertical="center"/>
    </xf>
    <xf numFmtId="0" fontId="3" fillId="2" borderId="0" xfId="18" applyFont="1" applyFill="1" applyAlignment="1">
      <alignment vertical="center"/>
    </xf>
    <xf numFmtId="0" fontId="9" fillId="2" borderId="0" xfId="18" applyFont="1" applyFill="1" applyAlignment="1">
      <alignment vertical="center"/>
    </xf>
    <xf numFmtId="176" fontId="3" fillId="2" borderId="0" xfId="18" applyNumberFormat="1" applyFont="1" applyFill="1" applyAlignment="1">
      <alignment vertical="center"/>
    </xf>
    <xf numFmtId="0" fontId="6" fillId="2" borderId="0" xfId="18" applyFont="1" applyFill="1" applyAlignment="1">
      <alignment horizontal="left" vertical="center"/>
    </xf>
    <xf numFmtId="176" fontId="6" fillId="2" borderId="0" xfId="18" applyNumberFormat="1" applyFont="1" applyFill="1" applyAlignment="1">
      <alignment vertical="center"/>
    </xf>
    <xf numFmtId="0" fontId="6" fillId="2" borderId="0" xfId="18" applyFont="1" applyFill="1" applyAlignment="1">
      <alignment vertical="center"/>
    </xf>
    <xf numFmtId="0" fontId="7" fillId="2" borderId="0" xfId="18" applyFont="1" applyFill="1" applyAlignment="1">
      <alignment vertical="center"/>
    </xf>
    <xf numFmtId="0" fontId="3" fillId="2" borderId="0" xfId="18" applyFont="1" applyFill="1" applyAlignment="1"/>
    <xf numFmtId="0" fontId="5" fillId="0" borderId="0" xfId="11" applyFont="1" applyFill="1" applyAlignment="1">
      <alignment horizontal="center" vertical="center"/>
    </xf>
    <xf numFmtId="0" fontId="5" fillId="0" borderId="0" xfId="11" applyFont="1" applyFill="1" applyAlignment="1">
      <alignment horizontal="centerContinuous" vertical="center"/>
    </xf>
    <xf numFmtId="0" fontId="5" fillId="0" borderId="0" xfId="11" applyFont="1" applyFill="1" applyAlignment="1">
      <alignment vertical="center"/>
    </xf>
    <xf numFmtId="0" fontId="5" fillId="0" borderId="0" xfId="11" applyFont="1" applyFill="1" applyAlignment="1">
      <alignment horizontal="right" vertical="center"/>
    </xf>
    <xf numFmtId="49" fontId="6" fillId="0" borderId="0" xfId="11" applyNumberFormat="1" applyFont="1" applyFill="1" applyBorder="1" applyAlignment="1">
      <alignment horizontal="center" vertical="center"/>
    </xf>
    <xf numFmtId="0" fontId="6" fillId="0" borderId="22" xfId="11" applyFont="1" applyFill="1" applyBorder="1" applyAlignment="1">
      <alignment horizontal="center" vertical="center"/>
    </xf>
    <xf numFmtId="197" fontId="6" fillId="0" borderId="0" xfId="11" applyNumberFormat="1" applyFont="1" applyFill="1" applyBorder="1" applyAlignment="1">
      <alignment horizontal="right" vertical="center"/>
    </xf>
    <xf numFmtId="41" fontId="6" fillId="0" borderId="0" xfId="11" applyNumberFormat="1" applyFont="1" applyFill="1" applyBorder="1" applyAlignment="1">
      <alignment horizontal="right" vertical="center"/>
    </xf>
    <xf numFmtId="42" fontId="6" fillId="0" borderId="0" xfId="11" applyNumberFormat="1" applyFont="1" applyFill="1" applyBorder="1" applyAlignment="1">
      <alignment horizontal="right" vertical="center"/>
    </xf>
    <xf numFmtId="42" fontId="6" fillId="0" borderId="1" xfId="11" applyNumberFormat="1" applyFont="1" applyFill="1" applyBorder="1" applyAlignment="1">
      <alignment horizontal="right" vertical="center"/>
    </xf>
    <xf numFmtId="0" fontId="6" fillId="0" borderId="0" xfId="11" applyFont="1" applyFill="1" applyBorder="1" applyAlignment="1">
      <alignment horizontal="center" vertical="center"/>
    </xf>
    <xf numFmtId="0" fontId="6" fillId="0" borderId="22" xfId="11" quotePrefix="1" applyFont="1" applyFill="1" applyBorder="1" applyAlignment="1">
      <alignment horizontal="center" vertical="center"/>
    </xf>
    <xf numFmtId="0" fontId="6" fillId="0" borderId="0" xfId="11" applyFont="1" applyFill="1" applyBorder="1" applyAlignment="1">
      <alignment vertical="center"/>
    </xf>
    <xf numFmtId="0" fontId="6" fillId="0" borderId="20" xfId="11" applyFont="1" applyFill="1" applyBorder="1" applyAlignment="1">
      <alignment horizontal="center" vertical="center"/>
    </xf>
    <xf numFmtId="49" fontId="6" fillId="0" borderId="0" xfId="11" applyNumberFormat="1" applyFont="1" applyFill="1" applyBorder="1" applyAlignment="1">
      <alignment vertical="center"/>
    </xf>
    <xf numFmtId="0" fontId="6" fillId="0" borderId="21" xfId="11" applyFont="1" applyFill="1" applyBorder="1" applyAlignment="1">
      <alignment horizontal="center" vertical="center"/>
    </xf>
    <xf numFmtId="49" fontId="8" fillId="0" borderId="0" xfId="11" applyNumberFormat="1" applyFont="1" applyFill="1" applyBorder="1" applyAlignment="1">
      <alignment horizontal="center" vertical="center"/>
    </xf>
    <xf numFmtId="0" fontId="8" fillId="0" borderId="22" xfId="11" applyFont="1" applyFill="1" applyBorder="1" applyAlignment="1">
      <alignment horizontal="center" vertical="center"/>
    </xf>
    <xf numFmtId="197" fontId="8" fillId="0" borderId="0" xfId="11" applyNumberFormat="1" applyFont="1" applyFill="1" applyBorder="1" applyAlignment="1">
      <alignment horizontal="right" vertical="center"/>
    </xf>
    <xf numFmtId="41" fontId="8" fillId="0" borderId="0" xfId="11" applyNumberFormat="1" applyFont="1" applyFill="1" applyBorder="1" applyAlignment="1">
      <alignment horizontal="right" vertical="center"/>
    </xf>
    <xf numFmtId="42" fontId="8" fillId="0" borderId="0" xfId="11" applyNumberFormat="1" applyFont="1" applyFill="1" applyBorder="1" applyAlignment="1">
      <alignment horizontal="right" vertical="center"/>
    </xf>
    <xf numFmtId="42" fontId="8" fillId="0" borderId="1" xfId="11" applyNumberFormat="1" applyFont="1" applyFill="1" applyBorder="1" applyAlignment="1">
      <alignment horizontal="right" vertical="center"/>
    </xf>
    <xf numFmtId="0" fontId="8" fillId="0" borderId="22" xfId="11" quotePrefix="1" applyFont="1" applyFill="1" applyBorder="1" applyAlignment="1">
      <alignment horizontal="center" vertical="center"/>
    </xf>
    <xf numFmtId="49" fontId="8" fillId="0" borderId="2" xfId="11" applyNumberFormat="1" applyFont="1" applyFill="1" applyBorder="1" applyAlignment="1">
      <alignment horizontal="center" vertical="center"/>
    </xf>
    <xf numFmtId="0" fontId="8" fillId="0" borderId="23" xfId="11" applyFont="1" applyFill="1" applyBorder="1" applyAlignment="1">
      <alignment horizontal="center" vertical="center"/>
    </xf>
    <xf numFmtId="41" fontId="8" fillId="0" borderId="2" xfId="11" applyNumberFormat="1" applyFont="1" applyFill="1" applyBorder="1" applyAlignment="1">
      <alignment horizontal="right" vertical="center"/>
    </xf>
    <xf numFmtId="42" fontId="8" fillId="0" borderId="2" xfId="11" applyNumberFormat="1" applyFont="1" applyFill="1" applyBorder="1" applyAlignment="1">
      <alignment horizontal="right" vertical="center"/>
    </xf>
    <xf numFmtId="42" fontId="8" fillId="0" borderId="7" xfId="11" applyNumberFormat="1" applyFont="1" applyFill="1" applyBorder="1" applyAlignment="1">
      <alignment horizontal="right" vertical="center"/>
    </xf>
    <xf numFmtId="0" fontId="8" fillId="0" borderId="2" xfId="11" applyFont="1" applyFill="1" applyBorder="1" applyAlignment="1">
      <alignment horizontal="center" vertical="center"/>
    </xf>
    <xf numFmtId="0" fontId="6" fillId="0" borderId="0" xfId="11" applyFont="1" applyFill="1" applyAlignment="1">
      <alignment horizontal="left" vertical="center"/>
    </xf>
    <xf numFmtId="0" fontId="6" fillId="0" borderId="5" xfId="11" applyFont="1" applyFill="1" applyBorder="1" applyAlignment="1">
      <alignment horizontal="left" vertical="center"/>
    </xf>
    <xf numFmtId="0" fontId="6" fillId="0" borderId="0" xfId="11" applyFont="1" applyFill="1" applyBorder="1" applyAlignment="1">
      <alignment horizontal="left" vertical="center"/>
    </xf>
    <xf numFmtId="0" fontId="3" fillId="0" borderId="0" xfId="11" applyFont="1" applyFill="1" applyAlignment="1">
      <alignment vertical="center"/>
    </xf>
    <xf numFmtId="0" fontId="6" fillId="0" borderId="0" xfId="11" applyFont="1" applyFill="1" applyAlignment="1"/>
    <xf numFmtId="0" fontId="8" fillId="0" borderId="0" xfId="11" applyFont="1" applyFill="1" applyBorder="1" applyAlignment="1">
      <alignment vertical="center"/>
    </xf>
    <xf numFmtId="0" fontId="6" fillId="0" borderId="5" xfId="11" applyFont="1" applyFill="1" applyBorder="1" applyAlignment="1">
      <alignment horizontal="center" vertical="center"/>
    </xf>
    <xf numFmtId="0" fontId="6" fillId="0" borderId="30" xfId="11" applyFont="1" applyFill="1" applyBorder="1" applyAlignment="1">
      <alignment horizontal="center" vertical="center"/>
    </xf>
    <xf numFmtId="0" fontId="6" fillId="0" borderId="19" xfId="11" applyFont="1" applyFill="1" applyBorder="1" applyAlignment="1">
      <alignment horizontal="center" vertical="center"/>
    </xf>
    <xf numFmtId="0" fontId="6" fillId="0" borderId="0" xfId="11" quotePrefix="1" applyFont="1" applyFill="1" applyBorder="1" applyAlignment="1">
      <alignment horizontal="center" vertical="center"/>
    </xf>
    <xf numFmtId="0" fontId="6" fillId="0" borderId="8" xfId="11" applyFont="1" applyFill="1" applyBorder="1" applyAlignment="1">
      <alignment horizontal="center" vertical="center"/>
    </xf>
    <xf numFmtId="0" fontId="11" fillId="0" borderId="0" xfId="11" applyFont="1" applyFill="1" applyBorder="1" applyAlignment="1">
      <alignment vertical="center"/>
    </xf>
    <xf numFmtId="0" fontId="8" fillId="0" borderId="0" xfId="11" applyFont="1" applyFill="1" applyBorder="1" applyAlignment="1">
      <alignment horizontal="center" vertical="center"/>
    </xf>
    <xf numFmtId="0" fontId="14" fillId="0" borderId="0" xfId="12" applyFont="1" applyFill="1" applyAlignment="1">
      <alignment horizontal="centerContinuous" vertical="center"/>
    </xf>
    <xf numFmtId="0" fontId="3" fillId="0" borderId="0" xfId="12" applyFont="1" applyFill="1" applyAlignment="1">
      <alignment horizontal="centerContinuous" vertical="center"/>
    </xf>
    <xf numFmtId="0" fontId="5" fillId="0" borderId="0" xfId="12" applyFont="1" applyFill="1" applyAlignment="1">
      <alignment horizontal="right" vertical="center"/>
    </xf>
    <xf numFmtId="0" fontId="5" fillId="0" borderId="0" xfId="12" applyFont="1" applyFill="1" applyAlignment="1">
      <alignment horizontal="left" vertical="center"/>
    </xf>
    <xf numFmtId="0" fontId="3" fillId="0" borderId="0" xfId="12" applyFont="1" applyFill="1" applyAlignment="1">
      <alignment vertical="center"/>
    </xf>
    <xf numFmtId="0" fontId="3" fillId="2" borderId="0" xfId="12" applyFont="1" applyFill="1" applyAlignment="1">
      <alignment vertical="center"/>
    </xf>
    <xf numFmtId="0" fontId="6" fillId="0" borderId="0" xfId="12" applyFont="1" applyFill="1" applyAlignment="1">
      <alignment vertical="center"/>
    </xf>
    <xf numFmtId="0" fontId="6" fillId="2" borderId="0" xfId="12" applyFont="1" applyFill="1" applyAlignment="1">
      <alignment vertical="center"/>
    </xf>
    <xf numFmtId="176" fontId="6" fillId="0" borderId="0" xfId="12" applyNumberFormat="1" applyFont="1" applyFill="1" applyBorder="1" applyAlignment="1">
      <alignment vertical="center"/>
    </xf>
    <xf numFmtId="176" fontId="6" fillId="0" borderId="0" xfId="4" applyNumberFormat="1" applyFont="1" applyFill="1" applyBorder="1" applyAlignment="1">
      <alignment horizontal="right" vertical="center"/>
    </xf>
    <xf numFmtId="176" fontId="6" fillId="0" borderId="0" xfId="4" applyNumberFormat="1" applyFont="1" applyFill="1" applyBorder="1" applyAlignment="1">
      <alignment vertical="center"/>
    </xf>
    <xf numFmtId="0" fontId="6" fillId="2" borderId="0" xfId="12" applyFont="1" applyFill="1" applyBorder="1" applyAlignment="1">
      <alignment vertical="center"/>
    </xf>
    <xf numFmtId="176" fontId="6" fillId="0" borderId="0" xfId="12" applyNumberFormat="1" applyFont="1" applyFill="1" applyAlignment="1">
      <alignment vertical="center"/>
    </xf>
    <xf numFmtId="0" fontId="6" fillId="0" borderId="0" xfId="12" applyFont="1" applyFill="1" applyBorder="1" applyAlignment="1">
      <alignment vertical="center"/>
    </xf>
    <xf numFmtId="0" fontId="8" fillId="0" borderId="0" xfId="12" applyFont="1" applyFill="1" applyBorder="1" applyAlignment="1">
      <alignment vertical="center"/>
    </xf>
    <xf numFmtId="176" fontId="8" fillId="0" borderId="2" xfId="12" applyNumberFormat="1" applyFont="1" applyFill="1" applyBorder="1" applyAlignment="1">
      <alignment vertical="center"/>
    </xf>
    <xf numFmtId="49" fontId="7" fillId="0" borderId="0" xfId="12" applyNumberFormat="1" applyFont="1" applyFill="1" applyBorder="1" applyAlignment="1">
      <alignment vertical="center"/>
    </xf>
    <xf numFmtId="0" fontId="7" fillId="0" borderId="0" xfId="12" applyFont="1" applyFill="1" applyAlignment="1">
      <alignment horizontal="left" vertical="center"/>
    </xf>
    <xf numFmtId="0" fontId="13" fillId="2" borderId="0" xfId="12" applyFont="1" applyFill="1" applyAlignment="1">
      <alignment vertical="center"/>
    </xf>
    <xf numFmtId="176" fontId="3" fillId="2" borderId="0" xfId="12" applyNumberFormat="1" applyFont="1" applyFill="1" applyAlignment="1">
      <alignment vertical="center"/>
    </xf>
    <xf numFmtId="0" fontId="3" fillId="0" borderId="0" xfId="12" applyFont="1" applyFill="1" applyAlignment="1"/>
    <xf numFmtId="0" fontId="3" fillId="2" borderId="0" xfId="12" applyFont="1" applyFill="1" applyAlignment="1"/>
    <xf numFmtId="0" fontId="6" fillId="0" borderId="0" xfId="12" applyFont="1" applyFill="1" applyAlignment="1"/>
    <xf numFmtId="0" fontId="6" fillId="2" borderId="0" xfId="12" applyFont="1" applyFill="1" applyAlignment="1"/>
    <xf numFmtId="176" fontId="8" fillId="0" borderId="2" xfId="4" applyNumberFormat="1" applyFont="1" applyFill="1" applyBorder="1" applyAlignment="1">
      <alignment horizontal="right" vertical="center"/>
    </xf>
    <xf numFmtId="176" fontId="8" fillId="0" borderId="2" xfId="4" applyNumberFormat="1" applyFont="1" applyFill="1" applyBorder="1" applyAlignment="1">
      <alignment vertical="center"/>
    </xf>
    <xf numFmtId="0" fontId="6" fillId="2" borderId="0" xfId="12" applyFont="1" applyFill="1" applyAlignment="1">
      <alignment horizontal="center" vertical="center"/>
    </xf>
    <xf numFmtId="0" fontId="6" fillId="0" borderId="4" xfId="12" applyFont="1" applyFill="1" applyBorder="1" applyAlignment="1">
      <alignment horizontal="center" vertical="center"/>
    </xf>
    <xf numFmtId="0" fontId="6" fillId="0" borderId="3" xfId="12" applyFont="1" applyFill="1" applyBorder="1" applyAlignment="1">
      <alignment horizontal="center" vertical="center"/>
    </xf>
    <xf numFmtId="0" fontId="6" fillId="0" borderId="26" xfId="9" applyFont="1" applyFill="1" applyBorder="1" applyAlignment="1">
      <alignment horizontal="center" vertical="center"/>
    </xf>
    <xf numFmtId="0" fontId="6" fillId="0" borderId="0" xfId="9" applyFont="1" applyFill="1" applyAlignment="1">
      <alignment horizontal="left" vertical="center"/>
    </xf>
    <xf numFmtId="0" fontId="7" fillId="0" borderId="0" xfId="9" applyFont="1" applyFill="1" applyAlignment="1">
      <alignment horizontal="left" vertical="center"/>
    </xf>
    <xf numFmtId="0" fontId="6" fillId="0" borderId="0" xfId="13" applyFont="1" applyFill="1" applyAlignment="1">
      <alignment vertical="center"/>
    </xf>
    <xf numFmtId="176" fontId="6" fillId="0" borderId="0" xfId="13" applyNumberFormat="1" applyFont="1" applyFill="1" applyAlignment="1">
      <alignment horizontal="right" vertical="center"/>
    </xf>
    <xf numFmtId="176" fontId="6" fillId="0" borderId="0" xfId="13" applyNumberFormat="1" applyFont="1" applyFill="1" applyAlignment="1">
      <alignment vertical="center"/>
    </xf>
    <xf numFmtId="176" fontId="3" fillId="0" borderId="0" xfId="13" applyNumberFormat="1" applyFont="1" applyFill="1" applyAlignment="1">
      <alignment vertical="center"/>
    </xf>
    <xf numFmtId="0" fontId="8" fillId="0" borderId="0" xfId="13" applyFont="1" applyFill="1" applyAlignment="1">
      <alignment vertical="center"/>
    </xf>
    <xf numFmtId="176" fontId="8" fillId="0" borderId="0" xfId="13" applyNumberFormat="1" applyFont="1" applyFill="1" applyAlignment="1">
      <alignment horizontal="right" vertical="center"/>
    </xf>
    <xf numFmtId="176" fontId="8" fillId="0" borderId="0" xfId="13" applyNumberFormat="1" applyFont="1" applyFill="1" applyAlignment="1">
      <alignment vertical="center"/>
    </xf>
    <xf numFmtId="0" fontId="9" fillId="0" borderId="0" xfId="13" applyFont="1" applyFill="1" applyAlignment="1">
      <alignment vertical="center"/>
    </xf>
    <xf numFmtId="49" fontId="6" fillId="0" borderId="1" xfId="17" quotePrefix="1" applyNumberFormat="1" applyFont="1" applyFill="1" applyBorder="1" applyAlignment="1">
      <alignment horizontal="center" vertical="center"/>
    </xf>
    <xf numFmtId="176" fontId="6" fillId="0" borderId="0" xfId="17" applyNumberFormat="1" applyFont="1" applyFill="1" applyAlignment="1">
      <alignment vertical="center"/>
    </xf>
    <xf numFmtId="176" fontId="6" fillId="0" borderId="0" xfId="17" applyNumberFormat="1" applyFont="1" applyFill="1" applyAlignment="1">
      <alignment horizontal="right" vertical="center"/>
    </xf>
    <xf numFmtId="0" fontId="6" fillId="0" borderId="1" xfId="17" applyFont="1" applyFill="1" applyBorder="1" applyAlignment="1">
      <alignment horizontal="distributed" vertical="center"/>
    </xf>
    <xf numFmtId="0" fontId="6" fillId="0" borderId="1" xfId="17" applyFont="1" applyFill="1" applyBorder="1" applyAlignment="1">
      <alignment horizontal="center" vertical="center" shrinkToFit="1"/>
    </xf>
    <xf numFmtId="49" fontId="6" fillId="0" borderId="0" xfId="17" applyNumberFormat="1" applyFont="1" applyFill="1" applyAlignment="1">
      <alignment horizontal="right" vertical="center"/>
    </xf>
    <xf numFmtId="176" fontId="6" fillId="0" borderId="0" xfId="17" applyNumberFormat="1" applyFont="1" applyFill="1" applyBorder="1" applyAlignment="1">
      <alignment vertical="center"/>
    </xf>
    <xf numFmtId="177" fontId="6" fillId="0" borderId="0" xfId="1" applyNumberFormat="1" applyFont="1" applyFill="1" applyAlignment="1">
      <alignment horizontal="right" vertical="center"/>
    </xf>
    <xf numFmtId="176" fontId="8" fillId="0" borderId="0" xfId="17" applyNumberFormat="1" applyFont="1" applyFill="1" applyAlignment="1">
      <alignment horizontal="right" vertical="center"/>
    </xf>
    <xf numFmtId="177" fontId="8" fillId="0" borderId="0" xfId="1" applyNumberFormat="1" applyFont="1" applyFill="1" applyAlignment="1">
      <alignment horizontal="right" vertical="center"/>
    </xf>
    <xf numFmtId="49" fontId="6" fillId="0" borderId="1" xfId="17" quotePrefix="1" applyNumberFormat="1" applyFont="1" applyFill="1" applyBorder="1" applyAlignment="1">
      <alignment horizontal="left" vertical="center"/>
    </xf>
    <xf numFmtId="177" fontId="6" fillId="0" borderId="0" xfId="17" applyNumberFormat="1" applyFont="1" applyFill="1" applyAlignment="1">
      <alignment horizontal="right" vertical="center"/>
    </xf>
    <xf numFmtId="1" fontId="6" fillId="0" borderId="0" xfId="17" applyNumberFormat="1" applyFont="1" applyFill="1" applyAlignment="1">
      <alignment horizontal="right" vertical="center"/>
    </xf>
    <xf numFmtId="0" fontId="6" fillId="0" borderId="0" xfId="17" applyNumberFormat="1" applyFont="1" applyFill="1" applyAlignment="1">
      <alignment horizontal="right" vertical="center"/>
    </xf>
    <xf numFmtId="177" fontId="6" fillId="0" borderId="0" xfId="17" applyNumberFormat="1" applyFont="1" applyFill="1" applyBorder="1" applyAlignment="1">
      <alignment horizontal="right" vertical="center"/>
    </xf>
    <xf numFmtId="0" fontId="6" fillId="0" borderId="7" xfId="17" applyFont="1" applyFill="1" applyBorder="1" applyAlignment="1">
      <alignment horizontal="distributed" vertical="center"/>
    </xf>
    <xf numFmtId="176" fontId="6" fillId="0" borderId="2" xfId="17" applyNumberFormat="1" applyFont="1" applyFill="1" applyBorder="1" applyAlignment="1">
      <alignment horizontal="right" vertical="center"/>
    </xf>
    <xf numFmtId="177" fontId="6" fillId="0" borderId="2" xfId="17" applyNumberFormat="1" applyFont="1" applyFill="1" applyBorder="1" applyAlignment="1">
      <alignment horizontal="right" vertical="center"/>
    </xf>
    <xf numFmtId="0" fontId="7" fillId="0" borderId="0" xfId="13" applyFont="1" applyFill="1" applyAlignment="1">
      <alignment vertical="center"/>
    </xf>
    <xf numFmtId="0" fontId="3" fillId="0" borderId="1" xfId="17" applyFont="1" applyFill="1" applyBorder="1" applyAlignment="1">
      <alignment vertical="top"/>
    </xf>
    <xf numFmtId="0" fontId="6" fillId="0" borderId="0" xfId="17" applyFont="1" applyFill="1" applyAlignment="1">
      <alignment horizontal="right" vertical="top"/>
    </xf>
    <xf numFmtId="0" fontId="3" fillId="0" borderId="0" xfId="13" applyFont="1" applyFill="1" applyAlignment="1">
      <alignment vertical="top"/>
    </xf>
    <xf numFmtId="0" fontId="3" fillId="0" borderId="0" xfId="13" applyFont="1" applyFill="1" applyAlignment="1">
      <alignment horizontal="center" vertical="center"/>
    </xf>
    <xf numFmtId="0" fontId="3" fillId="0" borderId="0" xfId="13" applyFont="1" applyFill="1" applyBorder="1" applyAlignment="1">
      <alignment horizontal="center" vertical="center"/>
    </xf>
    <xf numFmtId="0" fontId="6" fillId="0" borderId="0" xfId="17" applyFont="1" applyFill="1" applyAlignment="1">
      <alignment vertical="top"/>
    </xf>
    <xf numFmtId="0" fontId="6" fillId="0" borderId="4" xfId="16" applyFont="1" applyFill="1" applyBorder="1" applyAlignment="1">
      <alignment horizontal="center" vertical="center"/>
    </xf>
    <xf numFmtId="0" fontId="6" fillId="0" borderId="3" xfId="16" applyFont="1" applyFill="1" applyBorder="1" applyAlignment="1">
      <alignment horizontal="center" vertical="center"/>
    </xf>
    <xf numFmtId="0" fontId="3" fillId="0" borderId="0" xfId="16" applyFont="1" applyFill="1" applyAlignment="1">
      <alignment horizontal="center" vertical="center"/>
    </xf>
    <xf numFmtId="0" fontId="6" fillId="2" borderId="19" xfId="18" applyFont="1" applyFill="1" applyBorder="1" applyAlignment="1">
      <alignment horizontal="center" vertical="center"/>
    </xf>
    <xf numFmtId="0" fontId="6" fillId="2" borderId="9" xfId="18" applyFont="1" applyFill="1" applyBorder="1" applyAlignment="1">
      <alignment horizontal="center" vertical="center" wrapText="1"/>
    </xf>
    <xf numFmtId="0" fontId="6" fillId="0" borderId="1" xfId="17" applyFont="1" applyFill="1" applyBorder="1" applyAlignment="1">
      <alignment horizontal="right" vertical="center"/>
    </xf>
    <xf numFmtId="0" fontId="6" fillId="0" borderId="11" xfId="7" applyFont="1" applyFill="1" applyBorder="1" applyAlignment="1">
      <alignment horizontal="center" vertical="center" wrapText="1"/>
    </xf>
    <xf numFmtId="0" fontId="6" fillId="0" borderId="16" xfId="7" applyFont="1" applyFill="1" applyBorder="1" applyAlignment="1">
      <alignment horizontal="center" vertical="center" wrapText="1"/>
    </xf>
    <xf numFmtId="0" fontId="6" fillId="0" borderId="19"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2" xfId="7" applyFont="1" applyFill="1" applyBorder="1" applyAlignment="1">
      <alignment horizontal="right"/>
    </xf>
    <xf numFmtId="0" fontId="6" fillId="0" borderId="30" xfId="7" applyFont="1" applyFill="1" applyBorder="1" applyAlignment="1">
      <alignment horizontal="center" vertical="center"/>
    </xf>
    <xf numFmtId="0" fontId="6" fillId="0" borderId="20" xfId="7" applyFont="1" applyFill="1" applyBorder="1" applyAlignment="1">
      <alignment horizontal="center" vertical="center"/>
    </xf>
    <xf numFmtId="0" fontId="6" fillId="0" borderId="24" xfId="7" applyFont="1" applyFill="1" applyBorder="1" applyAlignment="1">
      <alignment horizontal="center" vertical="center"/>
    </xf>
    <xf numFmtId="0" fontId="6" fillId="0" borderId="30" xfId="7" applyFont="1" applyFill="1" applyBorder="1" applyAlignment="1">
      <alignment horizontal="center" vertical="center" wrapText="1"/>
    </xf>
    <xf numFmtId="0" fontId="6" fillId="0" borderId="20" xfId="7" applyFont="1" applyFill="1" applyBorder="1" applyAlignment="1">
      <alignment horizontal="center" vertical="center" wrapText="1"/>
    </xf>
    <xf numFmtId="0" fontId="6" fillId="0" borderId="11" xfId="7" applyFont="1" applyFill="1" applyBorder="1" applyAlignment="1">
      <alignment horizontal="distributed" vertical="center" wrapText="1" justifyLastLine="1"/>
    </xf>
    <xf numFmtId="0" fontId="6" fillId="0" borderId="16" xfId="7" applyFont="1" applyFill="1" applyBorder="1" applyAlignment="1">
      <alignment horizontal="distributed" vertical="center" wrapText="1" justifyLastLine="1"/>
    </xf>
    <xf numFmtId="0" fontId="5" fillId="0" borderId="0" xfId="7" applyFont="1" applyFill="1" applyAlignment="1">
      <alignment horizontal="center" vertical="center" shrinkToFit="1"/>
    </xf>
    <xf numFmtId="0" fontId="6" fillId="0" borderId="6" xfId="7" applyFont="1" applyFill="1" applyBorder="1" applyAlignment="1">
      <alignment horizontal="center" vertical="center"/>
    </xf>
    <xf numFmtId="0" fontId="6" fillId="0" borderId="5" xfId="7" applyFont="1" applyFill="1" applyBorder="1" applyAlignment="1">
      <alignment horizontal="center" vertical="center"/>
    </xf>
    <xf numFmtId="0" fontId="6" fillId="0" borderId="30" xfId="15" applyFont="1" applyFill="1" applyBorder="1" applyAlignment="1">
      <alignment horizontal="center" vertical="center"/>
    </xf>
    <xf numFmtId="0" fontId="6" fillId="0" borderId="20" xfId="15" applyFont="1" applyFill="1" applyBorder="1" applyAlignment="1">
      <alignment horizontal="center" vertical="center"/>
    </xf>
    <xf numFmtId="0" fontId="6" fillId="0" borderId="19" xfId="15" applyFont="1" applyFill="1" applyBorder="1" applyAlignment="1">
      <alignment horizontal="center" vertical="center"/>
    </xf>
    <xf numFmtId="0" fontId="6" fillId="0" borderId="9" xfId="15" applyFont="1" applyFill="1" applyBorder="1" applyAlignment="1">
      <alignment horizontal="center" vertical="center"/>
    </xf>
    <xf numFmtId="0" fontId="6" fillId="0" borderId="11" xfId="8" applyFont="1" applyFill="1" applyBorder="1" applyAlignment="1">
      <alignment horizontal="center" vertical="center" wrapText="1"/>
    </xf>
    <xf numFmtId="0" fontId="6" fillId="0" borderId="16" xfId="8" applyFont="1" applyFill="1" applyBorder="1" applyAlignment="1">
      <alignment horizontal="center" vertical="center" wrapText="1"/>
    </xf>
    <xf numFmtId="0" fontId="6" fillId="0" borderId="19" xfId="8" applyFont="1" applyFill="1" applyBorder="1" applyAlignment="1">
      <alignment horizontal="center" vertical="center"/>
    </xf>
    <xf numFmtId="0" fontId="6" fillId="0" borderId="9" xfId="8" applyFont="1" applyFill="1" applyBorder="1" applyAlignment="1">
      <alignment horizontal="center" vertical="center"/>
    </xf>
    <xf numFmtId="0" fontId="6" fillId="0" borderId="24" xfId="8" applyFont="1" applyFill="1" applyBorder="1" applyAlignment="1">
      <alignment horizontal="center" vertical="center"/>
    </xf>
    <xf numFmtId="0" fontId="15" fillId="0" borderId="29" xfId="8" applyFont="1" applyFill="1" applyBorder="1" applyAlignment="1">
      <alignment horizontal="center" vertical="center" wrapText="1"/>
    </xf>
    <xf numFmtId="0" fontId="15" fillId="0" borderId="31" xfId="8" applyFont="1" applyFill="1" applyBorder="1" applyAlignment="1">
      <alignment horizontal="center" vertical="center" wrapText="1"/>
    </xf>
    <xf numFmtId="0" fontId="6" fillId="0" borderId="27" xfId="8" applyFont="1" applyFill="1" applyBorder="1" applyAlignment="1">
      <alignment horizontal="center" vertical="center" justifyLastLine="1"/>
    </xf>
    <xf numFmtId="0" fontId="6" fillId="0" borderId="16" xfId="8" applyFont="1" applyFill="1" applyBorder="1" applyAlignment="1">
      <alignment horizontal="center" vertical="center" justifyLastLine="1"/>
    </xf>
    <xf numFmtId="0" fontId="6" fillId="0" borderId="11" xfId="8" applyFont="1" applyFill="1" applyBorder="1" applyAlignment="1">
      <alignment horizontal="center" vertical="center" justifyLastLine="1"/>
    </xf>
    <xf numFmtId="0" fontId="3" fillId="0" borderId="0" xfId="15" applyAlignment="1">
      <alignment horizontal="center" vertical="center"/>
    </xf>
    <xf numFmtId="0" fontId="5" fillId="0" borderId="0" xfId="15" applyFont="1" applyAlignment="1">
      <alignment horizontal="center"/>
    </xf>
    <xf numFmtId="0" fontId="6" fillId="0" borderId="0" xfId="15" applyFont="1" applyAlignment="1">
      <alignment horizontal="left"/>
    </xf>
    <xf numFmtId="0" fontId="6" fillId="0" borderId="5" xfId="15" applyFont="1" applyBorder="1" applyAlignment="1">
      <alignment horizontal="center" vertical="center" wrapText="1" justifyLastLine="1"/>
    </xf>
    <xf numFmtId="0" fontId="6" fillId="0" borderId="11" xfId="15" applyFont="1" applyBorder="1" applyAlignment="1">
      <alignment horizontal="center" vertical="center" wrapText="1" justifyLastLine="1"/>
    </xf>
    <xf numFmtId="0" fontId="6" fillId="0" borderId="0" xfId="15" applyFont="1" applyAlignment="1">
      <alignment horizontal="center" vertical="center" wrapText="1" justifyLastLine="1"/>
    </xf>
    <xf numFmtId="0" fontId="6" fillId="0" borderId="1" xfId="15" applyFont="1" applyBorder="1" applyAlignment="1">
      <alignment horizontal="center" vertical="center" wrapText="1" justifyLastLine="1"/>
    </xf>
    <xf numFmtId="0" fontId="6" fillId="0" borderId="21" xfId="15" applyFont="1" applyBorder="1" applyAlignment="1">
      <alignment horizontal="center" vertical="center" wrapText="1" justifyLastLine="1"/>
    </xf>
    <xf numFmtId="0" fontId="6" fillId="0" borderId="16" xfId="15" applyFont="1" applyBorder="1" applyAlignment="1">
      <alignment horizontal="center" vertical="center" wrapText="1" justifyLastLine="1"/>
    </xf>
    <xf numFmtId="0" fontId="6" fillId="0" borderId="5" xfId="15" applyFont="1" applyBorder="1" applyAlignment="1">
      <alignment horizontal="center" vertical="center" wrapText="1"/>
    </xf>
    <xf numFmtId="0" fontId="6" fillId="0" borderId="0" xfId="15" applyFont="1" applyAlignment="1">
      <alignment horizontal="center" vertical="center" wrapText="1"/>
    </xf>
    <xf numFmtId="0" fontId="6" fillId="0" borderId="21" xfId="15" applyFont="1" applyBorder="1" applyAlignment="1">
      <alignment horizontal="center" vertical="center" wrapText="1"/>
    </xf>
    <xf numFmtId="0" fontId="6" fillId="0" borderId="6" xfId="15" applyFont="1" applyBorder="1" applyAlignment="1">
      <alignment horizontal="left" vertical="center" wrapText="1"/>
    </xf>
    <xf numFmtId="0" fontId="6" fillId="0" borderId="12" xfId="15" applyFont="1" applyBorder="1" applyAlignment="1">
      <alignment horizontal="left" vertical="center" wrapText="1"/>
    </xf>
    <xf numFmtId="0" fontId="6" fillId="0" borderId="8" xfId="15" applyFont="1" applyBorder="1" applyAlignment="1">
      <alignment horizontal="left" vertical="center" wrapText="1"/>
    </xf>
    <xf numFmtId="49" fontId="8" fillId="0" borderId="2" xfId="9" applyNumberFormat="1" applyFont="1" applyFill="1" applyBorder="1" applyAlignment="1">
      <alignment horizontal="center" vertical="center"/>
    </xf>
    <xf numFmtId="49" fontId="8" fillId="0" borderId="7" xfId="9" applyNumberFormat="1" applyFont="1" applyFill="1" applyBorder="1" applyAlignment="1">
      <alignment horizontal="center" vertical="center"/>
    </xf>
    <xf numFmtId="49" fontId="6" fillId="0" borderId="0" xfId="9" applyNumberFormat="1" applyFont="1" applyFill="1" applyBorder="1" applyAlignment="1">
      <alignment horizontal="center" vertical="center"/>
    </xf>
    <xf numFmtId="49" fontId="6" fillId="0" borderId="1" xfId="9" applyNumberFormat="1" applyFont="1" applyFill="1" applyBorder="1" applyAlignment="1">
      <alignment horizontal="center" vertical="center"/>
    </xf>
    <xf numFmtId="0" fontId="6" fillId="0" borderId="14" xfId="9" applyNumberFormat="1" applyFont="1" applyFill="1" applyBorder="1" applyAlignment="1">
      <alignment horizontal="center" vertical="center"/>
    </xf>
    <xf numFmtId="0" fontId="6" fillId="0" borderId="17" xfId="9" applyNumberFormat="1" applyFont="1" applyFill="1" applyBorder="1" applyAlignment="1">
      <alignment horizontal="center" vertical="center"/>
    </xf>
    <xf numFmtId="0" fontId="6" fillId="0" borderId="34" xfId="9" applyFont="1" applyFill="1" applyBorder="1" applyAlignment="1">
      <alignment horizontal="center" vertical="center" wrapText="1"/>
    </xf>
    <xf numFmtId="0" fontId="6" fillId="0" borderId="20" xfId="9" applyFont="1" applyFill="1" applyBorder="1" applyAlignment="1">
      <alignment horizontal="center" vertical="center" wrapText="1"/>
    </xf>
    <xf numFmtId="0" fontId="6" fillId="0" borderId="28" xfId="9" applyFont="1" applyFill="1" applyBorder="1" applyAlignment="1">
      <alignment horizontal="center" vertical="center" wrapText="1"/>
    </xf>
    <xf numFmtId="0" fontId="6" fillId="0" borderId="8" xfId="9" applyFont="1" applyFill="1" applyBorder="1" applyAlignment="1">
      <alignment horizontal="center" vertical="center" wrapText="1"/>
    </xf>
    <xf numFmtId="0" fontId="5" fillId="0" borderId="0" xfId="9" applyFont="1" applyFill="1" applyAlignment="1">
      <alignment horizontal="center"/>
    </xf>
    <xf numFmtId="0" fontId="6" fillId="0" borderId="5" xfId="9" applyFont="1" applyFill="1" applyBorder="1" applyAlignment="1">
      <alignment horizontal="center" vertical="center"/>
    </xf>
    <xf numFmtId="0" fontId="6" fillId="0" borderId="11" xfId="9" applyFont="1" applyFill="1" applyBorder="1" applyAlignment="1">
      <alignment horizontal="center" vertical="center"/>
    </xf>
    <xf numFmtId="0" fontId="6" fillId="0" borderId="21" xfId="9" applyFont="1" applyFill="1" applyBorder="1" applyAlignment="1">
      <alignment horizontal="center" vertical="center"/>
    </xf>
    <xf numFmtId="0" fontId="6" fillId="0" borderId="16" xfId="9" applyFont="1" applyFill="1" applyBorder="1" applyAlignment="1">
      <alignment horizontal="center" vertical="center"/>
    </xf>
    <xf numFmtId="0" fontId="6" fillId="0" borderId="30" xfId="9" applyFont="1" applyFill="1" applyBorder="1" applyAlignment="1">
      <alignment horizontal="center" vertical="center" wrapText="1"/>
    </xf>
    <xf numFmtId="0" fontId="6" fillId="0" borderId="20" xfId="9" applyFont="1" applyFill="1" applyBorder="1" applyAlignment="1">
      <alignment horizontal="center" vertical="center"/>
    </xf>
    <xf numFmtId="0" fontId="6" fillId="0" borderId="26" xfId="9" applyFont="1" applyFill="1" applyBorder="1" applyAlignment="1">
      <alignment horizontal="center" vertical="center"/>
    </xf>
    <xf numFmtId="0" fontId="6" fillId="0" borderId="27" xfId="9" applyFont="1" applyFill="1" applyBorder="1" applyAlignment="1">
      <alignment horizontal="center" vertical="center"/>
    </xf>
    <xf numFmtId="0" fontId="6" fillId="0" borderId="19"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29" xfId="9" applyFont="1" applyFill="1" applyBorder="1" applyAlignment="1">
      <alignment horizontal="center" vertical="center"/>
    </xf>
    <xf numFmtId="0" fontId="6" fillId="0" borderId="33" xfId="9" applyFont="1" applyFill="1" applyBorder="1" applyAlignment="1">
      <alignment horizontal="center" vertical="center"/>
    </xf>
    <xf numFmtId="0" fontId="6" fillId="0" borderId="31" xfId="9" applyFont="1" applyFill="1" applyBorder="1" applyAlignment="1">
      <alignment horizontal="center" vertical="center"/>
    </xf>
    <xf numFmtId="188" fontId="6" fillId="0" borderId="30" xfId="0" applyNumberFormat="1" applyFont="1" applyBorder="1" applyAlignment="1">
      <alignment horizontal="center" vertical="center" wrapText="1"/>
    </xf>
    <xf numFmtId="188" fontId="6" fillId="0" borderId="22" xfId="0" applyNumberFormat="1" applyFont="1" applyBorder="1" applyAlignment="1">
      <alignment horizontal="center" vertical="center" wrapText="1"/>
    </xf>
    <xf numFmtId="184" fontId="6" fillId="0" borderId="11" xfId="0" applyNumberFormat="1" applyFont="1" applyBorder="1" applyAlignment="1">
      <alignment horizontal="center" vertical="center" wrapText="1"/>
    </xf>
    <xf numFmtId="184" fontId="6" fillId="0" borderId="1" xfId="0" applyNumberFormat="1" applyFont="1" applyBorder="1" applyAlignment="1">
      <alignment horizontal="center" vertical="center" wrapText="1"/>
    </xf>
    <xf numFmtId="184" fontId="6" fillId="0" borderId="2" xfId="19" applyNumberFormat="1" applyFont="1" applyBorder="1" applyAlignment="1" applyProtection="1">
      <alignment horizontal="right" vertical="center"/>
      <protection locked="0"/>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wrapText="1"/>
    </xf>
    <xf numFmtId="0" fontId="6" fillId="0" borderId="22" xfId="0" applyFont="1" applyBorder="1" applyAlignment="1">
      <alignment horizontal="center" vertical="center" wrapText="1"/>
    </xf>
    <xf numFmtId="184" fontId="6" fillId="0" borderId="6" xfId="0" applyNumberFormat="1" applyFont="1" applyBorder="1" applyAlignment="1">
      <alignment horizontal="center" vertical="center"/>
    </xf>
    <xf numFmtId="184" fontId="6" fillId="0" borderId="12" xfId="0" applyNumberFormat="1" applyFont="1" applyBorder="1" applyAlignment="1">
      <alignment horizontal="center" vertical="center"/>
    </xf>
    <xf numFmtId="0" fontId="6" fillId="0" borderId="1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4" xfId="0" applyFont="1" applyBorder="1" applyAlignment="1">
      <alignment horizontal="center" vertical="center" shrinkToFit="1"/>
    </xf>
    <xf numFmtId="184" fontId="18" fillId="0" borderId="0" xfId="0" applyNumberFormat="1" applyFont="1" applyFill="1" applyAlignment="1" applyProtection="1">
      <alignment horizontal="center"/>
    </xf>
    <xf numFmtId="184" fontId="6" fillId="0" borderId="2" xfId="19" applyNumberFormat="1" applyFont="1" applyFill="1" applyBorder="1" applyAlignment="1" applyProtection="1">
      <alignment horizontal="right"/>
      <protection locked="0"/>
    </xf>
    <xf numFmtId="0" fontId="6" fillId="0" borderId="30"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188" fontId="6" fillId="0" borderId="30" xfId="0" applyNumberFormat="1" applyFont="1" applyFill="1" applyBorder="1" applyAlignment="1" applyProtection="1">
      <alignment horizontal="center" vertical="center" wrapText="1"/>
    </xf>
    <xf numFmtId="188" fontId="6" fillId="0" borderId="22" xfId="0" applyNumberFormat="1" applyFont="1" applyFill="1" applyBorder="1" applyAlignment="1" applyProtection="1">
      <alignment horizontal="center" vertical="center" wrapText="1"/>
    </xf>
    <xf numFmtId="0" fontId="6" fillId="0" borderId="19"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184" fontId="6" fillId="0" borderId="6" xfId="0" applyNumberFormat="1" applyFont="1" applyFill="1" applyBorder="1" applyAlignment="1" applyProtection="1">
      <alignment horizontal="center" vertical="center"/>
    </xf>
    <xf numFmtId="184" fontId="6" fillId="0" borderId="12" xfId="0" applyNumberFormat="1" applyFont="1" applyFill="1" applyBorder="1" applyAlignment="1" applyProtection="1">
      <alignment horizontal="center" vertical="center"/>
    </xf>
    <xf numFmtId="184" fontId="6" fillId="0" borderId="5" xfId="0" applyNumberFormat="1" applyFont="1" applyFill="1" applyBorder="1" applyAlignment="1" applyProtection="1">
      <alignment horizontal="center" vertical="center"/>
    </xf>
    <xf numFmtId="184" fontId="6" fillId="0" borderId="11" xfId="0" applyNumberFormat="1" applyFont="1" applyFill="1" applyBorder="1" applyAlignment="1" applyProtection="1">
      <alignment horizontal="center" vertical="center"/>
    </xf>
    <xf numFmtId="184" fontId="6" fillId="0" borderId="0" xfId="0" applyNumberFormat="1" applyFont="1" applyFill="1" applyBorder="1" applyAlignment="1" applyProtection="1">
      <alignment horizontal="center" vertical="center"/>
    </xf>
    <xf numFmtId="184" fontId="6" fillId="0" borderId="1"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184" fontId="3" fillId="0" borderId="0" xfId="0" applyNumberFormat="1" applyFont="1" applyFill="1" applyAlignment="1" applyProtection="1">
      <alignment horizontal="left"/>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0" xfId="0" applyFont="1" applyFill="1" applyBorder="1" applyAlignment="1" applyProtection="1">
      <alignment horizontal="center" vertical="center" wrapText="1"/>
    </xf>
    <xf numFmtId="0" fontId="6" fillId="0" borderId="25"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5"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5"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30" xfId="9" applyFont="1" applyFill="1" applyBorder="1" applyAlignment="1">
      <alignment horizontal="center" vertical="center"/>
    </xf>
    <xf numFmtId="0" fontId="6" fillId="0" borderId="6" xfId="9" applyFont="1" applyFill="1" applyBorder="1" applyAlignment="1">
      <alignment horizontal="center" vertical="center"/>
    </xf>
    <xf numFmtId="0" fontId="6" fillId="0" borderId="8" xfId="9" applyFont="1" applyFill="1" applyBorder="1" applyAlignment="1">
      <alignment horizontal="center" vertical="center"/>
    </xf>
    <xf numFmtId="0" fontId="5" fillId="0" borderId="0" xfId="9" applyFont="1" applyFill="1" applyAlignment="1">
      <alignment horizontal="center" vertical="center"/>
    </xf>
    <xf numFmtId="0" fontId="1" fillId="0" borderId="0" xfId="0" applyFont="1" applyFill="1" applyAlignment="1">
      <alignment horizontal="center" vertical="center"/>
    </xf>
    <xf numFmtId="0" fontId="6" fillId="0" borderId="11" xfId="16" applyFont="1" applyFill="1" applyBorder="1" applyAlignment="1">
      <alignment horizontal="center" vertical="center"/>
    </xf>
    <xf numFmtId="0" fontId="6" fillId="0" borderId="16" xfId="16" applyFont="1" applyFill="1" applyBorder="1" applyAlignment="1">
      <alignment horizontal="center" vertical="center"/>
    </xf>
    <xf numFmtId="0" fontId="6" fillId="0" borderId="24" xfId="9" applyFont="1" applyFill="1" applyBorder="1" applyAlignment="1">
      <alignment horizontal="center" vertical="center"/>
    </xf>
    <xf numFmtId="0" fontId="6" fillId="0" borderId="3" xfId="17" applyFont="1" applyFill="1" applyBorder="1" applyAlignment="1">
      <alignment horizontal="center" vertical="center"/>
    </xf>
    <xf numFmtId="0" fontId="6" fillId="0" borderId="13" xfId="17" applyFont="1" applyFill="1" applyBorder="1" applyAlignment="1">
      <alignment horizontal="center" vertical="center"/>
    </xf>
    <xf numFmtId="0" fontId="6" fillId="0" borderId="19" xfId="17" applyFont="1" applyFill="1" applyBorder="1" applyAlignment="1">
      <alignment horizontal="center" vertical="center"/>
    </xf>
    <xf numFmtId="0" fontId="6" fillId="0" borderId="9" xfId="17" applyFont="1" applyFill="1" applyBorder="1" applyAlignment="1">
      <alignment horizontal="center" vertical="center"/>
    </xf>
    <xf numFmtId="0" fontId="6" fillId="0" borderId="24" xfId="17" applyFont="1" applyFill="1" applyBorder="1" applyAlignment="1">
      <alignment horizontal="center" vertical="center"/>
    </xf>
    <xf numFmtId="0" fontId="6" fillId="0" borderId="32" xfId="17" applyFont="1" applyFill="1" applyBorder="1" applyAlignment="1">
      <alignment horizontal="center" vertical="center"/>
    </xf>
    <xf numFmtId="0" fontId="6" fillId="0" borderId="19" xfId="17" applyFont="1" applyFill="1" applyBorder="1" applyAlignment="1">
      <alignment horizontal="center" vertical="center" wrapText="1"/>
    </xf>
    <xf numFmtId="0" fontId="6" fillId="0" borderId="25" xfId="17" applyFont="1" applyFill="1" applyBorder="1" applyAlignment="1">
      <alignment horizontal="center" vertical="center"/>
    </xf>
    <xf numFmtId="0" fontId="6" fillId="0" borderId="20" xfId="17" applyFont="1" applyFill="1" applyBorder="1" applyAlignment="1">
      <alignment horizontal="center" vertical="center"/>
    </xf>
    <xf numFmtId="0" fontId="3" fillId="0" borderId="11" xfId="17" applyFont="1" applyFill="1" applyBorder="1" applyAlignment="1">
      <alignment horizontal="center" vertical="center"/>
    </xf>
    <xf numFmtId="0" fontId="3" fillId="0" borderId="1" xfId="17" applyFont="1" applyFill="1" applyBorder="1" applyAlignment="1">
      <alignment horizontal="center" vertical="center"/>
    </xf>
    <xf numFmtId="0" fontId="3" fillId="0" borderId="16" xfId="17" applyFont="1" applyFill="1" applyBorder="1" applyAlignment="1">
      <alignment horizontal="center" vertical="center"/>
    </xf>
    <xf numFmtId="0" fontId="6" fillId="0" borderId="25" xfId="11" applyFont="1" applyFill="1" applyBorder="1" applyAlignment="1">
      <alignment horizontal="center" vertical="center"/>
    </xf>
    <xf numFmtId="0" fontId="6" fillId="0" borderId="20" xfId="11" applyFont="1" applyFill="1" applyBorder="1" applyAlignment="1">
      <alignment horizontal="center" vertical="center"/>
    </xf>
    <xf numFmtId="0" fontId="5" fillId="0" borderId="0" xfId="11" applyFont="1" applyFill="1" applyAlignment="1">
      <alignment horizontal="left" vertical="center"/>
    </xf>
    <xf numFmtId="0" fontId="6" fillId="0" borderId="25" xfId="11" quotePrefix="1" applyFont="1" applyFill="1" applyBorder="1" applyAlignment="1">
      <alignment horizontal="center" vertical="center"/>
    </xf>
    <xf numFmtId="0" fontId="6" fillId="0" borderId="20" xfId="11" quotePrefix="1" applyFont="1" applyFill="1" applyBorder="1" applyAlignment="1">
      <alignment horizontal="center" vertical="center"/>
    </xf>
    <xf numFmtId="0" fontId="6" fillId="0" borderId="18" xfId="11" applyFont="1" applyFill="1" applyBorder="1" applyAlignment="1">
      <alignment horizontal="center" vertical="center"/>
    </xf>
    <xf numFmtId="0" fontId="6" fillId="0" borderId="8" xfId="11" applyFont="1" applyFill="1" applyBorder="1" applyAlignment="1">
      <alignment horizontal="center" vertical="center"/>
    </xf>
    <xf numFmtId="0" fontId="6" fillId="0" borderId="17" xfId="11" applyFont="1" applyFill="1" applyBorder="1" applyAlignment="1">
      <alignment horizontal="center" vertical="center"/>
    </xf>
    <xf numFmtId="0" fontId="6" fillId="0" borderId="16" xfId="11" applyFont="1" applyFill="1" applyBorder="1" applyAlignment="1">
      <alignment horizontal="center" vertical="center"/>
    </xf>
    <xf numFmtId="0" fontId="6" fillId="0" borderId="19" xfId="11" applyFont="1" applyFill="1" applyBorder="1" applyAlignment="1">
      <alignment horizontal="center" vertical="center"/>
    </xf>
    <xf numFmtId="0" fontId="6" fillId="0" borderId="9" xfId="11" applyFont="1" applyFill="1" applyBorder="1" applyAlignment="1">
      <alignment horizontal="center" vertical="center"/>
    </xf>
    <xf numFmtId="0" fontId="6" fillId="0" borderId="24" xfId="11" applyFont="1" applyFill="1" applyBorder="1" applyAlignment="1">
      <alignment horizontal="center" vertical="center"/>
    </xf>
    <xf numFmtId="0" fontId="6" fillId="0" borderId="3" xfId="11" applyFont="1" applyFill="1" applyBorder="1" applyAlignment="1">
      <alignment horizontal="center" vertical="center"/>
    </xf>
    <xf numFmtId="0" fontId="6" fillId="0" borderId="13" xfId="11" applyFont="1" applyFill="1" applyBorder="1" applyAlignment="1">
      <alignment horizontal="center" vertical="center"/>
    </xf>
    <xf numFmtId="0" fontId="6" fillId="0" borderId="19"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24" xfId="12" applyFont="1" applyFill="1" applyBorder="1" applyAlignment="1">
      <alignment horizontal="center" vertical="center"/>
    </xf>
    <xf numFmtId="0" fontId="6" fillId="0" borderId="30" xfId="12" applyFont="1" applyFill="1" applyBorder="1" applyAlignment="1">
      <alignment horizontal="center" vertical="center"/>
    </xf>
    <xf numFmtId="0" fontId="6" fillId="0" borderId="20" xfId="12" applyFont="1" applyFill="1" applyBorder="1" applyAlignment="1">
      <alignment horizontal="center" vertical="center"/>
    </xf>
    <xf numFmtId="0" fontId="6" fillId="0" borderId="30" xfId="12" quotePrefix="1" applyFont="1" applyFill="1" applyBorder="1" applyAlignment="1">
      <alignment horizontal="center" vertical="center"/>
    </xf>
    <xf numFmtId="0" fontId="6" fillId="0" borderId="20" xfId="12" quotePrefix="1" applyFont="1" applyFill="1" applyBorder="1" applyAlignment="1">
      <alignment horizontal="center" vertical="center"/>
    </xf>
    <xf numFmtId="0" fontId="6" fillId="0" borderId="11" xfId="12" quotePrefix="1" applyFont="1" applyFill="1" applyBorder="1" applyAlignment="1">
      <alignment horizontal="center" vertical="center"/>
    </xf>
    <xf numFmtId="0" fontId="6" fillId="0" borderId="16" xfId="12" quotePrefix="1" applyFont="1" applyFill="1" applyBorder="1" applyAlignment="1">
      <alignment horizontal="center" vertical="center"/>
    </xf>
    <xf numFmtId="0" fontId="6" fillId="0" borderId="30" xfId="12" applyFont="1" applyFill="1" applyBorder="1" applyAlignment="1">
      <alignment horizontal="center" vertical="center" wrapText="1"/>
    </xf>
    <xf numFmtId="0" fontId="6" fillId="0" borderId="20" xfId="12" applyFont="1" applyFill="1" applyBorder="1" applyAlignment="1">
      <alignment horizontal="center" vertical="center" wrapText="1"/>
    </xf>
    <xf numFmtId="0" fontId="6" fillId="0" borderId="6" xfId="12" applyFont="1" applyFill="1" applyBorder="1" applyAlignment="1">
      <alignment horizontal="center" vertical="center" wrapText="1"/>
    </xf>
    <xf numFmtId="0" fontId="6" fillId="0" borderId="8"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6" xfId="12" applyFont="1" applyFill="1" applyBorder="1" applyAlignment="1">
      <alignment horizontal="center" vertical="center" wrapText="1"/>
    </xf>
    <xf numFmtId="0" fontId="6" fillId="0" borderId="6" xfId="12" applyFont="1" applyFill="1" applyBorder="1" applyAlignment="1">
      <alignment horizontal="center" vertical="center"/>
    </xf>
    <xf numFmtId="0" fontId="6" fillId="0" borderId="8" xfId="12" applyFont="1" applyFill="1" applyBorder="1" applyAlignment="1">
      <alignment horizontal="center" vertical="center"/>
    </xf>
    <xf numFmtId="0" fontId="6" fillId="0" borderId="25" xfId="9" applyFont="1" applyFill="1" applyBorder="1" applyAlignment="1">
      <alignment horizontal="center" vertical="center"/>
    </xf>
    <xf numFmtId="0" fontId="6" fillId="0" borderId="3" xfId="9" applyFont="1" applyFill="1" applyBorder="1" applyAlignment="1">
      <alignment horizontal="center" vertical="center"/>
    </xf>
    <xf numFmtId="0" fontId="6" fillId="0" borderId="32" xfId="9" applyFont="1" applyFill="1" applyBorder="1" applyAlignment="1">
      <alignment horizontal="center" vertical="center"/>
    </xf>
    <xf numFmtId="0" fontId="6" fillId="0" borderId="13"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27" xfId="9" quotePrefix="1" applyFont="1" applyFill="1" applyBorder="1" applyAlignment="1">
      <alignment horizontal="center" vertical="center"/>
    </xf>
    <xf numFmtId="0" fontId="6" fillId="0" borderId="1" xfId="9" quotePrefix="1" applyFont="1" applyFill="1" applyBorder="1" applyAlignment="1">
      <alignment horizontal="center" vertical="center"/>
    </xf>
    <xf numFmtId="0" fontId="6" fillId="0" borderId="16" xfId="9" quotePrefix="1" applyFont="1" applyFill="1" applyBorder="1" applyAlignment="1">
      <alignment horizontal="center" vertical="center"/>
    </xf>
    <xf numFmtId="0" fontId="6" fillId="0" borderId="11" xfId="9" quotePrefix="1" applyFont="1" applyFill="1" applyBorder="1" applyAlignment="1">
      <alignment horizontal="center" vertical="center"/>
    </xf>
    <xf numFmtId="0" fontId="6" fillId="0" borderId="34" xfId="17" applyFont="1" applyFill="1" applyBorder="1" applyAlignment="1">
      <alignment horizontal="center" vertical="center"/>
    </xf>
    <xf numFmtId="0" fontId="6" fillId="0" borderId="22" xfId="17" applyFont="1" applyFill="1" applyBorder="1" applyAlignment="1">
      <alignment horizontal="center" vertical="center"/>
    </xf>
    <xf numFmtId="49" fontId="6" fillId="0" borderId="34" xfId="17" applyNumberFormat="1" applyFont="1" applyFill="1" applyBorder="1" applyAlignment="1">
      <alignment horizontal="center" vertical="center" wrapText="1"/>
    </xf>
    <xf numFmtId="49" fontId="6" fillId="0" borderId="22" xfId="17" applyNumberFormat="1" applyFont="1" applyFill="1" applyBorder="1" applyAlignment="1">
      <alignment horizontal="center" vertical="center" wrapText="1"/>
    </xf>
    <xf numFmtId="49" fontId="6" fillId="0" borderId="20" xfId="17" applyNumberFormat="1" applyFont="1" applyFill="1" applyBorder="1" applyAlignment="1">
      <alignment horizontal="center" vertical="center" wrapText="1"/>
    </xf>
    <xf numFmtId="0" fontId="6" fillId="0" borderId="34" xfId="17" applyFont="1" applyFill="1" applyBorder="1" applyAlignment="1">
      <alignment horizontal="center" vertical="center" wrapText="1"/>
    </xf>
    <xf numFmtId="0" fontId="6" fillId="0" borderId="22" xfId="17" applyFont="1" applyFill="1" applyBorder="1" applyAlignment="1">
      <alignment horizontal="center" vertical="center" wrapText="1"/>
    </xf>
    <xf numFmtId="0" fontId="6" fillId="0" borderId="20" xfId="17" applyFont="1" applyFill="1" applyBorder="1" applyAlignment="1">
      <alignment horizontal="center" vertical="center" wrapText="1"/>
    </xf>
    <xf numFmtId="0" fontId="6" fillId="0" borderId="11" xfId="17" applyFont="1" applyFill="1" applyBorder="1" applyAlignment="1">
      <alignment horizontal="center" vertical="center" wrapText="1"/>
    </xf>
    <xf numFmtId="0" fontId="6" fillId="0" borderId="1" xfId="17" applyFont="1" applyFill="1" applyBorder="1" applyAlignment="1">
      <alignment horizontal="center" vertical="center" wrapText="1"/>
    </xf>
    <xf numFmtId="0" fontId="6" fillId="0" borderId="16" xfId="17" applyFont="1" applyFill="1" applyBorder="1" applyAlignment="1">
      <alignment horizontal="center" vertical="center" wrapText="1"/>
    </xf>
    <xf numFmtId="0" fontId="6" fillId="0" borderId="30" xfId="17" applyFont="1" applyFill="1" applyBorder="1" applyAlignment="1">
      <alignment horizontal="center" vertical="center"/>
    </xf>
    <xf numFmtId="0" fontId="6" fillId="0" borderId="27" xfId="17" applyFont="1" applyFill="1" applyBorder="1" applyAlignment="1">
      <alignment horizontal="center" vertical="center" wrapText="1"/>
    </xf>
    <xf numFmtId="0" fontId="6" fillId="0" borderId="28" xfId="17" applyFont="1" applyFill="1" applyBorder="1" applyAlignment="1">
      <alignment horizontal="center" vertical="center" wrapText="1"/>
    </xf>
    <xf numFmtId="0" fontId="6" fillId="0" borderId="12" xfId="17" applyFont="1" applyFill="1" applyBorder="1" applyAlignment="1">
      <alignment horizontal="center" vertical="center" wrapText="1"/>
    </xf>
    <xf numFmtId="0" fontId="6" fillId="0" borderId="8" xfId="17" applyFont="1" applyFill="1" applyBorder="1" applyAlignment="1">
      <alignment horizontal="center" vertical="center" wrapText="1"/>
    </xf>
    <xf numFmtId="0" fontId="6" fillId="0" borderId="6" xfId="17" applyFont="1" applyFill="1" applyBorder="1" applyAlignment="1">
      <alignment horizontal="center" vertical="center"/>
    </xf>
    <xf numFmtId="0" fontId="6" fillId="0" borderId="5" xfId="17" applyFont="1" applyFill="1" applyBorder="1" applyAlignment="1">
      <alignment horizontal="center" vertical="center"/>
    </xf>
    <xf numFmtId="0" fontId="6" fillId="0" borderId="8" xfId="17" applyFont="1" applyFill="1" applyBorder="1" applyAlignment="1">
      <alignment horizontal="center" vertical="center"/>
    </xf>
    <xf numFmtId="0" fontId="6" fillId="0" borderId="21" xfId="17" applyFont="1" applyFill="1" applyBorder="1" applyAlignment="1">
      <alignment horizontal="center" vertical="center"/>
    </xf>
    <xf numFmtId="0" fontId="6" fillId="0" borderId="30" xfId="17" applyFont="1" applyFill="1" applyBorder="1" applyAlignment="1">
      <alignment horizontal="center" vertical="center" wrapText="1"/>
    </xf>
    <xf numFmtId="0" fontId="6" fillId="0" borderId="14" xfId="17" applyFont="1" applyFill="1" applyBorder="1" applyAlignment="1">
      <alignment horizontal="center" vertical="center"/>
    </xf>
    <xf numFmtId="0" fontId="6" fillId="0" borderId="17" xfId="17" applyFont="1" applyFill="1" applyBorder="1" applyAlignment="1">
      <alignment horizontal="center" vertical="center"/>
    </xf>
    <xf numFmtId="0" fontId="6" fillId="0" borderId="16" xfId="17" applyFont="1" applyFill="1" applyBorder="1" applyAlignment="1">
      <alignment horizontal="center" vertical="center"/>
    </xf>
  </cellXfs>
  <cellStyles count="20">
    <cellStyle name="パーセント" xfId="1" builtinId="5"/>
    <cellStyle name="ハイパーリンク" xfId="2" builtinId="8"/>
    <cellStyle name="桁区切り 2" xfId="3" xr:uid="{00000000-0005-0000-0000-000002000000}"/>
    <cellStyle name="桁区切り 2 2" xfId="4" xr:uid="{00000000-0005-0000-0000-000003000000}"/>
    <cellStyle name="桁区切り 3" xfId="5" xr:uid="{00000000-0005-0000-0000-000004000000}"/>
    <cellStyle name="標準" xfId="0" builtinId="0"/>
    <cellStyle name="標準 2" xfId="6" xr:uid="{00000000-0005-0000-0000-000006000000}"/>
    <cellStyle name="標準_039～042_農業" xfId="7" xr:uid="{00000000-0005-0000-0000-000007000000}"/>
    <cellStyle name="標準_044．046_農業" xfId="8" xr:uid="{00000000-0005-0000-0000-000008000000}"/>
    <cellStyle name="標準_047～049．052．055～058．063_農業" xfId="9" xr:uid="{00000000-0005-0000-0000-000009000000}"/>
    <cellStyle name="標準_059_農業" xfId="10" xr:uid="{00000000-0005-0000-0000-00000A000000}"/>
    <cellStyle name="標準_061_農業" xfId="11" xr:uid="{00000000-0005-0000-0000-00000B000000}"/>
    <cellStyle name="標準_062_農業" xfId="12" xr:uid="{00000000-0005-0000-0000-00000C000000}"/>
    <cellStyle name="標準_064_農業" xfId="13" xr:uid="{00000000-0005-0000-0000-00000D000000}"/>
    <cellStyle name="標準_1001 市町村便覧" xfId="14" xr:uid="{00000000-0005-0000-0000-00000E000000}"/>
    <cellStyle name="標準_1007 農業(39～46）" xfId="15" xr:uid="{00000000-0005-0000-0000-00000F000000}"/>
    <cellStyle name="標準_1008 農業(47～64）" xfId="16" xr:uid="{00000000-0005-0000-0000-000010000000}"/>
    <cellStyle name="標準_57流通~2" xfId="17" xr:uid="{00000000-0005-0000-0000-000011000000}"/>
    <cellStyle name="標準_H14農業機械普及取まとめ統計課依頼" xfId="18" xr:uid="{00000000-0005-0000-0000-000012000000}"/>
    <cellStyle name="標準_P14-22概況13"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85725</xdr:colOff>
      <xdr:row>8</xdr:row>
      <xdr:rowOff>161925</xdr:rowOff>
    </xdr:from>
    <xdr:to>
      <xdr:col>20</xdr:col>
      <xdr:colOff>276225</xdr:colOff>
      <xdr:row>8</xdr:row>
      <xdr:rowOff>161925</xdr:rowOff>
    </xdr:to>
    <xdr:sp macro="" textlink="">
      <xdr:nvSpPr>
        <xdr:cNvPr id="267467" name="Line 1">
          <a:extLst>
            <a:ext uri="{FF2B5EF4-FFF2-40B4-BE49-F238E27FC236}">
              <a16:creationId xmlns:a16="http://schemas.microsoft.com/office/drawing/2014/main" id="{85C1542C-F473-474C-980C-2FD35EDF5772}"/>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68" name="Line 2">
          <a:extLst>
            <a:ext uri="{FF2B5EF4-FFF2-40B4-BE49-F238E27FC236}">
              <a16:creationId xmlns:a16="http://schemas.microsoft.com/office/drawing/2014/main" id="{D4750AC7-8582-4834-9735-937D04886019}"/>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69" name="Line 1">
          <a:extLst>
            <a:ext uri="{FF2B5EF4-FFF2-40B4-BE49-F238E27FC236}">
              <a16:creationId xmlns:a16="http://schemas.microsoft.com/office/drawing/2014/main" id="{DE863CAD-3ADD-4EFF-96C0-4635D8BE1711}"/>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70" name="Line 2">
          <a:extLst>
            <a:ext uri="{FF2B5EF4-FFF2-40B4-BE49-F238E27FC236}">
              <a16:creationId xmlns:a16="http://schemas.microsoft.com/office/drawing/2014/main" id="{BABF9146-1654-4EEA-8E3B-C553D8A0D7F0}"/>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219075</xdr:colOff>
      <xdr:row>18</xdr:row>
      <xdr:rowOff>0</xdr:rowOff>
    </xdr:from>
    <xdr:to>
      <xdr:col>8</xdr:col>
      <xdr:colOff>219075</xdr:colOff>
      <xdr:row>18</xdr:row>
      <xdr:rowOff>0</xdr:rowOff>
    </xdr:to>
    <xdr:sp macro="" textlink="">
      <xdr:nvSpPr>
        <xdr:cNvPr id="288193" name="Line 1">
          <a:extLst>
            <a:ext uri="{FF2B5EF4-FFF2-40B4-BE49-F238E27FC236}">
              <a16:creationId xmlns:a16="http://schemas.microsoft.com/office/drawing/2014/main" id="{3F79BC3A-1225-4987-8FF0-26C8D2A5A3C8}"/>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4" name="Line 2">
          <a:extLst>
            <a:ext uri="{FF2B5EF4-FFF2-40B4-BE49-F238E27FC236}">
              <a16:creationId xmlns:a16="http://schemas.microsoft.com/office/drawing/2014/main" id="{0D2F0669-32B9-479C-AD87-C3758D9DEA4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5" name="Line 1">
          <a:extLst>
            <a:ext uri="{FF2B5EF4-FFF2-40B4-BE49-F238E27FC236}">
              <a16:creationId xmlns:a16="http://schemas.microsoft.com/office/drawing/2014/main" id="{E2BE076D-89D7-4C15-8DEE-35E44AF2059B}"/>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6" name="Line 2">
          <a:extLst>
            <a:ext uri="{FF2B5EF4-FFF2-40B4-BE49-F238E27FC236}">
              <a16:creationId xmlns:a16="http://schemas.microsoft.com/office/drawing/2014/main" id="{84967E7A-E1FC-4C23-A43F-E5EED34713A5}"/>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7" name="Line 1">
          <a:extLst>
            <a:ext uri="{FF2B5EF4-FFF2-40B4-BE49-F238E27FC236}">
              <a16:creationId xmlns:a16="http://schemas.microsoft.com/office/drawing/2014/main" id="{1EA78B1A-6721-4E8F-B63F-149616E569EA}"/>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8" name="Line 2">
          <a:extLst>
            <a:ext uri="{FF2B5EF4-FFF2-40B4-BE49-F238E27FC236}">
              <a16:creationId xmlns:a16="http://schemas.microsoft.com/office/drawing/2014/main" id="{E98A766F-BCC4-473D-8A00-3400D4DF164D}"/>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9" name="Line 1">
          <a:extLst>
            <a:ext uri="{FF2B5EF4-FFF2-40B4-BE49-F238E27FC236}">
              <a16:creationId xmlns:a16="http://schemas.microsoft.com/office/drawing/2014/main" id="{5B3ADEB0-E49F-489A-B44E-3E392A97F22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0" name="Line 2">
          <a:extLst>
            <a:ext uri="{FF2B5EF4-FFF2-40B4-BE49-F238E27FC236}">
              <a16:creationId xmlns:a16="http://schemas.microsoft.com/office/drawing/2014/main" id="{1AFFF643-D80E-4223-9ECE-BA17B843C088}"/>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1" name="Line 1">
          <a:extLst>
            <a:ext uri="{FF2B5EF4-FFF2-40B4-BE49-F238E27FC236}">
              <a16:creationId xmlns:a16="http://schemas.microsoft.com/office/drawing/2014/main" id="{714E5BA2-6E82-4AF3-8FA3-8F95CB47421D}"/>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2" name="Line 2">
          <a:extLst>
            <a:ext uri="{FF2B5EF4-FFF2-40B4-BE49-F238E27FC236}">
              <a16:creationId xmlns:a16="http://schemas.microsoft.com/office/drawing/2014/main" id="{51F13E8F-C6A4-42DB-BB7E-03A36DFE10C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3" name="Line 1">
          <a:extLst>
            <a:ext uri="{FF2B5EF4-FFF2-40B4-BE49-F238E27FC236}">
              <a16:creationId xmlns:a16="http://schemas.microsoft.com/office/drawing/2014/main" id="{9B170A31-96C6-4827-9256-BA9C16407EDB}"/>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4" name="Line 2">
          <a:extLst>
            <a:ext uri="{FF2B5EF4-FFF2-40B4-BE49-F238E27FC236}">
              <a16:creationId xmlns:a16="http://schemas.microsoft.com/office/drawing/2014/main" id="{36768765-6498-4A8D-8C52-8DF987388A65}"/>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5" name="Line 1">
          <a:extLst>
            <a:ext uri="{FF2B5EF4-FFF2-40B4-BE49-F238E27FC236}">
              <a16:creationId xmlns:a16="http://schemas.microsoft.com/office/drawing/2014/main" id="{763F343C-812C-488E-8010-2265D9D9EDD6}"/>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6" name="Line 2">
          <a:extLst>
            <a:ext uri="{FF2B5EF4-FFF2-40B4-BE49-F238E27FC236}">
              <a16:creationId xmlns:a16="http://schemas.microsoft.com/office/drawing/2014/main" id="{CAE5B48F-EF68-4144-AB77-FBA555A051E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7" name="Line 1">
          <a:extLst>
            <a:ext uri="{FF2B5EF4-FFF2-40B4-BE49-F238E27FC236}">
              <a16:creationId xmlns:a16="http://schemas.microsoft.com/office/drawing/2014/main" id="{807AB2D8-8ADD-43E0-A228-23DA145F73D8}"/>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8" name="Line 2">
          <a:extLst>
            <a:ext uri="{FF2B5EF4-FFF2-40B4-BE49-F238E27FC236}">
              <a16:creationId xmlns:a16="http://schemas.microsoft.com/office/drawing/2014/main" id="{2127D799-42AC-4275-B961-7ED123824D4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9" name="Line 1">
          <a:extLst>
            <a:ext uri="{FF2B5EF4-FFF2-40B4-BE49-F238E27FC236}">
              <a16:creationId xmlns:a16="http://schemas.microsoft.com/office/drawing/2014/main" id="{4ACDC81D-1E77-456E-9980-8E8AB9956867}"/>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0" name="Line 2">
          <a:extLst>
            <a:ext uri="{FF2B5EF4-FFF2-40B4-BE49-F238E27FC236}">
              <a16:creationId xmlns:a16="http://schemas.microsoft.com/office/drawing/2014/main" id="{A777F950-B3C5-4F0F-A395-498362326BA2}"/>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1" name="Line 1">
          <a:extLst>
            <a:ext uri="{FF2B5EF4-FFF2-40B4-BE49-F238E27FC236}">
              <a16:creationId xmlns:a16="http://schemas.microsoft.com/office/drawing/2014/main" id="{0958BF37-B916-4D87-B87A-899FAAE93D77}"/>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2" name="Line 2">
          <a:extLst>
            <a:ext uri="{FF2B5EF4-FFF2-40B4-BE49-F238E27FC236}">
              <a16:creationId xmlns:a16="http://schemas.microsoft.com/office/drawing/2014/main" id="{49286B90-77AB-44AC-BC05-5AEEEA3F3A8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3" name="Line 1">
          <a:extLst>
            <a:ext uri="{FF2B5EF4-FFF2-40B4-BE49-F238E27FC236}">
              <a16:creationId xmlns:a16="http://schemas.microsoft.com/office/drawing/2014/main" id="{04F3F831-A74C-4816-9040-3E0597165A75}"/>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4" name="Line 2">
          <a:extLst>
            <a:ext uri="{FF2B5EF4-FFF2-40B4-BE49-F238E27FC236}">
              <a16:creationId xmlns:a16="http://schemas.microsoft.com/office/drawing/2014/main" id="{8FC29A8F-2440-450C-9A3A-689701A0A01A}"/>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5" name="Line 1">
          <a:extLst>
            <a:ext uri="{FF2B5EF4-FFF2-40B4-BE49-F238E27FC236}">
              <a16:creationId xmlns:a16="http://schemas.microsoft.com/office/drawing/2014/main" id="{54886651-3521-42DC-832E-17F7A472AB33}"/>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6" name="Line 2">
          <a:extLst>
            <a:ext uri="{FF2B5EF4-FFF2-40B4-BE49-F238E27FC236}">
              <a16:creationId xmlns:a16="http://schemas.microsoft.com/office/drawing/2014/main" id="{9BA35997-8248-424F-A934-D13CCC2530EB}"/>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7" name="Line 1">
          <a:extLst>
            <a:ext uri="{FF2B5EF4-FFF2-40B4-BE49-F238E27FC236}">
              <a16:creationId xmlns:a16="http://schemas.microsoft.com/office/drawing/2014/main" id="{B6C92CB2-E950-443E-BA3C-4C4629F4660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8" name="Line 2">
          <a:extLst>
            <a:ext uri="{FF2B5EF4-FFF2-40B4-BE49-F238E27FC236}">
              <a16:creationId xmlns:a16="http://schemas.microsoft.com/office/drawing/2014/main" id="{13A2CF83-3EF3-4BD7-9019-6EF394C2224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9" name="Line 1">
          <a:extLst>
            <a:ext uri="{FF2B5EF4-FFF2-40B4-BE49-F238E27FC236}">
              <a16:creationId xmlns:a16="http://schemas.microsoft.com/office/drawing/2014/main" id="{06DF2632-2E7C-4BA9-9E27-9D868C077ED3}"/>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0" name="Line 2">
          <a:extLst>
            <a:ext uri="{FF2B5EF4-FFF2-40B4-BE49-F238E27FC236}">
              <a16:creationId xmlns:a16="http://schemas.microsoft.com/office/drawing/2014/main" id="{BFB46706-76A8-4DB2-9960-6512CFE5FA0D}"/>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1" name="Line 1">
          <a:extLst>
            <a:ext uri="{FF2B5EF4-FFF2-40B4-BE49-F238E27FC236}">
              <a16:creationId xmlns:a16="http://schemas.microsoft.com/office/drawing/2014/main" id="{C3D81722-BF13-43F9-A992-837C498ECB56}"/>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2" name="Line 2">
          <a:extLst>
            <a:ext uri="{FF2B5EF4-FFF2-40B4-BE49-F238E27FC236}">
              <a16:creationId xmlns:a16="http://schemas.microsoft.com/office/drawing/2014/main" id="{6DBB5532-B642-4DA4-A74E-89ECB4985156}"/>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3" name="Line 1">
          <a:extLst>
            <a:ext uri="{FF2B5EF4-FFF2-40B4-BE49-F238E27FC236}">
              <a16:creationId xmlns:a16="http://schemas.microsoft.com/office/drawing/2014/main" id="{AEF72A23-87B0-4C3A-BE90-84626EE639B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4" name="Line 2">
          <a:extLst>
            <a:ext uri="{FF2B5EF4-FFF2-40B4-BE49-F238E27FC236}">
              <a16:creationId xmlns:a16="http://schemas.microsoft.com/office/drawing/2014/main" id="{D86C4D5E-FF9B-42C8-BE56-059E3889A74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3</xdr:row>
      <xdr:rowOff>0</xdr:rowOff>
    </xdr:from>
    <xdr:to>
      <xdr:col>17</xdr:col>
      <xdr:colOff>0</xdr:colOff>
      <xdr:row>3</xdr:row>
      <xdr:rowOff>0</xdr:rowOff>
    </xdr:to>
    <xdr:sp macro="" textlink="">
      <xdr:nvSpPr>
        <xdr:cNvPr id="2" name="テキスト 92">
          <a:extLst>
            <a:ext uri="{FF2B5EF4-FFF2-40B4-BE49-F238E27FC236}">
              <a16:creationId xmlns:a16="http://schemas.microsoft.com/office/drawing/2014/main" id="{7E36C8C6-0DD1-4E0A-8D54-DA740A0809F7}"/>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3" name="テキスト 93">
          <a:extLst>
            <a:ext uri="{FF2B5EF4-FFF2-40B4-BE49-F238E27FC236}">
              <a16:creationId xmlns:a16="http://schemas.microsoft.com/office/drawing/2014/main" id="{277E0FA7-1B3C-49A1-8F63-D9FFD53AE1B9}"/>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4" name="テキスト 94">
          <a:extLst>
            <a:ext uri="{FF2B5EF4-FFF2-40B4-BE49-F238E27FC236}">
              <a16:creationId xmlns:a16="http://schemas.microsoft.com/office/drawing/2014/main" id="{8C310E82-1942-4C96-B467-45E48312CEB4}"/>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5" name="テキスト 95">
          <a:extLst>
            <a:ext uri="{FF2B5EF4-FFF2-40B4-BE49-F238E27FC236}">
              <a16:creationId xmlns:a16="http://schemas.microsoft.com/office/drawing/2014/main" id="{A210C16D-C26F-4F57-8ACA-4590537BF998}"/>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47625</xdr:rowOff>
    </xdr:to>
    <xdr:sp macro="" textlink="">
      <xdr:nvSpPr>
        <xdr:cNvPr id="6" name="テキスト 144">
          <a:extLst>
            <a:ext uri="{FF2B5EF4-FFF2-40B4-BE49-F238E27FC236}">
              <a16:creationId xmlns:a16="http://schemas.microsoft.com/office/drawing/2014/main" id="{BEBB036A-A648-4A68-BAB0-42F0827C75EF}"/>
            </a:ext>
          </a:extLst>
        </xdr:cNvPr>
        <xdr:cNvSpPr txBox="1">
          <a:spLocks noChangeArrowheads="1"/>
        </xdr:cNvSpPr>
      </xdr:nvSpPr>
      <xdr:spPr bwMode="auto">
        <a:xfrm>
          <a:off x="11658600" y="514350"/>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0</xdr:colOff>
      <xdr:row>9</xdr:row>
      <xdr:rowOff>0</xdr:rowOff>
    </xdr:from>
    <xdr:to>
      <xdr:col>20</xdr:col>
      <xdr:colOff>0</xdr:colOff>
      <xdr:row>9</xdr:row>
      <xdr:rowOff>0</xdr:rowOff>
    </xdr:to>
    <xdr:grpSp>
      <xdr:nvGrpSpPr>
        <xdr:cNvPr id="7" name="Group 6">
          <a:extLst>
            <a:ext uri="{FF2B5EF4-FFF2-40B4-BE49-F238E27FC236}">
              <a16:creationId xmlns:a16="http://schemas.microsoft.com/office/drawing/2014/main" id="{28240B38-3078-4529-9E9E-337A7C053C56}"/>
            </a:ext>
          </a:extLst>
        </xdr:cNvPr>
        <xdr:cNvGrpSpPr>
          <a:grpSpLocks/>
        </xdr:cNvGrpSpPr>
      </xdr:nvGrpSpPr>
      <xdr:grpSpPr bwMode="auto">
        <a:xfrm>
          <a:off x="16440150" y="2428875"/>
          <a:ext cx="0" cy="0"/>
          <a:chOff x="1369" y="654"/>
          <a:chExt cx="217" cy="58"/>
        </a:xfrm>
      </xdr:grpSpPr>
      <xdr:sp macro="" textlink="">
        <xdr:nvSpPr>
          <xdr:cNvPr id="8" name="テキスト 144">
            <a:extLst>
              <a:ext uri="{FF2B5EF4-FFF2-40B4-BE49-F238E27FC236}">
                <a16:creationId xmlns:a16="http://schemas.microsoft.com/office/drawing/2014/main" id="{CD6F0742-040D-4467-A930-05986976275D}"/>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9554D79F-A533-4223-88A3-59ECEEFC02E2}"/>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3E4CACC4-DA4E-4768-879B-B9C897AECACD}"/>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76F20235-B6A8-4343-89F2-56B4715F903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9</xdr:row>
      <xdr:rowOff>0</xdr:rowOff>
    </xdr:from>
    <xdr:to>
      <xdr:col>20</xdr:col>
      <xdr:colOff>0</xdr:colOff>
      <xdr:row>9</xdr:row>
      <xdr:rowOff>0</xdr:rowOff>
    </xdr:to>
    <xdr:grpSp>
      <xdr:nvGrpSpPr>
        <xdr:cNvPr id="12" name="Group 11">
          <a:extLst>
            <a:ext uri="{FF2B5EF4-FFF2-40B4-BE49-F238E27FC236}">
              <a16:creationId xmlns:a16="http://schemas.microsoft.com/office/drawing/2014/main" id="{E3425F08-3EF6-426F-8D31-337C26B9DA29}"/>
            </a:ext>
          </a:extLst>
        </xdr:cNvPr>
        <xdr:cNvGrpSpPr>
          <a:grpSpLocks/>
        </xdr:cNvGrpSpPr>
      </xdr:nvGrpSpPr>
      <xdr:grpSpPr bwMode="auto">
        <a:xfrm>
          <a:off x="16440150" y="2428875"/>
          <a:ext cx="0" cy="0"/>
          <a:chOff x="1369" y="654"/>
          <a:chExt cx="217" cy="58"/>
        </a:xfrm>
      </xdr:grpSpPr>
      <xdr:sp macro="" textlink="">
        <xdr:nvSpPr>
          <xdr:cNvPr id="13" name="テキスト 144">
            <a:extLst>
              <a:ext uri="{FF2B5EF4-FFF2-40B4-BE49-F238E27FC236}">
                <a16:creationId xmlns:a16="http://schemas.microsoft.com/office/drawing/2014/main" id="{04377361-8C7A-44D1-869B-1C585D641FF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219B0875-6EF4-4B64-8CA4-91E08823DB1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0FF4C9EB-BD17-4329-8847-57A31352ACA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E2681DD4-2882-4865-B618-80D59DD592E3}"/>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8</xdr:row>
      <xdr:rowOff>85725</xdr:rowOff>
    </xdr:from>
    <xdr:to>
      <xdr:col>20</xdr:col>
      <xdr:colOff>0</xdr:colOff>
      <xdr:row>8</xdr:row>
      <xdr:rowOff>85725</xdr:rowOff>
    </xdr:to>
    <xdr:sp macro="" textlink="">
      <xdr:nvSpPr>
        <xdr:cNvPr id="17" name="テキスト 52">
          <a:extLst>
            <a:ext uri="{FF2B5EF4-FFF2-40B4-BE49-F238E27FC236}">
              <a16:creationId xmlns:a16="http://schemas.microsoft.com/office/drawing/2014/main" id="{D9775540-2CCD-4639-87D1-FD03A4FBF048}"/>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8" name="テキスト 61">
          <a:extLst>
            <a:ext uri="{FF2B5EF4-FFF2-40B4-BE49-F238E27FC236}">
              <a16:creationId xmlns:a16="http://schemas.microsoft.com/office/drawing/2014/main" id="{BEF52DE6-42BC-4EA2-B072-D1D9ADD6CDCB}"/>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9" name="テキスト 79">
          <a:extLst>
            <a:ext uri="{FF2B5EF4-FFF2-40B4-BE49-F238E27FC236}">
              <a16:creationId xmlns:a16="http://schemas.microsoft.com/office/drawing/2014/main" id="{BA638A42-1E92-483B-91EE-19D15AD47F31}"/>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20" name="テキスト 88">
          <a:extLst>
            <a:ext uri="{FF2B5EF4-FFF2-40B4-BE49-F238E27FC236}">
              <a16:creationId xmlns:a16="http://schemas.microsoft.com/office/drawing/2014/main" id="{A540EE54-E023-4798-B102-DF65F8CA1037}"/>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21" name="テキスト 114">
          <a:extLst>
            <a:ext uri="{FF2B5EF4-FFF2-40B4-BE49-F238E27FC236}">
              <a16:creationId xmlns:a16="http://schemas.microsoft.com/office/drawing/2014/main" id="{514B198B-E155-419F-AECC-E533AA970C3F}"/>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22" name="テキスト 123">
          <a:extLst>
            <a:ext uri="{FF2B5EF4-FFF2-40B4-BE49-F238E27FC236}">
              <a16:creationId xmlns:a16="http://schemas.microsoft.com/office/drawing/2014/main" id="{B0C83267-12E9-4F2C-A67F-88989DDBA075}"/>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28575</xdr:rowOff>
    </xdr:from>
    <xdr:to>
      <xdr:col>20</xdr:col>
      <xdr:colOff>0</xdr:colOff>
      <xdr:row>9</xdr:row>
      <xdr:rowOff>0</xdr:rowOff>
    </xdr:to>
    <xdr:sp macro="" textlink="">
      <xdr:nvSpPr>
        <xdr:cNvPr id="23" name="テキスト 255">
          <a:extLst>
            <a:ext uri="{FF2B5EF4-FFF2-40B4-BE49-F238E27FC236}">
              <a16:creationId xmlns:a16="http://schemas.microsoft.com/office/drawing/2014/main" id="{E2994138-C501-49BF-9791-5034912B17E0}"/>
            </a:ext>
          </a:extLst>
        </xdr:cNvPr>
        <xdr:cNvSpPr txBox="1">
          <a:spLocks noChangeArrowheads="1"/>
        </xdr:cNvSpPr>
      </xdr:nvSpPr>
      <xdr:spPr bwMode="auto">
        <a:xfrm>
          <a:off x="13716000"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20</xdr:col>
      <xdr:colOff>0</xdr:colOff>
      <xdr:row>8</xdr:row>
      <xdr:rowOff>0</xdr:rowOff>
    </xdr:from>
    <xdr:to>
      <xdr:col>20</xdr:col>
      <xdr:colOff>0</xdr:colOff>
      <xdr:row>9</xdr:row>
      <xdr:rowOff>0</xdr:rowOff>
    </xdr:to>
    <xdr:sp macro="" textlink="">
      <xdr:nvSpPr>
        <xdr:cNvPr id="24" name="テキスト 267">
          <a:extLst>
            <a:ext uri="{FF2B5EF4-FFF2-40B4-BE49-F238E27FC236}">
              <a16:creationId xmlns:a16="http://schemas.microsoft.com/office/drawing/2014/main" id="{CEF28299-7C79-4AB7-A3D0-91378ED2D5DA}"/>
            </a:ext>
          </a:extLst>
        </xdr:cNvPr>
        <xdr:cNvSpPr txBox="1">
          <a:spLocks noChangeArrowheads="1"/>
        </xdr:cNvSpPr>
      </xdr:nvSpPr>
      <xdr:spPr bwMode="auto">
        <a:xfrm>
          <a:off x="13716000" y="13716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20</xdr:col>
      <xdr:colOff>0</xdr:colOff>
      <xdr:row>8</xdr:row>
      <xdr:rowOff>38100</xdr:rowOff>
    </xdr:from>
    <xdr:to>
      <xdr:col>20</xdr:col>
      <xdr:colOff>0</xdr:colOff>
      <xdr:row>9</xdr:row>
      <xdr:rowOff>0</xdr:rowOff>
    </xdr:to>
    <xdr:sp macro="" textlink="">
      <xdr:nvSpPr>
        <xdr:cNvPr id="25" name="テキスト 269">
          <a:extLst>
            <a:ext uri="{FF2B5EF4-FFF2-40B4-BE49-F238E27FC236}">
              <a16:creationId xmlns:a16="http://schemas.microsoft.com/office/drawing/2014/main" id="{6381C358-BB01-4E5F-93FA-CDD064547C8F}"/>
            </a:ext>
          </a:extLst>
        </xdr:cNvPr>
        <xdr:cNvSpPr txBox="1">
          <a:spLocks noChangeArrowheads="1"/>
        </xdr:cNvSpPr>
      </xdr:nvSpPr>
      <xdr:spPr bwMode="auto">
        <a:xfrm>
          <a:off x="13716000" y="14097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17</xdr:col>
      <xdr:colOff>0</xdr:colOff>
      <xdr:row>9</xdr:row>
      <xdr:rowOff>0</xdr:rowOff>
    </xdr:from>
    <xdr:to>
      <xdr:col>17</xdr:col>
      <xdr:colOff>0</xdr:colOff>
      <xdr:row>9</xdr:row>
      <xdr:rowOff>0</xdr:rowOff>
    </xdr:to>
    <xdr:sp macro="" textlink="">
      <xdr:nvSpPr>
        <xdr:cNvPr id="26" name="テキスト 92">
          <a:extLst>
            <a:ext uri="{FF2B5EF4-FFF2-40B4-BE49-F238E27FC236}">
              <a16:creationId xmlns:a16="http://schemas.microsoft.com/office/drawing/2014/main" id="{4DF6C6AF-CB8C-4B97-9665-A4B0BCADCC1A}"/>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27" name="テキスト 93">
          <a:extLst>
            <a:ext uri="{FF2B5EF4-FFF2-40B4-BE49-F238E27FC236}">
              <a16:creationId xmlns:a16="http://schemas.microsoft.com/office/drawing/2014/main" id="{85A30D60-73BA-45C4-BCB0-4B81F3F72B85}"/>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28" name="テキスト 94">
          <a:extLst>
            <a:ext uri="{FF2B5EF4-FFF2-40B4-BE49-F238E27FC236}">
              <a16:creationId xmlns:a16="http://schemas.microsoft.com/office/drawing/2014/main" id="{7C84E5AA-BDC0-4B27-A4F2-0794A974AEEF}"/>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29" name="テキスト 95">
          <a:extLst>
            <a:ext uri="{FF2B5EF4-FFF2-40B4-BE49-F238E27FC236}">
              <a16:creationId xmlns:a16="http://schemas.microsoft.com/office/drawing/2014/main" id="{6D2AE63C-E0E9-42A1-90EE-B83CF799E348}"/>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30" name="テキスト 144">
          <a:extLst>
            <a:ext uri="{FF2B5EF4-FFF2-40B4-BE49-F238E27FC236}">
              <a16:creationId xmlns:a16="http://schemas.microsoft.com/office/drawing/2014/main" id="{F7A5E5A9-4C7A-4AC8-B8BA-0745C0B14E5C}"/>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16</xdr:col>
      <xdr:colOff>133350</xdr:colOff>
      <xdr:row>3</xdr:row>
      <xdr:rowOff>0</xdr:rowOff>
    </xdr:from>
    <xdr:to>
      <xdr:col>18</xdr:col>
      <xdr:colOff>0</xdr:colOff>
      <xdr:row>3</xdr:row>
      <xdr:rowOff>0</xdr:rowOff>
    </xdr:to>
    <xdr:sp macro="" textlink="">
      <xdr:nvSpPr>
        <xdr:cNvPr id="31" name="テキスト 144">
          <a:extLst>
            <a:ext uri="{FF2B5EF4-FFF2-40B4-BE49-F238E27FC236}">
              <a16:creationId xmlns:a16="http://schemas.microsoft.com/office/drawing/2014/main" id="{42230810-77DE-4EFE-894F-F05907FB55B1}"/>
            </a:ext>
          </a:extLst>
        </xdr:cNvPr>
        <xdr:cNvSpPr txBox="1">
          <a:spLocks noChangeArrowheads="1"/>
        </xdr:cNvSpPr>
      </xdr:nvSpPr>
      <xdr:spPr bwMode="auto">
        <a:xfrm>
          <a:off x="11106150" y="514350"/>
          <a:ext cx="12382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1</xdr:col>
      <xdr:colOff>0</xdr:colOff>
      <xdr:row>3</xdr:row>
      <xdr:rowOff>0</xdr:rowOff>
    </xdr:from>
    <xdr:to>
      <xdr:col>1</xdr:col>
      <xdr:colOff>0</xdr:colOff>
      <xdr:row>3</xdr:row>
      <xdr:rowOff>0</xdr:rowOff>
    </xdr:to>
    <xdr:sp macro="" textlink="">
      <xdr:nvSpPr>
        <xdr:cNvPr id="32" name="テキスト 92">
          <a:extLst>
            <a:ext uri="{FF2B5EF4-FFF2-40B4-BE49-F238E27FC236}">
              <a16:creationId xmlns:a16="http://schemas.microsoft.com/office/drawing/2014/main" id="{1A75A57D-C46A-4DDF-96F8-6D40BAB8AE87}"/>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33" name="テキスト 93">
          <a:extLst>
            <a:ext uri="{FF2B5EF4-FFF2-40B4-BE49-F238E27FC236}">
              <a16:creationId xmlns:a16="http://schemas.microsoft.com/office/drawing/2014/main" id="{24C4F1BC-9D9E-4EE2-B62E-5D9F436A0385}"/>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34" name="テキスト 94">
          <a:extLst>
            <a:ext uri="{FF2B5EF4-FFF2-40B4-BE49-F238E27FC236}">
              <a16:creationId xmlns:a16="http://schemas.microsoft.com/office/drawing/2014/main" id="{4D2AD7FB-0A2A-4ABC-868F-B8A98E13EB47}"/>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35" name="テキスト 95">
          <a:extLst>
            <a:ext uri="{FF2B5EF4-FFF2-40B4-BE49-F238E27FC236}">
              <a16:creationId xmlns:a16="http://schemas.microsoft.com/office/drawing/2014/main" id="{0053AF80-20D7-4A81-8CC3-7CA2C044D6D9}"/>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66675</xdr:rowOff>
    </xdr:to>
    <xdr:sp macro="" textlink="">
      <xdr:nvSpPr>
        <xdr:cNvPr id="36" name="テキスト 144">
          <a:extLst>
            <a:ext uri="{FF2B5EF4-FFF2-40B4-BE49-F238E27FC236}">
              <a16:creationId xmlns:a16="http://schemas.microsoft.com/office/drawing/2014/main" id="{5460C3F7-8C22-4BDD-9E7B-F204C7D5AD39}"/>
            </a:ext>
          </a:extLst>
        </xdr:cNvPr>
        <xdr:cNvSpPr txBox="1">
          <a:spLocks noChangeArrowheads="1"/>
        </xdr:cNvSpPr>
      </xdr:nvSpPr>
      <xdr:spPr bwMode="auto">
        <a:xfrm>
          <a:off x="685800" y="51435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17</xdr:col>
      <xdr:colOff>0</xdr:colOff>
      <xdr:row>3</xdr:row>
      <xdr:rowOff>0</xdr:rowOff>
    </xdr:from>
    <xdr:to>
      <xdr:col>17</xdr:col>
      <xdr:colOff>0</xdr:colOff>
      <xdr:row>3</xdr:row>
      <xdr:rowOff>0</xdr:rowOff>
    </xdr:to>
    <xdr:sp macro="" textlink="">
      <xdr:nvSpPr>
        <xdr:cNvPr id="37" name="テキスト 92">
          <a:extLst>
            <a:ext uri="{FF2B5EF4-FFF2-40B4-BE49-F238E27FC236}">
              <a16:creationId xmlns:a16="http://schemas.microsoft.com/office/drawing/2014/main" id="{D853D151-9F39-4433-AD3C-914B33D4D591}"/>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38" name="テキスト 93">
          <a:extLst>
            <a:ext uri="{FF2B5EF4-FFF2-40B4-BE49-F238E27FC236}">
              <a16:creationId xmlns:a16="http://schemas.microsoft.com/office/drawing/2014/main" id="{728660FE-E394-49D4-B538-E0974705D8F5}"/>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39" name="テキスト 94">
          <a:extLst>
            <a:ext uri="{FF2B5EF4-FFF2-40B4-BE49-F238E27FC236}">
              <a16:creationId xmlns:a16="http://schemas.microsoft.com/office/drawing/2014/main" id="{8333B2E4-4DA6-4738-B883-982E51DB3AEF}"/>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40" name="テキスト 95">
          <a:extLst>
            <a:ext uri="{FF2B5EF4-FFF2-40B4-BE49-F238E27FC236}">
              <a16:creationId xmlns:a16="http://schemas.microsoft.com/office/drawing/2014/main" id="{4D11F4A3-139B-4261-BD98-F7719E9BB7DD}"/>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47625</xdr:rowOff>
    </xdr:to>
    <xdr:sp macro="" textlink="">
      <xdr:nvSpPr>
        <xdr:cNvPr id="41" name="テキスト 144">
          <a:extLst>
            <a:ext uri="{FF2B5EF4-FFF2-40B4-BE49-F238E27FC236}">
              <a16:creationId xmlns:a16="http://schemas.microsoft.com/office/drawing/2014/main" id="{7D7B7A75-1C6B-49D9-9C70-04D370F1369A}"/>
            </a:ext>
          </a:extLst>
        </xdr:cNvPr>
        <xdr:cNvSpPr txBox="1">
          <a:spLocks noChangeArrowheads="1"/>
        </xdr:cNvSpPr>
      </xdr:nvSpPr>
      <xdr:spPr bwMode="auto">
        <a:xfrm>
          <a:off x="11658600" y="514350"/>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0</xdr:colOff>
      <xdr:row>9</xdr:row>
      <xdr:rowOff>0</xdr:rowOff>
    </xdr:from>
    <xdr:to>
      <xdr:col>20</xdr:col>
      <xdr:colOff>0</xdr:colOff>
      <xdr:row>9</xdr:row>
      <xdr:rowOff>0</xdr:rowOff>
    </xdr:to>
    <xdr:grpSp>
      <xdr:nvGrpSpPr>
        <xdr:cNvPr id="42" name="Group 6">
          <a:extLst>
            <a:ext uri="{FF2B5EF4-FFF2-40B4-BE49-F238E27FC236}">
              <a16:creationId xmlns:a16="http://schemas.microsoft.com/office/drawing/2014/main" id="{5662952E-C1E8-4E5E-9900-8A8D948EF01F}"/>
            </a:ext>
          </a:extLst>
        </xdr:cNvPr>
        <xdr:cNvGrpSpPr>
          <a:grpSpLocks/>
        </xdr:cNvGrpSpPr>
      </xdr:nvGrpSpPr>
      <xdr:grpSpPr bwMode="auto">
        <a:xfrm>
          <a:off x="16440150" y="2428875"/>
          <a:ext cx="0" cy="0"/>
          <a:chOff x="1369" y="654"/>
          <a:chExt cx="217" cy="58"/>
        </a:xfrm>
      </xdr:grpSpPr>
      <xdr:sp macro="" textlink="">
        <xdr:nvSpPr>
          <xdr:cNvPr id="43" name="テキスト 144">
            <a:extLst>
              <a:ext uri="{FF2B5EF4-FFF2-40B4-BE49-F238E27FC236}">
                <a16:creationId xmlns:a16="http://schemas.microsoft.com/office/drawing/2014/main" id="{A02599B0-A4A8-44B4-9086-BDD5C6E20E5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44" name="テキスト 146">
            <a:extLst>
              <a:ext uri="{FF2B5EF4-FFF2-40B4-BE49-F238E27FC236}">
                <a16:creationId xmlns:a16="http://schemas.microsoft.com/office/drawing/2014/main" id="{C0A9AEA4-B17D-4818-A651-5C660A59F519}"/>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45" name="テキスト 144">
            <a:extLst>
              <a:ext uri="{FF2B5EF4-FFF2-40B4-BE49-F238E27FC236}">
                <a16:creationId xmlns:a16="http://schemas.microsoft.com/office/drawing/2014/main" id="{C88D1F9C-05A4-452A-BA05-0DFE868B2332}"/>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46" name="テキスト 94">
            <a:extLst>
              <a:ext uri="{FF2B5EF4-FFF2-40B4-BE49-F238E27FC236}">
                <a16:creationId xmlns:a16="http://schemas.microsoft.com/office/drawing/2014/main" id="{F487F9BE-0B66-4F4E-8D60-C51441CD230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9</xdr:row>
      <xdr:rowOff>0</xdr:rowOff>
    </xdr:from>
    <xdr:to>
      <xdr:col>20</xdr:col>
      <xdr:colOff>0</xdr:colOff>
      <xdr:row>9</xdr:row>
      <xdr:rowOff>0</xdr:rowOff>
    </xdr:to>
    <xdr:grpSp>
      <xdr:nvGrpSpPr>
        <xdr:cNvPr id="47" name="Group 11">
          <a:extLst>
            <a:ext uri="{FF2B5EF4-FFF2-40B4-BE49-F238E27FC236}">
              <a16:creationId xmlns:a16="http://schemas.microsoft.com/office/drawing/2014/main" id="{392A78EA-6588-4C64-8702-43065B457168}"/>
            </a:ext>
          </a:extLst>
        </xdr:cNvPr>
        <xdr:cNvGrpSpPr>
          <a:grpSpLocks/>
        </xdr:cNvGrpSpPr>
      </xdr:nvGrpSpPr>
      <xdr:grpSpPr bwMode="auto">
        <a:xfrm>
          <a:off x="16440150" y="2428875"/>
          <a:ext cx="0" cy="0"/>
          <a:chOff x="1369" y="654"/>
          <a:chExt cx="217" cy="58"/>
        </a:xfrm>
      </xdr:grpSpPr>
      <xdr:sp macro="" textlink="">
        <xdr:nvSpPr>
          <xdr:cNvPr id="48" name="テキスト 144">
            <a:extLst>
              <a:ext uri="{FF2B5EF4-FFF2-40B4-BE49-F238E27FC236}">
                <a16:creationId xmlns:a16="http://schemas.microsoft.com/office/drawing/2014/main" id="{D9ADCB41-6BBC-4925-BFE9-2ECE71DF0D3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49" name="テキスト 146">
            <a:extLst>
              <a:ext uri="{FF2B5EF4-FFF2-40B4-BE49-F238E27FC236}">
                <a16:creationId xmlns:a16="http://schemas.microsoft.com/office/drawing/2014/main" id="{D69D6ACA-D65A-48B6-96C4-F8626F233E85}"/>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50" name="テキスト 144">
            <a:extLst>
              <a:ext uri="{FF2B5EF4-FFF2-40B4-BE49-F238E27FC236}">
                <a16:creationId xmlns:a16="http://schemas.microsoft.com/office/drawing/2014/main" id="{4DEA4E7A-AAFF-4F73-BE92-59CB72F87CC9}"/>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51" name="テキスト 94">
            <a:extLst>
              <a:ext uri="{FF2B5EF4-FFF2-40B4-BE49-F238E27FC236}">
                <a16:creationId xmlns:a16="http://schemas.microsoft.com/office/drawing/2014/main" id="{DE8717BD-ED70-4F2D-8FC7-732C119077E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8</xdr:row>
      <xdr:rowOff>85725</xdr:rowOff>
    </xdr:from>
    <xdr:to>
      <xdr:col>20</xdr:col>
      <xdr:colOff>0</xdr:colOff>
      <xdr:row>8</xdr:row>
      <xdr:rowOff>85725</xdr:rowOff>
    </xdr:to>
    <xdr:sp macro="" textlink="">
      <xdr:nvSpPr>
        <xdr:cNvPr id="52" name="テキスト 52">
          <a:extLst>
            <a:ext uri="{FF2B5EF4-FFF2-40B4-BE49-F238E27FC236}">
              <a16:creationId xmlns:a16="http://schemas.microsoft.com/office/drawing/2014/main" id="{69F33697-10EA-4187-844A-79CFFB1F7E1E}"/>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53" name="テキスト 61">
          <a:extLst>
            <a:ext uri="{FF2B5EF4-FFF2-40B4-BE49-F238E27FC236}">
              <a16:creationId xmlns:a16="http://schemas.microsoft.com/office/drawing/2014/main" id="{A62E6C1D-F64B-4034-8D09-73FB5F51E765}"/>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54" name="テキスト 79">
          <a:extLst>
            <a:ext uri="{FF2B5EF4-FFF2-40B4-BE49-F238E27FC236}">
              <a16:creationId xmlns:a16="http://schemas.microsoft.com/office/drawing/2014/main" id="{0517C163-1C1C-4800-BEFE-A37FF6C85BD7}"/>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55" name="テキスト 88">
          <a:extLst>
            <a:ext uri="{FF2B5EF4-FFF2-40B4-BE49-F238E27FC236}">
              <a16:creationId xmlns:a16="http://schemas.microsoft.com/office/drawing/2014/main" id="{7CCAF125-E61D-4068-ACCF-CCB328851C13}"/>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56" name="テキスト 114">
          <a:extLst>
            <a:ext uri="{FF2B5EF4-FFF2-40B4-BE49-F238E27FC236}">
              <a16:creationId xmlns:a16="http://schemas.microsoft.com/office/drawing/2014/main" id="{64613CAD-2D1B-4D73-BA01-69F9313D37B7}"/>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57" name="テキスト 123">
          <a:extLst>
            <a:ext uri="{FF2B5EF4-FFF2-40B4-BE49-F238E27FC236}">
              <a16:creationId xmlns:a16="http://schemas.microsoft.com/office/drawing/2014/main" id="{6A237ADB-569F-4689-83A0-80B7206CE6F0}"/>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28575</xdr:rowOff>
    </xdr:from>
    <xdr:to>
      <xdr:col>20</xdr:col>
      <xdr:colOff>0</xdr:colOff>
      <xdr:row>9</xdr:row>
      <xdr:rowOff>0</xdr:rowOff>
    </xdr:to>
    <xdr:sp macro="" textlink="">
      <xdr:nvSpPr>
        <xdr:cNvPr id="58" name="テキスト 255">
          <a:extLst>
            <a:ext uri="{FF2B5EF4-FFF2-40B4-BE49-F238E27FC236}">
              <a16:creationId xmlns:a16="http://schemas.microsoft.com/office/drawing/2014/main" id="{E9944494-20E3-46C9-8B59-56DEB21F07C2}"/>
            </a:ext>
          </a:extLst>
        </xdr:cNvPr>
        <xdr:cNvSpPr txBox="1">
          <a:spLocks noChangeArrowheads="1"/>
        </xdr:cNvSpPr>
      </xdr:nvSpPr>
      <xdr:spPr bwMode="auto">
        <a:xfrm>
          <a:off x="13716000"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20</xdr:col>
      <xdr:colOff>0</xdr:colOff>
      <xdr:row>8</xdr:row>
      <xdr:rowOff>0</xdr:rowOff>
    </xdr:from>
    <xdr:to>
      <xdr:col>20</xdr:col>
      <xdr:colOff>0</xdr:colOff>
      <xdr:row>9</xdr:row>
      <xdr:rowOff>0</xdr:rowOff>
    </xdr:to>
    <xdr:sp macro="" textlink="">
      <xdr:nvSpPr>
        <xdr:cNvPr id="59" name="テキスト 267">
          <a:extLst>
            <a:ext uri="{FF2B5EF4-FFF2-40B4-BE49-F238E27FC236}">
              <a16:creationId xmlns:a16="http://schemas.microsoft.com/office/drawing/2014/main" id="{40547A5D-2FD7-4594-A8C4-46A91FF35ADA}"/>
            </a:ext>
          </a:extLst>
        </xdr:cNvPr>
        <xdr:cNvSpPr txBox="1">
          <a:spLocks noChangeArrowheads="1"/>
        </xdr:cNvSpPr>
      </xdr:nvSpPr>
      <xdr:spPr bwMode="auto">
        <a:xfrm>
          <a:off x="13716000" y="13716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20</xdr:col>
      <xdr:colOff>0</xdr:colOff>
      <xdr:row>8</xdr:row>
      <xdr:rowOff>38100</xdr:rowOff>
    </xdr:from>
    <xdr:to>
      <xdr:col>20</xdr:col>
      <xdr:colOff>0</xdr:colOff>
      <xdr:row>9</xdr:row>
      <xdr:rowOff>0</xdr:rowOff>
    </xdr:to>
    <xdr:sp macro="" textlink="">
      <xdr:nvSpPr>
        <xdr:cNvPr id="60" name="テキスト 269">
          <a:extLst>
            <a:ext uri="{FF2B5EF4-FFF2-40B4-BE49-F238E27FC236}">
              <a16:creationId xmlns:a16="http://schemas.microsoft.com/office/drawing/2014/main" id="{C44A9756-2C17-485F-BE36-D8339C4B75ED}"/>
            </a:ext>
          </a:extLst>
        </xdr:cNvPr>
        <xdr:cNvSpPr txBox="1">
          <a:spLocks noChangeArrowheads="1"/>
        </xdr:cNvSpPr>
      </xdr:nvSpPr>
      <xdr:spPr bwMode="auto">
        <a:xfrm>
          <a:off x="13716000" y="14097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17</xdr:col>
      <xdr:colOff>0</xdr:colOff>
      <xdr:row>9</xdr:row>
      <xdr:rowOff>0</xdr:rowOff>
    </xdr:from>
    <xdr:to>
      <xdr:col>17</xdr:col>
      <xdr:colOff>0</xdr:colOff>
      <xdr:row>9</xdr:row>
      <xdr:rowOff>0</xdr:rowOff>
    </xdr:to>
    <xdr:sp macro="" textlink="">
      <xdr:nvSpPr>
        <xdr:cNvPr id="61" name="テキスト 92">
          <a:extLst>
            <a:ext uri="{FF2B5EF4-FFF2-40B4-BE49-F238E27FC236}">
              <a16:creationId xmlns:a16="http://schemas.microsoft.com/office/drawing/2014/main" id="{3612A0CC-7B26-428E-9444-78893E96B530}"/>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62" name="テキスト 93">
          <a:extLst>
            <a:ext uri="{FF2B5EF4-FFF2-40B4-BE49-F238E27FC236}">
              <a16:creationId xmlns:a16="http://schemas.microsoft.com/office/drawing/2014/main" id="{6786AB85-9BA7-4906-9894-28B375279E8D}"/>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63" name="テキスト 94">
          <a:extLst>
            <a:ext uri="{FF2B5EF4-FFF2-40B4-BE49-F238E27FC236}">
              <a16:creationId xmlns:a16="http://schemas.microsoft.com/office/drawing/2014/main" id="{75DE1E0F-5A02-4E04-B0A6-DC79FB80C758}"/>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64" name="テキスト 95">
          <a:extLst>
            <a:ext uri="{FF2B5EF4-FFF2-40B4-BE49-F238E27FC236}">
              <a16:creationId xmlns:a16="http://schemas.microsoft.com/office/drawing/2014/main" id="{C62E0986-BEFF-4928-BA71-B455FCE1898A}"/>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65" name="テキスト 144">
          <a:extLst>
            <a:ext uri="{FF2B5EF4-FFF2-40B4-BE49-F238E27FC236}">
              <a16:creationId xmlns:a16="http://schemas.microsoft.com/office/drawing/2014/main" id="{C7798064-3E6D-4C0C-BA1D-E57746617E2C}"/>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16</xdr:col>
      <xdr:colOff>133350</xdr:colOff>
      <xdr:row>3</xdr:row>
      <xdr:rowOff>0</xdr:rowOff>
    </xdr:from>
    <xdr:to>
      <xdr:col>18</xdr:col>
      <xdr:colOff>0</xdr:colOff>
      <xdr:row>3</xdr:row>
      <xdr:rowOff>0</xdr:rowOff>
    </xdr:to>
    <xdr:sp macro="" textlink="">
      <xdr:nvSpPr>
        <xdr:cNvPr id="66" name="テキスト 144">
          <a:extLst>
            <a:ext uri="{FF2B5EF4-FFF2-40B4-BE49-F238E27FC236}">
              <a16:creationId xmlns:a16="http://schemas.microsoft.com/office/drawing/2014/main" id="{C97E449B-49CC-47D9-9825-EFE2EDEA1939}"/>
            </a:ext>
          </a:extLst>
        </xdr:cNvPr>
        <xdr:cNvSpPr txBox="1">
          <a:spLocks noChangeArrowheads="1"/>
        </xdr:cNvSpPr>
      </xdr:nvSpPr>
      <xdr:spPr bwMode="auto">
        <a:xfrm>
          <a:off x="11106150" y="514350"/>
          <a:ext cx="12382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1</xdr:col>
      <xdr:colOff>0</xdr:colOff>
      <xdr:row>3</xdr:row>
      <xdr:rowOff>0</xdr:rowOff>
    </xdr:from>
    <xdr:to>
      <xdr:col>1</xdr:col>
      <xdr:colOff>0</xdr:colOff>
      <xdr:row>3</xdr:row>
      <xdr:rowOff>0</xdr:rowOff>
    </xdr:to>
    <xdr:sp macro="" textlink="">
      <xdr:nvSpPr>
        <xdr:cNvPr id="67" name="テキスト 92">
          <a:extLst>
            <a:ext uri="{FF2B5EF4-FFF2-40B4-BE49-F238E27FC236}">
              <a16:creationId xmlns:a16="http://schemas.microsoft.com/office/drawing/2014/main" id="{B6E84A64-0D4F-4D99-BF61-949E10754ACF}"/>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68" name="テキスト 93">
          <a:extLst>
            <a:ext uri="{FF2B5EF4-FFF2-40B4-BE49-F238E27FC236}">
              <a16:creationId xmlns:a16="http://schemas.microsoft.com/office/drawing/2014/main" id="{60A73833-B80C-4AD3-AFB4-F1C28F4F5C93}"/>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69" name="テキスト 94">
          <a:extLst>
            <a:ext uri="{FF2B5EF4-FFF2-40B4-BE49-F238E27FC236}">
              <a16:creationId xmlns:a16="http://schemas.microsoft.com/office/drawing/2014/main" id="{BC4AE564-F76D-4941-85F3-35B07FB56A6E}"/>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70" name="テキスト 95">
          <a:extLst>
            <a:ext uri="{FF2B5EF4-FFF2-40B4-BE49-F238E27FC236}">
              <a16:creationId xmlns:a16="http://schemas.microsoft.com/office/drawing/2014/main" id="{BD685673-41DE-42A7-95C9-287AAE803252}"/>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66675</xdr:rowOff>
    </xdr:to>
    <xdr:sp macro="" textlink="">
      <xdr:nvSpPr>
        <xdr:cNvPr id="71" name="テキスト 144">
          <a:extLst>
            <a:ext uri="{FF2B5EF4-FFF2-40B4-BE49-F238E27FC236}">
              <a16:creationId xmlns:a16="http://schemas.microsoft.com/office/drawing/2014/main" id="{95BDF29D-E725-4B63-8444-D416639D9B16}"/>
            </a:ext>
          </a:extLst>
        </xdr:cNvPr>
        <xdr:cNvSpPr txBox="1">
          <a:spLocks noChangeArrowheads="1"/>
        </xdr:cNvSpPr>
      </xdr:nvSpPr>
      <xdr:spPr bwMode="auto">
        <a:xfrm>
          <a:off x="685800" y="51435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17</xdr:col>
      <xdr:colOff>0</xdr:colOff>
      <xdr:row>3</xdr:row>
      <xdr:rowOff>0</xdr:rowOff>
    </xdr:from>
    <xdr:to>
      <xdr:col>17</xdr:col>
      <xdr:colOff>0</xdr:colOff>
      <xdr:row>3</xdr:row>
      <xdr:rowOff>0</xdr:rowOff>
    </xdr:to>
    <xdr:sp macro="" textlink="">
      <xdr:nvSpPr>
        <xdr:cNvPr id="72" name="テキスト 92">
          <a:extLst>
            <a:ext uri="{FF2B5EF4-FFF2-40B4-BE49-F238E27FC236}">
              <a16:creationId xmlns:a16="http://schemas.microsoft.com/office/drawing/2014/main" id="{7AF62B0C-566B-48E3-83B1-E714C205A967}"/>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73" name="テキスト 93">
          <a:extLst>
            <a:ext uri="{FF2B5EF4-FFF2-40B4-BE49-F238E27FC236}">
              <a16:creationId xmlns:a16="http://schemas.microsoft.com/office/drawing/2014/main" id="{FCDDC7C4-443D-4767-B9BC-3BD9E9F9776D}"/>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74" name="テキスト 94">
          <a:extLst>
            <a:ext uri="{FF2B5EF4-FFF2-40B4-BE49-F238E27FC236}">
              <a16:creationId xmlns:a16="http://schemas.microsoft.com/office/drawing/2014/main" id="{A4E3EE05-9ADC-42DD-A0F2-99E335BC968E}"/>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75" name="テキスト 95">
          <a:extLst>
            <a:ext uri="{FF2B5EF4-FFF2-40B4-BE49-F238E27FC236}">
              <a16:creationId xmlns:a16="http://schemas.microsoft.com/office/drawing/2014/main" id="{A3F3A2DA-82BB-41FB-B07F-D074ABB25969}"/>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47625</xdr:rowOff>
    </xdr:to>
    <xdr:sp macro="" textlink="">
      <xdr:nvSpPr>
        <xdr:cNvPr id="76" name="テキスト 144">
          <a:extLst>
            <a:ext uri="{FF2B5EF4-FFF2-40B4-BE49-F238E27FC236}">
              <a16:creationId xmlns:a16="http://schemas.microsoft.com/office/drawing/2014/main" id="{5EAEB833-C40F-4C7B-8F5C-26B5A187C424}"/>
            </a:ext>
          </a:extLst>
        </xdr:cNvPr>
        <xdr:cNvSpPr txBox="1">
          <a:spLocks noChangeArrowheads="1"/>
        </xdr:cNvSpPr>
      </xdr:nvSpPr>
      <xdr:spPr bwMode="auto">
        <a:xfrm>
          <a:off x="11658600" y="514350"/>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0</xdr:colOff>
      <xdr:row>9</xdr:row>
      <xdr:rowOff>0</xdr:rowOff>
    </xdr:from>
    <xdr:to>
      <xdr:col>20</xdr:col>
      <xdr:colOff>0</xdr:colOff>
      <xdr:row>9</xdr:row>
      <xdr:rowOff>0</xdr:rowOff>
    </xdr:to>
    <xdr:grpSp>
      <xdr:nvGrpSpPr>
        <xdr:cNvPr id="77" name="Group 6">
          <a:extLst>
            <a:ext uri="{FF2B5EF4-FFF2-40B4-BE49-F238E27FC236}">
              <a16:creationId xmlns:a16="http://schemas.microsoft.com/office/drawing/2014/main" id="{6CA3AC4B-73DE-4AB8-A20B-4AFA7F3685FD}"/>
            </a:ext>
          </a:extLst>
        </xdr:cNvPr>
        <xdr:cNvGrpSpPr>
          <a:grpSpLocks/>
        </xdr:cNvGrpSpPr>
      </xdr:nvGrpSpPr>
      <xdr:grpSpPr bwMode="auto">
        <a:xfrm>
          <a:off x="16440150" y="2428875"/>
          <a:ext cx="0" cy="0"/>
          <a:chOff x="1369" y="654"/>
          <a:chExt cx="217" cy="58"/>
        </a:xfrm>
      </xdr:grpSpPr>
      <xdr:sp macro="" textlink="">
        <xdr:nvSpPr>
          <xdr:cNvPr id="78" name="テキスト 144">
            <a:extLst>
              <a:ext uri="{FF2B5EF4-FFF2-40B4-BE49-F238E27FC236}">
                <a16:creationId xmlns:a16="http://schemas.microsoft.com/office/drawing/2014/main" id="{E84F2854-2125-478C-8147-D461A2C676D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79" name="テキスト 146">
            <a:extLst>
              <a:ext uri="{FF2B5EF4-FFF2-40B4-BE49-F238E27FC236}">
                <a16:creationId xmlns:a16="http://schemas.microsoft.com/office/drawing/2014/main" id="{E624B63E-DD38-417C-A468-88103092E20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0" name="テキスト 144">
            <a:extLst>
              <a:ext uri="{FF2B5EF4-FFF2-40B4-BE49-F238E27FC236}">
                <a16:creationId xmlns:a16="http://schemas.microsoft.com/office/drawing/2014/main" id="{00A83F79-C5F0-49AC-8EE5-61B9043F5B89}"/>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1" name="テキスト 94">
            <a:extLst>
              <a:ext uri="{FF2B5EF4-FFF2-40B4-BE49-F238E27FC236}">
                <a16:creationId xmlns:a16="http://schemas.microsoft.com/office/drawing/2014/main" id="{D1CF2A35-C48E-47C3-834E-BF968149BEA7}"/>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9</xdr:row>
      <xdr:rowOff>0</xdr:rowOff>
    </xdr:from>
    <xdr:to>
      <xdr:col>20</xdr:col>
      <xdr:colOff>0</xdr:colOff>
      <xdr:row>9</xdr:row>
      <xdr:rowOff>0</xdr:rowOff>
    </xdr:to>
    <xdr:grpSp>
      <xdr:nvGrpSpPr>
        <xdr:cNvPr id="82" name="Group 11">
          <a:extLst>
            <a:ext uri="{FF2B5EF4-FFF2-40B4-BE49-F238E27FC236}">
              <a16:creationId xmlns:a16="http://schemas.microsoft.com/office/drawing/2014/main" id="{8F3B646B-8DDF-42F9-8747-FC010CC8467D}"/>
            </a:ext>
          </a:extLst>
        </xdr:cNvPr>
        <xdr:cNvGrpSpPr>
          <a:grpSpLocks/>
        </xdr:cNvGrpSpPr>
      </xdr:nvGrpSpPr>
      <xdr:grpSpPr bwMode="auto">
        <a:xfrm>
          <a:off x="16440150" y="2428875"/>
          <a:ext cx="0" cy="0"/>
          <a:chOff x="1369" y="654"/>
          <a:chExt cx="217" cy="58"/>
        </a:xfrm>
      </xdr:grpSpPr>
      <xdr:sp macro="" textlink="">
        <xdr:nvSpPr>
          <xdr:cNvPr id="83" name="テキスト 144">
            <a:extLst>
              <a:ext uri="{FF2B5EF4-FFF2-40B4-BE49-F238E27FC236}">
                <a16:creationId xmlns:a16="http://schemas.microsoft.com/office/drawing/2014/main" id="{D4BFD534-C99A-452D-BB3F-59EBB87FF14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84" name="テキスト 146">
            <a:extLst>
              <a:ext uri="{FF2B5EF4-FFF2-40B4-BE49-F238E27FC236}">
                <a16:creationId xmlns:a16="http://schemas.microsoft.com/office/drawing/2014/main" id="{E4334F56-12FC-4168-BAA2-C9FB207B15D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5" name="テキスト 144">
            <a:extLst>
              <a:ext uri="{FF2B5EF4-FFF2-40B4-BE49-F238E27FC236}">
                <a16:creationId xmlns:a16="http://schemas.microsoft.com/office/drawing/2014/main" id="{A4763389-7CAE-4795-8525-B1D7595FED75}"/>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6" name="テキスト 94">
            <a:extLst>
              <a:ext uri="{FF2B5EF4-FFF2-40B4-BE49-F238E27FC236}">
                <a16:creationId xmlns:a16="http://schemas.microsoft.com/office/drawing/2014/main" id="{D8D49DCB-100E-4D3D-B38A-B2F03BAFC36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8</xdr:row>
      <xdr:rowOff>85725</xdr:rowOff>
    </xdr:from>
    <xdr:to>
      <xdr:col>20</xdr:col>
      <xdr:colOff>0</xdr:colOff>
      <xdr:row>8</xdr:row>
      <xdr:rowOff>85725</xdr:rowOff>
    </xdr:to>
    <xdr:sp macro="" textlink="">
      <xdr:nvSpPr>
        <xdr:cNvPr id="87" name="テキスト 52">
          <a:extLst>
            <a:ext uri="{FF2B5EF4-FFF2-40B4-BE49-F238E27FC236}">
              <a16:creationId xmlns:a16="http://schemas.microsoft.com/office/drawing/2014/main" id="{B502D560-6D63-4E45-AAA5-41E990BA0FC9}"/>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88" name="テキスト 61">
          <a:extLst>
            <a:ext uri="{FF2B5EF4-FFF2-40B4-BE49-F238E27FC236}">
              <a16:creationId xmlns:a16="http://schemas.microsoft.com/office/drawing/2014/main" id="{D0613B0B-BC36-4F3F-BADF-A242E33C6036}"/>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89" name="テキスト 79">
          <a:extLst>
            <a:ext uri="{FF2B5EF4-FFF2-40B4-BE49-F238E27FC236}">
              <a16:creationId xmlns:a16="http://schemas.microsoft.com/office/drawing/2014/main" id="{E03415EB-9E41-4C80-992F-0EE9675BA1A2}"/>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90" name="テキスト 88">
          <a:extLst>
            <a:ext uri="{FF2B5EF4-FFF2-40B4-BE49-F238E27FC236}">
              <a16:creationId xmlns:a16="http://schemas.microsoft.com/office/drawing/2014/main" id="{72A02068-7917-479E-BA84-B019AF73A366}"/>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91" name="テキスト 114">
          <a:extLst>
            <a:ext uri="{FF2B5EF4-FFF2-40B4-BE49-F238E27FC236}">
              <a16:creationId xmlns:a16="http://schemas.microsoft.com/office/drawing/2014/main" id="{33606949-69E9-4E26-B93E-0EEC91FB15F1}"/>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92" name="テキスト 123">
          <a:extLst>
            <a:ext uri="{FF2B5EF4-FFF2-40B4-BE49-F238E27FC236}">
              <a16:creationId xmlns:a16="http://schemas.microsoft.com/office/drawing/2014/main" id="{63CACA73-AF8D-4006-BE12-79782C390E69}"/>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28575</xdr:rowOff>
    </xdr:from>
    <xdr:to>
      <xdr:col>20</xdr:col>
      <xdr:colOff>0</xdr:colOff>
      <xdr:row>9</xdr:row>
      <xdr:rowOff>0</xdr:rowOff>
    </xdr:to>
    <xdr:sp macro="" textlink="">
      <xdr:nvSpPr>
        <xdr:cNvPr id="93" name="テキスト 255">
          <a:extLst>
            <a:ext uri="{FF2B5EF4-FFF2-40B4-BE49-F238E27FC236}">
              <a16:creationId xmlns:a16="http://schemas.microsoft.com/office/drawing/2014/main" id="{EA41D1E9-DAE4-4882-B180-635132F711B3}"/>
            </a:ext>
          </a:extLst>
        </xdr:cNvPr>
        <xdr:cNvSpPr txBox="1">
          <a:spLocks noChangeArrowheads="1"/>
        </xdr:cNvSpPr>
      </xdr:nvSpPr>
      <xdr:spPr bwMode="auto">
        <a:xfrm>
          <a:off x="13716000"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20</xdr:col>
      <xdr:colOff>0</xdr:colOff>
      <xdr:row>8</xdr:row>
      <xdr:rowOff>0</xdr:rowOff>
    </xdr:from>
    <xdr:to>
      <xdr:col>20</xdr:col>
      <xdr:colOff>0</xdr:colOff>
      <xdr:row>9</xdr:row>
      <xdr:rowOff>0</xdr:rowOff>
    </xdr:to>
    <xdr:sp macro="" textlink="">
      <xdr:nvSpPr>
        <xdr:cNvPr id="94" name="テキスト 267">
          <a:extLst>
            <a:ext uri="{FF2B5EF4-FFF2-40B4-BE49-F238E27FC236}">
              <a16:creationId xmlns:a16="http://schemas.microsoft.com/office/drawing/2014/main" id="{C1B8F8A8-1309-4CD9-9D78-120AC0AE9AC7}"/>
            </a:ext>
          </a:extLst>
        </xdr:cNvPr>
        <xdr:cNvSpPr txBox="1">
          <a:spLocks noChangeArrowheads="1"/>
        </xdr:cNvSpPr>
      </xdr:nvSpPr>
      <xdr:spPr bwMode="auto">
        <a:xfrm>
          <a:off x="13716000" y="13716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20</xdr:col>
      <xdr:colOff>0</xdr:colOff>
      <xdr:row>8</xdr:row>
      <xdr:rowOff>38100</xdr:rowOff>
    </xdr:from>
    <xdr:to>
      <xdr:col>20</xdr:col>
      <xdr:colOff>0</xdr:colOff>
      <xdr:row>9</xdr:row>
      <xdr:rowOff>0</xdr:rowOff>
    </xdr:to>
    <xdr:sp macro="" textlink="">
      <xdr:nvSpPr>
        <xdr:cNvPr id="95" name="テキスト 269">
          <a:extLst>
            <a:ext uri="{FF2B5EF4-FFF2-40B4-BE49-F238E27FC236}">
              <a16:creationId xmlns:a16="http://schemas.microsoft.com/office/drawing/2014/main" id="{AC060E37-E8D9-412B-81CB-E8716D658324}"/>
            </a:ext>
          </a:extLst>
        </xdr:cNvPr>
        <xdr:cNvSpPr txBox="1">
          <a:spLocks noChangeArrowheads="1"/>
        </xdr:cNvSpPr>
      </xdr:nvSpPr>
      <xdr:spPr bwMode="auto">
        <a:xfrm>
          <a:off x="13716000" y="14097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17</xdr:col>
      <xdr:colOff>0</xdr:colOff>
      <xdr:row>9</xdr:row>
      <xdr:rowOff>0</xdr:rowOff>
    </xdr:from>
    <xdr:to>
      <xdr:col>17</xdr:col>
      <xdr:colOff>0</xdr:colOff>
      <xdr:row>9</xdr:row>
      <xdr:rowOff>0</xdr:rowOff>
    </xdr:to>
    <xdr:sp macro="" textlink="">
      <xdr:nvSpPr>
        <xdr:cNvPr id="96" name="テキスト 92">
          <a:extLst>
            <a:ext uri="{FF2B5EF4-FFF2-40B4-BE49-F238E27FC236}">
              <a16:creationId xmlns:a16="http://schemas.microsoft.com/office/drawing/2014/main" id="{86B5F828-3603-4C6F-9824-FCB5D49C1F70}"/>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97" name="テキスト 93">
          <a:extLst>
            <a:ext uri="{FF2B5EF4-FFF2-40B4-BE49-F238E27FC236}">
              <a16:creationId xmlns:a16="http://schemas.microsoft.com/office/drawing/2014/main" id="{58D3A588-EC78-4873-A1A3-6716691BAEE8}"/>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98" name="テキスト 94">
          <a:extLst>
            <a:ext uri="{FF2B5EF4-FFF2-40B4-BE49-F238E27FC236}">
              <a16:creationId xmlns:a16="http://schemas.microsoft.com/office/drawing/2014/main" id="{7F380563-B200-47C3-908C-D4357B8ABAA0}"/>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99" name="テキスト 95">
          <a:extLst>
            <a:ext uri="{FF2B5EF4-FFF2-40B4-BE49-F238E27FC236}">
              <a16:creationId xmlns:a16="http://schemas.microsoft.com/office/drawing/2014/main" id="{5987129C-761D-43C6-BC87-480DB0EFBD4E}"/>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100" name="テキスト 144">
          <a:extLst>
            <a:ext uri="{FF2B5EF4-FFF2-40B4-BE49-F238E27FC236}">
              <a16:creationId xmlns:a16="http://schemas.microsoft.com/office/drawing/2014/main" id="{3F1F9B0F-CED3-4BEB-AB06-F38857B7FD00}"/>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16</xdr:col>
      <xdr:colOff>133350</xdr:colOff>
      <xdr:row>3</xdr:row>
      <xdr:rowOff>0</xdr:rowOff>
    </xdr:from>
    <xdr:to>
      <xdr:col>18</xdr:col>
      <xdr:colOff>0</xdr:colOff>
      <xdr:row>3</xdr:row>
      <xdr:rowOff>0</xdr:rowOff>
    </xdr:to>
    <xdr:sp macro="" textlink="">
      <xdr:nvSpPr>
        <xdr:cNvPr id="101" name="テキスト 144">
          <a:extLst>
            <a:ext uri="{FF2B5EF4-FFF2-40B4-BE49-F238E27FC236}">
              <a16:creationId xmlns:a16="http://schemas.microsoft.com/office/drawing/2014/main" id="{AB7F5F56-0085-4765-B23F-B9345C7B4B0F}"/>
            </a:ext>
          </a:extLst>
        </xdr:cNvPr>
        <xdr:cNvSpPr txBox="1">
          <a:spLocks noChangeArrowheads="1"/>
        </xdr:cNvSpPr>
      </xdr:nvSpPr>
      <xdr:spPr bwMode="auto">
        <a:xfrm>
          <a:off x="11106150" y="514350"/>
          <a:ext cx="12382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1</xdr:col>
      <xdr:colOff>0</xdr:colOff>
      <xdr:row>3</xdr:row>
      <xdr:rowOff>0</xdr:rowOff>
    </xdr:from>
    <xdr:to>
      <xdr:col>1</xdr:col>
      <xdr:colOff>0</xdr:colOff>
      <xdr:row>3</xdr:row>
      <xdr:rowOff>0</xdr:rowOff>
    </xdr:to>
    <xdr:sp macro="" textlink="">
      <xdr:nvSpPr>
        <xdr:cNvPr id="102" name="テキスト 92">
          <a:extLst>
            <a:ext uri="{FF2B5EF4-FFF2-40B4-BE49-F238E27FC236}">
              <a16:creationId xmlns:a16="http://schemas.microsoft.com/office/drawing/2014/main" id="{91486650-B048-417B-BACA-4D95D76F318A}"/>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03" name="テキスト 93">
          <a:extLst>
            <a:ext uri="{FF2B5EF4-FFF2-40B4-BE49-F238E27FC236}">
              <a16:creationId xmlns:a16="http://schemas.microsoft.com/office/drawing/2014/main" id="{AC31FFCF-1637-42E7-9EED-659EE2A65D10}"/>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04" name="テキスト 94">
          <a:extLst>
            <a:ext uri="{FF2B5EF4-FFF2-40B4-BE49-F238E27FC236}">
              <a16:creationId xmlns:a16="http://schemas.microsoft.com/office/drawing/2014/main" id="{ACCDF031-4310-4CE3-A6AC-B369AFF810E3}"/>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05" name="テキスト 95">
          <a:extLst>
            <a:ext uri="{FF2B5EF4-FFF2-40B4-BE49-F238E27FC236}">
              <a16:creationId xmlns:a16="http://schemas.microsoft.com/office/drawing/2014/main" id="{ACE019AC-CEFA-49D5-9693-CF94E680D2C9}"/>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66675</xdr:rowOff>
    </xdr:to>
    <xdr:sp macro="" textlink="">
      <xdr:nvSpPr>
        <xdr:cNvPr id="106" name="テキスト 144">
          <a:extLst>
            <a:ext uri="{FF2B5EF4-FFF2-40B4-BE49-F238E27FC236}">
              <a16:creationId xmlns:a16="http://schemas.microsoft.com/office/drawing/2014/main" id="{B823BF6E-17FE-47E2-8A92-393345A488B6}"/>
            </a:ext>
          </a:extLst>
        </xdr:cNvPr>
        <xdr:cNvSpPr txBox="1">
          <a:spLocks noChangeArrowheads="1"/>
        </xdr:cNvSpPr>
      </xdr:nvSpPr>
      <xdr:spPr bwMode="auto">
        <a:xfrm>
          <a:off x="685800" y="51435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17</xdr:col>
      <xdr:colOff>0</xdr:colOff>
      <xdr:row>3</xdr:row>
      <xdr:rowOff>0</xdr:rowOff>
    </xdr:from>
    <xdr:to>
      <xdr:col>17</xdr:col>
      <xdr:colOff>0</xdr:colOff>
      <xdr:row>3</xdr:row>
      <xdr:rowOff>0</xdr:rowOff>
    </xdr:to>
    <xdr:sp macro="" textlink="">
      <xdr:nvSpPr>
        <xdr:cNvPr id="107" name="テキスト 92">
          <a:extLst>
            <a:ext uri="{FF2B5EF4-FFF2-40B4-BE49-F238E27FC236}">
              <a16:creationId xmlns:a16="http://schemas.microsoft.com/office/drawing/2014/main" id="{3D6DB161-5B9B-4D41-8EAF-8162CC9AAEE6}"/>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108" name="テキスト 93">
          <a:extLst>
            <a:ext uri="{FF2B5EF4-FFF2-40B4-BE49-F238E27FC236}">
              <a16:creationId xmlns:a16="http://schemas.microsoft.com/office/drawing/2014/main" id="{B71E77DE-2B6A-46F1-9EB1-CA8A7F78E529}"/>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109" name="テキスト 94">
          <a:extLst>
            <a:ext uri="{FF2B5EF4-FFF2-40B4-BE49-F238E27FC236}">
              <a16:creationId xmlns:a16="http://schemas.microsoft.com/office/drawing/2014/main" id="{B62B6D01-9D17-42B4-8BBB-1CF2F20DDEDF}"/>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0</xdr:rowOff>
    </xdr:to>
    <xdr:sp macro="" textlink="">
      <xdr:nvSpPr>
        <xdr:cNvPr id="110" name="テキスト 95">
          <a:extLst>
            <a:ext uri="{FF2B5EF4-FFF2-40B4-BE49-F238E27FC236}">
              <a16:creationId xmlns:a16="http://schemas.microsoft.com/office/drawing/2014/main" id="{619434B6-D853-4483-BA6B-2F22BA43CF54}"/>
            </a:ext>
          </a:extLst>
        </xdr:cNvPr>
        <xdr:cNvSpPr txBox="1">
          <a:spLocks noChangeArrowheads="1"/>
        </xdr:cNvSpPr>
      </xdr:nvSpPr>
      <xdr:spPr bwMode="auto">
        <a:xfrm>
          <a:off x="116586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3</xdr:row>
      <xdr:rowOff>0</xdr:rowOff>
    </xdr:from>
    <xdr:to>
      <xdr:col>17</xdr:col>
      <xdr:colOff>0</xdr:colOff>
      <xdr:row>3</xdr:row>
      <xdr:rowOff>47625</xdr:rowOff>
    </xdr:to>
    <xdr:sp macro="" textlink="">
      <xdr:nvSpPr>
        <xdr:cNvPr id="111" name="テキスト 144">
          <a:extLst>
            <a:ext uri="{FF2B5EF4-FFF2-40B4-BE49-F238E27FC236}">
              <a16:creationId xmlns:a16="http://schemas.microsoft.com/office/drawing/2014/main" id="{DED24E6A-123D-4A24-8832-1377FA71D2D6}"/>
            </a:ext>
          </a:extLst>
        </xdr:cNvPr>
        <xdr:cNvSpPr txBox="1">
          <a:spLocks noChangeArrowheads="1"/>
        </xdr:cNvSpPr>
      </xdr:nvSpPr>
      <xdr:spPr bwMode="auto">
        <a:xfrm>
          <a:off x="11658600" y="514350"/>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0</xdr:colOff>
      <xdr:row>9</xdr:row>
      <xdr:rowOff>0</xdr:rowOff>
    </xdr:from>
    <xdr:to>
      <xdr:col>20</xdr:col>
      <xdr:colOff>0</xdr:colOff>
      <xdr:row>9</xdr:row>
      <xdr:rowOff>0</xdr:rowOff>
    </xdr:to>
    <xdr:grpSp>
      <xdr:nvGrpSpPr>
        <xdr:cNvPr id="112" name="Group 6">
          <a:extLst>
            <a:ext uri="{FF2B5EF4-FFF2-40B4-BE49-F238E27FC236}">
              <a16:creationId xmlns:a16="http://schemas.microsoft.com/office/drawing/2014/main" id="{A31B1E01-5D82-4CE1-8D44-EC82011A30C2}"/>
            </a:ext>
          </a:extLst>
        </xdr:cNvPr>
        <xdr:cNvGrpSpPr>
          <a:grpSpLocks/>
        </xdr:cNvGrpSpPr>
      </xdr:nvGrpSpPr>
      <xdr:grpSpPr bwMode="auto">
        <a:xfrm>
          <a:off x="16440150" y="2428875"/>
          <a:ext cx="0" cy="0"/>
          <a:chOff x="1369" y="654"/>
          <a:chExt cx="217" cy="58"/>
        </a:xfrm>
      </xdr:grpSpPr>
      <xdr:sp macro="" textlink="">
        <xdr:nvSpPr>
          <xdr:cNvPr id="113" name="テキスト 144">
            <a:extLst>
              <a:ext uri="{FF2B5EF4-FFF2-40B4-BE49-F238E27FC236}">
                <a16:creationId xmlns:a16="http://schemas.microsoft.com/office/drawing/2014/main" id="{4B151DDF-BA41-4939-9E30-7DBBE19554E2}"/>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4" name="テキスト 146">
            <a:extLst>
              <a:ext uri="{FF2B5EF4-FFF2-40B4-BE49-F238E27FC236}">
                <a16:creationId xmlns:a16="http://schemas.microsoft.com/office/drawing/2014/main" id="{AA63E966-A857-4A3D-B2A0-58AD93010E8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5" name="テキスト 144">
            <a:extLst>
              <a:ext uri="{FF2B5EF4-FFF2-40B4-BE49-F238E27FC236}">
                <a16:creationId xmlns:a16="http://schemas.microsoft.com/office/drawing/2014/main" id="{A368577E-995A-4402-93A5-56CA5EA0C86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6" name="テキスト 94">
            <a:extLst>
              <a:ext uri="{FF2B5EF4-FFF2-40B4-BE49-F238E27FC236}">
                <a16:creationId xmlns:a16="http://schemas.microsoft.com/office/drawing/2014/main" id="{ACF82BDC-414B-46B7-A77E-8A5CF543788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9</xdr:row>
      <xdr:rowOff>0</xdr:rowOff>
    </xdr:from>
    <xdr:to>
      <xdr:col>20</xdr:col>
      <xdr:colOff>0</xdr:colOff>
      <xdr:row>9</xdr:row>
      <xdr:rowOff>0</xdr:rowOff>
    </xdr:to>
    <xdr:grpSp>
      <xdr:nvGrpSpPr>
        <xdr:cNvPr id="117" name="Group 11">
          <a:extLst>
            <a:ext uri="{FF2B5EF4-FFF2-40B4-BE49-F238E27FC236}">
              <a16:creationId xmlns:a16="http://schemas.microsoft.com/office/drawing/2014/main" id="{16374120-B5F4-4978-A7ED-A231E8010731}"/>
            </a:ext>
          </a:extLst>
        </xdr:cNvPr>
        <xdr:cNvGrpSpPr>
          <a:grpSpLocks/>
        </xdr:cNvGrpSpPr>
      </xdr:nvGrpSpPr>
      <xdr:grpSpPr bwMode="auto">
        <a:xfrm>
          <a:off x="16440150" y="2428875"/>
          <a:ext cx="0" cy="0"/>
          <a:chOff x="1369" y="654"/>
          <a:chExt cx="217" cy="58"/>
        </a:xfrm>
      </xdr:grpSpPr>
      <xdr:sp macro="" textlink="">
        <xdr:nvSpPr>
          <xdr:cNvPr id="118" name="テキスト 144">
            <a:extLst>
              <a:ext uri="{FF2B5EF4-FFF2-40B4-BE49-F238E27FC236}">
                <a16:creationId xmlns:a16="http://schemas.microsoft.com/office/drawing/2014/main" id="{7D02FDD5-C23F-47B6-B1A5-8ED8EEB4C0A4}"/>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9" name="テキスト 146">
            <a:extLst>
              <a:ext uri="{FF2B5EF4-FFF2-40B4-BE49-F238E27FC236}">
                <a16:creationId xmlns:a16="http://schemas.microsoft.com/office/drawing/2014/main" id="{E3E0E94F-BDF9-440E-B84D-18349A0A0679}"/>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20" name="テキスト 144">
            <a:extLst>
              <a:ext uri="{FF2B5EF4-FFF2-40B4-BE49-F238E27FC236}">
                <a16:creationId xmlns:a16="http://schemas.microsoft.com/office/drawing/2014/main" id="{13ADA9C1-7748-4AEB-A93B-824A9AFF240F}"/>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21" name="テキスト 94">
            <a:extLst>
              <a:ext uri="{FF2B5EF4-FFF2-40B4-BE49-F238E27FC236}">
                <a16:creationId xmlns:a16="http://schemas.microsoft.com/office/drawing/2014/main" id="{98C2CA53-CCA7-47BA-8278-F73D284C763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20</xdr:col>
      <xdr:colOff>0</xdr:colOff>
      <xdr:row>8</xdr:row>
      <xdr:rowOff>85725</xdr:rowOff>
    </xdr:from>
    <xdr:to>
      <xdr:col>20</xdr:col>
      <xdr:colOff>0</xdr:colOff>
      <xdr:row>8</xdr:row>
      <xdr:rowOff>85725</xdr:rowOff>
    </xdr:to>
    <xdr:sp macro="" textlink="">
      <xdr:nvSpPr>
        <xdr:cNvPr id="122" name="テキスト 52">
          <a:extLst>
            <a:ext uri="{FF2B5EF4-FFF2-40B4-BE49-F238E27FC236}">
              <a16:creationId xmlns:a16="http://schemas.microsoft.com/office/drawing/2014/main" id="{C4A67CC3-88B6-4A46-B67E-084A2F999C23}"/>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23" name="テキスト 61">
          <a:extLst>
            <a:ext uri="{FF2B5EF4-FFF2-40B4-BE49-F238E27FC236}">
              <a16:creationId xmlns:a16="http://schemas.microsoft.com/office/drawing/2014/main" id="{3D850826-1578-426E-AB5B-024C8AA3AC37}"/>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24" name="テキスト 79">
          <a:extLst>
            <a:ext uri="{FF2B5EF4-FFF2-40B4-BE49-F238E27FC236}">
              <a16:creationId xmlns:a16="http://schemas.microsoft.com/office/drawing/2014/main" id="{1C4D4B97-59CD-48E6-9AD4-88EC8ADCB929}"/>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25" name="テキスト 88">
          <a:extLst>
            <a:ext uri="{FF2B5EF4-FFF2-40B4-BE49-F238E27FC236}">
              <a16:creationId xmlns:a16="http://schemas.microsoft.com/office/drawing/2014/main" id="{273E45A8-140C-44ED-AD70-BE0C7D27069A}"/>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26" name="テキスト 114">
          <a:extLst>
            <a:ext uri="{FF2B5EF4-FFF2-40B4-BE49-F238E27FC236}">
              <a16:creationId xmlns:a16="http://schemas.microsoft.com/office/drawing/2014/main" id="{2BBA7704-C501-48FC-A837-DC131DED8565}"/>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85725</xdr:rowOff>
    </xdr:from>
    <xdr:to>
      <xdr:col>20</xdr:col>
      <xdr:colOff>0</xdr:colOff>
      <xdr:row>8</xdr:row>
      <xdr:rowOff>85725</xdr:rowOff>
    </xdr:to>
    <xdr:sp macro="" textlink="">
      <xdr:nvSpPr>
        <xdr:cNvPr id="127" name="テキスト 123">
          <a:extLst>
            <a:ext uri="{FF2B5EF4-FFF2-40B4-BE49-F238E27FC236}">
              <a16:creationId xmlns:a16="http://schemas.microsoft.com/office/drawing/2014/main" id="{82D3C4BA-2A15-45EF-B980-5EFD3818E1C8}"/>
            </a:ext>
          </a:extLst>
        </xdr:cNvPr>
        <xdr:cNvSpPr txBox="1">
          <a:spLocks noChangeArrowheads="1"/>
        </xdr:cNvSpPr>
      </xdr:nvSpPr>
      <xdr:spPr bwMode="auto">
        <a:xfrm>
          <a:off x="13716000" y="1457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20</xdr:col>
      <xdr:colOff>0</xdr:colOff>
      <xdr:row>8</xdr:row>
      <xdr:rowOff>28575</xdr:rowOff>
    </xdr:from>
    <xdr:to>
      <xdr:col>20</xdr:col>
      <xdr:colOff>0</xdr:colOff>
      <xdr:row>9</xdr:row>
      <xdr:rowOff>0</xdr:rowOff>
    </xdr:to>
    <xdr:sp macro="" textlink="">
      <xdr:nvSpPr>
        <xdr:cNvPr id="128" name="テキスト 255">
          <a:extLst>
            <a:ext uri="{FF2B5EF4-FFF2-40B4-BE49-F238E27FC236}">
              <a16:creationId xmlns:a16="http://schemas.microsoft.com/office/drawing/2014/main" id="{E2C99548-E548-402F-A1A6-9F4E05B9EE68}"/>
            </a:ext>
          </a:extLst>
        </xdr:cNvPr>
        <xdr:cNvSpPr txBox="1">
          <a:spLocks noChangeArrowheads="1"/>
        </xdr:cNvSpPr>
      </xdr:nvSpPr>
      <xdr:spPr bwMode="auto">
        <a:xfrm>
          <a:off x="13716000"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20</xdr:col>
      <xdr:colOff>0</xdr:colOff>
      <xdr:row>8</xdr:row>
      <xdr:rowOff>0</xdr:rowOff>
    </xdr:from>
    <xdr:to>
      <xdr:col>20</xdr:col>
      <xdr:colOff>0</xdr:colOff>
      <xdr:row>9</xdr:row>
      <xdr:rowOff>0</xdr:rowOff>
    </xdr:to>
    <xdr:sp macro="" textlink="">
      <xdr:nvSpPr>
        <xdr:cNvPr id="129" name="テキスト 267">
          <a:extLst>
            <a:ext uri="{FF2B5EF4-FFF2-40B4-BE49-F238E27FC236}">
              <a16:creationId xmlns:a16="http://schemas.microsoft.com/office/drawing/2014/main" id="{DEE7A2CD-06AB-4A43-9B57-387628A06ECA}"/>
            </a:ext>
          </a:extLst>
        </xdr:cNvPr>
        <xdr:cNvSpPr txBox="1">
          <a:spLocks noChangeArrowheads="1"/>
        </xdr:cNvSpPr>
      </xdr:nvSpPr>
      <xdr:spPr bwMode="auto">
        <a:xfrm>
          <a:off x="13716000" y="13716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20</xdr:col>
      <xdr:colOff>0</xdr:colOff>
      <xdr:row>8</xdr:row>
      <xdr:rowOff>38100</xdr:rowOff>
    </xdr:from>
    <xdr:to>
      <xdr:col>20</xdr:col>
      <xdr:colOff>0</xdr:colOff>
      <xdr:row>9</xdr:row>
      <xdr:rowOff>0</xdr:rowOff>
    </xdr:to>
    <xdr:sp macro="" textlink="">
      <xdr:nvSpPr>
        <xdr:cNvPr id="130" name="テキスト 269">
          <a:extLst>
            <a:ext uri="{FF2B5EF4-FFF2-40B4-BE49-F238E27FC236}">
              <a16:creationId xmlns:a16="http://schemas.microsoft.com/office/drawing/2014/main" id="{93E97065-1D1C-465C-8009-B69641CC8BC5}"/>
            </a:ext>
          </a:extLst>
        </xdr:cNvPr>
        <xdr:cNvSpPr txBox="1">
          <a:spLocks noChangeArrowheads="1"/>
        </xdr:cNvSpPr>
      </xdr:nvSpPr>
      <xdr:spPr bwMode="auto">
        <a:xfrm>
          <a:off x="13716000" y="14097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17</xdr:col>
      <xdr:colOff>0</xdr:colOff>
      <xdr:row>9</xdr:row>
      <xdr:rowOff>0</xdr:rowOff>
    </xdr:from>
    <xdr:to>
      <xdr:col>17</xdr:col>
      <xdr:colOff>0</xdr:colOff>
      <xdr:row>9</xdr:row>
      <xdr:rowOff>0</xdr:rowOff>
    </xdr:to>
    <xdr:sp macro="" textlink="">
      <xdr:nvSpPr>
        <xdr:cNvPr id="131" name="テキスト 92">
          <a:extLst>
            <a:ext uri="{FF2B5EF4-FFF2-40B4-BE49-F238E27FC236}">
              <a16:creationId xmlns:a16="http://schemas.microsoft.com/office/drawing/2014/main" id="{EFD18030-145F-472D-9CCA-83F063CFC80B}"/>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132" name="テキスト 93">
          <a:extLst>
            <a:ext uri="{FF2B5EF4-FFF2-40B4-BE49-F238E27FC236}">
              <a16:creationId xmlns:a16="http://schemas.microsoft.com/office/drawing/2014/main" id="{349ABFD9-6D8C-4458-89C1-E1CD26238472}"/>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133" name="テキスト 94">
          <a:extLst>
            <a:ext uri="{FF2B5EF4-FFF2-40B4-BE49-F238E27FC236}">
              <a16:creationId xmlns:a16="http://schemas.microsoft.com/office/drawing/2014/main" id="{B8A2DE74-C17D-487C-BAA5-B134D8D585E6}"/>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134" name="テキスト 95">
          <a:extLst>
            <a:ext uri="{FF2B5EF4-FFF2-40B4-BE49-F238E27FC236}">
              <a16:creationId xmlns:a16="http://schemas.microsoft.com/office/drawing/2014/main" id="{25947234-D9F1-4D8E-A020-49E3BC62EB09}"/>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17</xdr:col>
      <xdr:colOff>0</xdr:colOff>
      <xdr:row>9</xdr:row>
      <xdr:rowOff>0</xdr:rowOff>
    </xdr:from>
    <xdr:to>
      <xdr:col>17</xdr:col>
      <xdr:colOff>0</xdr:colOff>
      <xdr:row>9</xdr:row>
      <xdr:rowOff>0</xdr:rowOff>
    </xdr:to>
    <xdr:sp macro="" textlink="">
      <xdr:nvSpPr>
        <xdr:cNvPr id="135" name="テキスト 144">
          <a:extLst>
            <a:ext uri="{FF2B5EF4-FFF2-40B4-BE49-F238E27FC236}">
              <a16:creationId xmlns:a16="http://schemas.microsoft.com/office/drawing/2014/main" id="{65A58904-4E17-4758-B3B0-A5DEE94970BA}"/>
            </a:ext>
          </a:extLst>
        </xdr:cNvPr>
        <xdr:cNvSpPr txBox="1">
          <a:spLocks noChangeArrowheads="1"/>
        </xdr:cNvSpPr>
      </xdr:nvSpPr>
      <xdr:spPr bwMode="auto">
        <a:xfrm>
          <a:off x="116586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16</xdr:col>
      <xdr:colOff>133350</xdr:colOff>
      <xdr:row>3</xdr:row>
      <xdr:rowOff>0</xdr:rowOff>
    </xdr:from>
    <xdr:to>
      <xdr:col>18</xdr:col>
      <xdr:colOff>0</xdr:colOff>
      <xdr:row>3</xdr:row>
      <xdr:rowOff>0</xdr:rowOff>
    </xdr:to>
    <xdr:sp macro="" textlink="">
      <xdr:nvSpPr>
        <xdr:cNvPr id="136" name="テキスト 144">
          <a:extLst>
            <a:ext uri="{FF2B5EF4-FFF2-40B4-BE49-F238E27FC236}">
              <a16:creationId xmlns:a16="http://schemas.microsoft.com/office/drawing/2014/main" id="{4D2F0A24-0204-4410-A3B0-9A71CA915165}"/>
            </a:ext>
          </a:extLst>
        </xdr:cNvPr>
        <xdr:cNvSpPr txBox="1">
          <a:spLocks noChangeArrowheads="1"/>
        </xdr:cNvSpPr>
      </xdr:nvSpPr>
      <xdr:spPr bwMode="auto">
        <a:xfrm>
          <a:off x="11106150" y="514350"/>
          <a:ext cx="12382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1</xdr:col>
      <xdr:colOff>0</xdr:colOff>
      <xdr:row>3</xdr:row>
      <xdr:rowOff>0</xdr:rowOff>
    </xdr:from>
    <xdr:to>
      <xdr:col>1</xdr:col>
      <xdr:colOff>0</xdr:colOff>
      <xdr:row>3</xdr:row>
      <xdr:rowOff>0</xdr:rowOff>
    </xdr:to>
    <xdr:sp macro="" textlink="">
      <xdr:nvSpPr>
        <xdr:cNvPr id="137" name="テキスト 92">
          <a:extLst>
            <a:ext uri="{FF2B5EF4-FFF2-40B4-BE49-F238E27FC236}">
              <a16:creationId xmlns:a16="http://schemas.microsoft.com/office/drawing/2014/main" id="{5D780389-27C3-41D6-95B7-4687D9FBEE54}"/>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38" name="テキスト 93">
          <a:extLst>
            <a:ext uri="{FF2B5EF4-FFF2-40B4-BE49-F238E27FC236}">
              <a16:creationId xmlns:a16="http://schemas.microsoft.com/office/drawing/2014/main" id="{E1B14EDC-2E2E-4D4E-915A-ECAE17E6AC1B}"/>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39" name="テキスト 94">
          <a:extLst>
            <a:ext uri="{FF2B5EF4-FFF2-40B4-BE49-F238E27FC236}">
              <a16:creationId xmlns:a16="http://schemas.microsoft.com/office/drawing/2014/main" id="{8167E278-F030-4E65-A644-BA752D201FA9}"/>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0</xdr:rowOff>
    </xdr:to>
    <xdr:sp macro="" textlink="">
      <xdr:nvSpPr>
        <xdr:cNvPr id="140" name="テキスト 95">
          <a:extLst>
            <a:ext uri="{FF2B5EF4-FFF2-40B4-BE49-F238E27FC236}">
              <a16:creationId xmlns:a16="http://schemas.microsoft.com/office/drawing/2014/main" id="{6975B4EE-6DDE-4765-BF96-1D8BF7A5DAF6}"/>
            </a:ext>
          </a:extLst>
        </xdr:cNvPr>
        <xdr:cNvSpPr txBox="1">
          <a:spLocks noChangeArrowheads="1"/>
        </xdr:cNvSpPr>
      </xdr:nvSpPr>
      <xdr:spPr bwMode="auto">
        <a:xfrm>
          <a:off x="68580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xdr:col>
      <xdr:colOff>0</xdr:colOff>
      <xdr:row>3</xdr:row>
      <xdr:rowOff>0</xdr:rowOff>
    </xdr:from>
    <xdr:to>
      <xdr:col>1</xdr:col>
      <xdr:colOff>0</xdr:colOff>
      <xdr:row>3</xdr:row>
      <xdr:rowOff>66675</xdr:rowOff>
    </xdr:to>
    <xdr:sp macro="" textlink="">
      <xdr:nvSpPr>
        <xdr:cNvPr id="141" name="テキスト 144">
          <a:extLst>
            <a:ext uri="{FF2B5EF4-FFF2-40B4-BE49-F238E27FC236}">
              <a16:creationId xmlns:a16="http://schemas.microsoft.com/office/drawing/2014/main" id="{6E78557F-B5B2-4423-AC62-3695A74A4B1A}"/>
            </a:ext>
          </a:extLst>
        </xdr:cNvPr>
        <xdr:cNvSpPr txBox="1">
          <a:spLocks noChangeArrowheads="1"/>
        </xdr:cNvSpPr>
      </xdr:nvSpPr>
      <xdr:spPr bwMode="auto">
        <a:xfrm>
          <a:off x="685800" y="51435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2</xdr:row>
      <xdr:rowOff>0</xdr:rowOff>
    </xdr:from>
    <xdr:to>
      <xdr:col>18</xdr:col>
      <xdr:colOff>0</xdr:colOff>
      <xdr:row>2</xdr:row>
      <xdr:rowOff>0</xdr:rowOff>
    </xdr:to>
    <xdr:sp macro="" textlink="">
      <xdr:nvSpPr>
        <xdr:cNvPr id="2" name="テキスト 92">
          <a:extLst>
            <a:ext uri="{FF2B5EF4-FFF2-40B4-BE49-F238E27FC236}">
              <a16:creationId xmlns:a16="http://schemas.microsoft.com/office/drawing/2014/main" id="{A5A969D2-3744-438A-909B-A2FE5849E3CA}"/>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3" name="テキスト 93">
          <a:extLst>
            <a:ext uri="{FF2B5EF4-FFF2-40B4-BE49-F238E27FC236}">
              <a16:creationId xmlns:a16="http://schemas.microsoft.com/office/drawing/2014/main" id="{F5F9C9B3-38C1-41A4-A691-4AF875134972}"/>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テキスト 94">
          <a:extLst>
            <a:ext uri="{FF2B5EF4-FFF2-40B4-BE49-F238E27FC236}">
              <a16:creationId xmlns:a16="http://schemas.microsoft.com/office/drawing/2014/main" id="{43944EA1-826E-44F5-A6A8-84AEEA1D0A4E}"/>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5" name="テキスト 95">
          <a:extLst>
            <a:ext uri="{FF2B5EF4-FFF2-40B4-BE49-F238E27FC236}">
              <a16:creationId xmlns:a16="http://schemas.microsoft.com/office/drawing/2014/main" id="{A7801623-455B-42BB-8736-10F377C74D7D}"/>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6" name="テキスト 144">
          <a:extLst>
            <a:ext uri="{FF2B5EF4-FFF2-40B4-BE49-F238E27FC236}">
              <a16:creationId xmlns:a16="http://schemas.microsoft.com/office/drawing/2014/main" id="{73223732-E52D-4219-8928-D2E91099CBAE}"/>
            </a:ext>
          </a:extLst>
        </xdr:cNvPr>
        <xdr:cNvSpPr txBox="1">
          <a:spLocks noChangeArrowheads="1"/>
        </xdr:cNvSpPr>
      </xdr:nvSpPr>
      <xdr:spPr bwMode="auto">
        <a:xfrm>
          <a:off x="1429702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5</xdr:row>
      <xdr:rowOff>0</xdr:rowOff>
    </xdr:from>
    <xdr:to>
      <xdr:col>21</xdr:col>
      <xdr:colOff>0</xdr:colOff>
      <xdr:row>5</xdr:row>
      <xdr:rowOff>0</xdr:rowOff>
    </xdr:to>
    <xdr:grpSp>
      <xdr:nvGrpSpPr>
        <xdr:cNvPr id="292552" name="Group 6">
          <a:extLst>
            <a:ext uri="{FF2B5EF4-FFF2-40B4-BE49-F238E27FC236}">
              <a16:creationId xmlns:a16="http://schemas.microsoft.com/office/drawing/2014/main" id="{76489619-EDCB-4C33-9C4D-9C2786270A58}"/>
            </a:ext>
          </a:extLst>
        </xdr:cNvPr>
        <xdr:cNvGrpSpPr>
          <a:grpSpLocks/>
        </xdr:cNvGrpSpPr>
      </xdr:nvGrpSpPr>
      <xdr:grpSpPr bwMode="auto">
        <a:xfrm>
          <a:off x="16640175" y="1762125"/>
          <a:ext cx="0" cy="0"/>
          <a:chOff x="1369" y="654"/>
          <a:chExt cx="217" cy="58"/>
        </a:xfrm>
      </xdr:grpSpPr>
      <xdr:sp macro="" textlink="">
        <xdr:nvSpPr>
          <xdr:cNvPr id="8" name="テキスト 144">
            <a:extLst>
              <a:ext uri="{FF2B5EF4-FFF2-40B4-BE49-F238E27FC236}">
                <a16:creationId xmlns:a16="http://schemas.microsoft.com/office/drawing/2014/main" id="{DBEDF18A-C13F-4BAC-9E0D-EBBBDF64155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6C9E6F98-DCF0-4DBC-9BBA-C94CC710C9AE}"/>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85820915-FB75-449A-B80D-620A3087A02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63497BE1-54FB-4197-BA1B-2DDF81F6FFD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grpSp>
      <xdr:nvGrpSpPr>
        <xdr:cNvPr id="292553" name="Group 11">
          <a:extLst>
            <a:ext uri="{FF2B5EF4-FFF2-40B4-BE49-F238E27FC236}">
              <a16:creationId xmlns:a16="http://schemas.microsoft.com/office/drawing/2014/main" id="{E6F16A2F-CC9A-496B-ADA1-300C9F741F9F}"/>
            </a:ext>
          </a:extLst>
        </xdr:cNvPr>
        <xdr:cNvGrpSpPr>
          <a:grpSpLocks/>
        </xdr:cNvGrpSpPr>
      </xdr:nvGrpSpPr>
      <xdr:grpSpPr bwMode="auto">
        <a:xfrm>
          <a:off x="16640175" y="1762125"/>
          <a:ext cx="0" cy="0"/>
          <a:chOff x="1369" y="654"/>
          <a:chExt cx="217" cy="58"/>
        </a:xfrm>
      </xdr:grpSpPr>
      <xdr:sp macro="" textlink="">
        <xdr:nvSpPr>
          <xdr:cNvPr id="13" name="テキスト 144">
            <a:extLst>
              <a:ext uri="{FF2B5EF4-FFF2-40B4-BE49-F238E27FC236}">
                <a16:creationId xmlns:a16="http://schemas.microsoft.com/office/drawing/2014/main" id="{754725A6-E554-495C-8CFB-956AFB8379C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E37894C3-B230-4751-9722-D70FE7ACB76F}"/>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C5BC234A-DEA6-4A05-A9F4-5DA5C26D16FB}"/>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7281192A-C976-476A-ACDC-F8479DECC49A}"/>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sp macro="" textlink="">
      <xdr:nvSpPr>
        <xdr:cNvPr id="17" name="テキスト 52">
          <a:extLst>
            <a:ext uri="{FF2B5EF4-FFF2-40B4-BE49-F238E27FC236}">
              <a16:creationId xmlns:a16="http://schemas.microsoft.com/office/drawing/2014/main" id="{044F537D-DB23-4645-B15D-CE85838E7984}"/>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8" name="テキスト 61">
          <a:extLst>
            <a:ext uri="{FF2B5EF4-FFF2-40B4-BE49-F238E27FC236}">
              <a16:creationId xmlns:a16="http://schemas.microsoft.com/office/drawing/2014/main" id="{1D59ED5C-FD75-4980-A019-2E571C9D99D9}"/>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9" name="テキスト 79">
          <a:extLst>
            <a:ext uri="{FF2B5EF4-FFF2-40B4-BE49-F238E27FC236}">
              <a16:creationId xmlns:a16="http://schemas.microsoft.com/office/drawing/2014/main" id="{1FBCE411-AC55-456D-8656-2841BE419128}"/>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0" name="テキスト 88">
          <a:extLst>
            <a:ext uri="{FF2B5EF4-FFF2-40B4-BE49-F238E27FC236}">
              <a16:creationId xmlns:a16="http://schemas.microsoft.com/office/drawing/2014/main" id="{87B1C58E-C9F5-4D11-BED1-367E28A49DA4}"/>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1" name="テキスト 114">
          <a:extLst>
            <a:ext uri="{FF2B5EF4-FFF2-40B4-BE49-F238E27FC236}">
              <a16:creationId xmlns:a16="http://schemas.microsoft.com/office/drawing/2014/main" id="{9477BB32-F3B6-4417-92D8-C27735EF709A}"/>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2" name="テキスト 123">
          <a:extLst>
            <a:ext uri="{FF2B5EF4-FFF2-40B4-BE49-F238E27FC236}">
              <a16:creationId xmlns:a16="http://schemas.microsoft.com/office/drawing/2014/main" id="{C8143257-D025-4B5F-96B2-80A9306D7DE6}"/>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3" name="テキスト 255">
          <a:extLst>
            <a:ext uri="{FF2B5EF4-FFF2-40B4-BE49-F238E27FC236}">
              <a16:creationId xmlns:a16="http://schemas.microsoft.com/office/drawing/2014/main" id="{8F742E4F-D195-41AC-8F47-F2E45E2861F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4" name="テキスト 267">
          <a:extLst>
            <a:ext uri="{FF2B5EF4-FFF2-40B4-BE49-F238E27FC236}">
              <a16:creationId xmlns:a16="http://schemas.microsoft.com/office/drawing/2014/main" id="{913C849F-B275-4860-8724-AE9CC0F96EF6}"/>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25" name="テキスト 269">
          <a:extLst>
            <a:ext uri="{FF2B5EF4-FFF2-40B4-BE49-F238E27FC236}">
              <a16:creationId xmlns:a16="http://schemas.microsoft.com/office/drawing/2014/main" id="{FE1E8240-E03A-47F6-91AD-0C08E90705F0}"/>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5</xdr:row>
      <xdr:rowOff>0</xdr:rowOff>
    </xdr:from>
    <xdr:to>
      <xdr:col>18</xdr:col>
      <xdr:colOff>0</xdr:colOff>
      <xdr:row>5</xdr:row>
      <xdr:rowOff>0</xdr:rowOff>
    </xdr:to>
    <xdr:sp macro="" textlink="">
      <xdr:nvSpPr>
        <xdr:cNvPr id="26" name="テキスト 92">
          <a:extLst>
            <a:ext uri="{FF2B5EF4-FFF2-40B4-BE49-F238E27FC236}">
              <a16:creationId xmlns:a16="http://schemas.microsoft.com/office/drawing/2014/main" id="{BC4F57B0-7A23-4E8A-A26B-090E922EA4D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27" name="テキスト 93">
          <a:extLst>
            <a:ext uri="{FF2B5EF4-FFF2-40B4-BE49-F238E27FC236}">
              <a16:creationId xmlns:a16="http://schemas.microsoft.com/office/drawing/2014/main" id="{EEC255CF-879E-4333-BA51-1859BC77E986}"/>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28" name="テキスト 94">
          <a:extLst>
            <a:ext uri="{FF2B5EF4-FFF2-40B4-BE49-F238E27FC236}">
              <a16:creationId xmlns:a16="http://schemas.microsoft.com/office/drawing/2014/main" id="{F8D5E5A8-5FC2-4EC5-BA49-2946BD99DA0A}"/>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29" name="テキスト 95">
          <a:extLst>
            <a:ext uri="{FF2B5EF4-FFF2-40B4-BE49-F238E27FC236}">
              <a16:creationId xmlns:a16="http://schemas.microsoft.com/office/drawing/2014/main" id="{17AB8E31-BAE0-43BC-A67D-BEC1482BE8D9}"/>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30" name="テキスト 144">
          <a:extLst>
            <a:ext uri="{FF2B5EF4-FFF2-40B4-BE49-F238E27FC236}">
              <a16:creationId xmlns:a16="http://schemas.microsoft.com/office/drawing/2014/main" id="{159EC57D-8CC4-4C7E-9FC8-B5B754525745}"/>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31" name="テキスト 144">
          <a:extLst>
            <a:ext uri="{FF2B5EF4-FFF2-40B4-BE49-F238E27FC236}">
              <a16:creationId xmlns:a16="http://schemas.microsoft.com/office/drawing/2014/main" id="{99ADB889-8632-49C4-9C08-649BC22831FA}"/>
            </a:ext>
          </a:extLst>
        </xdr:cNvPr>
        <xdr:cNvSpPr txBox="1">
          <a:spLocks noChangeArrowheads="1"/>
        </xdr:cNvSpPr>
      </xdr:nvSpPr>
      <xdr:spPr bwMode="auto">
        <a:xfrm>
          <a:off x="1358265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2" name="テキスト 92">
          <a:extLst>
            <a:ext uri="{FF2B5EF4-FFF2-40B4-BE49-F238E27FC236}">
              <a16:creationId xmlns:a16="http://schemas.microsoft.com/office/drawing/2014/main" id="{06014411-E655-481D-8855-DD71B7F03B2C}"/>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3" name="テキスト 93">
          <a:extLst>
            <a:ext uri="{FF2B5EF4-FFF2-40B4-BE49-F238E27FC236}">
              <a16:creationId xmlns:a16="http://schemas.microsoft.com/office/drawing/2014/main" id="{B379218B-DE80-4B8B-8F3A-52B6622632E7}"/>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4" name="テキスト 94">
          <a:extLst>
            <a:ext uri="{FF2B5EF4-FFF2-40B4-BE49-F238E27FC236}">
              <a16:creationId xmlns:a16="http://schemas.microsoft.com/office/drawing/2014/main" id="{711792CA-CA0E-4DE7-82D8-1ACB145B6539}"/>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5" name="テキスト 95">
          <a:extLst>
            <a:ext uri="{FF2B5EF4-FFF2-40B4-BE49-F238E27FC236}">
              <a16:creationId xmlns:a16="http://schemas.microsoft.com/office/drawing/2014/main" id="{F5D606A8-E52D-4172-9E77-1E667D1C488F}"/>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6" name="テキスト 144">
          <a:extLst>
            <a:ext uri="{FF2B5EF4-FFF2-40B4-BE49-F238E27FC236}">
              <a16:creationId xmlns:a16="http://schemas.microsoft.com/office/drawing/2014/main" id="{D0CA015B-B6CD-492F-AF3A-179DD6C4E222}"/>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72" name="テキスト 92">
          <a:extLst>
            <a:ext uri="{FF2B5EF4-FFF2-40B4-BE49-F238E27FC236}">
              <a16:creationId xmlns:a16="http://schemas.microsoft.com/office/drawing/2014/main" id="{617C944C-1E06-4E72-9E6A-C35F5423F0E1}"/>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3" name="テキスト 93">
          <a:extLst>
            <a:ext uri="{FF2B5EF4-FFF2-40B4-BE49-F238E27FC236}">
              <a16:creationId xmlns:a16="http://schemas.microsoft.com/office/drawing/2014/main" id="{44E1CA36-4277-40D3-BD1A-A6F0380CAE9B}"/>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4" name="テキスト 94">
          <a:extLst>
            <a:ext uri="{FF2B5EF4-FFF2-40B4-BE49-F238E27FC236}">
              <a16:creationId xmlns:a16="http://schemas.microsoft.com/office/drawing/2014/main" id="{08F54966-DEF1-4611-BF37-C1AB96410439}"/>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5" name="テキスト 95">
          <a:extLst>
            <a:ext uri="{FF2B5EF4-FFF2-40B4-BE49-F238E27FC236}">
              <a16:creationId xmlns:a16="http://schemas.microsoft.com/office/drawing/2014/main" id="{F8B65FEC-3084-482E-8824-27F1517C7A41}"/>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76" name="テキスト 144">
          <a:extLst>
            <a:ext uri="{FF2B5EF4-FFF2-40B4-BE49-F238E27FC236}">
              <a16:creationId xmlns:a16="http://schemas.microsoft.com/office/drawing/2014/main" id="{A5217BC4-647D-403A-B427-1F581D7235D3}"/>
            </a:ext>
          </a:extLst>
        </xdr:cNvPr>
        <xdr:cNvSpPr txBox="1">
          <a:spLocks noChangeArrowheads="1"/>
        </xdr:cNvSpPr>
      </xdr:nvSpPr>
      <xdr:spPr bwMode="auto">
        <a:xfrm>
          <a:off x="1429702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5</xdr:row>
      <xdr:rowOff>0</xdr:rowOff>
    </xdr:from>
    <xdr:to>
      <xdr:col>21</xdr:col>
      <xdr:colOff>0</xdr:colOff>
      <xdr:row>5</xdr:row>
      <xdr:rowOff>0</xdr:rowOff>
    </xdr:to>
    <xdr:grpSp>
      <xdr:nvGrpSpPr>
        <xdr:cNvPr id="292579" name="Group 6">
          <a:extLst>
            <a:ext uri="{FF2B5EF4-FFF2-40B4-BE49-F238E27FC236}">
              <a16:creationId xmlns:a16="http://schemas.microsoft.com/office/drawing/2014/main" id="{277C6EFE-72BC-4E44-9636-B86DAA84FFDC}"/>
            </a:ext>
          </a:extLst>
        </xdr:cNvPr>
        <xdr:cNvGrpSpPr>
          <a:grpSpLocks/>
        </xdr:cNvGrpSpPr>
      </xdr:nvGrpSpPr>
      <xdr:grpSpPr bwMode="auto">
        <a:xfrm>
          <a:off x="16640175" y="1762125"/>
          <a:ext cx="0" cy="0"/>
          <a:chOff x="1369" y="654"/>
          <a:chExt cx="217" cy="58"/>
        </a:xfrm>
      </xdr:grpSpPr>
      <xdr:sp macro="" textlink="">
        <xdr:nvSpPr>
          <xdr:cNvPr id="78" name="テキスト 144">
            <a:extLst>
              <a:ext uri="{FF2B5EF4-FFF2-40B4-BE49-F238E27FC236}">
                <a16:creationId xmlns:a16="http://schemas.microsoft.com/office/drawing/2014/main" id="{AF1865B8-93F3-4BAB-B031-6BA06E47DB9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79" name="テキスト 146">
            <a:extLst>
              <a:ext uri="{FF2B5EF4-FFF2-40B4-BE49-F238E27FC236}">
                <a16:creationId xmlns:a16="http://schemas.microsoft.com/office/drawing/2014/main" id="{E57E10A5-AB9F-4EC6-82EB-BD84937B1AC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0" name="テキスト 144">
            <a:extLst>
              <a:ext uri="{FF2B5EF4-FFF2-40B4-BE49-F238E27FC236}">
                <a16:creationId xmlns:a16="http://schemas.microsoft.com/office/drawing/2014/main" id="{E5432C39-FB73-42C0-8D86-FE69EE7ECB22}"/>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1" name="テキスト 94">
            <a:extLst>
              <a:ext uri="{FF2B5EF4-FFF2-40B4-BE49-F238E27FC236}">
                <a16:creationId xmlns:a16="http://schemas.microsoft.com/office/drawing/2014/main" id="{AD90D29B-E683-484A-A77C-B4F5A358964C}"/>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grpSp>
      <xdr:nvGrpSpPr>
        <xdr:cNvPr id="292580" name="Group 11">
          <a:extLst>
            <a:ext uri="{FF2B5EF4-FFF2-40B4-BE49-F238E27FC236}">
              <a16:creationId xmlns:a16="http://schemas.microsoft.com/office/drawing/2014/main" id="{EAADB135-6144-404C-B79E-1C5F42B22525}"/>
            </a:ext>
          </a:extLst>
        </xdr:cNvPr>
        <xdr:cNvGrpSpPr>
          <a:grpSpLocks/>
        </xdr:cNvGrpSpPr>
      </xdr:nvGrpSpPr>
      <xdr:grpSpPr bwMode="auto">
        <a:xfrm>
          <a:off x="16640175" y="1762125"/>
          <a:ext cx="0" cy="0"/>
          <a:chOff x="1369" y="654"/>
          <a:chExt cx="217" cy="58"/>
        </a:xfrm>
      </xdr:grpSpPr>
      <xdr:sp macro="" textlink="">
        <xdr:nvSpPr>
          <xdr:cNvPr id="83" name="テキスト 144">
            <a:extLst>
              <a:ext uri="{FF2B5EF4-FFF2-40B4-BE49-F238E27FC236}">
                <a16:creationId xmlns:a16="http://schemas.microsoft.com/office/drawing/2014/main" id="{E9D12683-B814-4866-9F63-7563E8552A5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84" name="テキスト 146">
            <a:extLst>
              <a:ext uri="{FF2B5EF4-FFF2-40B4-BE49-F238E27FC236}">
                <a16:creationId xmlns:a16="http://schemas.microsoft.com/office/drawing/2014/main" id="{31228210-5EB5-47F5-A85D-B7E3A47EB39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5" name="テキスト 144">
            <a:extLst>
              <a:ext uri="{FF2B5EF4-FFF2-40B4-BE49-F238E27FC236}">
                <a16:creationId xmlns:a16="http://schemas.microsoft.com/office/drawing/2014/main" id="{C0E962B6-F08E-4AAE-9BBB-90D39824028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6" name="テキスト 94">
            <a:extLst>
              <a:ext uri="{FF2B5EF4-FFF2-40B4-BE49-F238E27FC236}">
                <a16:creationId xmlns:a16="http://schemas.microsoft.com/office/drawing/2014/main" id="{A8437FB6-B0C9-4F4D-BD0B-A61556DFFE9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sp macro="" textlink="">
      <xdr:nvSpPr>
        <xdr:cNvPr id="87" name="テキスト 52">
          <a:extLst>
            <a:ext uri="{FF2B5EF4-FFF2-40B4-BE49-F238E27FC236}">
              <a16:creationId xmlns:a16="http://schemas.microsoft.com/office/drawing/2014/main" id="{0F7D9389-0BCB-43EC-AD9A-2AD706C8C49B}"/>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88" name="テキスト 61">
          <a:extLst>
            <a:ext uri="{FF2B5EF4-FFF2-40B4-BE49-F238E27FC236}">
              <a16:creationId xmlns:a16="http://schemas.microsoft.com/office/drawing/2014/main" id="{418B46B6-3904-4134-B063-A3480342C0DA}"/>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89" name="テキスト 79">
          <a:extLst>
            <a:ext uri="{FF2B5EF4-FFF2-40B4-BE49-F238E27FC236}">
              <a16:creationId xmlns:a16="http://schemas.microsoft.com/office/drawing/2014/main" id="{95A168E2-D1CC-4408-98BF-B13D07320271}"/>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0" name="テキスト 88">
          <a:extLst>
            <a:ext uri="{FF2B5EF4-FFF2-40B4-BE49-F238E27FC236}">
              <a16:creationId xmlns:a16="http://schemas.microsoft.com/office/drawing/2014/main" id="{D4D41876-7C89-4B90-A832-ECC051A15535}"/>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1" name="テキスト 114">
          <a:extLst>
            <a:ext uri="{FF2B5EF4-FFF2-40B4-BE49-F238E27FC236}">
              <a16:creationId xmlns:a16="http://schemas.microsoft.com/office/drawing/2014/main" id="{80D5C99C-850E-4E1F-919F-AC332350252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2" name="テキスト 123">
          <a:extLst>
            <a:ext uri="{FF2B5EF4-FFF2-40B4-BE49-F238E27FC236}">
              <a16:creationId xmlns:a16="http://schemas.microsoft.com/office/drawing/2014/main" id="{60FFF59C-8355-40C5-830C-AC3A7CE6D625}"/>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3" name="テキスト 255">
          <a:extLst>
            <a:ext uri="{FF2B5EF4-FFF2-40B4-BE49-F238E27FC236}">
              <a16:creationId xmlns:a16="http://schemas.microsoft.com/office/drawing/2014/main" id="{034B39EC-F11B-40A3-BA59-205D9EDC257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4" name="テキスト 267">
          <a:extLst>
            <a:ext uri="{FF2B5EF4-FFF2-40B4-BE49-F238E27FC236}">
              <a16:creationId xmlns:a16="http://schemas.microsoft.com/office/drawing/2014/main" id="{489526A0-2078-4BDA-A3F9-B8ED605C80EC}"/>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95" name="テキスト 269">
          <a:extLst>
            <a:ext uri="{FF2B5EF4-FFF2-40B4-BE49-F238E27FC236}">
              <a16:creationId xmlns:a16="http://schemas.microsoft.com/office/drawing/2014/main" id="{0E9CE1D3-9942-46AF-A25D-2D888B7A21FF}"/>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5</xdr:row>
      <xdr:rowOff>0</xdr:rowOff>
    </xdr:from>
    <xdr:to>
      <xdr:col>18</xdr:col>
      <xdr:colOff>0</xdr:colOff>
      <xdr:row>5</xdr:row>
      <xdr:rowOff>0</xdr:rowOff>
    </xdr:to>
    <xdr:sp macro="" textlink="">
      <xdr:nvSpPr>
        <xdr:cNvPr id="96" name="テキスト 92">
          <a:extLst>
            <a:ext uri="{FF2B5EF4-FFF2-40B4-BE49-F238E27FC236}">
              <a16:creationId xmlns:a16="http://schemas.microsoft.com/office/drawing/2014/main" id="{D32716E3-AE46-47CC-AC6E-5F6B90BFE810}"/>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97" name="テキスト 93">
          <a:extLst>
            <a:ext uri="{FF2B5EF4-FFF2-40B4-BE49-F238E27FC236}">
              <a16:creationId xmlns:a16="http://schemas.microsoft.com/office/drawing/2014/main" id="{6A2DAB80-DD47-4EDC-A915-F6D34ADDE9E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98" name="テキスト 94">
          <a:extLst>
            <a:ext uri="{FF2B5EF4-FFF2-40B4-BE49-F238E27FC236}">
              <a16:creationId xmlns:a16="http://schemas.microsoft.com/office/drawing/2014/main" id="{E6FEC9BC-B853-452F-98E7-847DB22AD126}"/>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99" name="テキスト 95">
          <a:extLst>
            <a:ext uri="{FF2B5EF4-FFF2-40B4-BE49-F238E27FC236}">
              <a16:creationId xmlns:a16="http://schemas.microsoft.com/office/drawing/2014/main" id="{10E304DE-96D0-405C-AE2C-54980F07C0A8}"/>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00" name="テキスト 144">
          <a:extLst>
            <a:ext uri="{FF2B5EF4-FFF2-40B4-BE49-F238E27FC236}">
              <a16:creationId xmlns:a16="http://schemas.microsoft.com/office/drawing/2014/main" id="{8FD21A94-65BC-4CFF-A986-B35BBEA5A54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101" name="テキスト 144">
          <a:extLst>
            <a:ext uri="{FF2B5EF4-FFF2-40B4-BE49-F238E27FC236}">
              <a16:creationId xmlns:a16="http://schemas.microsoft.com/office/drawing/2014/main" id="{BD3F0CC4-B10B-4E1E-86B9-936426DC860B}"/>
            </a:ext>
          </a:extLst>
        </xdr:cNvPr>
        <xdr:cNvSpPr txBox="1">
          <a:spLocks noChangeArrowheads="1"/>
        </xdr:cNvSpPr>
      </xdr:nvSpPr>
      <xdr:spPr bwMode="auto">
        <a:xfrm>
          <a:off x="1358265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02" name="テキスト 92">
          <a:extLst>
            <a:ext uri="{FF2B5EF4-FFF2-40B4-BE49-F238E27FC236}">
              <a16:creationId xmlns:a16="http://schemas.microsoft.com/office/drawing/2014/main" id="{13A1E402-221A-4E71-9F72-B0B073C8DC23}"/>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3" name="テキスト 93">
          <a:extLst>
            <a:ext uri="{FF2B5EF4-FFF2-40B4-BE49-F238E27FC236}">
              <a16:creationId xmlns:a16="http://schemas.microsoft.com/office/drawing/2014/main" id="{E1BB4DF1-3384-4423-8038-FA36B0DF5CAC}"/>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4" name="テキスト 94">
          <a:extLst>
            <a:ext uri="{FF2B5EF4-FFF2-40B4-BE49-F238E27FC236}">
              <a16:creationId xmlns:a16="http://schemas.microsoft.com/office/drawing/2014/main" id="{6011ECEE-BA04-4184-99E3-D8FAC6E904B7}"/>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5" name="テキスト 95">
          <a:extLst>
            <a:ext uri="{FF2B5EF4-FFF2-40B4-BE49-F238E27FC236}">
              <a16:creationId xmlns:a16="http://schemas.microsoft.com/office/drawing/2014/main" id="{312E02EF-AB12-4CBD-A374-821285B1FCCB}"/>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06" name="テキスト 144">
          <a:extLst>
            <a:ext uri="{FF2B5EF4-FFF2-40B4-BE49-F238E27FC236}">
              <a16:creationId xmlns:a16="http://schemas.microsoft.com/office/drawing/2014/main" id="{9713E33E-B0B4-4207-9821-389527E91FCC}"/>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77" name="テキスト 92">
          <a:extLst>
            <a:ext uri="{FF2B5EF4-FFF2-40B4-BE49-F238E27FC236}">
              <a16:creationId xmlns:a16="http://schemas.microsoft.com/office/drawing/2014/main" id="{34AFBEBA-5C3D-4B13-99A3-51AB12696120}"/>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82" name="テキスト 93">
          <a:extLst>
            <a:ext uri="{FF2B5EF4-FFF2-40B4-BE49-F238E27FC236}">
              <a16:creationId xmlns:a16="http://schemas.microsoft.com/office/drawing/2014/main" id="{DFAF6B3B-BCF0-4CA3-942F-01231EC4057C}"/>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07" name="テキスト 94">
          <a:extLst>
            <a:ext uri="{FF2B5EF4-FFF2-40B4-BE49-F238E27FC236}">
              <a16:creationId xmlns:a16="http://schemas.microsoft.com/office/drawing/2014/main" id="{A47C43C3-9BA9-4E2E-8770-08EABF8051CC}"/>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08" name="テキスト 95">
          <a:extLst>
            <a:ext uri="{FF2B5EF4-FFF2-40B4-BE49-F238E27FC236}">
              <a16:creationId xmlns:a16="http://schemas.microsoft.com/office/drawing/2014/main" id="{8046A332-F5A3-4C7F-9B24-0E0BAF99C2A1}"/>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109" name="テキスト 144">
          <a:extLst>
            <a:ext uri="{FF2B5EF4-FFF2-40B4-BE49-F238E27FC236}">
              <a16:creationId xmlns:a16="http://schemas.microsoft.com/office/drawing/2014/main" id="{727E0AF0-D3C8-4491-9A60-3C954A444639}"/>
            </a:ext>
          </a:extLst>
        </xdr:cNvPr>
        <xdr:cNvSpPr txBox="1">
          <a:spLocks noChangeArrowheads="1"/>
        </xdr:cNvSpPr>
      </xdr:nvSpPr>
      <xdr:spPr bwMode="auto">
        <a:xfrm>
          <a:off x="1343977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5</xdr:row>
      <xdr:rowOff>0</xdr:rowOff>
    </xdr:from>
    <xdr:to>
      <xdr:col>21</xdr:col>
      <xdr:colOff>0</xdr:colOff>
      <xdr:row>5</xdr:row>
      <xdr:rowOff>0</xdr:rowOff>
    </xdr:to>
    <xdr:grpSp>
      <xdr:nvGrpSpPr>
        <xdr:cNvPr id="292606" name="Group 6">
          <a:extLst>
            <a:ext uri="{FF2B5EF4-FFF2-40B4-BE49-F238E27FC236}">
              <a16:creationId xmlns:a16="http://schemas.microsoft.com/office/drawing/2014/main" id="{8DD63059-FDF5-463E-B098-5F0BA43641B3}"/>
            </a:ext>
          </a:extLst>
        </xdr:cNvPr>
        <xdr:cNvGrpSpPr>
          <a:grpSpLocks/>
        </xdr:cNvGrpSpPr>
      </xdr:nvGrpSpPr>
      <xdr:grpSpPr bwMode="auto">
        <a:xfrm>
          <a:off x="16640175" y="1762125"/>
          <a:ext cx="0" cy="0"/>
          <a:chOff x="1369" y="654"/>
          <a:chExt cx="217" cy="58"/>
        </a:xfrm>
      </xdr:grpSpPr>
      <xdr:sp macro="" textlink="">
        <xdr:nvSpPr>
          <xdr:cNvPr id="111" name="テキスト 144">
            <a:extLst>
              <a:ext uri="{FF2B5EF4-FFF2-40B4-BE49-F238E27FC236}">
                <a16:creationId xmlns:a16="http://schemas.microsoft.com/office/drawing/2014/main" id="{982C2791-D151-466A-A224-2B1A2E8FB6C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2" name="テキスト 146">
            <a:extLst>
              <a:ext uri="{FF2B5EF4-FFF2-40B4-BE49-F238E27FC236}">
                <a16:creationId xmlns:a16="http://schemas.microsoft.com/office/drawing/2014/main" id="{15C6D226-C8B1-4201-9403-03F6D3550EC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3" name="テキスト 144">
            <a:extLst>
              <a:ext uri="{FF2B5EF4-FFF2-40B4-BE49-F238E27FC236}">
                <a16:creationId xmlns:a16="http://schemas.microsoft.com/office/drawing/2014/main" id="{208C5274-F041-4E5D-AA62-60691AD31218}"/>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4" name="テキスト 94">
            <a:extLst>
              <a:ext uri="{FF2B5EF4-FFF2-40B4-BE49-F238E27FC236}">
                <a16:creationId xmlns:a16="http://schemas.microsoft.com/office/drawing/2014/main" id="{600C534C-963B-47B1-A4FC-A51DFE12C1F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grpSp>
      <xdr:nvGrpSpPr>
        <xdr:cNvPr id="292607" name="Group 11">
          <a:extLst>
            <a:ext uri="{FF2B5EF4-FFF2-40B4-BE49-F238E27FC236}">
              <a16:creationId xmlns:a16="http://schemas.microsoft.com/office/drawing/2014/main" id="{3A695E22-9F88-4027-B051-AC27168ED437}"/>
            </a:ext>
          </a:extLst>
        </xdr:cNvPr>
        <xdr:cNvGrpSpPr>
          <a:grpSpLocks/>
        </xdr:cNvGrpSpPr>
      </xdr:nvGrpSpPr>
      <xdr:grpSpPr bwMode="auto">
        <a:xfrm>
          <a:off x="16640175" y="1762125"/>
          <a:ext cx="0" cy="0"/>
          <a:chOff x="1369" y="654"/>
          <a:chExt cx="217" cy="58"/>
        </a:xfrm>
      </xdr:grpSpPr>
      <xdr:sp macro="" textlink="">
        <xdr:nvSpPr>
          <xdr:cNvPr id="116" name="テキスト 144">
            <a:extLst>
              <a:ext uri="{FF2B5EF4-FFF2-40B4-BE49-F238E27FC236}">
                <a16:creationId xmlns:a16="http://schemas.microsoft.com/office/drawing/2014/main" id="{7F6A6BFD-9A49-4ECE-ACE2-27C9AD81451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7" name="テキスト 146">
            <a:extLst>
              <a:ext uri="{FF2B5EF4-FFF2-40B4-BE49-F238E27FC236}">
                <a16:creationId xmlns:a16="http://schemas.microsoft.com/office/drawing/2014/main" id="{05119DAD-B854-4DFA-B92A-4FE0AE4720C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8" name="テキスト 144">
            <a:extLst>
              <a:ext uri="{FF2B5EF4-FFF2-40B4-BE49-F238E27FC236}">
                <a16:creationId xmlns:a16="http://schemas.microsoft.com/office/drawing/2014/main" id="{7E1D0D13-F8F9-4F7B-BAD0-DC62C4E4CE0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9" name="テキスト 94">
            <a:extLst>
              <a:ext uri="{FF2B5EF4-FFF2-40B4-BE49-F238E27FC236}">
                <a16:creationId xmlns:a16="http://schemas.microsoft.com/office/drawing/2014/main" id="{90395705-2FDF-45E1-A863-EE7115608CC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sp macro="" textlink="">
      <xdr:nvSpPr>
        <xdr:cNvPr id="120" name="テキスト 52">
          <a:extLst>
            <a:ext uri="{FF2B5EF4-FFF2-40B4-BE49-F238E27FC236}">
              <a16:creationId xmlns:a16="http://schemas.microsoft.com/office/drawing/2014/main" id="{304BDAD3-F3BF-45A3-80D7-E0F85814EA2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1" name="テキスト 61">
          <a:extLst>
            <a:ext uri="{FF2B5EF4-FFF2-40B4-BE49-F238E27FC236}">
              <a16:creationId xmlns:a16="http://schemas.microsoft.com/office/drawing/2014/main" id="{40AEFE31-7CDE-44DC-A9FD-D6590362FFD9}"/>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2" name="テキスト 79">
          <a:extLst>
            <a:ext uri="{FF2B5EF4-FFF2-40B4-BE49-F238E27FC236}">
              <a16:creationId xmlns:a16="http://schemas.microsoft.com/office/drawing/2014/main" id="{77D928C1-49EB-4FC9-8E82-E249A4F190C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3" name="テキスト 88">
          <a:extLst>
            <a:ext uri="{FF2B5EF4-FFF2-40B4-BE49-F238E27FC236}">
              <a16:creationId xmlns:a16="http://schemas.microsoft.com/office/drawing/2014/main" id="{72253F14-D612-4FDE-B5A2-61F19DE2E0B8}"/>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4" name="テキスト 114">
          <a:extLst>
            <a:ext uri="{FF2B5EF4-FFF2-40B4-BE49-F238E27FC236}">
              <a16:creationId xmlns:a16="http://schemas.microsoft.com/office/drawing/2014/main" id="{3D610365-E2AC-4B77-A26C-6D9A3C82875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5" name="テキスト 123">
          <a:extLst>
            <a:ext uri="{FF2B5EF4-FFF2-40B4-BE49-F238E27FC236}">
              <a16:creationId xmlns:a16="http://schemas.microsoft.com/office/drawing/2014/main" id="{5C433248-4ED3-4755-906F-B3646F2D3D7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6" name="テキスト 255">
          <a:extLst>
            <a:ext uri="{FF2B5EF4-FFF2-40B4-BE49-F238E27FC236}">
              <a16:creationId xmlns:a16="http://schemas.microsoft.com/office/drawing/2014/main" id="{8A40EE84-0D4E-4388-8795-21C40E83080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7" name="テキスト 267">
          <a:extLst>
            <a:ext uri="{FF2B5EF4-FFF2-40B4-BE49-F238E27FC236}">
              <a16:creationId xmlns:a16="http://schemas.microsoft.com/office/drawing/2014/main" id="{75B039E1-D849-4948-B599-1C8B0489F48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28" name="テキスト 269">
          <a:extLst>
            <a:ext uri="{FF2B5EF4-FFF2-40B4-BE49-F238E27FC236}">
              <a16:creationId xmlns:a16="http://schemas.microsoft.com/office/drawing/2014/main" id="{99CE9798-3D67-47E7-A7B1-41EF4BAD604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5</xdr:row>
      <xdr:rowOff>0</xdr:rowOff>
    </xdr:from>
    <xdr:to>
      <xdr:col>18</xdr:col>
      <xdr:colOff>0</xdr:colOff>
      <xdr:row>5</xdr:row>
      <xdr:rowOff>0</xdr:rowOff>
    </xdr:to>
    <xdr:sp macro="" textlink="">
      <xdr:nvSpPr>
        <xdr:cNvPr id="129" name="テキスト 92">
          <a:extLst>
            <a:ext uri="{FF2B5EF4-FFF2-40B4-BE49-F238E27FC236}">
              <a16:creationId xmlns:a16="http://schemas.microsoft.com/office/drawing/2014/main" id="{62054988-B98B-4B59-80B3-22579E1065A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30" name="テキスト 93">
          <a:extLst>
            <a:ext uri="{FF2B5EF4-FFF2-40B4-BE49-F238E27FC236}">
              <a16:creationId xmlns:a16="http://schemas.microsoft.com/office/drawing/2014/main" id="{1CE3B99A-22CB-47E0-AA06-018FCC52879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31" name="テキスト 94">
          <a:extLst>
            <a:ext uri="{FF2B5EF4-FFF2-40B4-BE49-F238E27FC236}">
              <a16:creationId xmlns:a16="http://schemas.microsoft.com/office/drawing/2014/main" id="{18C690C0-ABA3-48C9-9968-F2B28682808D}"/>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32" name="テキスト 95">
          <a:extLst>
            <a:ext uri="{FF2B5EF4-FFF2-40B4-BE49-F238E27FC236}">
              <a16:creationId xmlns:a16="http://schemas.microsoft.com/office/drawing/2014/main" id="{CCCF021D-E629-4C6E-99A3-7612BB195EBB}"/>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33" name="テキスト 144">
          <a:extLst>
            <a:ext uri="{FF2B5EF4-FFF2-40B4-BE49-F238E27FC236}">
              <a16:creationId xmlns:a16="http://schemas.microsoft.com/office/drawing/2014/main" id="{6A9E5D43-4C3A-402F-85F3-6CDDD0FCA525}"/>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134" name="テキスト 144">
          <a:extLst>
            <a:ext uri="{FF2B5EF4-FFF2-40B4-BE49-F238E27FC236}">
              <a16:creationId xmlns:a16="http://schemas.microsoft.com/office/drawing/2014/main" id="{22788F80-A38D-4B49-8C47-B3C698D62F56}"/>
            </a:ext>
          </a:extLst>
        </xdr:cNvPr>
        <xdr:cNvSpPr txBox="1">
          <a:spLocks noChangeArrowheads="1"/>
        </xdr:cNvSpPr>
      </xdr:nvSpPr>
      <xdr:spPr bwMode="auto">
        <a:xfrm>
          <a:off x="1272540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35" name="テキスト 92">
          <a:extLst>
            <a:ext uri="{FF2B5EF4-FFF2-40B4-BE49-F238E27FC236}">
              <a16:creationId xmlns:a16="http://schemas.microsoft.com/office/drawing/2014/main" id="{2CCBE4B1-E1CE-4250-B2E4-924D402CD495}"/>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6" name="テキスト 93">
          <a:extLst>
            <a:ext uri="{FF2B5EF4-FFF2-40B4-BE49-F238E27FC236}">
              <a16:creationId xmlns:a16="http://schemas.microsoft.com/office/drawing/2014/main" id="{A9EFEEAC-C48E-49B6-B432-B9C3526AD9FF}"/>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7" name="テキスト 94">
          <a:extLst>
            <a:ext uri="{FF2B5EF4-FFF2-40B4-BE49-F238E27FC236}">
              <a16:creationId xmlns:a16="http://schemas.microsoft.com/office/drawing/2014/main" id="{E6DEAAF2-589E-4033-A01E-4614FE3AC110}"/>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8" name="テキスト 95">
          <a:extLst>
            <a:ext uri="{FF2B5EF4-FFF2-40B4-BE49-F238E27FC236}">
              <a16:creationId xmlns:a16="http://schemas.microsoft.com/office/drawing/2014/main" id="{7A77C184-FF87-4B26-9A65-C6214721D819}"/>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39" name="テキスト 144">
          <a:extLst>
            <a:ext uri="{FF2B5EF4-FFF2-40B4-BE49-F238E27FC236}">
              <a16:creationId xmlns:a16="http://schemas.microsoft.com/office/drawing/2014/main" id="{1EA18FAC-7F65-43CC-A618-027C2037E16C}"/>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140" name="テキスト 92">
          <a:extLst>
            <a:ext uri="{FF2B5EF4-FFF2-40B4-BE49-F238E27FC236}">
              <a16:creationId xmlns:a16="http://schemas.microsoft.com/office/drawing/2014/main" id="{13E2FCEB-4DDE-4648-AAC0-C47CB077C137}"/>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1" name="テキスト 93">
          <a:extLst>
            <a:ext uri="{FF2B5EF4-FFF2-40B4-BE49-F238E27FC236}">
              <a16:creationId xmlns:a16="http://schemas.microsoft.com/office/drawing/2014/main" id="{EFEBC1F8-2409-4BFA-8C17-CD60981C5762}"/>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2" name="テキスト 94">
          <a:extLst>
            <a:ext uri="{FF2B5EF4-FFF2-40B4-BE49-F238E27FC236}">
              <a16:creationId xmlns:a16="http://schemas.microsoft.com/office/drawing/2014/main" id="{072ADA64-B1D7-4FC2-815F-5E0D6249E5BB}"/>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3" name="テキスト 95">
          <a:extLst>
            <a:ext uri="{FF2B5EF4-FFF2-40B4-BE49-F238E27FC236}">
              <a16:creationId xmlns:a16="http://schemas.microsoft.com/office/drawing/2014/main" id="{8FFD5DAB-C03E-49DE-B7F0-F7C2AE040FE5}"/>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144" name="テキスト 144">
          <a:extLst>
            <a:ext uri="{FF2B5EF4-FFF2-40B4-BE49-F238E27FC236}">
              <a16:creationId xmlns:a16="http://schemas.microsoft.com/office/drawing/2014/main" id="{9BC7C685-B9B7-444A-A627-17A0B6A8692B}"/>
            </a:ext>
          </a:extLst>
        </xdr:cNvPr>
        <xdr:cNvSpPr txBox="1">
          <a:spLocks noChangeArrowheads="1"/>
        </xdr:cNvSpPr>
      </xdr:nvSpPr>
      <xdr:spPr bwMode="auto">
        <a:xfrm>
          <a:off x="1343977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5</xdr:row>
      <xdr:rowOff>0</xdr:rowOff>
    </xdr:from>
    <xdr:to>
      <xdr:col>21</xdr:col>
      <xdr:colOff>0</xdr:colOff>
      <xdr:row>5</xdr:row>
      <xdr:rowOff>0</xdr:rowOff>
    </xdr:to>
    <xdr:grpSp>
      <xdr:nvGrpSpPr>
        <xdr:cNvPr id="292633" name="Group 6">
          <a:extLst>
            <a:ext uri="{FF2B5EF4-FFF2-40B4-BE49-F238E27FC236}">
              <a16:creationId xmlns:a16="http://schemas.microsoft.com/office/drawing/2014/main" id="{4E91B856-B5D5-495D-8B23-8D9F66E2B4AE}"/>
            </a:ext>
          </a:extLst>
        </xdr:cNvPr>
        <xdr:cNvGrpSpPr>
          <a:grpSpLocks/>
        </xdr:cNvGrpSpPr>
      </xdr:nvGrpSpPr>
      <xdr:grpSpPr bwMode="auto">
        <a:xfrm>
          <a:off x="16640175" y="1762125"/>
          <a:ext cx="0" cy="0"/>
          <a:chOff x="1369" y="654"/>
          <a:chExt cx="217" cy="58"/>
        </a:xfrm>
      </xdr:grpSpPr>
      <xdr:sp macro="" textlink="">
        <xdr:nvSpPr>
          <xdr:cNvPr id="146" name="テキスト 144">
            <a:extLst>
              <a:ext uri="{FF2B5EF4-FFF2-40B4-BE49-F238E27FC236}">
                <a16:creationId xmlns:a16="http://schemas.microsoft.com/office/drawing/2014/main" id="{EF8DF098-635B-4D61-9D8E-CFCF87DC180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7" name="テキスト 146">
            <a:extLst>
              <a:ext uri="{FF2B5EF4-FFF2-40B4-BE49-F238E27FC236}">
                <a16:creationId xmlns:a16="http://schemas.microsoft.com/office/drawing/2014/main" id="{452233E7-800C-49B7-A282-A9566BD2372A}"/>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48" name="テキスト 144">
            <a:extLst>
              <a:ext uri="{FF2B5EF4-FFF2-40B4-BE49-F238E27FC236}">
                <a16:creationId xmlns:a16="http://schemas.microsoft.com/office/drawing/2014/main" id="{3E0D5464-724E-4BA3-A425-41B8DF32C95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49" name="テキスト 94">
            <a:extLst>
              <a:ext uri="{FF2B5EF4-FFF2-40B4-BE49-F238E27FC236}">
                <a16:creationId xmlns:a16="http://schemas.microsoft.com/office/drawing/2014/main" id="{2ACE2CF9-7FD5-4BC1-AF3F-E498CDCC846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grpSp>
      <xdr:nvGrpSpPr>
        <xdr:cNvPr id="292634" name="Group 11">
          <a:extLst>
            <a:ext uri="{FF2B5EF4-FFF2-40B4-BE49-F238E27FC236}">
              <a16:creationId xmlns:a16="http://schemas.microsoft.com/office/drawing/2014/main" id="{6AA10390-6A5A-439D-9D8D-286D3DC6DB55}"/>
            </a:ext>
          </a:extLst>
        </xdr:cNvPr>
        <xdr:cNvGrpSpPr>
          <a:grpSpLocks/>
        </xdr:cNvGrpSpPr>
      </xdr:nvGrpSpPr>
      <xdr:grpSpPr bwMode="auto">
        <a:xfrm>
          <a:off x="16640175" y="1762125"/>
          <a:ext cx="0" cy="0"/>
          <a:chOff x="1369" y="654"/>
          <a:chExt cx="217" cy="58"/>
        </a:xfrm>
      </xdr:grpSpPr>
      <xdr:sp macro="" textlink="">
        <xdr:nvSpPr>
          <xdr:cNvPr id="151" name="テキスト 144">
            <a:extLst>
              <a:ext uri="{FF2B5EF4-FFF2-40B4-BE49-F238E27FC236}">
                <a16:creationId xmlns:a16="http://schemas.microsoft.com/office/drawing/2014/main" id="{599976D6-F1FD-4F64-838B-E66D136317BE}"/>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52" name="テキスト 146">
            <a:extLst>
              <a:ext uri="{FF2B5EF4-FFF2-40B4-BE49-F238E27FC236}">
                <a16:creationId xmlns:a16="http://schemas.microsoft.com/office/drawing/2014/main" id="{4EE59AA9-9AB5-4CB2-AED0-F0A69E2F8343}"/>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3" name="テキスト 144">
            <a:extLst>
              <a:ext uri="{FF2B5EF4-FFF2-40B4-BE49-F238E27FC236}">
                <a16:creationId xmlns:a16="http://schemas.microsoft.com/office/drawing/2014/main" id="{005F4BC0-57D0-4FAE-953B-6AD305D15BE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54" name="テキスト 94">
            <a:extLst>
              <a:ext uri="{FF2B5EF4-FFF2-40B4-BE49-F238E27FC236}">
                <a16:creationId xmlns:a16="http://schemas.microsoft.com/office/drawing/2014/main" id="{BD16CC07-BD34-4CC9-90A1-857EB3824BEC}"/>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5</xdr:row>
      <xdr:rowOff>0</xdr:rowOff>
    </xdr:from>
    <xdr:to>
      <xdr:col>21</xdr:col>
      <xdr:colOff>0</xdr:colOff>
      <xdr:row>5</xdr:row>
      <xdr:rowOff>0</xdr:rowOff>
    </xdr:to>
    <xdr:sp macro="" textlink="">
      <xdr:nvSpPr>
        <xdr:cNvPr id="155" name="テキスト 52">
          <a:extLst>
            <a:ext uri="{FF2B5EF4-FFF2-40B4-BE49-F238E27FC236}">
              <a16:creationId xmlns:a16="http://schemas.microsoft.com/office/drawing/2014/main" id="{B665474E-6CBF-45C0-9B21-6602C0E6B9A4}"/>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56" name="テキスト 61">
          <a:extLst>
            <a:ext uri="{FF2B5EF4-FFF2-40B4-BE49-F238E27FC236}">
              <a16:creationId xmlns:a16="http://schemas.microsoft.com/office/drawing/2014/main" id="{C51DF0D3-E260-44CF-8181-B130EA9F541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57" name="テキスト 79">
          <a:extLst>
            <a:ext uri="{FF2B5EF4-FFF2-40B4-BE49-F238E27FC236}">
              <a16:creationId xmlns:a16="http://schemas.microsoft.com/office/drawing/2014/main" id="{1FDC229B-87EB-4363-8E38-F0A62ED10DD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58" name="テキスト 88">
          <a:extLst>
            <a:ext uri="{FF2B5EF4-FFF2-40B4-BE49-F238E27FC236}">
              <a16:creationId xmlns:a16="http://schemas.microsoft.com/office/drawing/2014/main" id="{8D736BFA-DF75-41E8-B67A-9062F473BA44}"/>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59" name="テキスト 114">
          <a:extLst>
            <a:ext uri="{FF2B5EF4-FFF2-40B4-BE49-F238E27FC236}">
              <a16:creationId xmlns:a16="http://schemas.microsoft.com/office/drawing/2014/main" id="{82C695F7-9684-4CC3-A26C-4167EC1F1E5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60" name="テキスト 123">
          <a:extLst>
            <a:ext uri="{FF2B5EF4-FFF2-40B4-BE49-F238E27FC236}">
              <a16:creationId xmlns:a16="http://schemas.microsoft.com/office/drawing/2014/main" id="{3B14FA0E-26CF-4D4E-AED1-4600735CA866}"/>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61" name="テキスト 255">
          <a:extLst>
            <a:ext uri="{FF2B5EF4-FFF2-40B4-BE49-F238E27FC236}">
              <a16:creationId xmlns:a16="http://schemas.microsoft.com/office/drawing/2014/main" id="{6E87BB1C-896E-4790-9457-6449220834F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62" name="テキスト 267">
          <a:extLst>
            <a:ext uri="{FF2B5EF4-FFF2-40B4-BE49-F238E27FC236}">
              <a16:creationId xmlns:a16="http://schemas.microsoft.com/office/drawing/2014/main" id="{5CF53298-889A-43AB-B503-52ADD341E9A8}"/>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5</xdr:row>
      <xdr:rowOff>0</xdr:rowOff>
    </xdr:from>
    <xdr:to>
      <xdr:col>21</xdr:col>
      <xdr:colOff>0</xdr:colOff>
      <xdr:row>5</xdr:row>
      <xdr:rowOff>0</xdr:rowOff>
    </xdr:to>
    <xdr:sp macro="" textlink="">
      <xdr:nvSpPr>
        <xdr:cNvPr id="163" name="テキスト 269">
          <a:extLst>
            <a:ext uri="{FF2B5EF4-FFF2-40B4-BE49-F238E27FC236}">
              <a16:creationId xmlns:a16="http://schemas.microsoft.com/office/drawing/2014/main" id="{E0680E6E-1696-4345-969C-C7FDCFA7468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5</xdr:row>
      <xdr:rowOff>0</xdr:rowOff>
    </xdr:from>
    <xdr:to>
      <xdr:col>18</xdr:col>
      <xdr:colOff>0</xdr:colOff>
      <xdr:row>5</xdr:row>
      <xdr:rowOff>0</xdr:rowOff>
    </xdr:to>
    <xdr:sp macro="" textlink="">
      <xdr:nvSpPr>
        <xdr:cNvPr id="164" name="テキスト 92">
          <a:extLst>
            <a:ext uri="{FF2B5EF4-FFF2-40B4-BE49-F238E27FC236}">
              <a16:creationId xmlns:a16="http://schemas.microsoft.com/office/drawing/2014/main" id="{1A60FB01-62B9-4169-AC28-D1D20027DF9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65" name="テキスト 93">
          <a:extLst>
            <a:ext uri="{FF2B5EF4-FFF2-40B4-BE49-F238E27FC236}">
              <a16:creationId xmlns:a16="http://schemas.microsoft.com/office/drawing/2014/main" id="{3E37D087-A1C0-4F86-A60A-3DC4908D1C70}"/>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66" name="テキスト 94">
          <a:extLst>
            <a:ext uri="{FF2B5EF4-FFF2-40B4-BE49-F238E27FC236}">
              <a16:creationId xmlns:a16="http://schemas.microsoft.com/office/drawing/2014/main" id="{58B78AF6-DEB5-4BD2-8BB6-CD150990751C}"/>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67" name="テキスト 95">
          <a:extLst>
            <a:ext uri="{FF2B5EF4-FFF2-40B4-BE49-F238E27FC236}">
              <a16:creationId xmlns:a16="http://schemas.microsoft.com/office/drawing/2014/main" id="{9456CDC3-E559-4B81-88E9-C0C8299DEE73}"/>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5</xdr:row>
      <xdr:rowOff>0</xdr:rowOff>
    </xdr:from>
    <xdr:to>
      <xdr:col>18</xdr:col>
      <xdr:colOff>0</xdr:colOff>
      <xdr:row>5</xdr:row>
      <xdr:rowOff>0</xdr:rowOff>
    </xdr:to>
    <xdr:sp macro="" textlink="">
      <xdr:nvSpPr>
        <xdr:cNvPr id="168" name="テキスト 144">
          <a:extLst>
            <a:ext uri="{FF2B5EF4-FFF2-40B4-BE49-F238E27FC236}">
              <a16:creationId xmlns:a16="http://schemas.microsoft.com/office/drawing/2014/main" id="{103ED988-FF58-4253-8757-07B8AB4078B9}"/>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70" name="テキスト 92">
          <a:extLst>
            <a:ext uri="{FF2B5EF4-FFF2-40B4-BE49-F238E27FC236}">
              <a16:creationId xmlns:a16="http://schemas.microsoft.com/office/drawing/2014/main" id="{742CF69E-0AF2-4803-90D8-223CEB6788E2}"/>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1" name="テキスト 93">
          <a:extLst>
            <a:ext uri="{FF2B5EF4-FFF2-40B4-BE49-F238E27FC236}">
              <a16:creationId xmlns:a16="http://schemas.microsoft.com/office/drawing/2014/main" id="{C49FCB67-ADA4-4AA0-B9A4-4B778BE0F3B1}"/>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2" name="テキスト 94">
          <a:extLst>
            <a:ext uri="{FF2B5EF4-FFF2-40B4-BE49-F238E27FC236}">
              <a16:creationId xmlns:a16="http://schemas.microsoft.com/office/drawing/2014/main" id="{C931AAFE-38B5-4CF0-A5C9-6519DA72B40D}"/>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3" name="テキスト 95">
          <a:extLst>
            <a:ext uri="{FF2B5EF4-FFF2-40B4-BE49-F238E27FC236}">
              <a16:creationId xmlns:a16="http://schemas.microsoft.com/office/drawing/2014/main" id="{D5D25C39-B3D2-44E4-8865-60251E12EAAA}"/>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74" name="テキスト 144">
          <a:extLst>
            <a:ext uri="{FF2B5EF4-FFF2-40B4-BE49-F238E27FC236}">
              <a16:creationId xmlns:a16="http://schemas.microsoft.com/office/drawing/2014/main" id="{76D93CE9-0266-4301-8B39-79A5CAC4B154}"/>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2" name="テキスト 92">
          <a:extLst>
            <a:ext uri="{FF2B5EF4-FFF2-40B4-BE49-F238E27FC236}">
              <a16:creationId xmlns:a16="http://schemas.microsoft.com/office/drawing/2014/main" id="{53A45296-36C7-4206-A45E-4EA6FA32EDB2}"/>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3" name="テキスト 93">
          <a:extLst>
            <a:ext uri="{FF2B5EF4-FFF2-40B4-BE49-F238E27FC236}">
              <a16:creationId xmlns:a16="http://schemas.microsoft.com/office/drawing/2014/main" id="{D02A1475-C9A0-44E8-9EDA-2A997F14A326}"/>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4" name="テキスト 94">
          <a:extLst>
            <a:ext uri="{FF2B5EF4-FFF2-40B4-BE49-F238E27FC236}">
              <a16:creationId xmlns:a16="http://schemas.microsoft.com/office/drawing/2014/main" id="{52010469-1463-4D54-9F42-9097FC656294}"/>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 name="テキスト 95">
          <a:extLst>
            <a:ext uri="{FF2B5EF4-FFF2-40B4-BE49-F238E27FC236}">
              <a16:creationId xmlns:a16="http://schemas.microsoft.com/office/drawing/2014/main" id="{52FCB348-591A-40E2-ADC1-842A4D28421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6" name="テキスト 144">
          <a:extLst>
            <a:ext uri="{FF2B5EF4-FFF2-40B4-BE49-F238E27FC236}">
              <a16:creationId xmlns:a16="http://schemas.microsoft.com/office/drawing/2014/main" id="{4DA4E496-D128-47F3-9E7C-952382196B60}"/>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7</xdr:row>
      <xdr:rowOff>0</xdr:rowOff>
    </xdr:from>
    <xdr:to>
      <xdr:col>11</xdr:col>
      <xdr:colOff>0</xdr:colOff>
      <xdr:row>7</xdr:row>
      <xdr:rowOff>0</xdr:rowOff>
    </xdr:to>
    <xdr:grpSp>
      <xdr:nvGrpSpPr>
        <xdr:cNvPr id="291608" name="Group 6">
          <a:extLst>
            <a:ext uri="{FF2B5EF4-FFF2-40B4-BE49-F238E27FC236}">
              <a16:creationId xmlns:a16="http://schemas.microsoft.com/office/drawing/2014/main" id="{DC68DEFF-843A-4E3F-9C44-2100FAE8C471}"/>
            </a:ext>
          </a:extLst>
        </xdr:cNvPr>
        <xdr:cNvGrpSpPr>
          <a:grpSpLocks/>
        </xdr:cNvGrpSpPr>
      </xdr:nvGrpSpPr>
      <xdr:grpSpPr bwMode="auto">
        <a:xfrm>
          <a:off x="7400925" y="1571625"/>
          <a:ext cx="0" cy="0"/>
          <a:chOff x="1369" y="654"/>
          <a:chExt cx="217" cy="58"/>
        </a:xfrm>
      </xdr:grpSpPr>
      <xdr:sp macro="" textlink="">
        <xdr:nvSpPr>
          <xdr:cNvPr id="8" name="テキスト 144">
            <a:extLst>
              <a:ext uri="{FF2B5EF4-FFF2-40B4-BE49-F238E27FC236}">
                <a16:creationId xmlns:a16="http://schemas.microsoft.com/office/drawing/2014/main" id="{98B131EF-343D-4E89-887E-333AF3FCA40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86A22D01-5866-4B47-A0C7-56BCB6BA5F4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38A24048-5C33-48B2-8FD7-90F079FF809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DAF9B6B8-431C-41C0-B14E-8B5B9E17FD93}"/>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grpSp>
      <xdr:nvGrpSpPr>
        <xdr:cNvPr id="291609" name="Group 11">
          <a:extLst>
            <a:ext uri="{FF2B5EF4-FFF2-40B4-BE49-F238E27FC236}">
              <a16:creationId xmlns:a16="http://schemas.microsoft.com/office/drawing/2014/main" id="{EC4F36B9-DE31-40B4-9149-68F5FF42AFBF}"/>
            </a:ext>
          </a:extLst>
        </xdr:cNvPr>
        <xdr:cNvGrpSpPr>
          <a:grpSpLocks/>
        </xdr:cNvGrpSpPr>
      </xdr:nvGrpSpPr>
      <xdr:grpSpPr bwMode="auto">
        <a:xfrm>
          <a:off x="7400925" y="1571625"/>
          <a:ext cx="0" cy="0"/>
          <a:chOff x="1369" y="654"/>
          <a:chExt cx="217" cy="58"/>
        </a:xfrm>
      </xdr:grpSpPr>
      <xdr:sp macro="" textlink="">
        <xdr:nvSpPr>
          <xdr:cNvPr id="13" name="テキスト 144">
            <a:extLst>
              <a:ext uri="{FF2B5EF4-FFF2-40B4-BE49-F238E27FC236}">
                <a16:creationId xmlns:a16="http://schemas.microsoft.com/office/drawing/2014/main" id="{CDE1570A-5816-48DA-9002-1042395F2EB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59827EFB-31FC-428A-9E08-CCE7E620E8AA}"/>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F5EFD211-7622-4CD7-A841-6B4B7976AD2A}"/>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C1CB38F2-8174-4CF6-AE7C-ACB10A7F392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sp macro="" textlink="">
      <xdr:nvSpPr>
        <xdr:cNvPr id="26" name="テキスト 92">
          <a:extLst>
            <a:ext uri="{FF2B5EF4-FFF2-40B4-BE49-F238E27FC236}">
              <a16:creationId xmlns:a16="http://schemas.microsoft.com/office/drawing/2014/main" id="{19D2C4EB-60F6-4722-AFC3-32CEAEDCB652}"/>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7" name="テキスト 93">
          <a:extLst>
            <a:ext uri="{FF2B5EF4-FFF2-40B4-BE49-F238E27FC236}">
              <a16:creationId xmlns:a16="http://schemas.microsoft.com/office/drawing/2014/main" id="{570567C7-ED3E-4909-9365-977F12B0427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8" name="テキスト 94">
          <a:extLst>
            <a:ext uri="{FF2B5EF4-FFF2-40B4-BE49-F238E27FC236}">
              <a16:creationId xmlns:a16="http://schemas.microsoft.com/office/drawing/2014/main" id="{59509F40-0F7F-498D-9545-339090869F81}"/>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9" name="テキスト 95">
          <a:extLst>
            <a:ext uri="{FF2B5EF4-FFF2-40B4-BE49-F238E27FC236}">
              <a16:creationId xmlns:a16="http://schemas.microsoft.com/office/drawing/2014/main" id="{4D79C21D-054A-47A0-9D00-AA88B0A8B12C}"/>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30" name="テキスト 144">
          <a:extLst>
            <a:ext uri="{FF2B5EF4-FFF2-40B4-BE49-F238E27FC236}">
              <a16:creationId xmlns:a16="http://schemas.microsoft.com/office/drawing/2014/main" id="{6270E24A-DF4A-430D-B076-484A7EB7A16B}"/>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1" name="テキスト 92">
          <a:extLst>
            <a:ext uri="{FF2B5EF4-FFF2-40B4-BE49-F238E27FC236}">
              <a16:creationId xmlns:a16="http://schemas.microsoft.com/office/drawing/2014/main" id="{B17D1DDF-DC83-482D-BF8F-C9DC6CF06DE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2" name="テキスト 93">
          <a:extLst>
            <a:ext uri="{FF2B5EF4-FFF2-40B4-BE49-F238E27FC236}">
              <a16:creationId xmlns:a16="http://schemas.microsoft.com/office/drawing/2014/main" id="{A6590E23-B4F8-4CC4-A28F-273F9EBED556}"/>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3" name="テキスト 94">
          <a:extLst>
            <a:ext uri="{FF2B5EF4-FFF2-40B4-BE49-F238E27FC236}">
              <a16:creationId xmlns:a16="http://schemas.microsoft.com/office/drawing/2014/main" id="{DECEE259-6935-425D-B61B-0672039D668F}"/>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4" name="テキスト 95">
          <a:extLst>
            <a:ext uri="{FF2B5EF4-FFF2-40B4-BE49-F238E27FC236}">
              <a16:creationId xmlns:a16="http://schemas.microsoft.com/office/drawing/2014/main" id="{B2237ADE-6218-4AA9-A874-28C47CF78D9B}"/>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5" name="テキスト 144">
          <a:extLst>
            <a:ext uri="{FF2B5EF4-FFF2-40B4-BE49-F238E27FC236}">
              <a16:creationId xmlns:a16="http://schemas.microsoft.com/office/drawing/2014/main" id="{5205CAE1-6F17-4B6D-982B-DAF125DB0F99}"/>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56" name="テキスト 92">
          <a:extLst>
            <a:ext uri="{FF2B5EF4-FFF2-40B4-BE49-F238E27FC236}">
              <a16:creationId xmlns:a16="http://schemas.microsoft.com/office/drawing/2014/main" id="{498B1830-7D0F-4013-ABA8-C6A3F557A8B3}"/>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7" name="テキスト 93">
          <a:extLst>
            <a:ext uri="{FF2B5EF4-FFF2-40B4-BE49-F238E27FC236}">
              <a16:creationId xmlns:a16="http://schemas.microsoft.com/office/drawing/2014/main" id="{F1B204A8-6618-4363-B17E-F8E3E028AF2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8" name="テキスト 94">
          <a:extLst>
            <a:ext uri="{FF2B5EF4-FFF2-40B4-BE49-F238E27FC236}">
              <a16:creationId xmlns:a16="http://schemas.microsoft.com/office/drawing/2014/main" id="{E5CB2AF6-EDCB-43D3-B5CD-7F099B14007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9" name="テキスト 95">
          <a:extLst>
            <a:ext uri="{FF2B5EF4-FFF2-40B4-BE49-F238E27FC236}">
              <a16:creationId xmlns:a16="http://schemas.microsoft.com/office/drawing/2014/main" id="{91155E95-D6EE-4DBB-B0F4-B67E0AAC7BCB}"/>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60" name="テキスト 144">
          <a:extLst>
            <a:ext uri="{FF2B5EF4-FFF2-40B4-BE49-F238E27FC236}">
              <a16:creationId xmlns:a16="http://schemas.microsoft.com/office/drawing/2014/main" id="{7EF737DF-5F79-4CAA-BA66-0CCFC51FD33E}"/>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7</xdr:row>
      <xdr:rowOff>0</xdr:rowOff>
    </xdr:from>
    <xdr:to>
      <xdr:col>11</xdr:col>
      <xdr:colOff>0</xdr:colOff>
      <xdr:row>7</xdr:row>
      <xdr:rowOff>0</xdr:rowOff>
    </xdr:to>
    <xdr:grpSp>
      <xdr:nvGrpSpPr>
        <xdr:cNvPr id="291625" name="Group 6">
          <a:extLst>
            <a:ext uri="{FF2B5EF4-FFF2-40B4-BE49-F238E27FC236}">
              <a16:creationId xmlns:a16="http://schemas.microsoft.com/office/drawing/2014/main" id="{5313591A-DDF4-4706-A750-B3EF742CD78D}"/>
            </a:ext>
          </a:extLst>
        </xdr:cNvPr>
        <xdr:cNvGrpSpPr>
          <a:grpSpLocks/>
        </xdr:cNvGrpSpPr>
      </xdr:nvGrpSpPr>
      <xdr:grpSpPr bwMode="auto">
        <a:xfrm>
          <a:off x="7400925" y="1571625"/>
          <a:ext cx="0" cy="0"/>
          <a:chOff x="1369" y="654"/>
          <a:chExt cx="217" cy="58"/>
        </a:xfrm>
      </xdr:grpSpPr>
      <xdr:sp macro="" textlink="">
        <xdr:nvSpPr>
          <xdr:cNvPr id="62" name="テキスト 144">
            <a:extLst>
              <a:ext uri="{FF2B5EF4-FFF2-40B4-BE49-F238E27FC236}">
                <a16:creationId xmlns:a16="http://schemas.microsoft.com/office/drawing/2014/main" id="{D6448356-39CF-4935-9F47-600807A89A9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63" name="テキスト 146">
            <a:extLst>
              <a:ext uri="{FF2B5EF4-FFF2-40B4-BE49-F238E27FC236}">
                <a16:creationId xmlns:a16="http://schemas.microsoft.com/office/drawing/2014/main" id="{EA1C0DEF-8A47-408B-99A5-5C0A439A8DF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64" name="テキスト 144">
            <a:extLst>
              <a:ext uri="{FF2B5EF4-FFF2-40B4-BE49-F238E27FC236}">
                <a16:creationId xmlns:a16="http://schemas.microsoft.com/office/drawing/2014/main" id="{FFB127F7-9F3E-4D11-9676-4A6CB2C60048}"/>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65" name="テキスト 94">
            <a:extLst>
              <a:ext uri="{FF2B5EF4-FFF2-40B4-BE49-F238E27FC236}">
                <a16:creationId xmlns:a16="http://schemas.microsoft.com/office/drawing/2014/main" id="{A53B47D9-F019-4E2C-A6B9-28C21FB76FE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grpSp>
      <xdr:nvGrpSpPr>
        <xdr:cNvPr id="291626" name="Group 11">
          <a:extLst>
            <a:ext uri="{FF2B5EF4-FFF2-40B4-BE49-F238E27FC236}">
              <a16:creationId xmlns:a16="http://schemas.microsoft.com/office/drawing/2014/main" id="{1B06D7A5-5253-40E3-9901-DAF09027C707}"/>
            </a:ext>
          </a:extLst>
        </xdr:cNvPr>
        <xdr:cNvGrpSpPr>
          <a:grpSpLocks/>
        </xdr:cNvGrpSpPr>
      </xdr:nvGrpSpPr>
      <xdr:grpSpPr bwMode="auto">
        <a:xfrm>
          <a:off x="7400925" y="1571625"/>
          <a:ext cx="0" cy="0"/>
          <a:chOff x="1369" y="654"/>
          <a:chExt cx="217" cy="58"/>
        </a:xfrm>
      </xdr:grpSpPr>
      <xdr:sp macro="" textlink="">
        <xdr:nvSpPr>
          <xdr:cNvPr id="67" name="テキスト 144">
            <a:extLst>
              <a:ext uri="{FF2B5EF4-FFF2-40B4-BE49-F238E27FC236}">
                <a16:creationId xmlns:a16="http://schemas.microsoft.com/office/drawing/2014/main" id="{D242D417-ABE6-4AE3-85E1-ECBC12BE4911}"/>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68" name="テキスト 146">
            <a:extLst>
              <a:ext uri="{FF2B5EF4-FFF2-40B4-BE49-F238E27FC236}">
                <a16:creationId xmlns:a16="http://schemas.microsoft.com/office/drawing/2014/main" id="{6E3CD99A-F1C4-4BD3-A26A-64BADFFE0BD1}"/>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69" name="テキスト 144">
            <a:extLst>
              <a:ext uri="{FF2B5EF4-FFF2-40B4-BE49-F238E27FC236}">
                <a16:creationId xmlns:a16="http://schemas.microsoft.com/office/drawing/2014/main" id="{9394CCD1-1F5E-41C3-AC53-125F863AFC00}"/>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70" name="テキスト 94">
            <a:extLst>
              <a:ext uri="{FF2B5EF4-FFF2-40B4-BE49-F238E27FC236}">
                <a16:creationId xmlns:a16="http://schemas.microsoft.com/office/drawing/2014/main" id="{0A8C7698-2180-4673-BAC3-CD3D3B53C027}"/>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sp macro="" textlink="">
      <xdr:nvSpPr>
        <xdr:cNvPr id="80" name="テキスト 92">
          <a:extLst>
            <a:ext uri="{FF2B5EF4-FFF2-40B4-BE49-F238E27FC236}">
              <a16:creationId xmlns:a16="http://schemas.microsoft.com/office/drawing/2014/main" id="{2B38A7C8-C53C-413D-ABC8-BDD428D4D3A0}"/>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81" name="テキスト 93">
          <a:extLst>
            <a:ext uri="{FF2B5EF4-FFF2-40B4-BE49-F238E27FC236}">
              <a16:creationId xmlns:a16="http://schemas.microsoft.com/office/drawing/2014/main" id="{7CD0197D-1B78-460B-87C2-CBD8CC0C864F}"/>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82" name="テキスト 94">
          <a:extLst>
            <a:ext uri="{FF2B5EF4-FFF2-40B4-BE49-F238E27FC236}">
              <a16:creationId xmlns:a16="http://schemas.microsoft.com/office/drawing/2014/main" id="{E29D6A92-5E29-48F7-9C20-8B7CAC9FB68C}"/>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83" name="テキスト 95">
          <a:extLst>
            <a:ext uri="{FF2B5EF4-FFF2-40B4-BE49-F238E27FC236}">
              <a16:creationId xmlns:a16="http://schemas.microsoft.com/office/drawing/2014/main" id="{0927909F-075F-4808-8F8A-EC515A01E23D}"/>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84" name="テキスト 144">
          <a:extLst>
            <a:ext uri="{FF2B5EF4-FFF2-40B4-BE49-F238E27FC236}">
              <a16:creationId xmlns:a16="http://schemas.microsoft.com/office/drawing/2014/main" id="{B1DC4FF5-1260-4300-80C8-AC083EF694FE}"/>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85" name="テキスト 92">
          <a:extLst>
            <a:ext uri="{FF2B5EF4-FFF2-40B4-BE49-F238E27FC236}">
              <a16:creationId xmlns:a16="http://schemas.microsoft.com/office/drawing/2014/main" id="{E06CA83A-E2D3-46C5-A797-B3E4404B0174}"/>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6" name="テキスト 93">
          <a:extLst>
            <a:ext uri="{FF2B5EF4-FFF2-40B4-BE49-F238E27FC236}">
              <a16:creationId xmlns:a16="http://schemas.microsoft.com/office/drawing/2014/main" id="{4B8E6919-7FBF-4F50-A803-DCE7AD40AB44}"/>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7" name="テキスト 94">
          <a:extLst>
            <a:ext uri="{FF2B5EF4-FFF2-40B4-BE49-F238E27FC236}">
              <a16:creationId xmlns:a16="http://schemas.microsoft.com/office/drawing/2014/main" id="{ABED26E9-D7EB-48C2-AD67-ACAA02F9085A}"/>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8" name="テキスト 95">
          <a:extLst>
            <a:ext uri="{FF2B5EF4-FFF2-40B4-BE49-F238E27FC236}">
              <a16:creationId xmlns:a16="http://schemas.microsoft.com/office/drawing/2014/main" id="{98A5F0D1-F4D3-4FDC-A500-9D47E879D9AD}"/>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89" name="テキスト 144">
          <a:extLst>
            <a:ext uri="{FF2B5EF4-FFF2-40B4-BE49-F238E27FC236}">
              <a16:creationId xmlns:a16="http://schemas.microsoft.com/office/drawing/2014/main" id="{623B19ED-10EA-4813-8CC3-8FA9493BB13C}"/>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218" name="テキスト 92">
          <a:extLst>
            <a:ext uri="{FF2B5EF4-FFF2-40B4-BE49-F238E27FC236}">
              <a16:creationId xmlns:a16="http://schemas.microsoft.com/office/drawing/2014/main" id="{8EC62984-6DB5-4F82-B3CF-83FC64CAE5A4}"/>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19" name="テキスト 93">
          <a:extLst>
            <a:ext uri="{FF2B5EF4-FFF2-40B4-BE49-F238E27FC236}">
              <a16:creationId xmlns:a16="http://schemas.microsoft.com/office/drawing/2014/main" id="{5CD9311B-05E9-47ED-BF4B-6851E5E4955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20" name="テキスト 94">
          <a:extLst>
            <a:ext uri="{FF2B5EF4-FFF2-40B4-BE49-F238E27FC236}">
              <a16:creationId xmlns:a16="http://schemas.microsoft.com/office/drawing/2014/main" id="{54953D56-6327-43B4-B00E-6E18023DDDE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21" name="テキスト 95">
          <a:extLst>
            <a:ext uri="{FF2B5EF4-FFF2-40B4-BE49-F238E27FC236}">
              <a16:creationId xmlns:a16="http://schemas.microsoft.com/office/drawing/2014/main" id="{63CBE4CA-BE16-443D-BC92-E687B6F04B6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222" name="テキスト 144">
          <a:extLst>
            <a:ext uri="{FF2B5EF4-FFF2-40B4-BE49-F238E27FC236}">
              <a16:creationId xmlns:a16="http://schemas.microsoft.com/office/drawing/2014/main" id="{650667ED-BFBE-4DFF-A91B-1733A8D50501}"/>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7</xdr:row>
      <xdr:rowOff>0</xdr:rowOff>
    </xdr:from>
    <xdr:to>
      <xdr:col>11</xdr:col>
      <xdr:colOff>0</xdr:colOff>
      <xdr:row>7</xdr:row>
      <xdr:rowOff>0</xdr:rowOff>
    </xdr:to>
    <xdr:grpSp>
      <xdr:nvGrpSpPr>
        <xdr:cNvPr id="291642" name="Group 6">
          <a:extLst>
            <a:ext uri="{FF2B5EF4-FFF2-40B4-BE49-F238E27FC236}">
              <a16:creationId xmlns:a16="http://schemas.microsoft.com/office/drawing/2014/main" id="{F05A5A81-19A0-40D7-8EAF-A4F96A3CF075}"/>
            </a:ext>
          </a:extLst>
        </xdr:cNvPr>
        <xdr:cNvGrpSpPr>
          <a:grpSpLocks/>
        </xdr:cNvGrpSpPr>
      </xdr:nvGrpSpPr>
      <xdr:grpSpPr bwMode="auto">
        <a:xfrm>
          <a:off x="7400925" y="1571625"/>
          <a:ext cx="0" cy="0"/>
          <a:chOff x="1369" y="654"/>
          <a:chExt cx="217" cy="58"/>
        </a:xfrm>
      </xdr:grpSpPr>
      <xdr:sp macro="" textlink="">
        <xdr:nvSpPr>
          <xdr:cNvPr id="224" name="テキスト 144">
            <a:extLst>
              <a:ext uri="{FF2B5EF4-FFF2-40B4-BE49-F238E27FC236}">
                <a16:creationId xmlns:a16="http://schemas.microsoft.com/office/drawing/2014/main" id="{DE517251-77E7-4C2B-9A00-14A29471DF2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25" name="テキスト 146">
            <a:extLst>
              <a:ext uri="{FF2B5EF4-FFF2-40B4-BE49-F238E27FC236}">
                <a16:creationId xmlns:a16="http://schemas.microsoft.com/office/drawing/2014/main" id="{5841389D-C6F5-4E67-B98B-2E32B7534CB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26" name="テキスト 144">
            <a:extLst>
              <a:ext uri="{FF2B5EF4-FFF2-40B4-BE49-F238E27FC236}">
                <a16:creationId xmlns:a16="http://schemas.microsoft.com/office/drawing/2014/main" id="{4ADFE758-747B-42AD-9BFC-3B99D406A09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27" name="テキスト 94">
            <a:extLst>
              <a:ext uri="{FF2B5EF4-FFF2-40B4-BE49-F238E27FC236}">
                <a16:creationId xmlns:a16="http://schemas.microsoft.com/office/drawing/2014/main" id="{A177CD10-5488-426C-8815-734EA8EAC377}"/>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grpSp>
      <xdr:nvGrpSpPr>
        <xdr:cNvPr id="291643" name="Group 11">
          <a:extLst>
            <a:ext uri="{FF2B5EF4-FFF2-40B4-BE49-F238E27FC236}">
              <a16:creationId xmlns:a16="http://schemas.microsoft.com/office/drawing/2014/main" id="{1CCC1F18-4AD1-417F-AFDC-07E3B02C8C5E}"/>
            </a:ext>
          </a:extLst>
        </xdr:cNvPr>
        <xdr:cNvGrpSpPr>
          <a:grpSpLocks/>
        </xdr:cNvGrpSpPr>
      </xdr:nvGrpSpPr>
      <xdr:grpSpPr bwMode="auto">
        <a:xfrm>
          <a:off x="7400925" y="1571625"/>
          <a:ext cx="0" cy="0"/>
          <a:chOff x="1369" y="654"/>
          <a:chExt cx="217" cy="58"/>
        </a:xfrm>
      </xdr:grpSpPr>
      <xdr:sp macro="" textlink="">
        <xdr:nvSpPr>
          <xdr:cNvPr id="229" name="テキスト 144">
            <a:extLst>
              <a:ext uri="{FF2B5EF4-FFF2-40B4-BE49-F238E27FC236}">
                <a16:creationId xmlns:a16="http://schemas.microsoft.com/office/drawing/2014/main" id="{9301277B-1BE2-4B4A-A223-F9A830C73EE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30" name="テキスト 146">
            <a:extLst>
              <a:ext uri="{FF2B5EF4-FFF2-40B4-BE49-F238E27FC236}">
                <a16:creationId xmlns:a16="http://schemas.microsoft.com/office/drawing/2014/main" id="{27EC02CB-C40B-4BCE-9833-B033F668C42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31" name="テキスト 144">
            <a:extLst>
              <a:ext uri="{FF2B5EF4-FFF2-40B4-BE49-F238E27FC236}">
                <a16:creationId xmlns:a16="http://schemas.microsoft.com/office/drawing/2014/main" id="{B391EEEA-0C0E-4C3B-9D1A-1E00376C0F5C}"/>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32" name="テキスト 94">
            <a:extLst>
              <a:ext uri="{FF2B5EF4-FFF2-40B4-BE49-F238E27FC236}">
                <a16:creationId xmlns:a16="http://schemas.microsoft.com/office/drawing/2014/main" id="{F354DF0E-1CDF-423B-A406-81A0EEB379F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sp macro="" textlink="">
      <xdr:nvSpPr>
        <xdr:cNvPr id="242" name="テキスト 92">
          <a:extLst>
            <a:ext uri="{FF2B5EF4-FFF2-40B4-BE49-F238E27FC236}">
              <a16:creationId xmlns:a16="http://schemas.microsoft.com/office/drawing/2014/main" id="{99BB8D40-3E40-40E3-A5C2-B7EBCD178AC7}"/>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43" name="テキスト 93">
          <a:extLst>
            <a:ext uri="{FF2B5EF4-FFF2-40B4-BE49-F238E27FC236}">
              <a16:creationId xmlns:a16="http://schemas.microsoft.com/office/drawing/2014/main" id="{41AA52B4-518C-4445-AB6D-23B653C2BD6E}"/>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44" name="テキスト 94">
          <a:extLst>
            <a:ext uri="{FF2B5EF4-FFF2-40B4-BE49-F238E27FC236}">
              <a16:creationId xmlns:a16="http://schemas.microsoft.com/office/drawing/2014/main" id="{9EBC89D0-5C66-48C8-B7D4-EF1498B50AC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45" name="テキスト 95">
          <a:extLst>
            <a:ext uri="{FF2B5EF4-FFF2-40B4-BE49-F238E27FC236}">
              <a16:creationId xmlns:a16="http://schemas.microsoft.com/office/drawing/2014/main" id="{0BD10DE1-CD1D-4CE5-8DCF-EF51BD97DAB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46" name="テキスト 144">
          <a:extLst>
            <a:ext uri="{FF2B5EF4-FFF2-40B4-BE49-F238E27FC236}">
              <a16:creationId xmlns:a16="http://schemas.microsoft.com/office/drawing/2014/main" id="{8D43AF2D-50AD-4859-8AE2-18F8A05541B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247" name="テキスト 92">
          <a:extLst>
            <a:ext uri="{FF2B5EF4-FFF2-40B4-BE49-F238E27FC236}">
              <a16:creationId xmlns:a16="http://schemas.microsoft.com/office/drawing/2014/main" id="{8DCC8E3C-D0A8-4D66-9D7B-14E1E6D4E8E8}"/>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48" name="テキスト 93">
          <a:extLst>
            <a:ext uri="{FF2B5EF4-FFF2-40B4-BE49-F238E27FC236}">
              <a16:creationId xmlns:a16="http://schemas.microsoft.com/office/drawing/2014/main" id="{32DB18B9-F134-4007-8176-1AD76D0BAB5D}"/>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49" name="テキスト 94">
          <a:extLst>
            <a:ext uri="{FF2B5EF4-FFF2-40B4-BE49-F238E27FC236}">
              <a16:creationId xmlns:a16="http://schemas.microsoft.com/office/drawing/2014/main" id="{814B5FAB-B61F-4995-B7BB-76CF1919B6C0}"/>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50" name="テキスト 95">
          <a:extLst>
            <a:ext uri="{FF2B5EF4-FFF2-40B4-BE49-F238E27FC236}">
              <a16:creationId xmlns:a16="http://schemas.microsoft.com/office/drawing/2014/main" id="{FEB6B505-1652-4BFC-86D1-21D82CE08C6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251" name="テキスト 144">
          <a:extLst>
            <a:ext uri="{FF2B5EF4-FFF2-40B4-BE49-F238E27FC236}">
              <a16:creationId xmlns:a16="http://schemas.microsoft.com/office/drawing/2014/main" id="{6E93AA2C-027C-4785-965B-083CE8510E09}"/>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272" name="テキスト 92">
          <a:extLst>
            <a:ext uri="{FF2B5EF4-FFF2-40B4-BE49-F238E27FC236}">
              <a16:creationId xmlns:a16="http://schemas.microsoft.com/office/drawing/2014/main" id="{D7C7D40E-3CC8-445C-93D1-B889F8C1AEC1}"/>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3" name="テキスト 93">
          <a:extLst>
            <a:ext uri="{FF2B5EF4-FFF2-40B4-BE49-F238E27FC236}">
              <a16:creationId xmlns:a16="http://schemas.microsoft.com/office/drawing/2014/main" id="{3629E7EB-74A4-4725-A943-BC4D653526D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4" name="テキスト 94">
          <a:extLst>
            <a:ext uri="{FF2B5EF4-FFF2-40B4-BE49-F238E27FC236}">
              <a16:creationId xmlns:a16="http://schemas.microsoft.com/office/drawing/2014/main" id="{D2E7679B-0486-49D1-82C4-FB2C3FDFCD9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5" name="テキスト 95">
          <a:extLst>
            <a:ext uri="{FF2B5EF4-FFF2-40B4-BE49-F238E27FC236}">
              <a16:creationId xmlns:a16="http://schemas.microsoft.com/office/drawing/2014/main" id="{812A944D-7061-4366-983F-ACC4DD460EC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276" name="テキスト 144">
          <a:extLst>
            <a:ext uri="{FF2B5EF4-FFF2-40B4-BE49-F238E27FC236}">
              <a16:creationId xmlns:a16="http://schemas.microsoft.com/office/drawing/2014/main" id="{E83DBBA4-48DC-408A-A095-32B1A24355E7}"/>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7</xdr:row>
      <xdr:rowOff>0</xdr:rowOff>
    </xdr:from>
    <xdr:to>
      <xdr:col>11</xdr:col>
      <xdr:colOff>0</xdr:colOff>
      <xdr:row>7</xdr:row>
      <xdr:rowOff>0</xdr:rowOff>
    </xdr:to>
    <xdr:grpSp>
      <xdr:nvGrpSpPr>
        <xdr:cNvPr id="291659" name="Group 6">
          <a:extLst>
            <a:ext uri="{FF2B5EF4-FFF2-40B4-BE49-F238E27FC236}">
              <a16:creationId xmlns:a16="http://schemas.microsoft.com/office/drawing/2014/main" id="{5D39D8F0-2C5D-4194-B72D-9EE0BF85C27C}"/>
            </a:ext>
          </a:extLst>
        </xdr:cNvPr>
        <xdr:cNvGrpSpPr>
          <a:grpSpLocks/>
        </xdr:cNvGrpSpPr>
      </xdr:nvGrpSpPr>
      <xdr:grpSpPr bwMode="auto">
        <a:xfrm>
          <a:off x="7400925" y="1571625"/>
          <a:ext cx="0" cy="0"/>
          <a:chOff x="1369" y="654"/>
          <a:chExt cx="217" cy="58"/>
        </a:xfrm>
      </xdr:grpSpPr>
      <xdr:sp macro="" textlink="">
        <xdr:nvSpPr>
          <xdr:cNvPr id="278" name="テキスト 144">
            <a:extLst>
              <a:ext uri="{FF2B5EF4-FFF2-40B4-BE49-F238E27FC236}">
                <a16:creationId xmlns:a16="http://schemas.microsoft.com/office/drawing/2014/main" id="{A8C96E3A-1DBE-4551-B781-9D4680F3022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79" name="テキスト 146">
            <a:extLst>
              <a:ext uri="{FF2B5EF4-FFF2-40B4-BE49-F238E27FC236}">
                <a16:creationId xmlns:a16="http://schemas.microsoft.com/office/drawing/2014/main" id="{D0C7EFD9-A46A-4D7E-971F-62AE00818243}"/>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80" name="テキスト 144">
            <a:extLst>
              <a:ext uri="{FF2B5EF4-FFF2-40B4-BE49-F238E27FC236}">
                <a16:creationId xmlns:a16="http://schemas.microsoft.com/office/drawing/2014/main" id="{9ABCEE88-AC98-406A-9F73-3CA151DEB094}"/>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81" name="テキスト 94">
            <a:extLst>
              <a:ext uri="{FF2B5EF4-FFF2-40B4-BE49-F238E27FC236}">
                <a16:creationId xmlns:a16="http://schemas.microsoft.com/office/drawing/2014/main" id="{07E837D7-DB26-49DD-9790-320036468AE8}"/>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grpSp>
      <xdr:nvGrpSpPr>
        <xdr:cNvPr id="291660" name="Group 11">
          <a:extLst>
            <a:ext uri="{FF2B5EF4-FFF2-40B4-BE49-F238E27FC236}">
              <a16:creationId xmlns:a16="http://schemas.microsoft.com/office/drawing/2014/main" id="{90ECAEB2-1440-41A9-85A6-BC720CCF51DF}"/>
            </a:ext>
          </a:extLst>
        </xdr:cNvPr>
        <xdr:cNvGrpSpPr>
          <a:grpSpLocks/>
        </xdr:cNvGrpSpPr>
      </xdr:nvGrpSpPr>
      <xdr:grpSpPr bwMode="auto">
        <a:xfrm>
          <a:off x="7400925" y="1571625"/>
          <a:ext cx="0" cy="0"/>
          <a:chOff x="1369" y="654"/>
          <a:chExt cx="217" cy="58"/>
        </a:xfrm>
      </xdr:grpSpPr>
      <xdr:sp macro="" textlink="">
        <xdr:nvSpPr>
          <xdr:cNvPr id="283" name="テキスト 144">
            <a:extLst>
              <a:ext uri="{FF2B5EF4-FFF2-40B4-BE49-F238E27FC236}">
                <a16:creationId xmlns:a16="http://schemas.microsoft.com/office/drawing/2014/main" id="{4913D52B-8451-45DE-9853-346429C6D81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84" name="テキスト 146">
            <a:extLst>
              <a:ext uri="{FF2B5EF4-FFF2-40B4-BE49-F238E27FC236}">
                <a16:creationId xmlns:a16="http://schemas.microsoft.com/office/drawing/2014/main" id="{B2B8076A-231B-4A93-AF42-18C2AA3515B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85" name="テキスト 144">
            <a:extLst>
              <a:ext uri="{FF2B5EF4-FFF2-40B4-BE49-F238E27FC236}">
                <a16:creationId xmlns:a16="http://schemas.microsoft.com/office/drawing/2014/main" id="{D6355D5C-4000-4612-AA6C-894051401FD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86" name="テキスト 94">
            <a:extLst>
              <a:ext uri="{FF2B5EF4-FFF2-40B4-BE49-F238E27FC236}">
                <a16:creationId xmlns:a16="http://schemas.microsoft.com/office/drawing/2014/main" id="{257F00AE-0976-4C40-A4A5-8C3EDCBF044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7</xdr:row>
      <xdr:rowOff>0</xdr:rowOff>
    </xdr:from>
    <xdr:to>
      <xdr:col>11</xdr:col>
      <xdr:colOff>0</xdr:colOff>
      <xdr:row>7</xdr:row>
      <xdr:rowOff>0</xdr:rowOff>
    </xdr:to>
    <xdr:sp macro="" textlink="">
      <xdr:nvSpPr>
        <xdr:cNvPr id="296" name="テキスト 92">
          <a:extLst>
            <a:ext uri="{FF2B5EF4-FFF2-40B4-BE49-F238E27FC236}">
              <a16:creationId xmlns:a16="http://schemas.microsoft.com/office/drawing/2014/main" id="{C8F16C56-9B27-4A89-80AB-759B454C5D1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97" name="テキスト 93">
          <a:extLst>
            <a:ext uri="{FF2B5EF4-FFF2-40B4-BE49-F238E27FC236}">
              <a16:creationId xmlns:a16="http://schemas.microsoft.com/office/drawing/2014/main" id="{2090D511-EB82-4AFA-94C5-323077D0A57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98" name="テキスト 94">
          <a:extLst>
            <a:ext uri="{FF2B5EF4-FFF2-40B4-BE49-F238E27FC236}">
              <a16:creationId xmlns:a16="http://schemas.microsoft.com/office/drawing/2014/main" id="{6A2C25BC-74A8-4FAB-849E-A7D5BD90712F}"/>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299" name="テキスト 95">
          <a:extLst>
            <a:ext uri="{FF2B5EF4-FFF2-40B4-BE49-F238E27FC236}">
              <a16:creationId xmlns:a16="http://schemas.microsoft.com/office/drawing/2014/main" id="{FEF7BFCA-D797-481E-82E8-FE3FC1CAC9F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7</xdr:row>
      <xdr:rowOff>0</xdr:rowOff>
    </xdr:from>
    <xdr:to>
      <xdr:col>11</xdr:col>
      <xdr:colOff>0</xdr:colOff>
      <xdr:row>7</xdr:row>
      <xdr:rowOff>0</xdr:rowOff>
    </xdr:to>
    <xdr:sp macro="" textlink="">
      <xdr:nvSpPr>
        <xdr:cNvPr id="300" name="テキスト 144">
          <a:extLst>
            <a:ext uri="{FF2B5EF4-FFF2-40B4-BE49-F238E27FC236}">
              <a16:creationId xmlns:a16="http://schemas.microsoft.com/office/drawing/2014/main" id="{E5DF296B-8728-4C41-B8DA-AF914A0DFB93}"/>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01" name="テキスト 92">
          <a:extLst>
            <a:ext uri="{FF2B5EF4-FFF2-40B4-BE49-F238E27FC236}">
              <a16:creationId xmlns:a16="http://schemas.microsoft.com/office/drawing/2014/main" id="{21B27F59-9EEF-4E82-9582-240C4CC9C39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2" name="テキスト 93">
          <a:extLst>
            <a:ext uri="{FF2B5EF4-FFF2-40B4-BE49-F238E27FC236}">
              <a16:creationId xmlns:a16="http://schemas.microsoft.com/office/drawing/2014/main" id="{4565B2D4-6B91-4423-AB5D-535CF4D4AFEF}"/>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3" name="テキスト 94">
          <a:extLst>
            <a:ext uri="{FF2B5EF4-FFF2-40B4-BE49-F238E27FC236}">
              <a16:creationId xmlns:a16="http://schemas.microsoft.com/office/drawing/2014/main" id="{F15AAEEE-686F-4686-A17E-6F72416E915E}"/>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4" name="テキスト 95">
          <a:extLst>
            <a:ext uri="{FF2B5EF4-FFF2-40B4-BE49-F238E27FC236}">
              <a16:creationId xmlns:a16="http://schemas.microsoft.com/office/drawing/2014/main" id="{5ED7C5A8-A675-4AEA-BB2C-38B38F3DF69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05" name="テキスト 144">
          <a:extLst>
            <a:ext uri="{FF2B5EF4-FFF2-40B4-BE49-F238E27FC236}">
              <a16:creationId xmlns:a16="http://schemas.microsoft.com/office/drawing/2014/main" id="{2B2AA42B-1C89-448B-9921-507ECC298B1E}"/>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T52"/>
  <sheetViews>
    <sheetView showGridLines="0" tabSelected="1" view="pageBreakPreview" zoomScaleNormal="100" zoomScaleSheetLayoutView="100" workbookViewId="0"/>
  </sheetViews>
  <sheetFormatPr defaultColWidth="8" defaultRowHeight="12"/>
  <cols>
    <col min="1" max="1" width="10" style="209" customWidth="1"/>
    <col min="2" max="2" width="8.375" style="209" customWidth="1"/>
    <col min="3" max="5" width="7.625" style="209" customWidth="1"/>
    <col min="6" max="7" width="8.875" style="209" customWidth="1"/>
    <col min="8" max="12" width="7.625" style="209" customWidth="1"/>
    <col min="13" max="13" width="10.375" style="209" customWidth="1"/>
    <col min="14" max="16384" width="8" style="209"/>
  </cols>
  <sheetData>
    <row r="1" spans="1:20" ht="18.75" customHeight="1">
      <c r="A1" s="206" t="s">
        <v>387</v>
      </c>
      <c r="B1" s="207"/>
      <c r="C1" s="208"/>
      <c r="D1" s="207"/>
      <c r="E1" s="207"/>
      <c r="F1" s="207"/>
      <c r="G1" s="207"/>
      <c r="H1" s="207"/>
      <c r="I1" s="207"/>
      <c r="J1" s="207"/>
      <c r="K1" s="207"/>
      <c r="L1" s="207"/>
    </row>
    <row r="2" spans="1:20" s="248" customFormat="1" ht="37.5" customHeight="1" thickBot="1">
      <c r="A2" s="247" t="s">
        <v>169</v>
      </c>
      <c r="K2" s="622" t="s">
        <v>384</v>
      </c>
      <c r="L2" s="622"/>
    </row>
    <row r="3" spans="1:20" ht="30" customHeight="1">
      <c r="A3" s="618" t="s">
        <v>406</v>
      </c>
      <c r="B3" s="623" t="s">
        <v>152</v>
      </c>
      <c r="C3" s="626" t="s">
        <v>407</v>
      </c>
      <c r="D3" s="626" t="s">
        <v>408</v>
      </c>
      <c r="E3" s="620" t="s">
        <v>153</v>
      </c>
      <c r="F3" s="621"/>
      <c r="G3" s="625"/>
      <c r="H3" s="626" t="s">
        <v>409</v>
      </c>
      <c r="I3" s="620" t="s">
        <v>154</v>
      </c>
      <c r="J3" s="621"/>
      <c r="K3" s="621"/>
      <c r="L3" s="621"/>
    </row>
    <row r="4" spans="1:20" ht="30" customHeight="1">
      <c r="A4" s="619"/>
      <c r="B4" s="624"/>
      <c r="C4" s="627"/>
      <c r="D4" s="627"/>
      <c r="E4" s="252" t="s">
        <v>577</v>
      </c>
      <c r="F4" s="252" t="s">
        <v>578</v>
      </c>
      <c r="G4" s="252" t="s">
        <v>579</v>
      </c>
      <c r="H4" s="624"/>
      <c r="I4" s="249" t="s">
        <v>141</v>
      </c>
      <c r="J4" s="250" t="s">
        <v>63</v>
      </c>
      <c r="K4" s="250" t="s">
        <v>62</v>
      </c>
      <c r="L4" s="251" t="s">
        <v>103</v>
      </c>
    </row>
    <row r="5" spans="1:20" s="214" customFormat="1" ht="17.25" customHeight="1">
      <c r="A5" s="265" t="s">
        <v>419</v>
      </c>
      <c r="B5" s="212">
        <v>44862</v>
      </c>
      <c r="C5" s="212">
        <v>38836</v>
      </c>
      <c r="D5" s="212">
        <v>6026</v>
      </c>
      <c r="E5" s="213">
        <v>12164</v>
      </c>
      <c r="F5" s="213">
        <v>10009</v>
      </c>
      <c r="G5" s="213">
        <v>16663</v>
      </c>
      <c r="H5" s="213">
        <v>53232</v>
      </c>
      <c r="I5" s="213">
        <v>52052</v>
      </c>
      <c r="J5" s="213">
        <v>41021</v>
      </c>
      <c r="K5" s="213">
        <v>3564</v>
      </c>
      <c r="L5" s="213">
        <v>7468</v>
      </c>
    </row>
    <row r="6" spans="1:20" s="214" customFormat="1" ht="17.25" customHeight="1">
      <c r="A6" s="265" t="s">
        <v>420</v>
      </c>
      <c r="B6" s="212">
        <v>41135</v>
      </c>
      <c r="C6" s="212">
        <v>35198</v>
      </c>
      <c r="D6" s="212">
        <v>5937</v>
      </c>
      <c r="E6" s="212">
        <v>9066</v>
      </c>
      <c r="F6" s="212">
        <v>9140</v>
      </c>
      <c r="G6" s="212">
        <v>16992</v>
      </c>
      <c r="H6" s="212">
        <v>50771</v>
      </c>
      <c r="I6" s="213">
        <v>49597</v>
      </c>
      <c r="J6" s="213">
        <v>39811</v>
      </c>
      <c r="K6" s="213">
        <v>3365</v>
      </c>
      <c r="L6" s="213">
        <v>6421</v>
      </c>
    </row>
    <row r="7" spans="1:20" s="214" customFormat="1" ht="17.25" customHeight="1">
      <c r="A7" s="265" t="s">
        <v>421</v>
      </c>
      <c r="B7" s="212">
        <v>37919</v>
      </c>
      <c r="C7" s="212">
        <v>31244</v>
      </c>
      <c r="D7" s="212">
        <v>6675</v>
      </c>
      <c r="E7" s="212">
        <v>8209</v>
      </c>
      <c r="F7" s="212">
        <v>7284</v>
      </c>
      <c r="G7" s="212">
        <v>15751</v>
      </c>
      <c r="H7" s="215" t="s">
        <v>170</v>
      </c>
      <c r="I7" s="212">
        <v>46888.2</v>
      </c>
      <c r="J7" s="212">
        <v>38786.78</v>
      </c>
      <c r="K7" s="212">
        <v>2826.3</v>
      </c>
      <c r="L7" s="212">
        <v>5275.12</v>
      </c>
    </row>
    <row r="8" spans="1:20" s="214" customFormat="1" ht="17.25" customHeight="1">
      <c r="A8" s="265" t="s">
        <v>422</v>
      </c>
      <c r="B8" s="212">
        <v>25108</v>
      </c>
      <c r="C8" s="212">
        <v>18480</v>
      </c>
      <c r="D8" s="212">
        <v>6628</v>
      </c>
      <c r="E8" s="212">
        <v>6076</v>
      </c>
      <c r="F8" s="212">
        <v>4441</v>
      </c>
      <c r="G8" s="212">
        <v>7963</v>
      </c>
      <c r="H8" s="215" t="s">
        <v>171</v>
      </c>
      <c r="I8" s="212">
        <v>25322</v>
      </c>
      <c r="J8" s="212">
        <v>18174</v>
      </c>
      <c r="K8" s="212">
        <v>2791</v>
      </c>
      <c r="L8" s="212">
        <v>4357</v>
      </c>
    </row>
    <row r="9" spans="1:20" s="219" customFormat="1" ht="17.25" customHeight="1">
      <c r="A9" s="266" t="s">
        <v>423</v>
      </c>
      <c r="B9" s="217">
        <v>22033</v>
      </c>
      <c r="C9" s="217">
        <v>15819</v>
      </c>
      <c r="D9" s="217">
        <v>6214</v>
      </c>
      <c r="E9" s="217">
        <v>4825</v>
      </c>
      <c r="F9" s="217">
        <v>3327</v>
      </c>
      <c r="G9" s="217">
        <v>7667</v>
      </c>
      <c r="H9" s="218">
        <v>24971</v>
      </c>
      <c r="I9" s="217">
        <v>23906</v>
      </c>
      <c r="J9" s="217">
        <v>17699</v>
      </c>
      <c r="K9" s="217">
        <v>2588</v>
      </c>
      <c r="L9" s="217">
        <v>3620</v>
      </c>
    </row>
    <row r="10" spans="1:20" s="219" customFormat="1" ht="9" customHeight="1">
      <c r="A10" s="220"/>
      <c r="B10" s="221"/>
      <c r="C10" s="221"/>
      <c r="D10" s="222" t="s">
        <v>155</v>
      </c>
      <c r="E10" s="221"/>
      <c r="F10" s="221"/>
      <c r="G10" s="221"/>
      <c r="H10" s="221"/>
      <c r="I10" s="223"/>
      <c r="J10" s="223"/>
      <c r="K10" s="223"/>
      <c r="L10" s="223">
        <v>0</v>
      </c>
    </row>
    <row r="11" spans="1:20" s="219" customFormat="1" ht="17.25" customHeight="1">
      <c r="A11" s="224" t="s">
        <v>91</v>
      </c>
      <c r="B11" s="217">
        <v>16721</v>
      </c>
      <c r="C11" s="217">
        <v>11737</v>
      </c>
      <c r="D11" s="225">
        <v>4984</v>
      </c>
      <c r="E11" s="217">
        <v>3454</v>
      </c>
      <c r="F11" s="217">
        <v>2463</v>
      </c>
      <c r="G11" s="217">
        <v>5820</v>
      </c>
      <c r="H11" s="218">
        <v>18686</v>
      </c>
      <c r="I11" s="217">
        <v>17821</v>
      </c>
      <c r="J11" s="217">
        <v>13004</v>
      </c>
      <c r="K11" s="217">
        <v>1907</v>
      </c>
      <c r="L11" s="217">
        <v>2910</v>
      </c>
    </row>
    <row r="12" spans="1:20" s="219" customFormat="1" ht="17.25" customHeight="1">
      <c r="A12" s="224" t="s">
        <v>90</v>
      </c>
      <c r="B12" s="217">
        <v>5312</v>
      </c>
      <c r="C12" s="217">
        <v>4082</v>
      </c>
      <c r="D12" s="225">
        <v>1230</v>
      </c>
      <c r="E12" s="217">
        <v>1371</v>
      </c>
      <c r="F12" s="217">
        <v>864</v>
      </c>
      <c r="G12" s="217">
        <v>1847</v>
      </c>
      <c r="H12" s="218" t="s">
        <v>263</v>
      </c>
      <c r="I12" s="217">
        <v>6086</v>
      </c>
      <c r="J12" s="217">
        <v>4696</v>
      </c>
      <c r="K12" s="217">
        <v>679</v>
      </c>
      <c r="L12" s="217">
        <v>710</v>
      </c>
    </row>
    <row r="13" spans="1:20" s="214" customFormat="1" ht="17.25" customHeight="1">
      <c r="A13" s="226" t="s">
        <v>89</v>
      </c>
      <c r="B13" s="212">
        <v>3030</v>
      </c>
      <c r="C13" s="212">
        <v>2340</v>
      </c>
      <c r="D13" s="227">
        <v>690</v>
      </c>
      <c r="E13" s="228">
        <v>791</v>
      </c>
      <c r="F13" s="228">
        <v>488</v>
      </c>
      <c r="G13" s="228">
        <v>1061</v>
      </c>
      <c r="H13" s="215">
        <v>4711</v>
      </c>
      <c r="I13" s="213">
        <v>4599</v>
      </c>
      <c r="J13" s="213">
        <v>4170</v>
      </c>
      <c r="K13" s="213">
        <v>186</v>
      </c>
      <c r="L13" s="213">
        <v>243</v>
      </c>
      <c r="M13" s="229"/>
      <c r="P13" s="230"/>
      <c r="R13" s="230"/>
      <c r="T13" s="230"/>
    </row>
    <row r="14" spans="1:20" s="214" customFormat="1" ht="17.25" customHeight="1">
      <c r="A14" s="226" t="s">
        <v>88</v>
      </c>
      <c r="B14" s="212">
        <v>4205</v>
      </c>
      <c r="C14" s="212">
        <v>3200</v>
      </c>
      <c r="D14" s="227">
        <v>1005</v>
      </c>
      <c r="E14" s="228">
        <v>1156</v>
      </c>
      <c r="F14" s="228">
        <v>707</v>
      </c>
      <c r="G14" s="228">
        <v>1337</v>
      </c>
      <c r="H14" s="215">
        <v>4798</v>
      </c>
      <c r="I14" s="213">
        <v>4617</v>
      </c>
      <c r="J14" s="213">
        <v>2672</v>
      </c>
      <c r="K14" s="213">
        <v>1225</v>
      </c>
      <c r="L14" s="213">
        <v>720</v>
      </c>
      <c r="P14" s="230"/>
      <c r="R14" s="230"/>
      <c r="T14" s="230"/>
    </row>
    <row r="15" spans="1:20" s="214" customFormat="1" ht="17.25" customHeight="1">
      <c r="A15" s="226" t="s">
        <v>87</v>
      </c>
      <c r="B15" s="212">
        <v>447</v>
      </c>
      <c r="C15" s="212">
        <v>167</v>
      </c>
      <c r="D15" s="231">
        <v>280</v>
      </c>
      <c r="E15" s="228">
        <v>42</v>
      </c>
      <c r="F15" s="228">
        <v>19</v>
      </c>
      <c r="G15" s="228">
        <v>106</v>
      </c>
      <c r="H15" s="215">
        <v>500</v>
      </c>
      <c r="I15" s="213">
        <v>457</v>
      </c>
      <c r="J15" s="213">
        <v>447</v>
      </c>
      <c r="K15" s="213">
        <v>6</v>
      </c>
      <c r="L15" s="213">
        <v>4</v>
      </c>
      <c r="P15" s="230"/>
      <c r="R15" s="230"/>
      <c r="T15" s="230"/>
    </row>
    <row r="16" spans="1:20" s="214" customFormat="1" ht="17.25" customHeight="1">
      <c r="A16" s="226" t="s">
        <v>86</v>
      </c>
      <c r="B16" s="212">
        <v>889</v>
      </c>
      <c r="C16" s="212">
        <v>665</v>
      </c>
      <c r="D16" s="231">
        <v>224</v>
      </c>
      <c r="E16" s="212">
        <v>133</v>
      </c>
      <c r="F16" s="212">
        <v>160</v>
      </c>
      <c r="G16" s="212">
        <v>372</v>
      </c>
      <c r="H16" s="215">
        <v>1012</v>
      </c>
      <c r="I16" s="213">
        <v>971</v>
      </c>
      <c r="J16" s="213">
        <v>761</v>
      </c>
      <c r="K16" s="213">
        <v>29</v>
      </c>
      <c r="L16" s="213">
        <v>181</v>
      </c>
      <c r="P16" s="230"/>
      <c r="R16" s="230"/>
      <c r="T16" s="230"/>
    </row>
    <row r="17" spans="1:20" s="214" customFormat="1" ht="17.25" customHeight="1">
      <c r="A17" s="226" t="s">
        <v>85</v>
      </c>
      <c r="B17" s="212">
        <v>2628</v>
      </c>
      <c r="C17" s="212">
        <v>1997</v>
      </c>
      <c r="D17" s="231">
        <v>631</v>
      </c>
      <c r="E17" s="212">
        <v>400</v>
      </c>
      <c r="F17" s="212">
        <v>436</v>
      </c>
      <c r="G17" s="212">
        <v>1161</v>
      </c>
      <c r="H17" s="215">
        <v>2542</v>
      </c>
      <c r="I17" s="213">
        <v>2423</v>
      </c>
      <c r="J17" s="213">
        <v>1852</v>
      </c>
      <c r="K17" s="213">
        <v>203</v>
      </c>
      <c r="L17" s="213">
        <v>367</v>
      </c>
      <c r="P17" s="230"/>
      <c r="R17" s="230"/>
      <c r="T17" s="230"/>
    </row>
    <row r="18" spans="1:20" s="214" customFormat="1" ht="17.25" customHeight="1">
      <c r="A18" s="226" t="s">
        <v>84</v>
      </c>
      <c r="B18" s="212">
        <v>1279</v>
      </c>
      <c r="C18" s="212">
        <v>467</v>
      </c>
      <c r="D18" s="231">
        <v>812</v>
      </c>
      <c r="E18" s="212">
        <v>137</v>
      </c>
      <c r="F18" s="212">
        <v>100</v>
      </c>
      <c r="G18" s="212">
        <v>230</v>
      </c>
      <c r="H18" s="215">
        <v>577</v>
      </c>
      <c r="I18" s="213">
        <v>445</v>
      </c>
      <c r="J18" s="213">
        <v>311</v>
      </c>
      <c r="K18" s="213">
        <v>55</v>
      </c>
      <c r="L18" s="213">
        <v>80</v>
      </c>
      <c r="P18" s="230"/>
      <c r="R18" s="230"/>
      <c r="T18" s="230"/>
    </row>
    <row r="19" spans="1:20" s="214" customFormat="1" ht="17.25" customHeight="1">
      <c r="A19" s="226" t="s">
        <v>83</v>
      </c>
      <c r="B19" s="212">
        <v>1237</v>
      </c>
      <c r="C19" s="212">
        <v>878</v>
      </c>
      <c r="D19" s="231">
        <v>359</v>
      </c>
      <c r="E19" s="212">
        <v>275</v>
      </c>
      <c r="F19" s="212">
        <v>172</v>
      </c>
      <c r="G19" s="212">
        <v>431</v>
      </c>
      <c r="H19" s="215">
        <v>1175</v>
      </c>
      <c r="I19" s="213">
        <v>1111</v>
      </c>
      <c r="J19" s="213">
        <v>454</v>
      </c>
      <c r="K19" s="213">
        <v>103</v>
      </c>
      <c r="L19" s="213">
        <v>554</v>
      </c>
      <c r="P19" s="230"/>
      <c r="R19" s="230"/>
      <c r="T19" s="230"/>
    </row>
    <row r="20" spans="1:20" s="214" customFormat="1" ht="17.25" customHeight="1">
      <c r="A20" s="226" t="s">
        <v>156</v>
      </c>
      <c r="B20" s="212">
        <v>801</v>
      </c>
      <c r="C20" s="212">
        <v>538</v>
      </c>
      <c r="D20" s="231">
        <v>263</v>
      </c>
      <c r="E20" s="212">
        <v>209</v>
      </c>
      <c r="F20" s="212">
        <v>108</v>
      </c>
      <c r="G20" s="212">
        <v>221</v>
      </c>
      <c r="H20" s="215">
        <v>1331</v>
      </c>
      <c r="I20" s="213">
        <v>1288</v>
      </c>
      <c r="J20" s="213">
        <v>1081</v>
      </c>
      <c r="K20" s="213">
        <v>35</v>
      </c>
      <c r="L20" s="213">
        <v>172</v>
      </c>
      <c r="P20" s="230"/>
      <c r="R20" s="230"/>
      <c r="T20" s="230"/>
    </row>
    <row r="21" spans="1:20" s="214" customFormat="1" ht="17.25" customHeight="1">
      <c r="A21" s="226" t="s">
        <v>81</v>
      </c>
      <c r="B21" s="212">
        <v>1617</v>
      </c>
      <c r="C21" s="212">
        <v>1050</v>
      </c>
      <c r="D21" s="231">
        <v>567</v>
      </c>
      <c r="E21" s="212">
        <v>182</v>
      </c>
      <c r="F21" s="212">
        <v>198</v>
      </c>
      <c r="G21" s="212">
        <v>670</v>
      </c>
      <c r="H21" s="215">
        <v>1441</v>
      </c>
      <c r="I21" s="213">
        <v>1335</v>
      </c>
      <c r="J21" s="213">
        <v>714</v>
      </c>
      <c r="K21" s="213">
        <v>53</v>
      </c>
      <c r="L21" s="213">
        <v>568</v>
      </c>
      <c r="P21" s="230"/>
      <c r="R21" s="230"/>
      <c r="T21" s="230"/>
    </row>
    <row r="22" spans="1:20" s="214" customFormat="1" ht="17.25" customHeight="1">
      <c r="A22" s="226" t="s">
        <v>157</v>
      </c>
      <c r="B22" s="212">
        <v>588</v>
      </c>
      <c r="C22" s="212">
        <v>435</v>
      </c>
      <c r="D22" s="231">
        <v>153</v>
      </c>
      <c r="E22" s="212">
        <v>129</v>
      </c>
      <c r="F22" s="212">
        <v>75</v>
      </c>
      <c r="G22" s="212">
        <v>231</v>
      </c>
      <c r="H22" s="215">
        <v>599</v>
      </c>
      <c r="I22" s="213">
        <v>575</v>
      </c>
      <c r="J22" s="213">
        <v>542</v>
      </c>
      <c r="K22" s="213">
        <v>12</v>
      </c>
      <c r="L22" s="213">
        <v>21</v>
      </c>
      <c r="P22" s="230"/>
      <c r="R22" s="230"/>
      <c r="T22" s="230"/>
    </row>
    <row r="23" spans="1:20" s="219" customFormat="1" ht="17.25" customHeight="1">
      <c r="A23" s="224" t="s">
        <v>79</v>
      </c>
      <c r="B23" s="217">
        <v>282</v>
      </c>
      <c r="C23" s="217">
        <v>139</v>
      </c>
      <c r="D23" s="232">
        <v>143</v>
      </c>
      <c r="E23" s="217">
        <v>26</v>
      </c>
      <c r="F23" s="217">
        <v>32</v>
      </c>
      <c r="G23" s="217">
        <v>81</v>
      </c>
      <c r="H23" s="218" t="s">
        <v>246</v>
      </c>
      <c r="I23" s="217">
        <v>174</v>
      </c>
      <c r="J23" s="217">
        <v>157</v>
      </c>
      <c r="K23" s="217">
        <v>13</v>
      </c>
      <c r="L23" s="217">
        <v>4</v>
      </c>
    </row>
    <row r="24" spans="1:20" s="214" customFormat="1" ht="17.25" customHeight="1">
      <c r="A24" s="226" t="s">
        <v>146</v>
      </c>
      <c r="B24" s="212">
        <v>282</v>
      </c>
      <c r="C24" s="212">
        <v>139</v>
      </c>
      <c r="D24" s="231">
        <v>143</v>
      </c>
      <c r="E24" s="212">
        <v>26</v>
      </c>
      <c r="F24" s="212">
        <v>32</v>
      </c>
      <c r="G24" s="212">
        <v>81</v>
      </c>
      <c r="H24" s="215" t="s">
        <v>246</v>
      </c>
      <c r="I24" s="213">
        <v>174</v>
      </c>
      <c r="J24" s="213">
        <v>157</v>
      </c>
      <c r="K24" s="213">
        <v>13</v>
      </c>
      <c r="L24" s="233">
        <v>4</v>
      </c>
      <c r="P24" s="230"/>
      <c r="R24" s="230"/>
      <c r="T24" s="230"/>
    </row>
    <row r="25" spans="1:20" s="219" customFormat="1" ht="17.25" customHeight="1">
      <c r="A25" s="224" t="s">
        <v>77</v>
      </c>
      <c r="B25" s="234">
        <v>853</v>
      </c>
      <c r="C25" s="234">
        <v>447</v>
      </c>
      <c r="D25" s="235">
        <v>406</v>
      </c>
      <c r="E25" s="234">
        <v>112</v>
      </c>
      <c r="F25" s="234">
        <v>79</v>
      </c>
      <c r="G25" s="234">
        <v>256</v>
      </c>
      <c r="H25" s="236" t="s">
        <v>290</v>
      </c>
      <c r="I25" s="234">
        <v>917</v>
      </c>
      <c r="J25" s="234">
        <v>863</v>
      </c>
      <c r="K25" s="234">
        <v>37</v>
      </c>
      <c r="L25" s="234">
        <v>16</v>
      </c>
    </row>
    <row r="26" spans="1:20" s="214" customFormat="1" ht="17.25" customHeight="1">
      <c r="A26" s="226" t="s">
        <v>76</v>
      </c>
      <c r="B26" s="212">
        <v>270</v>
      </c>
      <c r="C26" s="212">
        <v>80</v>
      </c>
      <c r="D26" s="231">
        <v>190</v>
      </c>
      <c r="E26" s="212">
        <v>19</v>
      </c>
      <c r="F26" s="212">
        <v>19</v>
      </c>
      <c r="G26" s="212">
        <v>42</v>
      </c>
      <c r="H26" s="215" t="s">
        <v>247</v>
      </c>
      <c r="I26" s="213">
        <v>69</v>
      </c>
      <c r="J26" s="213">
        <v>46</v>
      </c>
      <c r="K26" s="213">
        <v>14</v>
      </c>
      <c r="L26" s="213">
        <v>9</v>
      </c>
      <c r="P26" s="230"/>
      <c r="R26" s="230"/>
      <c r="T26" s="230"/>
    </row>
    <row r="27" spans="1:20" s="214" customFormat="1" ht="17.25" customHeight="1">
      <c r="A27" s="226" t="s">
        <v>75</v>
      </c>
      <c r="B27" s="212">
        <v>120</v>
      </c>
      <c r="C27" s="212">
        <v>65</v>
      </c>
      <c r="D27" s="231">
        <v>55</v>
      </c>
      <c r="E27" s="212">
        <v>18</v>
      </c>
      <c r="F27" s="212">
        <v>19</v>
      </c>
      <c r="G27" s="212">
        <v>28</v>
      </c>
      <c r="H27" s="215" t="s">
        <v>248</v>
      </c>
      <c r="I27" s="213">
        <v>110</v>
      </c>
      <c r="J27" s="213">
        <v>99</v>
      </c>
      <c r="K27" s="213">
        <v>7</v>
      </c>
      <c r="L27" s="213">
        <v>4</v>
      </c>
      <c r="P27" s="230"/>
      <c r="R27" s="230"/>
      <c r="T27" s="230"/>
    </row>
    <row r="28" spans="1:20" s="214" customFormat="1" ht="17.25" customHeight="1">
      <c r="A28" s="226" t="s">
        <v>105</v>
      </c>
      <c r="B28" s="212">
        <v>463</v>
      </c>
      <c r="C28" s="212">
        <v>302</v>
      </c>
      <c r="D28" s="231">
        <v>161</v>
      </c>
      <c r="E28" s="212">
        <v>75</v>
      </c>
      <c r="F28" s="212">
        <v>41</v>
      </c>
      <c r="G28" s="212">
        <v>186</v>
      </c>
      <c r="H28" s="215" t="s">
        <v>249</v>
      </c>
      <c r="I28" s="213">
        <v>738</v>
      </c>
      <c r="J28" s="213">
        <v>718</v>
      </c>
      <c r="K28" s="213">
        <v>16</v>
      </c>
      <c r="L28" s="233">
        <v>3</v>
      </c>
      <c r="P28" s="230"/>
      <c r="R28" s="230"/>
      <c r="T28" s="230"/>
    </row>
    <row r="29" spans="1:20" s="219" customFormat="1" ht="17.25" customHeight="1">
      <c r="A29" s="224" t="s">
        <v>73</v>
      </c>
      <c r="B29" s="217">
        <v>543</v>
      </c>
      <c r="C29" s="217">
        <v>440</v>
      </c>
      <c r="D29" s="232">
        <v>103</v>
      </c>
      <c r="E29" s="217">
        <v>151</v>
      </c>
      <c r="F29" s="217">
        <v>130</v>
      </c>
      <c r="G29" s="217">
        <v>159</v>
      </c>
      <c r="H29" s="218" t="s">
        <v>250</v>
      </c>
      <c r="I29" s="237">
        <v>672</v>
      </c>
      <c r="J29" s="237">
        <v>410</v>
      </c>
      <c r="K29" s="237">
        <v>199</v>
      </c>
      <c r="L29" s="237">
        <v>63</v>
      </c>
    </row>
    <row r="30" spans="1:20" s="214" customFormat="1" ht="17.25" customHeight="1">
      <c r="A30" s="226" t="s">
        <v>72</v>
      </c>
      <c r="B30" s="212">
        <v>543</v>
      </c>
      <c r="C30" s="212">
        <v>440</v>
      </c>
      <c r="D30" s="231">
        <v>103</v>
      </c>
      <c r="E30" s="212">
        <v>151</v>
      </c>
      <c r="F30" s="212">
        <v>130</v>
      </c>
      <c r="G30" s="212">
        <v>159</v>
      </c>
      <c r="H30" s="215" t="s">
        <v>250</v>
      </c>
      <c r="I30" s="213">
        <v>672</v>
      </c>
      <c r="J30" s="213">
        <v>410</v>
      </c>
      <c r="K30" s="213">
        <v>199</v>
      </c>
      <c r="L30" s="213">
        <v>63</v>
      </c>
      <c r="P30" s="230"/>
      <c r="R30" s="230"/>
      <c r="T30" s="230"/>
    </row>
    <row r="31" spans="1:20" s="219" customFormat="1" ht="17.25" customHeight="1">
      <c r="A31" s="224" t="s">
        <v>71</v>
      </c>
      <c r="B31" s="217">
        <v>737</v>
      </c>
      <c r="C31" s="217">
        <v>563</v>
      </c>
      <c r="D31" s="232">
        <v>174</v>
      </c>
      <c r="E31" s="217">
        <v>51</v>
      </c>
      <c r="F31" s="217">
        <v>116</v>
      </c>
      <c r="G31" s="217">
        <v>396</v>
      </c>
      <c r="H31" s="218" t="s">
        <v>251</v>
      </c>
      <c r="I31" s="217">
        <v>568</v>
      </c>
      <c r="J31" s="217">
        <v>502</v>
      </c>
      <c r="K31" s="217">
        <v>41</v>
      </c>
      <c r="L31" s="217">
        <v>25</v>
      </c>
    </row>
    <row r="32" spans="1:20" s="214" customFormat="1" ht="17.25" customHeight="1">
      <c r="A32" s="226" t="s">
        <v>70</v>
      </c>
      <c r="B32" s="212">
        <v>737</v>
      </c>
      <c r="C32" s="212">
        <v>563</v>
      </c>
      <c r="D32" s="231">
        <v>174</v>
      </c>
      <c r="E32" s="213">
        <v>51</v>
      </c>
      <c r="F32" s="212">
        <v>116</v>
      </c>
      <c r="G32" s="212">
        <v>396</v>
      </c>
      <c r="H32" s="215" t="s">
        <v>251</v>
      </c>
      <c r="I32" s="213">
        <v>568</v>
      </c>
      <c r="J32" s="213">
        <v>502</v>
      </c>
      <c r="K32" s="213">
        <v>41</v>
      </c>
      <c r="L32" s="213">
        <v>25</v>
      </c>
      <c r="P32" s="230"/>
      <c r="R32" s="230"/>
      <c r="T32" s="230"/>
    </row>
    <row r="33" spans="1:20" s="219" customFormat="1" ht="17.25" customHeight="1">
      <c r="A33" s="224" t="s">
        <v>69</v>
      </c>
      <c r="B33" s="237">
        <v>2072</v>
      </c>
      <c r="C33" s="217">
        <v>1864</v>
      </c>
      <c r="D33" s="232">
        <v>208</v>
      </c>
      <c r="E33" s="217">
        <v>823</v>
      </c>
      <c r="F33" s="217">
        <v>400</v>
      </c>
      <c r="G33" s="217">
        <v>641</v>
      </c>
      <c r="H33" s="218" t="s">
        <v>264</v>
      </c>
      <c r="I33" s="217">
        <v>2872</v>
      </c>
      <c r="J33" s="217">
        <v>2518</v>
      </c>
      <c r="K33" s="217">
        <v>305</v>
      </c>
      <c r="L33" s="217">
        <v>49</v>
      </c>
    </row>
    <row r="34" spans="1:20" s="214" customFormat="1" ht="17.25" customHeight="1">
      <c r="A34" s="226" t="s">
        <v>68</v>
      </c>
      <c r="B34" s="212">
        <v>82</v>
      </c>
      <c r="C34" s="212">
        <v>59</v>
      </c>
      <c r="D34" s="231">
        <v>23</v>
      </c>
      <c r="E34" s="212">
        <v>16</v>
      </c>
      <c r="F34" s="212">
        <v>8</v>
      </c>
      <c r="G34" s="212">
        <v>35</v>
      </c>
      <c r="H34" s="215" t="s">
        <v>252</v>
      </c>
      <c r="I34" s="213">
        <v>68</v>
      </c>
      <c r="J34" s="213">
        <v>61</v>
      </c>
      <c r="K34" s="213">
        <v>3</v>
      </c>
      <c r="L34" s="213">
        <v>4</v>
      </c>
      <c r="P34" s="230"/>
      <c r="R34" s="230"/>
      <c r="T34" s="230"/>
    </row>
    <row r="35" spans="1:20" s="214" customFormat="1" ht="17.25" customHeight="1">
      <c r="A35" s="226" t="s">
        <v>67</v>
      </c>
      <c r="B35" s="212">
        <v>228</v>
      </c>
      <c r="C35" s="212">
        <v>192</v>
      </c>
      <c r="D35" s="231">
        <v>36</v>
      </c>
      <c r="E35" s="212">
        <v>90</v>
      </c>
      <c r="F35" s="212">
        <v>46</v>
      </c>
      <c r="G35" s="212">
        <v>56</v>
      </c>
      <c r="H35" s="215" t="s">
        <v>253</v>
      </c>
      <c r="I35" s="213">
        <v>297</v>
      </c>
      <c r="J35" s="213">
        <v>268</v>
      </c>
      <c r="K35" s="213">
        <v>2</v>
      </c>
      <c r="L35" s="213">
        <v>27</v>
      </c>
      <c r="P35" s="230"/>
      <c r="R35" s="230"/>
      <c r="T35" s="230"/>
    </row>
    <row r="36" spans="1:20" s="214" customFormat="1" ht="17.25" customHeight="1">
      <c r="A36" s="226" t="s">
        <v>66</v>
      </c>
      <c r="B36" s="212">
        <v>1762</v>
      </c>
      <c r="C36" s="212">
        <v>1613</v>
      </c>
      <c r="D36" s="231">
        <v>149</v>
      </c>
      <c r="E36" s="212">
        <v>717</v>
      </c>
      <c r="F36" s="212">
        <v>346</v>
      </c>
      <c r="G36" s="212">
        <v>550</v>
      </c>
      <c r="H36" s="215" t="s">
        <v>265</v>
      </c>
      <c r="I36" s="213">
        <v>2507</v>
      </c>
      <c r="J36" s="213">
        <v>2189</v>
      </c>
      <c r="K36" s="213">
        <v>300</v>
      </c>
      <c r="L36" s="213">
        <v>18</v>
      </c>
      <c r="P36" s="230"/>
      <c r="R36" s="230"/>
      <c r="T36" s="230"/>
    </row>
    <row r="37" spans="1:20" s="219" customFormat="1" ht="17.25" customHeight="1">
      <c r="A37" s="224" t="s">
        <v>65</v>
      </c>
      <c r="B37" s="217">
        <v>825</v>
      </c>
      <c r="C37" s="217">
        <v>629</v>
      </c>
      <c r="D37" s="232">
        <v>196</v>
      </c>
      <c r="E37" s="217">
        <v>208</v>
      </c>
      <c r="F37" s="217">
        <v>107</v>
      </c>
      <c r="G37" s="217">
        <v>314</v>
      </c>
      <c r="H37" s="218" t="s">
        <v>254</v>
      </c>
      <c r="I37" s="217">
        <v>883</v>
      </c>
      <c r="J37" s="217">
        <v>246</v>
      </c>
      <c r="K37" s="217">
        <v>84</v>
      </c>
      <c r="L37" s="217">
        <v>553</v>
      </c>
    </row>
    <row r="38" spans="1:20" s="214" customFormat="1" ht="17.25" customHeight="1" thickBot="1">
      <c r="A38" s="238" t="s">
        <v>147</v>
      </c>
      <c r="B38" s="239">
        <v>825</v>
      </c>
      <c r="C38" s="239">
        <v>629</v>
      </c>
      <c r="D38" s="240">
        <v>196</v>
      </c>
      <c r="E38" s="239">
        <v>208</v>
      </c>
      <c r="F38" s="239">
        <v>107</v>
      </c>
      <c r="G38" s="239">
        <v>314</v>
      </c>
      <c r="H38" s="241" t="s">
        <v>254</v>
      </c>
      <c r="I38" s="242">
        <v>883</v>
      </c>
      <c r="J38" s="242">
        <v>246</v>
      </c>
      <c r="K38" s="242">
        <v>84</v>
      </c>
      <c r="L38" s="242">
        <v>553</v>
      </c>
      <c r="P38" s="230"/>
      <c r="R38" s="230"/>
      <c r="T38" s="230"/>
    </row>
    <row r="39" spans="1:20" s="214" customFormat="1" ht="12" customHeight="1">
      <c r="A39" s="243" t="s">
        <v>172</v>
      </c>
    </row>
    <row r="40" spans="1:20" ht="12" customHeight="1">
      <c r="A40" s="244" t="s">
        <v>231</v>
      </c>
      <c r="B40" s="214"/>
      <c r="C40" s="214"/>
      <c r="D40" s="214"/>
      <c r="E40" s="214"/>
      <c r="F40" s="214"/>
      <c r="G40" s="214"/>
      <c r="H40" s="214"/>
      <c r="I40" s="214"/>
      <c r="J40" s="214"/>
      <c r="K40" s="214"/>
      <c r="L40" s="214"/>
    </row>
    <row r="41" spans="1:20" ht="12" customHeight="1">
      <c r="A41" s="244" t="s">
        <v>291</v>
      </c>
    </row>
    <row r="42" spans="1:20" ht="12" customHeight="1">
      <c r="A42" s="244" t="s">
        <v>403</v>
      </c>
    </row>
    <row r="43" spans="1:20" ht="12" customHeight="1">
      <c r="A43" s="244" t="s">
        <v>404</v>
      </c>
    </row>
    <row r="44" spans="1:20" ht="12" customHeight="1">
      <c r="A44" s="244" t="s">
        <v>232</v>
      </c>
    </row>
    <row r="45" spans="1:20" ht="12" customHeight="1">
      <c r="A45" s="244" t="s">
        <v>234</v>
      </c>
    </row>
    <row r="46" spans="1:20" ht="12" customHeight="1">
      <c r="A46" s="244" t="s">
        <v>405</v>
      </c>
    </row>
    <row r="47" spans="1:20" ht="12" customHeight="1">
      <c r="A47" s="244" t="s">
        <v>235</v>
      </c>
    </row>
    <row r="48" spans="1:20" ht="12" customHeight="1">
      <c r="A48" s="244" t="s">
        <v>233</v>
      </c>
    </row>
    <row r="49" spans="1:12" ht="12" customHeight="1">
      <c r="A49" s="244" t="s">
        <v>236</v>
      </c>
    </row>
    <row r="50" spans="1:12" ht="12" customHeight="1">
      <c r="A50" s="244" t="s">
        <v>292</v>
      </c>
      <c r="B50" s="245"/>
      <c r="C50" s="245"/>
      <c r="D50" s="245"/>
      <c r="E50" s="245"/>
      <c r="F50" s="245"/>
      <c r="G50" s="245"/>
      <c r="H50" s="245"/>
      <c r="I50" s="245"/>
      <c r="J50" s="245"/>
      <c r="K50" s="245"/>
      <c r="L50" s="245"/>
    </row>
    <row r="51" spans="1:12" ht="10.5" customHeight="1">
      <c r="A51" s="214"/>
      <c r="B51" s="245"/>
      <c r="C51" s="245"/>
      <c r="D51" s="245"/>
      <c r="E51" s="245"/>
      <c r="F51" s="245"/>
      <c r="G51" s="245"/>
      <c r="H51" s="245"/>
      <c r="I51" s="245"/>
      <c r="J51" s="245"/>
      <c r="K51" s="245"/>
      <c r="L51" s="245"/>
    </row>
    <row r="52" spans="1:12">
      <c r="A52" s="246"/>
    </row>
  </sheetData>
  <mergeCells count="8">
    <mergeCell ref="A3:A4"/>
    <mergeCell ref="I3:L3"/>
    <mergeCell ref="K2:L2"/>
    <mergeCell ref="B3:B4"/>
    <mergeCell ref="E3:G3"/>
    <mergeCell ref="H3:H4"/>
    <mergeCell ref="D3:D4"/>
    <mergeCell ref="C3:C4"/>
  </mergeCells>
  <phoneticPr fontId="12"/>
  <printOptions horizontalCentered="1" gridLinesSet="0"/>
  <pageMargins left="0.39370078740157483" right="0.39370078740157483" top="0.59055118110236227" bottom="0.39370078740157483"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22"/>
  <sheetViews>
    <sheetView showGridLines="0" view="pageBreakPreview" zoomScaleNormal="115" zoomScaleSheetLayoutView="100" workbookViewId="0">
      <pane ySplit="4" topLeftCell="A5" activePane="bottomLeft" state="frozen"/>
      <selection activeCell="I20" sqref="I20"/>
      <selection pane="bottomLeft" activeCell="I20" sqref="I20"/>
    </sheetView>
  </sheetViews>
  <sheetFormatPr defaultColWidth="7.75" defaultRowHeight="12"/>
  <cols>
    <col min="1" max="1" width="2.5" style="27" customWidth="1"/>
    <col min="2" max="2" width="9.375" style="27" customWidth="1"/>
    <col min="3" max="3" width="10.5" style="27" customWidth="1"/>
    <col min="4" max="11" width="9.375" style="27" customWidth="1"/>
    <col min="12" max="16384" width="7.75" style="27"/>
  </cols>
  <sheetData>
    <row r="1" spans="1:12" ht="18.75" customHeight="1">
      <c r="A1" s="672" t="s">
        <v>322</v>
      </c>
      <c r="B1" s="672"/>
      <c r="C1" s="672"/>
      <c r="D1" s="672"/>
      <c r="E1" s="672"/>
      <c r="F1" s="672"/>
      <c r="G1" s="672"/>
      <c r="H1" s="672"/>
      <c r="I1" s="672"/>
      <c r="J1" s="672"/>
      <c r="K1" s="672"/>
    </row>
    <row r="2" spans="1:12" ht="37.5" customHeight="1" thickBot="1">
      <c r="A2" s="28"/>
      <c r="K2" s="39" t="s">
        <v>200</v>
      </c>
    </row>
    <row r="3" spans="1:12" ht="22.5" customHeight="1">
      <c r="A3" s="673" t="s">
        <v>443</v>
      </c>
      <c r="B3" s="674"/>
      <c r="C3" s="677" t="s">
        <v>471</v>
      </c>
      <c r="D3" s="681" t="s">
        <v>507</v>
      </c>
      <c r="E3" s="682"/>
      <c r="F3" s="682"/>
      <c r="G3" s="682"/>
      <c r="H3" s="682"/>
      <c r="I3" s="682"/>
      <c r="J3" s="682"/>
      <c r="K3" s="682"/>
    </row>
    <row r="4" spans="1:12" ht="37.5" customHeight="1">
      <c r="A4" s="675"/>
      <c r="B4" s="676"/>
      <c r="C4" s="678"/>
      <c r="D4" s="70" t="s">
        <v>0</v>
      </c>
      <c r="E4" s="70" t="s">
        <v>18</v>
      </c>
      <c r="F4" s="70" t="s">
        <v>472</v>
      </c>
      <c r="G4" s="364" t="s">
        <v>480</v>
      </c>
      <c r="H4" s="70" t="s">
        <v>473</v>
      </c>
      <c r="I4" s="70" t="s">
        <v>474</v>
      </c>
      <c r="J4" s="70" t="s">
        <v>475</v>
      </c>
      <c r="K4" s="204" t="s">
        <v>115</v>
      </c>
    </row>
    <row r="5" spans="1:12" ht="18.75" customHeight="1">
      <c r="A5" s="666" t="s">
        <v>316</v>
      </c>
      <c r="B5" s="667"/>
      <c r="C5" s="101">
        <v>1230</v>
      </c>
      <c r="D5" s="102">
        <v>929</v>
      </c>
      <c r="E5" s="102">
        <v>226</v>
      </c>
      <c r="F5" s="102">
        <v>34</v>
      </c>
      <c r="G5" s="102">
        <v>32</v>
      </c>
      <c r="H5" s="102">
        <v>404</v>
      </c>
      <c r="I5" s="102">
        <v>168</v>
      </c>
      <c r="J5" s="102">
        <v>30</v>
      </c>
      <c r="K5" s="102">
        <v>22</v>
      </c>
    </row>
    <row r="6" spans="1:12" ht="18.75" customHeight="1">
      <c r="A6" s="664" t="s">
        <v>318</v>
      </c>
      <c r="B6" s="665"/>
      <c r="C6" s="103">
        <v>1303</v>
      </c>
      <c r="D6" s="104">
        <v>977</v>
      </c>
      <c r="E6" s="104">
        <v>249</v>
      </c>
      <c r="F6" s="104">
        <v>26</v>
      </c>
      <c r="G6" s="104">
        <v>30</v>
      </c>
      <c r="H6" s="102">
        <v>432</v>
      </c>
      <c r="I6" s="104">
        <v>177</v>
      </c>
      <c r="J6" s="104">
        <v>29</v>
      </c>
      <c r="K6" s="104">
        <v>21</v>
      </c>
    </row>
    <row r="7" spans="1:12" ht="18.75" customHeight="1">
      <c r="A7" s="664" t="s">
        <v>319</v>
      </c>
      <c r="B7" s="665"/>
      <c r="C7" s="103">
        <v>1315</v>
      </c>
      <c r="D7" s="104">
        <v>971</v>
      </c>
      <c r="E7" s="104">
        <v>262</v>
      </c>
      <c r="F7" s="104">
        <v>23</v>
      </c>
      <c r="G7" s="104">
        <v>27</v>
      </c>
      <c r="H7" s="104">
        <v>368</v>
      </c>
      <c r="I7" s="104">
        <v>218</v>
      </c>
      <c r="J7" s="104">
        <v>37</v>
      </c>
      <c r="K7" s="104">
        <v>21</v>
      </c>
    </row>
    <row r="8" spans="1:12" ht="18.75" customHeight="1">
      <c r="A8" s="664" t="s">
        <v>320</v>
      </c>
      <c r="B8" s="665"/>
      <c r="C8" s="103">
        <v>1311</v>
      </c>
      <c r="D8" s="104">
        <v>967</v>
      </c>
      <c r="E8" s="104">
        <v>279</v>
      </c>
      <c r="F8" s="104">
        <v>25</v>
      </c>
      <c r="G8" s="104">
        <v>25</v>
      </c>
      <c r="H8" s="104">
        <v>364</v>
      </c>
      <c r="I8" s="104">
        <v>204</v>
      </c>
      <c r="J8" s="104">
        <v>33</v>
      </c>
      <c r="K8" s="104">
        <v>23</v>
      </c>
    </row>
    <row r="9" spans="1:12" s="31" customFormat="1" ht="18.75" customHeight="1" thickBot="1">
      <c r="A9" s="664" t="s">
        <v>321</v>
      </c>
      <c r="B9" s="665"/>
      <c r="C9" s="105">
        <v>1277</v>
      </c>
      <c r="D9" s="105">
        <v>921</v>
      </c>
      <c r="E9" s="105">
        <v>281</v>
      </c>
      <c r="F9" s="105">
        <v>24</v>
      </c>
      <c r="G9" s="105">
        <v>25</v>
      </c>
      <c r="H9" s="105">
        <v>325</v>
      </c>
      <c r="I9" s="105">
        <v>203</v>
      </c>
      <c r="J9" s="105">
        <v>33</v>
      </c>
      <c r="K9" s="105">
        <v>20</v>
      </c>
    </row>
    <row r="10" spans="1:12" ht="22.5" customHeight="1" thickTop="1">
      <c r="A10" s="679" t="s">
        <v>470</v>
      </c>
      <c r="B10" s="680"/>
      <c r="C10" s="96" t="s">
        <v>476</v>
      </c>
      <c r="D10" s="683" t="s">
        <v>508</v>
      </c>
      <c r="E10" s="684"/>
      <c r="F10" s="684"/>
      <c r="G10" s="684"/>
      <c r="H10" s="684"/>
      <c r="I10" s="685"/>
      <c r="J10" s="668" t="s">
        <v>582</v>
      </c>
      <c r="K10" s="670" t="s">
        <v>583</v>
      </c>
    </row>
    <row r="11" spans="1:12" ht="37.5" customHeight="1">
      <c r="A11" s="675"/>
      <c r="B11" s="676"/>
      <c r="C11" s="365" t="s">
        <v>378</v>
      </c>
      <c r="D11" s="70" t="s">
        <v>0</v>
      </c>
      <c r="E11" s="70" t="s">
        <v>477</v>
      </c>
      <c r="F11" s="70" t="s">
        <v>478</v>
      </c>
      <c r="G11" s="70" t="s">
        <v>110</v>
      </c>
      <c r="H11" s="70" t="s">
        <v>116</v>
      </c>
      <c r="I11" s="366" t="s">
        <v>479</v>
      </c>
      <c r="J11" s="669"/>
      <c r="K11" s="671"/>
    </row>
    <row r="12" spans="1:12" ht="18.75" customHeight="1">
      <c r="A12" s="666" t="s">
        <v>390</v>
      </c>
      <c r="B12" s="667"/>
      <c r="C12" s="101">
        <v>13</v>
      </c>
      <c r="D12" s="102">
        <v>295</v>
      </c>
      <c r="E12" s="102">
        <v>127</v>
      </c>
      <c r="F12" s="102">
        <v>18</v>
      </c>
      <c r="G12" s="102">
        <v>54</v>
      </c>
      <c r="H12" s="102">
        <v>95</v>
      </c>
      <c r="I12" s="102">
        <v>2</v>
      </c>
      <c r="J12" s="102">
        <v>6</v>
      </c>
      <c r="K12" s="102">
        <v>545</v>
      </c>
    </row>
    <row r="13" spans="1:12" ht="18.75" customHeight="1">
      <c r="A13" s="664" t="s">
        <v>317</v>
      </c>
      <c r="B13" s="665"/>
      <c r="C13" s="60">
        <v>13</v>
      </c>
      <c r="D13" s="60">
        <v>320</v>
      </c>
      <c r="E13" s="60">
        <v>147</v>
      </c>
      <c r="F13" s="60">
        <v>18</v>
      </c>
      <c r="G13" s="60">
        <v>57</v>
      </c>
      <c r="H13" s="60">
        <v>96</v>
      </c>
      <c r="I13" s="60">
        <v>1</v>
      </c>
      <c r="J13" s="60">
        <v>6</v>
      </c>
      <c r="K13" s="60">
        <v>578</v>
      </c>
    </row>
    <row r="14" spans="1:12" ht="18.75" customHeight="1">
      <c r="A14" s="664" t="s">
        <v>319</v>
      </c>
      <c r="B14" s="665"/>
      <c r="C14" s="106">
        <v>14</v>
      </c>
      <c r="D14" s="60">
        <v>338</v>
      </c>
      <c r="E14" s="60">
        <v>169</v>
      </c>
      <c r="F14" s="60">
        <v>17</v>
      </c>
      <c r="G14" s="60">
        <v>55</v>
      </c>
      <c r="H14" s="60">
        <v>95</v>
      </c>
      <c r="I14" s="60">
        <v>2</v>
      </c>
      <c r="J14" s="60">
        <v>6</v>
      </c>
      <c r="K14" s="60">
        <v>595</v>
      </c>
    </row>
    <row r="15" spans="1:12" ht="18.75" customHeight="1">
      <c r="A15" s="664" t="s">
        <v>320</v>
      </c>
      <c r="B15" s="665"/>
      <c r="C15" s="106">
        <v>13</v>
      </c>
      <c r="D15" s="60">
        <v>337</v>
      </c>
      <c r="E15" s="60">
        <v>159</v>
      </c>
      <c r="F15" s="60">
        <v>18</v>
      </c>
      <c r="G15" s="60">
        <v>57</v>
      </c>
      <c r="H15" s="60">
        <v>100</v>
      </c>
      <c r="I15" s="60">
        <v>3</v>
      </c>
      <c r="J15" s="60">
        <v>6</v>
      </c>
      <c r="K15" s="60">
        <v>619</v>
      </c>
    </row>
    <row r="16" spans="1:12" s="31" customFormat="1" ht="18.75" customHeight="1" thickBot="1">
      <c r="A16" s="662" t="s">
        <v>321</v>
      </c>
      <c r="B16" s="663"/>
      <c r="C16" s="107">
        <v>11</v>
      </c>
      <c r="D16" s="107">
        <v>351</v>
      </c>
      <c r="E16" s="107">
        <v>172</v>
      </c>
      <c r="F16" s="107">
        <v>19</v>
      </c>
      <c r="G16" s="107">
        <v>48</v>
      </c>
      <c r="H16" s="107">
        <v>110</v>
      </c>
      <c r="I16" s="107">
        <v>2</v>
      </c>
      <c r="J16" s="107">
        <v>5</v>
      </c>
      <c r="K16" s="107">
        <v>618</v>
      </c>
      <c r="L16" s="43"/>
    </row>
    <row r="17" spans="1:14" ht="15.75" customHeight="1">
      <c r="A17" s="41" t="s">
        <v>158</v>
      </c>
      <c r="B17" s="41"/>
    </row>
    <row r="18" spans="1:14" ht="13.5" customHeight="1">
      <c r="A18" s="28" t="s">
        <v>377</v>
      </c>
    </row>
    <row r="19" spans="1:14" ht="13.5" customHeight="1">
      <c r="A19" s="28" t="s">
        <v>283</v>
      </c>
    </row>
    <row r="20" spans="1:14" ht="13.5" customHeight="1">
      <c r="A20" s="28"/>
    </row>
    <row r="21" spans="1:14" ht="13.5" customHeight="1">
      <c r="A21" s="33"/>
      <c r="K21" s="32"/>
      <c r="L21" s="58"/>
      <c r="M21" s="58"/>
      <c r="N21" s="58"/>
    </row>
    <row r="22" spans="1:14" ht="12" customHeight="1">
      <c r="A22" s="33"/>
      <c r="B22" s="32"/>
      <c r="C22" s="32"/>
      <c r="D22" s="32"/>
      <c r="E22" s="32"/>
      <c r="F22" s="32"/>
      <c r="G22" s="32"/>
      <c r="H22" s="32"/>
      <c r="I22" s="32"/>
      <c r="J22" s="32"/>
      <c r="K22" s="32"/>
      <c r="L22" s="58"/>
      <c r="M22" s="58"/>
      <c r="N22" s="58"/>
    </row>
  </sheetData>
  <mergeCells count="18">
    <mergeCell ref="J10:J11"/>
    <mergeCell ref="K10:K11"/>
    <mergeCell ref="A1:K1"/>
    <mergeCell ref="A3:B4"/>
    <mergeCell ref="C3:C4"/>
    <mergeCell ref="A10:B11"/>
    <mergeCell ref="A5:B5"/>
    <mergeCell ref="A8:B8"/>
    <mergeCell ref="A7:B7"/>
    <mergeCell ref="A9:B9"/>
    <mergeCell ref="A6:B6"/>
    <mergeCell ref="D3:K3"/>
    <mergeCell ref="D10:I10"/>
    <mergeCell ref="A16:B16"/>
    <mergeCell ref="A15:B15"/>
    <mergeCell ref="A14:B14"/>
    <mergeCell ref="A13:B13"/>
    <mergeCell ref="A12:B12"/>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6322-5F9F-4DBD-B1EC-7A8D895D2AE9}">
  <sheetPr>
    <tabColor rgb="FF92D050"/>
  </sheetPr>
  <dimension ref="A1:U14"/>
  <sheetViews>
    <sheetView showGridLines="0" view="pageBreakPreview" zoomScaleNormal="100" zoomScaleSheetLayoutView="100" workbookViewId="0">
      <selection activeCell="I20" sqref="I20"/>
    </sheetView>
  </sheetViews>
  <sheetFormatPr defaultRowHeight="13.5"/>
  <cols>
    <col min="1" max="1" width="11.25" style="367" customWidth="1"/>
    <col min="2" max="10" width="9.125" style="367" customWidth="1"/>
    <col min="11" max="17" width="12.5" style="367" customWidth="1"/>
    <col min="18" max="18" width="10.625" style="367" bestFit="1" customWidth="1"/>
    <col min="19" max="20" width="12.125" style="367" customWidth="1"/>
    <col min="21" max="21" width="4.5" style="367" customWidth="1"/>
    <col min="22" max="16384" width="9" style="367"/>
  </cols>
  <sheetData>
    <row r="1" spans="1:21" s="410" customFormat="1" ht="18.75" customHeight="1">
      <c r="B1" s="411"/>
      <c r="C1" s="411"/>
      <c r="D1" s="409"/>
      <c r="E1" s="409"/>
      <c r="F1" s="409"/>
      <c r="G1" s="409"/>
      <c r="H1" s="409" t="s">
        <v>201</v>
      </c>
      <c r="I1" s="409"/>
      <c r="J1" s="408"/>
      <c r="K1" s="408" t="s">
        <v>202</v>
      </c>
      <c r="L1" s="408"/>
      <c r="M1" s="408"/>
      <c r="N1" s="408"/>
      <c r="O1" s="411"/>
      <c r="P1" s="411"/>
      <c r="Q1" s="411"/>
      <c r="R1" s="412"/>
    </row>
    <row r="2" spans="1:21" s="410" customFormat="1" ht="18.75" customHeight="1">
      <c r="A2" s="413"/>
      <c r="B2" s="411"/>
      <c r="C2" s="411"/>
      <c r="D2" s="409"/>
      <c r="E2" s="409"/>
      <c r="F2" s="408"/>
      <c r="G2" s="409"/>
      <c r="H2" s="409"/>
      <c r="I2" s="409"/>
      <c r="J2" s="408"/>
      <c r="K2" s="408"/>
      <c r="L2" s="408"/>
      <c r="M2" s="408"/>
      <c r="N2" s="408"/>
      <c r="O2" s="411"/>
      <c r="P2" s="411"/>
      <c r="Q2" s="411"/>
      <c r="R2" s="412"/>
    </row>
    <row r="3" spans="1:21" s="414" customFormat="1" ht="18.75" customHeight="1" thickBot="1">
      <c r="B3" s="415"/>
      <c r="C3" s="415"/>
      <c r="D3" s="415"/>
      <c r="E3" s="416"/>
      <c r="F3" s="417"/>
      <c r="G3" s="417"/>
      <c r="H3" s="415"/>
      <c r="I3" s="407"/>
      <c r="J3" s="406"/>
      <c r="K3" s="417"/>
      <c r="L3" s="417"/>
      <c r="M3" s="417"/>
      <c r="N3" s="417"/>
      <c r="O3" s="417"/>
      <c r="P3" s="417"/>
      <c r="Q3" s="690" t="s">
        <v>203</v>
      </c>
      <c r="R3" s="690"/>
    </row>
    <row r="4" spans="1:21" s="402" customFormat="1" ht="22.5" customHeight="1">
      <c r="A4" s="688" t="s">
        <v>488</v>
      </c>
      <c r="B4" s="691" t="s">
        <v>505</v>
      </c>
      <c r="C4" s="692"/>
      <c r="D4" s="693"/>
      <c r="E4" s="691" t="s">
        <v>492</v>
      </c>
      <c r="F4" s="692"/>
      <c r="G4" s="693"/>
      <c r="H4" s="691" t="s">
        <v>506</v>
      </c>
      <c r="I4" s="692"/>
      <c r="J4" s="693"/>
      <c r="K4" s="694" t="s">
        <v>496</v>
      </c>
      <c r="L4" s="694" t="s">
        <v>497</v>
      </c>
      <c r="M4" s="694" t="s">
        <v>498</v>
      </c>
      <c r="N4" s="686" t="s">
        <v>499</v>
      </c>
      <c r="O4" s="698" t="s">
        <v>118</v>
      </c>
      <c r="P4" s="699"/>
      <c r="Q4" s="700"/>
      <c r="R4" s="696" t="s">
        <v>487</v>
      </c>
    </row>
    <row r="5" spans="1:21" s="402" customFormat="1" ht="37.5" customHeight="1">
      <c r="A5" s="689"/>
      <c r="B5" s="403" t="s">
        <v>489</v>
      </c>
      <c r="C5" s="403" t="s">
        <v>490</v>
      </c>
      <c r="D5" s="403" t="s">
        <v>491</v>
      </c>
      <c r="E5" s="403" t="s">
        <v>493</v>
      </c>
      <c r="F5" s="403" t="s">
        <v>494</v>
      </c>
      <c r="G5" s="403" t="s">
        <v>495</v>
      </c>
      <c r="H5" s="403" t="s">
        <v>493</v>
      </c>
      <c r="I5" s="403" t="s">
        <v>494</v>
      </c>
      <c r="J5" s="403" t="s">
        <v>495</v>
      </c>
      <c r="K5" s="695"/>
      <c r="L5" s="695"/>
      <c r="M5" s="695"/>
      <c r="N5" s="687"/>
      <c r="O5" s="405" t="s">
        <v>500</v>
      </c>
      <c r="P5" s="404" t="s">
        <v>501</v>
      </c>
      <c r="Q5" s="403" t="s">
        <v>502</v>
      </c>
      <c r="R5" s="697"/>
    </row>
    <row r="6" spans="1:21" s="382" customFormat="1" ht="18.75" customHeight="1">
      <c r="A6" s="401" t="s">
        <v>486</v>
      </c>
      <c r="B6" s="396">
        <v>3300</v>
      </c>
      <c r="C6" s="397">
        <v>2261</v>
      </c>
      <c r="D6" s="397">
        <v>1039</v>
      </c>
      <c r="E6" s="394">
        <v>1</v>
      </c>
      <c r="F6" s="400">
        <v>0</v>
      </c>
      <c r="G6" s="399">
        <v>1</v>
      </c>
      <c r="H6" s="396">
        <v>664</v>
      </c>
      <c r="I6" s="398">
        <v>80</v>
      </c>
      <c r="J6" s="397">
        <v>584</v>
      </c>
      <c r="K6" s="397">
        <v>2203</v>
      </c>
      <c r="L6" s="396">
        <v>3827</v>
      </c>
      <c r="M6" s="397">
        <v>428</v>
      </c>
      <c r="N6" s="396">
        <v>3399</v>
      </c>
      <c r="O6" s="395">
        <v>2109</v>
      </c>
      <c r="P6" s="395">
        <v>2146</v>
      </c>
      <c r="Q6" s="394" t="s">
        <v>183</v>
      </c>
      <c r="R6" s="393" t="s">
        <v>486</v>
      </c>
      <c r="S6" s="383"/>
      <c r="T6" s="384"/>
      <c r="U6" s="383"/>
    </row>
    <row r="7" spans="1:21" s="382" customFormat="1" ht="18.75" customHeight="1">
      <c r="A7" s="391" t="s">
        <v>120</v>
      </c>
      <c r="B7" s="386">
        <v>13748</v>
      </c>
      <c r="C7" s="388">
        <v>6936</v>
      </c>
      <c r="D7" s="388">
        <v>6812</v>
      </c>
      <c r="E7" s="387" t="s">
        <v>238</v>
      </c>
      <c r="F7" s="390" t="s">
        <v>238</v>
      </c>
      <c r="G7" s="390" t="s">
        <v>238</v>
      </c>
      <c r="H7" s="392">
        <v>266</v>
      </c>
      <c r="I7" s="389">
        <v>56</v>
      </c>
      <c r="J7" s="388">
        <v>210</v>
      </c>
      <c r="K7" s="388">
        <v>711</v>
      </c>
      <c r="L7" s="386">
        <v>7733</v>
      </c>
      <c r="M7" s="388">
        <v>1002</v>
      </c>
      <c r="N7" s="386">
        <v>6731</v>
      </c>
      <c r="O7" s="387">
        <v>13399</v>
      </c>
      <c r="P7" s="387">
        <v>6815</v>
      </c>
      <c r="Q7" s="392">
        <v>6584</v>
      </c>
      <c r="R7" s="385" t="s">
        <v>120</v>
      </c>
      <c r="S7" s="383"/>
      <c r="T7" s="384"/>
      <c r="U7" s="383"/>
    </row>
    <row r="8" spans="1:21" s="382" customFormat="1" ht="18.75" customHeight="1">
      <c r="A8" s="391" t="s">
        <v>485</v>
      </c>
      <c r="B8" s="386">
        <v>9470</v>
      </c>
      <c r="C8" s="388">
        <v>6401</v>
      </c>
      <c r="D8" s="388">
        <v>3069</v>
      </c>
      <c r="E8" s="390" t="s">
        <v>238</v>
      </c>
      <c r="F8" s="390" t="s">
        <v>238</v>
      </c>
      <c r="G8" s="390" t="s">
        <v>238</v>
      </c>
      <c r="H8" s="386">
        <v>664</v>
      </c>
      <c r="I8" s="389">
        <v>5</v>
      </c>
      <c r="J8" s="388">
        <v>659</v>
      </c>
      <c r="K8" s="388">
        <v>1028</v>
      </c>
      <c r="L8" s="386">
        <v>4756</v>
      </c>
      <c r="M8" s="388">
        <v>523</v>
      </c>
      <c r="N8" s="386">
        <v>4223</v>
      </c>
      <c r="O8" s="387">
        <v>8838</v>
      </c>
      <c r="P8" s="387">
        <v>6323</v>
      </c>
      <c r="Q8" s="386">
        <v>2515</v>
      </c>
      <c r="R8" s="385" t="s">
        <v>484</v>
      </c>
      <c r="S8" s="383"/>
      <c r="T8" s="384"/>
      <c r="U8" s="383"/>
    </row>
    <row r="9" spans="1:21" s="373" customFormat="1" ht="18.75" customHeight="1" thickBot="1">
      <c r="A9" s="381" t="s">
        <v>483</v>
      </c>
      <c r="B9" s="375">
        <v>66793</v>
      </c>
      <c r="C9" s="380">
        <v>61361</v>
      </c>
      <c r="D9" s="380">
        <v>5432</v>
      </c>
      <c r="E9" s="379" t="s">
        <v>238</v>
      </c>
      <c r="F9" s="379" t="s">
        <v>238</v>
      </c>
      <c r="G9" s="378" t="s">
        <v>238</v>
      </c>
      <c r="H9" s="375">
        <v>989</v>
      </c>
      <c r="I9" s="377">
        <v>330</v>
      </c>
      <c r="J9" s="375">
        <v>659</v>
      </c>
      <c r="K9" s="375">
        <v>767</v>
      </c>
      <c r="L9" s="376">
        <v>6858</v>
      </c>
      <c r="M9" s="375">
        <v>710</v>
      </c>
      <c r="N9" s="376">
        <v>6148</v>
      </c>
      <c r="O9" s="375">
        <v>66405</v>
      </c>
      <c r="P9" s="375">
        <v>60128</v>
      </c>
      <c r="Q9" s="375">
        <v>6277</v>
      </c>
      <c r="R9" s="374" t="s">
        <v>482</v>
      </c>
    </row>
    <row r="10" spans="1:21" ht="15" customHeight="1">
      <c r="A10" s="372" t="s">
        <v>481</v>
      </c>
      <c r="K10" s="371" t="s">
        <v>269</v>
      </c>
    </row>
    <row r="11" spans="1:21" ht="13.5" customHeight="1">
      <c r="A11" s="368" t="s">
        <v>204</v>
      </c>
      <c r="B11" s="369"/>
      <c r="C11" s="369"/>
      <c r="K11" s="371" t="s">
        <v>287</v>
      </c>
    </row>
    <row r="12" spans="1:21" ht="13.5" customHeight="1">
      <c r="A12" s="371" t="s">
        <v>268</v>
      </c>
      <c r="B12" s="369"/>
      <c r="C12" s="369"/>
      <c r="E12" s="370"/>
      <c r="F12" s="370"/>
      <c r="G12" s="370"/>
      <c r="H12" s="370"/>
      <c r="I12" s="370"/>
      <c r="J12" s="370"/>
      <c r="L12" s="370"/>
      <c r="M12" s="370"/>
      <c r="N12" s="370"/>
      <c r="O12" s="370"/>
      <c r="P12" s="370"/>
      <c r="Q12" s="370"/>
    </row>
    <row r="13" spans="1:21" ht="13.5" customHeight="1">
      <c r="A13" s="368" t="s">
        <v>285</v>
      </c>
      <c r="B13" s="369"/>
      <c r="C13" s="369"/>
      <c r="D13" s="368"/>
      <c r="K13" s="368" t="s">
        <v>164</v>
      </c>
    </row>
    <row r="14" spans="1:21" ht="10.5" customHeight="1"/>
  </sheetData>
  <mergeCells count="11">
    <mergeCell ref="N4:N5"/>
    <mergeCell ref="A4:A5"/>
    <mergeCell ref="Q3:R3"/>
    <mergeCell ref="B4:D4"/>
    <mergeCell ref="E4:G4"/>
    <mergeCell ref="H4:J4"/>
    <mergeCell ref="K4:K5"/>
    <mergeCell ref="R4:R5"/>
    <mergeCell ref="L4:L5"/>
    <mergeCell ref="O4:Q4"/>
    <mergeCell ref="M4:M5"/>
  </mergeCells>
  <phoneticPr fontId="12"/>
  <printOptions horizontalCentered="1"/>
  <pageMargins left="0.39370078740157483" right="0.39370078740157483" top="0.59055118110236227" bottom="0.39370078740157483" header="0.51181102362204722" footer="0.19685039370078741"/>
  <pageSetup paperSize="8" firstPageNumber="138" pageOrder="overThenDown" orientation="landscape" useFirstPageNumber="1" r:id="rId1"/>
  <headerFooter alignWithMargins="0"/>
  <colBreaks count="1" manualBreakCount="1">
    <brk id="1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S7"/>
  <sheetViews>
    <sheetView showGridLines="0" view="pageBreakPreview" zoomScaleNormal="100" zoomScaleSheetLayoutView="100" workbookViewId="0">
      <selection activeCell="I20" sqref="I20"/>
    </sheetView>
  </sheetViews>
  <sheetFormatPr defaultRowHeight="13.5"/>
  <cols>
    <col min="1" max="1" width="1.75" style="429" customWidth="1"/>
    <col min="2" max="2" width="12.125" style="429" customWidth="1"/>
    <col min="3" max="11" width="9.25" style="429" customWidth="1"/>
    <col min="12" max="18" width="12.625" style="429" customWidth="1"/>
    <col min="19" max="19" width="8.625" style="429" customWidth="1"/>
    <col min="20" max="21" width="12.125" style="429" customWidth="1"/>
    <col min="22" max="22" width="4.5" style="429" customWidth="1"/>
    <col min="23" max="16384" width="9" style="429"/>
  </cols>
  <sheetData>
    <row r="1" spans="1:19" s="418" customFormat="1" ht="18.75" customHeight="1">
      <c r="B1" s="419"/>
      <c r="C1" s="420"/>
      <c r="D1" s="420"/>
      <c r="E1" s="34"/>
      <c r="F1" s="34"/>
      <c r="G1" s="35"/>
      <c r="H1" s="34"/>
      <c r="I1" s="34" t="s">
        <v>206</v>
      </c>
      <c r="J1" s="34"/>
      <c r="K1" s="35"/>
      <c r="L1" s="35" t="s">
        <v>205</v>
      </c>
      <c r="M1" s="35"/>
      <c r="N1" s="35"/>
      <c r="O1" s="35"/>
      <c r="P1" s="420"/>
      <c r="Q1" s="420"/>
      <c r="R1" s="420"/>
      <c r="S1" s="421"/>
    </row>
    <row r="2" spans="1:19" s="431" customFormat="1" ht="37.5" customHeight="1" thickBot="1">
      <c r="A2" s="431" t="s">
        <v>239</v>
      </c>
      <c r="B2" s="66"/>
      <c r="C2" s="66"/>
      <c r="D2" s="66"/>
      <c r="E2" s="432"/>
      <c r="F2" s="432"/>
      <c r="G2" s="432"/>
      <c r="H2" s="432"/>
      <c r="I2" s="701"/>
      <c r="J2" s="701"/>
      <c r="K2" s="701"/>
      <c r="L2" s="433"/>
      <c r="M2" s="434"/>
      <c r="N2" s="434"/>
      <c r="O2" s="434"/>
      <c r="P2" s="66"/>
      <c r="Q2" s="702" t="s">
        <v>385</v>
      </c>
      <c r="R2" s="702"/>
      <c r="S2" s="702"/>
    </row>
    <row r="3" spans="1:19" s="36" customFormat="1" ht="22.5" customHeight="1">
      <c r="A3" s="712" t="s">
        <v>503</v>
      </c>
      <c r="B3" s="713"/>
      <c r="C3" s="716" t="s">
        <v>505</v>
      </c>
      <c r="D3" s="717"/>
      <c r="E3" s="718"/>
      <c r="F3" s="716" t="s">
        <v>117</v>
      </c>
      <c r="G3" s="717"/>
      <c r="H3" s="718"/>
      <c r="I3" s="716" t="s">
        <v>506</v>
      </c>
      <c r="J3" s="717"/>
      <c r="K3" s="718"/>
      <c r="L3" s="703" t="s">
        <v>509</v>
      </c>
      <c r="M3" s="703" t="s">
        <v>497</v>
      </c>
      <c r="N3" s="703" t="s">
        <v>510</v>
      </c>
      <c r="O3" s="705" t="s">
        <v>511</v>
      </c>
      <c r="P3" s="707" t="s">
        <v>121</v>
      </c>
      <c r="Q3" s="708"/>
      <c r="R3" s="709"/>
      <c r="S3" s="710" t="s">
        <v>207</v>
      </c>
    </row>
    <row r="4" spans="1:19" s="36" customFormat="1" ht="37.5" customHeight="1">
      <c r="A4" s="714"/>
      <c r="B4" s="715"/>
      <c r="C4" s="199" t="s">
        <v>504</v>
      </c>
      <c r="D4" s="199" t="s">
        <v>490</v>
      </c>
      <c r="E4" s="199" t="s">
        <v>119</v>
      </c>
      <c r="F4" s="199" t="s">
        <v>493</v>
      </c>
      <c r="G4" s="199" t="s">
        <v>494</v>
      </c>
      <c r="H4" s="199" t="s">
        <v>495</v>
      </c>
      <c r="I4" s="199" t="s">
        <v>493</v>
      </c>
      <c r="J4" s="199" t="s">
        <v>494</v>
      </c>
      <c r="K4" s="199" t="s">
        <v>495</v>
      </c>
      <c r="L4" s="704"/>
      <c r="M4" s="704"/>
      <c r="N4" s="704"/>
      <c r="O4" s="706"/>
      <c r="P4" s="88" t="s">
        <v>512</v>
      </c>
      <c r="Q4" s="200" t="s">
        <v>501</v>
      </c>
      <c r="R4" s="199" t="s">
        <v>502</v>
      </c>
      <c r="S4" s="711"/>
    </row>
    <row r="5" spans="1:19" s="428" customFormat="1" ht="22.5" customHeight="1" thickBot="1">
      <c r="A5" s="422"/>
      <c r="B5" s="423" t="s">
        <v>284</v>
      </c>
      <c r="C5" s="424">
        <v>7556</v>
      </c>
      <c r="D5" s="424">
        <v>5320</v>
      </c>
      <c r="E5" s="425">
        <v>2236</v>
      </c>
      <c r="F5" s="426">
        <v>1</v>
      </c>
      <c r="G5" s="426">
        <v>0</v>
      </c>
      <c r="H5" s="426">
        <v>1</v>
      </c>
      <c r="I5" s="426">
        <v>625</v>
      </c>
      <c r="J5" s="425">
        <v>61</v>
      </c>
      <c r="K5" s="426">
        <v>564</v>
      </c>
      <c r="L5" s="425">
        <v>1805</v>
      </c>
      <c r="M5" s="426">
        <v>4606</v>
      </c>
      <c r="N5" s="425">
        <v>509</v>
      </c>
      <c r="O5" s="425">
        <v>4097</v>
      </c>
      <c r="P5" s="425">
        <v>6625</v>
      </c>
      <c r="Q5" s="425">
        <v>5192</v>
      </c>
      <c r="R5" s="426">
        <v>1433</v>
      </c>
      <c r="S5" s="427" t="s">
        <v>182</v>
      </c>
    </row>
    <row r="6" spans="1:19" ht="15" customHeight="1">
      <c r="A6" s="37" t="s">
        <v>186</v>
      </c>
      <c r="B6" s="37"/>
    </row>
    <row r="7" spans="1:19">
      <c r="A7" s="430" t="s">
        <v>286</v>
      </c>
    </row>
  </sheetData>
  <mergeCells count="12">
    <mergeCell ref="A3:B4"/>
    <mergeCell ref="C3:E3"/>
    <mergeCell ref="F3:H3"/>
    <mergeCell ref="I3:K3"/>
    <mergeCell ref="L3:L4"/>
    <mergeCell ref="I2:K2"/>
    <mergeCell ref="Q2:S2"/>
    <mergeCell ref="M3:M4"/>
    <mergeCell ref="N3:N4"/>
    <mergeCell ref="O3:O4"/>
    <mergeCell ref="P3:R3"/>
    <mergeCell ref="S3:S4"/>
  </mergeCells>
  <phoneticPr fontId="12"/>
  <printOptions horizontalCentered="1"/>
  <pageMargins left="0.39370078740157483" right="0.39370078740157483" top="0.59055118110236227" bottom="0.39370078740157483" header="0.51181102362204722" footer="0.19685039370078741"/>
  <pageSetup paperSize="8" firstPageNumber="138" pageOrder="overThenDown" orientation="landscape" useFirstPageNumber="1" r:id="rId1"/>
  <headerFooter alignWithMargins="0"/>
  <colBreaks count="1" manualBreakCount="1">
    <brk id="19"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V9"/>
  <sheetViews>
    <sheetView showGridLines="0" view="pageBreakPreview" zoomScaleNormal="100" zoomScaleSheetLayoutView="100" workbookViewId="0">
      <selection activeCell="I20" sqref="I20"/>
    </sheetView>
  </sheetViews>
  <sheetFormatPr defaultRowHeight="13.5"/>
  <cols>
    <col min="1" max="1" width="1.75" style="429" customWidth="1"/>
    <col min="2" max="2" width="12.125" style="429" customWidth="1"/>
    <col min="3" max="12" width="9.25" style="429" customWidth="1"/>
    <col min="13" max="20" width="9" style="429"/>
    <col min="21" max="21" width="9.5" style="429" customWidth="1"/>
    <col min="22" max="22" width="6.625" style="429" customWidth="1"/>
    <col min="23" max="16384" width="9" style="429"/>
  </cols>
  <sheetData>
    <row r="1" spans="1:22" s="418" customFormat="1" ht="18.75" customHeight="1">
      <c r="A1" s="38"/>
      <c r="B1" s="419"/>
      <c r="C1" s="420"/>
      <c r="D1" s="420"/>
      <c r="E1" s="420"/>
      <c r="F1" s="420"/>
      <c r="G1" s="420"/>
      <c r="H1" s="420"/>
      <c r="I1" s="420"/>
      <c r="J1" s="420"/>
      <c r="K1" s="435"/>
      <c r="V1" s="421"/>
    </row>
    <row r="2" spans="1:22" s="95" customFormat="1" ht="22.5" customHeight="1" thickBot="1">
      <c r="A2" s="196" t="s">
        <v>240</v>
      </c>
      <c r="C2" s="196"/>
      <c r="D2" s="196"/>
      <c r="E2" s="196"/>
      <c r="F2" s="196"/>
      <c r="G2" s="196"/>
      <c r="H2" s="196"/>
      <c r="I2" s="196"/>
      <c r="J2" s="196"/>
      <c r="K2" s="196"/>
      <c r="L2" s="719" t="s">
        <v>241</v>
      </c>
      <c r="M2" s="719"/>
      <c r="N2" s="719"/>
      <c r="O2" s="719"/>
      <c r="P2" s="719"/>
      <c r="Q2" s="719"/>
      <c r="R2" s="719"/>
      <c r="S2" s="719"/>
      <c r="T2" s="719"/>
      <c r="U2" s="719"/>
      <c r="V2" s="719"/>
    </row>
    <row r="3" spans="1:22" s="36" customFormat="1" ht="15" customHeight="1">
      <c r="A3" s="712" t="s">
        <v>513</v>
      </c>
      <c r="B3" s="720"/>
      <c r="C3" s="723" t="s">
        <v>514</v>
      </c>
      <c r="D3" s="723" t="s">
        <v>515</v>
      </c>
      <c r="E3" s="726" t="s">
        <v>516</v>
      </c>
      <c r="F3" s="437"/>
      <c r="G3" s="726" t="s">
        <v>122</v>
      </c>
      <c r="H3" s="197"/>
      <c r="I3" s="723" t="s">
        <v>518</v>
      </c>
      <c r="J3" s="726" t="s">
        <v>519</v>
      </c>
      <c r="K3" s="198"/>
      <c r="L3" s="729" t="s">
        <v>527</v>
      </c>
      <c r="M3" s="730"/>
      <c r="N3" s="730"/>
      <c r="O3" s="730"/>
      <c r="P3" s="730"/>
      <c r="Q3" s="730"/>
      <c r="R3" s="730"/>
      <c r="S3" s="730"/>
      <c r="T3" s="731"/>
      <c r="U3" s="703" t="s">
        <v>528</v>
      </c>
      <c r="V3" s="742" t="s">
        <v>207</v>
      </c>
    </row>
    <row r="4" spans="1:22" s="36" customFormat="1" ht="11.25" customHeight="1">
      <c r="A4" s="721"/>
      <c r="B4" s="721"/>
      <c r="C4" s="724"/>
      <c r="D4" s="724"/>
      <c r="E4" s="724"/>
      <c r="F4" s="733" t="s">
        <v>123</v>
      </c>
      <c r="G4" s="724"/>
      <c r="H4" s="734" t="s">
        <v>517</v>
      </c>
      <c r="I4" s="727"/>
      <c r="J4" s="724"/>
      <c r="K4" s="737" t="s">
        <v>520</v>
      </c>
      <c r="L4" s="724" t="s">
        <v>521</v>
      </c>
      <c r="M4" s="738" t="s">
        <v>124</v>
      </c>
      <c r="N4" s="745"/>
      <c r="O4" s="745"/>
      <c r="P4" s="745"/>
      <c r="Q4" s="745"/>
      <c r="R4" s="746"/>
      <c r="S4" s="747" t="s">
        <v>125</v>
      </c>
      <c r="T4" s="747" t="s">
        <v>126</v>
      </c>
      <c r="U4" s="704"/>
      <c r="V4" s="743"/>
    </row>
    <row r="5" spans="1:22" s="36" customFormat="1" ht="15" customHeight="1">
      <c r="A5" s="721"/>
      <c r="B5" s="721"/>
      <c r="C5" s="724"/>
      <c r="D5" s="724"/>
      <c r="E5" s="724"/>
      <c r="F5" s="727"/>
      <c r="G5" s="724"/>
      <c r="H5" s="735"/>
      <c r="I5" s="727"/>
      <c r="J5" s="724"/>
      <c r="K5" s="724"/>
      <c r="L5" s="724"/>
      <c r="M5" s="738"/>
      <c r="N5" s="740" t="s">
        <v>522</v>
      </c>
      <c r="O5" s="740" t="s">
        <v>523</v>
      </c>
      <c r="P5" s="740" t="s">
        <v>524</v>
      </c>
      <c r="Q5" s="740" t="s">
        <v>525</v>
      </c>
      <c r="R5" s="740" t="s">
        <v>526</v>
      </c>
      <c r="S5" s="748"/>
      <c r="T5" s="748"/>
      <c r="U5" s="704"/>
      <c r="V5" s="743"/>
    </row>
    <row r="6" spans="1:22" s="36" customFormat="1" ht="18.75" customHeight="1">
      <c r="A6" s="722"/>
      <c r="B6" s="722"/>
      <c r="C6" s="725"/>
      <c r="D6" s="725"/>
      <c r="E6" s="725"/>
      <c r="F6" s="728"/>
      <c r="G6" s="725"/>
      <c r="H6" s="736"/>
      <c r="I6" s="728"/>
      <c r="J6" s="725"/>
      <c r="K6" s="725"/>
      <c r="L6" s="725"/>
      <c r="M6" s="739"/>
      <c r="N6" s="741"/>
      <c r="O6" s="741"/>
      <c r="P6" s="741"/>
      <c r="Q6" s="741"/>
      <c r="R6" s="741"/>
      <c r="S6" s="749"/>
      <c r="T6" s="749"/>
      <c r="U6" s="732"/>
      <c r="V6" s="744"/>
    </row>
    <row r="7" spans="1:22" s="428" customFormat="1" ht="22.5" customHeight="1" thickBot="1">
      <c r="A7" s="422"/>
      <c r="B7" s="423" t="s">
        <v>284</v>
      </c>
      <c r="C7" s="439">
        <v>2.04</v>
      </c>
      <c r="D7" s="439">
        <v>0.52</v>
      </c>
      <c r="E7" s="440">
        <v>217.3</v>
      </c>
      <c r="F7" s="441">
        <v>88.2</v>
      </c>
      <c r="G7" s="425">
        <v>1934</v>
      </c>
      <c r="H7" s="426">
        <v>1709</v>
      </c>
      <c r="I7" s="426">
        <v>4990</v>
      </c>
      <c r="J7" s="425">
        <v>1606</v>
      </c>
      <c r="K7" s="426">
        <v>1420</v>
      </c>
      <c r="L7" s="425">
        <v>7556</v>
      </c>
      <c r="M7" s="425">
        <v>3889</v>
      </c>
      <c r="N7" s="425">
        <v>1000</v>
      </c>
      <c r="O7" s="425">
        <v>104</v>
      </c>
      <c r="P7" s="425">
        <v>71</v>
      </c>
      <c r="Q7" s="425">
        <v>1304</v>
      </c>
      <c r="R7" s="425">
        <v>1296</v>
      </c>
      <c r="S7" s="425">
        <v>1895</v>
      </c>
      <c r="T7" s="425">
        <v>1772</v>
      </c>
      <c r="U7" s="425">
        <v>7481</v>
      </c>
      <c r="V7" s="427" t="s">
        <v>182</v>
      </c>
    </row>
    <row r="8" spans="1:22" ht="15" customHeight="1">
      <c r="A8" s="37" t="s">
        <v>186</v>
      </c>
      <c r="B8" s="37"/>
      <c r="U8" s="438"/>
      <c r="V8" s="436"/>
    </row>
    <row r="9" spans="1:22" ht="12" customHeight="1">
      <c r="A9" s="430" t="s">
        <v>286</v>
      </c>
    </row>
  </sheetData>
  <mergeCells count="24">
    <mergeCell ref="Q5:Q6"/>
    <mergeCell ref="P5:P6"/>
    <mergeCell ref="O5:O6"/>
    <mergeCell ref="V3:V6"/>
    <mergeCell ref="N4:R4"/>
    <mergeCell ref="S4:S6"/>
    <mergeCell ref="T4:T6"/>
    <mergeCell ref="N5:N6"/>
    <mergeCell ref="L2:V2"/>
    <mergeCell ref="A3:B6"/>
    <mergeCell ref="C3:C6"/>
    <mergeCell ref="D3:D6"/>
    <mergeCell ref="E3:E6"/>
    <mergeCell ref="G3:G6"/>
    <mergeCell ref="I3:I6"/>
    <mergeCell ref="J3:J6"/>
    <mergeCell ref="L3:T3"/>
    <mergeCell ref="U3:U6"/>
    <mergeCell ref="F4:F6"/>
    <mergeCell ref="H4:H6"/>
    <mergeCell ref="K4:K6"/>
    <mergeCell ref="L4:L6"/>
    <mergeCell ref="M4:M6"/>
    <mergeCell ref="R5:R6"/>
  </mergeCells>
  <phoneticPr fontId="12"/>
  <printOptions horizontalCentered="1"/>
  <pageMargins left="0.39370078740157483" right="0.39370078740157483" top="0.59055118110236227" bottom="0.39370078740157483" header="0.51181102362204722" footer="0.19685039370078741"/>
  <pageSetup paperSize="8" firstPageNumber="140" pageOrder="overThenDown" orientation="landscape"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H20"/>
  <sheetViews>
    <sheetView showGridLines="0" view="pageBreakPreview" zoomScaleNormal="115" zoomScaleSheetLayoutView="100" workbookViewId="0">
      <selection activeCell="I20" sqref="I20"/>
    </sheetView>
  </sheetViews>
  <sheetFormatPr defaultColWidth="7.75" defaultRowHeight="12"/>
  <cols>
    <col min="1" max="1" width="10" style="443" customWidth="1"/>
    <col min="2" max="6" width="17.125" style="443" customWidth="1"/>
    <col min="7" max="7" width="14.5" style="443" customWidth="1"/>
    <col min="8" max="16384" width="7.75" style="443"/>
  </cols>
  <sheetData>
    <row r="1" spans="1:7" ht="18.75" customHeight="1">
      <c r="A1" s="753" t="s">
        <v>324</v>
      </c>
      <c r="B1" s="754"/>
      <c r="C1" s="754"/>
      <c r="D1" s="754"/>
      <c r="E1" s="754"/>
      <c r="F1" s="754"/>
      <c r="G1" s="442"/>
    </row>
    <row r="2" spans="1:7" s="449" customFormat="1" ht="37.5" customHeight="1" thickBot="1">
      <c r="A2" s="449" t="s">
        <v>243</v>
      </c>
      <c r="E2" s="39"/>
      <c r="G2" s="39"/>
    </row>
    <row r="3" spans="1:7" s="42" customFormat="1" ht="30" customHeight="1">
      <c r="A3" s="674" t="s">
        <v>532</v>
      </c>
      <c r="B3" s="750" t="s">
        <v>159</v>
      </c>
      <c r="C3" s="681" t="s">
        <v>127</v>
      </c>
      <c r="D3" s="682"/>
      <c r="E3" s="682"/>
    </row>
    <row r="4" spans="1:7" s="42" customFormat="1" ht="30" customHeight="1">
      <c r="A4" s="676"/>
      <c r="B4" s="678"/>
      <c r="C4" s="201" t="s">
        <v>128</v>
      </c>
      <c r="D4" s="201" t="s">
        <v>129</v>
      </c>
      <c r="E4" s="201" t="s">
        <v>165</v>
      </c>
    </row>
    <row r="5" spans="1:7" s="462" customFormat="1" ht="18.75" customHeight="1">
      <c r="A5" s="460"/>
      <c r="B5" s="461" t="s">
        <v>529</v>
      </c>
      <c r="C5" s="461" t="s">
        <v>529</v>
      </c>
      <c r="D5" s="461" t="s">
        <v>55</v>
      </c>
      <c r="E5" s="461" t="s">
        <v>530</v>
      </c>
    </row>
    <row r="6" spans="1:7" s="42" customFormat="1" ht="18.75" customHeight="1">
      <c r="A6" s="194" t="s">
        <v>282</v>
      </c>
      <c r="B6" s="60">
        <v>891</v>
      </c>
      <c r="C6" s="60">
        <v>802</v>
      </c>
      <c r="D6" s="60">
        <v>687</v>
      </c>
      <c r="E6" s="102">
        <v>5510</v>
      </c>
    </row>
    <row r="7" spans="1:7" s="42" customFormat="1" ht="18.75" customHeight="1">
      <c r="A7" s="194" t="s">
        <v>278</v>
      </c>
      <c r="B7" s="106">
        <v>866</v>
      </c>
      <c r="C7" s="60">
        <v>774</v>
      </c>
      <c r="D7" s="60">
        <v>709</v>
      </c>
      <c r="E7" s="102">
        <v>5490</v>
      </c>
    </row>
    <row r="8" spans="1:7" s="42" customFormat="1" ht="18.75" customHeight="1">
      <c r="A8" s="194" t="s">
        <v>297</v>
      </c>
      <c r="B8" s="106">
        <v>841</v>
      </c>
      <c r="C8" s="60">
        <v>766</v>
      </c>
      <c r="D8" s="60">
        <v>680</v>
      </c>
      <c r="E8" s="104">
        <v>5210</v>
      </c>
    </row>
    <row r="9" spans="1:7" s="42" customFormat="1" ht="18.75" customHeight="1">
      <c r="A9" s="194" t="s">
        <v>298</v>
      </c>
      <c r="B9" s="106">
        <v>795</v>
      </c>
      <c r="C9" s="60">
        <v>723</v>
      </c>
      <c r="D9" s="60">
        <v>783</v>
      </c>
      <c r="E9" s="104">
        <v>5660</v>
      </c>
    </row>
    <row r="10" spans="1:7" s="444" customFormat="1" ht="18.75" customHeight="1" thickBot="1">
      <c r="A10" s="193" t="s">
        <v>302</v>
      </c>
      <c r="B10" s="109">
        <v>749</v>
      </c>
      <c r="C10" s="107">
        <v>679</v>
      </c>
      <c r="D10" s="107">
        <v>814</v>
      </c>
      <c r="E10" s="111">
        <v>5530</v>
      </c>
    </row>
    <row r="11" spans="1:7" s="449" customFormat="1" ht="45" customHeight="1" thickBot="1">
      <c r="A11" s="449" t="s">
        <v>244</v>
      </c>
      <c r="F11" s="29" t="s">
        <v>531</v>
      </c>
      <c r="G11" s="67"/>
    </row>
    <row r="12" spans="1:7" s="42" customFormat="1" ht="30" customHeight="1">
      <c r="A12" s="674" t="s">
        <v>60</v>
      </c>
      <c r="B12" s="751" t="s">
        <v>0</v>
      </c>
      <c r="C12" s="195"/>
      <c r="D12" s="195"/>
      <c r="E12" s="195"/>
      <c r="F12" s="195"/>
      <c r="G12" s="68"/>
    </row>
    <row r="13" spans="1:7" s="42" customFormat="1" ht="30" customHeight="1">
      <c r="A13" s="676"/>
      <c r="B13" s="752"/>
      <c r="C13" s="201" t="s">
        <v>166</v>
      </c>
      <c r="D13" s="201" t="s">
        <v>130</v>
      </c>
      <c r="E13" s="44" t="s">
        <v>131</v>
      </c>
      <c r="F13" s="44" t="s">
        <v>132</v>
      </c>
      <c r="G13" s="60"/>
    </row>
    <row r="14" spans="1:7" s="42" customFormat="1" ht="18.75" customHeight="1">
      <c r="A14" s="194" t="s">
        <v>323</v>
      </c>
      <c r="B14" s="101">
        <v>1240</v>
      </c>
      <c r="C14" s="112">
        <v>419</v>
      </c>
      <c r="D14" s="112">
        <v>221</v>
      </c>
      <c r="E14" s="112">
        <v>455</v>
      </c>
      <c r="F14" s="112">
        <v>31</v>
      </c>
      <c r="G14" s="60"/>
    </row>
    <row r="15" spans="1:7" s="42" customFormat="1" ht="18.75" customHeight="1">
      <c r="A15" s="194" t="s">
        <v>296</v>
      </c>
      <c r="B15" s="101">
        <v>1240</v>
      </c>
      <c r="C15" s="102">
        <v>414</v>
      </c>
      <c r="D15" s="102">
        <v>312</v>
      </c>
      <c r="E15" s="102">
        <v>423</v>
      </c>
      <c r="F15" s="102">
        <v>66</v>
      </c>
      <c r="G15" s="60"/>
    </row>
    <row r="16" spans="1:7" s="42" customFormat="1" ht="18.75" customHeight="1">
      <c r="A16" s="194" t="s">
        <v>297</v>
      </c>
      <c r="B16" s="101">
        <v>1170</v>
      </c>
      <c r="C16" s="112" t="s">
        <v>161</v>
      </c>
      <c r="D16" s="112" t="s">
        <v>161</v>
      </c>
      <c r="E16" s="112" t="s">
        <v>161</v>
      </c>
      <c r="F16" s="112" t="s">
        <v>161</v>
      </c>
      <c r="G16" s="60"/>
    </row>
    <row r="17" spans="1:8" s="42" customFormat="1" ht="18.75" customHeight="1">
      <c r="A17" s="194" t="s">
        <v>298</v>
      </c>
      <c r="B17" s="101">
        <v>1270</v>
      </c>
      <c r="C17" s="112" t="s">
        <v>161</v>
      </c>
      <c r="D17" s="112" t="s">
        <v>161</v>
      </c>
      <c r="E17" s="112" t="s">
        <v>161</v>
      </c>
      <c r="F17" s="112" t="s">
        <v>161</v>
      </c>
      <c r="G17" s="60"/>
      <c r="H17" s="60"/>
    </row>
    <row r="18" spans="1:8" s="444" customFormat="1" ht="18.75" customHeight="1" thickBot="1">
      <c r="A18" s="193" t="s">
        <v>302</v>
      </c>
      <c r="B18" s="113">
        <v>1240</v>
      </c>
      <c r="C18" s="114" t="s">
        <v>161</v>
      </c>
      <c r="D18" s="114" t="s">
        <v>161</v>
      </c>
      <c r="E18" s="114" t="s">
        <v>161</v>
      </c>
      <c r="F18" s="114" t="s">
        <v>161</v>
      </c>
      <c r="G18" s="110"/>
      <c r="H18" s="447"/>
    </row>
    <row r="19" spans="1:8" s="42" customFormat="1" ht="15" customHeight="1">
      <c r="A19" s="448" t="s">
        <v>133</v>
      </c>
      <c r="G19" s="60"/>
    </row>
    <row r="20" spans="1:8" ht="13.5" customHeight="1">
      <c r="A20" s="430" t="s">
        <v>208</v>
      </c>
    </row>
  </sheetData>
  <mergeCells count="6">
    <mergeCell ref="A3:A4"/>
    <mergeCell ref="B3:B4"/>
    <mergeCell ref="A12:A13"/>
    <mergeCell ref="B12:B13"/>
    <mergeCell ref="A1:F1"/>
    <mergeCell ref="C3:E3"/>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H16"/>
  <sheetViews>
    <sheetView showGridLines="0" view="pageBreakPreview" zoomScaleNormal="100" zoomScaleSheetLayoutView="100" workbookViewId="0">
      <selection activeCell="I20" sqref="I20"/>
    </sheetView>
  </sheetViews>
  <sheetFormatPr defaultColWidth="8" defaultRowHeight="12"/>
  <cols>
    <col min="1" max="1" width="10" style="1" customWidth="1"/>
    <col min="2" max="7" width="14.5" style="1" customWidth="1"/>
    <col min="8" max="16384" width="8" style="1"/>
  </cols>
  <sheetData>
    <row r="1" spans="1:8" ht="18.75" customHeight="1">
      <c r="A1" s="452" t="s">
        <v>325</v>
      </c>
      <c r="B1" s="453"/>
      <c r="C1" s="453"/>
      <c r="D1" s="453"/>
      <c r="E1" s="453"/>
      <c r="F1" s="453"/>
      <c r="G1" s="453"/>
    </row>
    <row r="2" spans="1:8" ht="37.5" customHeight="1" thickBot="1"/>
    <row r="3" spans="1:8" ht="30" customHeight="1">
      <c r="A3" s="755" t="s">
        <v>60</v>
      </c>
      <c r="B3" s="3" t="s">
        <v>584</v>
      </c>
      <c r="C3" s="2"/>
      <c r="D3" s="3" t="s">
        <v>585</v>
      </c>
      <c r="E3" s="2"/>
      <c r="F3" s="3" t="s">
        <v>59</v>
      </c>
      <c r="G3" s="2"/>
    </row>
    <row r="4" spans="1:8" ht="30" customHeight="1">
      <c r="A4" s="756"/>
      <c r="B4" s="612" t="s">
        <v>586</v>
      </c>
      <c r="C4" s="612" t="s">
        <v>587</v>
      </c>
      <c r="D4" s="612" t="s">
        <v>588</v>
      </c>
      <c r="E4" s="612" t="s">
        <v>589</v>
      </c>
      <c r="F4" s="612" t="s">
        <v>588</v>
      </c>
      <c r="G4" s="613" t="s">
        <v>589</v>
      </c>
      <c r="H4" s="614"/>
    </row>
    <row r="5" spans="1:8" s="451" customFormat="1" ht="17.25" customHeight="1">
      <c r="A5" s="450"/>
      <c r="B5" s="459" t="s">
        <v>58</v>
      </c>
      <c r="C5" s="459" t="s">
        <v>57</v>
      </c>
      <c r="D5" s="459" t="s">
        <v>55</v>
      </c>
      <c r="E5" s="459" t="s">
        <v>56</v>
      </c>
      <c r="F5" s="459" t="s">
        <v>55</v>
      </c>
      <c r="G5" s="459" t="s">
        <v>54</v>
      </c>
    </row>
    <row r="6" spans="1:8" ht="17.25" customHeight="1">
      <c r="A6" s="168" t="s">
        <v>308</v>
      </c>
      <c r="B6" s="115">
        <v>86</v>
      </c>
      <c r="C6" s="108">
        <v>23769</v>
      </c>
      <c r="D6" s="116">
        <v>504020</v>
      </c>
      <c r="E6" s="108">
        <v>1055468</v>
      </c>
      <c r="F6" s="117">
        <v>212</v>
      </c>
      <c r="G6" s="108">
        <v>444056</v>
      </c>
    </row>
    <row r="7" spans="1:8" ht="17.25" customHeight="1">
      <c r="A7" s="168" t="s">
        <v>279</v>
      </c>
      <c r="B7" s="115">
        <v>85</v>
      </c>
      <c r="C7" s="118">
        <v>23440</v>
      </c>
      <c r="D7" s="119">
        <v>680409.5</v>
      </c>
      <c r="E7" s="118">
        <v>1276465</v>
      </c>
      <c r="F7" s="120">
        <v>290</v>
      </c>
      <c r="G7" s="118">
        <v>544567</v>
      </c>
    </row>
    <row r="8" spans="1:8" ht="17.25" customHeight="1">
      <c r="A8" s="168" t="s">
        <v>298</v>
      </c>
      <c r="B8" s="115">
        <v>82</v>
      </c>
      <c r="C8" s="118">
        <v>22315</v>
      </c>
      <c r="D8" s="119">
        <v>513972</v>
      </c>
      <c r="E8" s="118">
        <v>1022067</v>
      </c>
      <c r="F8" s="120">
        <v>230</v>
      </c>
      <c r="G8" s="118">
        <v>458018</v>
      </c>
    </row>
    <row r="9" spans="1:8" ht="17.25" customHeight="1">
      <c r="A9" s="168" t="s">
        <v>326</v>
      </c>
      <c r="B9" s="115">
        <v>80</v>
      </c>
      <c r="C9" s="118">
        <v>21365</v>
      </c>
      <c r="D9" s="121">
        <v>586682.5</v>
      </c>
      <c r="E9" s="118">
        <v>1113700</v>
      </c>
      <c r="F9" s="120">
        <v>275</v>
      </c>
      <c r="G9" s="118">
        <v>521268</v>
      </c>
    </row>
    <row r="10" spans="1:8" s="455" customFormat="1" ht="17.25" customHeight="1" thickBot="1">
      <c r="A10" s="169" t="s">
        <v>327</v>
      </c>
      <c r="B10" s="122">
        <v>80</v>
      </c>
      <c r="C10" s="123">
        <v>20967</v>
      </c>
      <c r="D10" s="124">
        <v>451140</v>
      </c>
      <c r="E10" s="123">
        <v>906069</v>
      </c>
      <c r="F10" s="125">
        <v>215</v>
      </c>
      <c r="G10" s="123">
        <v>432141</v>
      </c>
      <c r="H10" s="454"/>
    </row>
    <row r="11" spans="1:8" ht="15" customHeight="1">
      <c r="A11" s="456" t="s">
        <v>53</v>
      </c>
      <c r="C11" s="457"/>
      <c r="D11" s="457"/>
      <c r="E11" s="457"/>
      <c r="F11" s="457"/>
    </row>
    <row r="16" spans="1:8">
      <c r="E16" s="458"/>
    </row>
  </sheetData>
  <mergeCells count="1">
    <mergeCell ref="A3:A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D20"/>
  <sheetViews>
    <sheetView showGridLines="0" view="pageBreakPreview" zoomScaleNormal="80" zoomScaleSheetLayoutView="100" workbookViewId="0">
      <selection activeCell="I20" sqref="I20"/>
    </sheetView>
  </sheetViews>
  <sheetFormatPr defaultColWidth="10" defaultRowHeight="12"/>
  <cols>
    <col min="1" max="1" width="19.5" style="443" customWidth="1"/>
    <col min="2" max="3" width="36.375" style="443" customWidth="1"/>
    <col min="4" max="4" width="6.5" style="443" customWidth="1"/>
    <col min="5" max="16384" width="10" style="443"/>
  </cols>
  <sheetData>
    <row r="1" spans="1:4" ht="18.75" customHeight="1">
      <c r="A1" s="753" t="s">
        <v>391</v>
      </c>
      <c r="B1" s="753"/>
      <c r="C1" s="753"/>
      <c r="D1" s="753"/>
    </row>
    <row r="2" spans="1:4" s="449" customFormat="1" ht="37.5" customHeight="1" thickBot="1">
      <c r="C2" s="39" t="s">
        <v>534</v>
      </c>
    </row>
    <row r="3" spans="1:4" ht="60" customHeight="1">
      <c r="A3" s="202" t="s">
        <v>60</v>
      </c>
      <c r="B3" s="183" t="s">
        <v>533</v>
      </c>
      <c r="C3" s="184" t="s">
        <v>401</v>
      </c>
    </row>
    <row r="4" spans="1:4" ht="17.25" customHeight="1">
      <c r="A4" s="194" t="s">
        <v>282</v>
      </c>
      <c r="B4" s="185">
        <v>8686</v>
      </c>
      <c r="C4" s="189">
        <v>94.6</v>
      </c>
    </row>
    <row r="5" spans="1:4" ht="17.25" customHeight="1">
      <c r="A5" s="194" t="s">
        <v>278</v>
      </c>
      <c r="B5" s="186">
        <v>7549</v>
      </c>
      <c r="C5" s="189">
        <v>86.9</v>
      </c>
    </row>
    <row r="6" spans="1:4" ht="17.25" customHeight="1">
      <c r="A6" s="194" t="s">
        <v>297</v>
      </c>
      <c r="B6" s="187">
        <v>7219</v>
      </c>
      <c r="C6" s="189">
        <v>95.6</v>
      </c>
    </row>
    <row r="7" spans="1:4" ht="17.25" customHeight="1">
      <c r="A7" s="194" t="s">
        <v>298</v>
      </c>
      <c r="B7" s="187">
        <v>6731</v>
      </c>
      <c r="C7" s="189">
        <v>93.2</v>
      </c>
    </row>
    <row r="8" spans="1:4" s="463" customFormat="1" ht="17.25" customHeight="1" thickBot="1">
      <c r="A8" s="193" t="s">
        <v>328</v>
      </c>
      <c r="B8" s="188">
        <v>7069</v>
      </c>
      <c r="C8" s="190">
        <v>105</v>
      </c>
    </row>
    <row r="9" spans="1:4" ht="15" customHeight="1">
      <c r="A9" s="42" t="s">
        <v>134</v>
      </c>
    </row>
    <row r="10" spans="1:4" ht="12.75" customHeight="1">
      <c r="A10" s="430"/>
    </row>
    <row r="11" spans="1:4" s="446" customFormat="1" ht="17.25">
      <c r="A11" s="464"/>
      <c r="B11" s="465"/>
      <c r="C11" s="465"/>
      <c r="D11" s="465"/>
    </row>
    <row r="12" spans="1:4" s="446" customFormat="1"/>
    <row r="13" spans="1:4" s="446" customFormat="1" ht="15.75" customHeight="1">
      <c r="A13" s="68"/>
      <c r="B13" s="69"/>
      <c r="C13" s="69"/>
      <c r="D13" s="69"/>
    </row>
    <row r="14" spans="1:4" s="446" customFormat="1" ht="15.75" customHeight="1">
      <c r="A14" s="68"/>
      <c r="B14" s="68"/>
      <c r="C14" s="68"/>
      <c r="D14" s="68"/>
    </row>
    <row r="15" spans="1:4" s="446" customFormat="1" ht="18.75" customHeight="1">
      <c r="A15" s="466"/>
      <c r="B15" s="102"/>
      <c r="C15" s="102"/>
      <c r="D15" s="102"/>
    </row>
    <row r="16" spans="1:4" s="446" customFormat="1" ht="18.75" customHeight="1">
      <c r="A16" s="466"/>
      <c r="B16" s="102"/>
      <c r="C16" s="102"/>
      <c r="D16" s="102"/>
    </row>
    <row r="17" spans="1:4" s="446" customFormat="1" ht="18.75" customHeight="1">
      <c r="A17" s="466"/>
      <c r="B17" s="102"/>
      <c r="C17" s="102"/>
      <c r="D17" s="102"/>
    </row>
    <row r="18" spans="1:4" s="446" customFormat="1" ht="18.75" customHeight="1">
      <c r="A18" s="466"/>
      <c r="B18" s="102"/>
      <c r="C18" s="102"/>
      <c r="D18" s="102"/>
    </row>
    <row r="19" spans="1:4" s="446" customFormat="1" ht="18.75" customHeight="1">
      <c r="A19" s="466"/>
      <c r="B19" s="102"/>
      <c r="C19" s="102"/>
      <c r="D19" s="102"/>
    </row>
    <row r="20" spans="1:4" s="446" customFormat="1" ht="12.75" customHeight="1">
      <c r="A20" s="60"/>
    </row>
  </sheetData>
  <mergeCells count="1">
    <mergeCell ref="A1:D1"/>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2"/>
  <sheetViews>
    <sheetView showGridLines="0" view="pageBreakPreview" zoomScaleNormal="80" zoomScaleSheetLayoutView="100" workbookViewId="0">
      <selection activeCell="I20" sqref="I20"/>
    </sheetView>
  </sheetViews>
  <sheetFormatPr defaultColWidth="12.875" defaultRowHeight="12"/>
  <cols>
    <col min="1" max="1" width="10" style="443" customWidth="1"/>
    <col min="2" max="2" width="12.75" style="443" customWidth="1"/>
    <col min="3" max="3" width="12.5" style="443" customWidth="1"/>
    <col min="4" max="6" width="12.375" style="443" customWidth="1"/>
    <col min="7" max="8" width="12.5" style="443" customWidth="1"/>
    <col min="9" max="16384" width="12.875" style="443"/>
  </cols>
  <sheetData>
    <row r="1" spans="1:8" ht="18.75" customHeight="1">
      <c r="A1" s="467" t="s">
        <v>392</v>
      </c>
      <c r="B1" s="468"/>
      <c r="C1" s="468"/>
      <c r="D1" s="468"/>
      <c r="E1" s="468"/>
      <c r="F1" s="468"/>
      <c r="G1" s="468"/>
      <c r="H1" s="468"/>
    </row>
    <row r="2" spans="1:8" s="471" customFormat="1" ht="37.5" customHeight="1" thickBot="1">
      <c r="H2" s="39" t="s">
        <v>209</v>
      </c>
    </row>
    <row r="3" spans="1:8" s="42" customFormat="1" ht="30" customHeight="1">
      <c r="A3" s="674" t="s">
        <v>443</v>
      </c>
      <c r="B3" s="750" t="s">
        <v>329</v>
      </c>
      <c r="C3" s="30" t="s">
        <v>590</v>
      </c>
      <c r="D3" s="469"/>
      <c r="E3" s="469"/>
      <c r="F3" s="469"/>
      <c r="G3" s="750" t="s">
        <v>331</v>
      </c>
      <c r="H3" s="751" t="s">
        <v>332</v>
      </c>
    </row>
    <row r="4" spans="1:8" s="42" customFormat="1" ht="30" customHeight="1">
      <c r="A4" s="676"/>
      <c r="B4" s="678"/>
      <c r="C4" s="70" t="s">
        <v>430</v>
      </c>
      <c r="D4" s="70" t="s">
        <v>591</v>
      </c>
      <c r="E4" s="70" t="s">
        <v>592</v>
      </c>
      <c r="F4" s="70" t="s">
        <v>330</v>
      </c>
      <c r="G4" s="678"/>
      <c r="H4" s="752"/>
    </row>
    <row r="5" spans="1:8" s="42" customFormat="1" ht="17.25" customHeight="1">
      <c r="A5" s="194" t="s">
        <v>282</v>
      </c>
      <c r="B5" s="102">
        <v>16804</v>
      </c>
      <c r="C5" s="102">
        <v>17763</v>
      </c>
      <c r="D5" s="102">
        <v>17675</v>
      </c>
      <c r="E5" s="102">
        <v>52</v>
      </c>
      <c r="F5" s="102">
        <v>36</v>
      </c>
      <c r="G5" s="102">
        <v>4923</v>
      </c>
      <c r="H5" s="102">
        <v>5882</v>
      </c>
    </row>
    <row r="6" spans="1:8" s="42" customFormat="1" ht="17.25" customHeight="1">
      <c r="A6" s="194" t="s">
        <v>278</v>
      </c>
      <c r="B6" s="101">
        <v>15786</v>
      </c>
      <c r="C6" s="102">
        <v>17835</v>
      </c>
      <c r="D6" s="102">
        <v>17762</v>
      </c>
      <c r="E6" s="102">
        <v>44</v>
      </c>
      <c r="F6" s="102">
        <v>29</v>
      </c>
      <c r="G6" s="102">
        <v>3180</v>
      </c>
      <c r="H6" s="102">
        <v>5229</v>
      </c>
    </row>
    <row r="7" spans="1:8" s="42" customFormat="1" ht="17.25" customHeight="1">
      <c r="A7" s="194" t="s">
        <v>297</v>
      </c>
      <c r="B7" s="103">
        <v>14596</v>
      </c>
      <c r="C7" s="104">
        <v>17589</v>
      </c>
      <c r="D7" s="104">
        <v>17530</v>
      </c>
      <c r="E7" s="104">
        <v>33</v>
      </c>
      <c r="F7" s="104">
        <v>26</v>
      </c>
      <c r="G7" s="104">
        <v>2856</v>
      </c>
      <c r="H7" s="104">
        <v>5849</v>
      </c>
    </row>
    <row r="8" spans="1:8" s="470" customFormat="1" ht="17.25" customHeight="1">
      <c r="A8" s="194" t="s">
        <v>298</v>
      </c>
      <c r="B8" s="103">
        <v>14715</v>
      </c>
      <c r="C8" s="104">
        <v>16935</v>
      </c>
      <c r="D8" s="104">
        <v>16889</v>
      </c>
      <c r="E8" s="104">
        <v>31</v>
      </c>
      <c r="F8" s="104">
        <v>15</v>
      </c>
      <c r="G8" s="104">
        <v>3005</v>
      </c>
      <c r="H8" s="104">
        <v>5225</v>
      </c>
    </row>
    <row r="9" spans="1:8" s="444" customFormat="1" ht="17.25" customHeight="1" thickBot="1">
      <c r="A9" s="193" t="s">
        <v>302</v>
      </c>
      <c r="B9" s="111">
        <v>14336</v>
      </c>
      <c r="C9" s="111">
        <v>15029</v>
      </c>
      <c r="D9" s="111">
        <v>14977</v>
      </c>
      <c r="E9" s="111">
        <v>33</v>
      </c>
      <c r="F9" s="111">
        <v>19</v>
      </c>
      <c r="G9" s="111">
        <v>3179</v>
      </c>
      <c r="H9" s="111">
        <v>3872</v>
      </c>
    </row>
    <row r="10" spans="1:8" ht="15" customHeight="1">
      <c r="A10" s="42" t="s">
        <v>135</v>
      </c>
    </row>
    <row r="11" spans="1:8" ht="11.25" customHeight="1">
      <c r="A11" s="430"/>
    </row>
    <row r="12" spans="1:8" ht="11.25" customHeight="1">
      <c r="A12" s="430"/>
    </row>
  </sheetData>
  <mergeCells count="4">
    <mergeCell ref="A3:A4"/>
    <mergeCell ref="B3:B4"/>
    <mergeCell ref="G3:G4"/>
    <mergeCell ref="H3:H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M24"/>
  <sheetViews>
    <sheetView showGridLines="0" view="pageBreakPreview" zoomScaleNormal="80" zoomScaleSheetLayoutView="100" workbookViewId="0">
      <selection activeCell="I20" sqref="I20"/>
    </sheetView>
  </sheetViews>
  <sheetFormatPr defaultColWidth="7.75" defaultRowHeight="12"/>
  <cols>
    <col min="1" max="1" width="10" style="443" customWidth="1"/>
    <col min="2" max="11" width="8.625" style="443" customWidth="1"/>
    <col min="12" max="13" width="7.125" style="443" customWidth="1"/>
    <col min="14" max="16384" width="7.75" style="443"/>
  </cols>
  <sheetData>
    <row r="1" spans="1:13" ht="18.75" customHeight="1">
      <c r="A1" s="467" t="s">
        <v>335</v>
      </c>
      <c r="B1" s="468"/>
      <c r="C1" s="468"/>
      <c r="D1" s="468"/>
      <c r="E1" s="468"/>
      <c r="F1" s="468"/>
      <c r="G1" s="468"/>
      <c r="H1" s="468"/>
      <c r="I1" s="468"/>
      <c r="J1" s="468"/>
      <c r="K1" s="468"/>
      <c r="L1" s="468"/>
      <c r="M1" s="468"/>
    </row>
    <row r="2" spans="1:13" s="449" customFormat="1" ht="37.5" customHeight="1" thickBot="1">
      <c r="A2" s="471"/>
      <c r="B2" s="471"/>
      <c r="C2" s="471"/>
      <c r="D2" s="471"/>
      <c r="E2" s="471"/>
      <c r="F2" s="471"/>
      <c r="G2" s="471"/>
      <c r="H2" s="471"/>
      <c r="I2" s="471"/>
      <c r="J2" s="71"/>
      <c r="K2" s="39" t="s">
        <v>386</v>
      </c>
      <c r="L2" s="71"/>
      <c r="M2" s="39"/>
    </row>
    <row r="3" spans="1:13" ht="30" customHeight="1">
      <c r="A3" s="674" t="s">
        <v>595</v>
      </c>
      <c r="B3" s="72" t="s">
        <v>110</v>
      </c>
      <c r="C3" s="72"/>
      <c r="D3" s="72" t="s">
        <v>593</v>
      </c>
      <c r="E3" s="72"/>
      <c r="F3" s="681" t="s">
        <v>210</v>
      </c>
      <c r="G3" s="757"/>
      <c r="H3" s="72" t="s">
        <v>594</v>
      </c>
      <c r="I3" s="72"/>
      <c r="J3" s="72" t="s">
        <v>136</v>
      </c>
      <c r="K3" s="40"/>
    </row>
    <row r="4" spans="1:13" ht="30" customHeight="1">
      <c r="A4" s="676"/>
      <c r="B4" s="70" t="s">
        <v>211</v>
      </c>
      <c r="C4" s="70" t="s">
        <v>334</v>
      </c>
      <c r="D4" s="70" t="s">
        <v>211</v>
      </c>
      <c r="E4" s="70" t="s">
        <v>334</v>
      </c>
      <c r="F4" s="70" t="s">
        <v>211</v>
      </c>
      <c r="G4" s="70" t="s">
        <v>334</v>
      </c>
      <c r="H4" s="70" t="s">
        <v>211</v>
      </c>
      <c r="I4" s="70" t="s">
        <v>334</v>
      </c>
      <c r="J4" s="70" t="s">
        <v>211</v>
      </c>
      <c r="K4" s="204" t="s">
        <v>334</v>
      </c>
      <c r="L4" s="446"/>
    </row>
    <row r="5" spans="1:13" ht="18.75" customHeight="1">
      <c r="A5" s="194" t="s">
        <v>282</v>
      </c>
      <c r="B5" s="102">
        <v>116196</v>
      </c>
      <c r="C5" s="102">
        <v>9050</v>
      </c>
      <c r="D5" s="102">
        <v>5689</v>
      </c>
      <c r="E5" s="102">
        <v>2679</v>
      </c>
      <c r="F5" s="102">
        <v>399</v>
      </c>
      <c r="G5" s="102">
        <v>143</v>
      </c>
      <c r="H5" s="102">
        <v>4</v>
      </c>
      <c r="I5" s="127">
        <v>0</v>
      </c>
      <c r="J5" s="102" t="s">
        <v>238</v>
      </c>
      <c r="K5" s="128" t="s">
        <v>238</v>
      </c>
    </row>
    <row r="6" spans="1:13" ht="18.75" customHeight="1">
      <c r="A6" s="194" t="s">
        <v>278</v>
      </c>
      <c r="B6" s="101">
        <v>110395</v>
      </c>
      <c r="C6" s="102">
        <v>8610</v>
      </c>
      <c r="D6" s="102">
        <v>5682</v>
      </c>
      <c r="E6" s="102">
        <v>2517</v>
      </c>
      <c r="F6" s="102">
        <v>378</v>
      </c>
      <c r="G6" s="102">
        <v>144</v>
      </c>
      <c r="H6" s="102">
        <v>6</v>
      </c>
      <c r="I6" s="127">
        <v>1</v>
      </c>
      <c r="J6" s="102" t="s">
        <v>238</v>
      </c>
      <c r="K6" s="128" t="s">
        <v>238</v>
      </c>
    </row>
    <row r="7" spans="1:13" ht="18.75" customHeight="1">
      <c r="A7" s="194" t="s">
        <v>297</v>
      </c>
      <c r="B7" s="103">
        <v>111109</v>
      </c>
      <c r="C7" s="104">
        <v>8651</v>
      </c>
      <c r="D7" s="104">
        <v>5048</v>
      </c>
      <c r="E7" s="104">
        <v>2421</v>
      </c>
      <c r="F7" s="104">
        <v>230</v>
      </c>
      <c r="G7" s="104">
        <v>79</v>
      </c>
      <c r="H7" s="104">
        <v>3</v>
      </c>
      <c r="I7" s="129">
        <v>0</v>
      </c>
      <c r="J7" s="102">
        <v>1</v>
      </c>
      <c r="K7" s="112">
        <v>0</v>
      </c>
    </row>
    <row r="8" spans="1:13" ht="18.75" customHeight="1">
      <c r="A8" s="194" t="s">
        <v>298</v>
      </c>
      <c r="B8" s="103">
        <v>107389</v>
      </c>
      <c r="C8" s="104">
        <v>8394.2999999999993</v>
      </c>
      <c r="D8" s="104">
        <v>4991</v>
      </c>
      <c r="E8" s="104">
        <v>2406.9</v>
      </c>
      <c r="F8" s="104">
        <v>390</v>
      </c>
      <c r="G8" s="104">
        <v>160.69999999999999</v>
      </c>
      <c r="H8" s="104">
        <v>4</v>
      </c>
      <c r="I8" s="60">
        <v>0</v>
      </c>
      <c r="J8" s="102">
        <v>1</v>
      </c>
      <c r="K8" s="112">
        <v>0</v>
      </c>
    </row>
    <row r="9" spans="1:13" s="463" customFormat="1" ht="18.75" customHeight="1" thickBot="1">
      <c r="A9" s="193" t="s">
        <v>302</v>
      </c>
      <c r="B9" s="111">
        <v>105070</v>
      </c>
      <c r="C9" s="111">
        <v>8233</v>
      </c>
      <c r="D9" s="111">
        <v>5034</v>
      </c>
      <c r="E9" s="111">
        <v>2421</v>
      </c>
      <c r="F9" s="111">
        <v>321</v>
      </c>
      <c r="G9" s="111">
        <v>127</v>
      </c>
      <c r="H9" s="111">
        <v>3</v>
      </c>
      <c r="I9" s="107">
        <v>0</v>
      </c>
      <c r="J9" s="126" t="s">
        <v>333</v>
      </c>
      <c r="K9" s="114" t="s">
        <v>333</v>
      </c>
    </row>
    <row r="10" spans="1:13" ht="15.75" customHeight="1">
      <c r="A10" s="42" t="s">
        <v>137</v>
      </c>
      <c r="K10" s="473"/>
    </row>
    <row r="11" spans="1:13">
      <c r="A11" s="42"/>
    </row>
    <row r="15" spans="1:13">
      <c r="H15" s="474"/>
    </row>
    <row r="24" spans="7:7">
      <c r="G24" s="446"/>
    </row>
  </sheetData>
  <mergeCells count="2">
    <mergeCell ref="A3:A4"/>
    <mergeCell ref="F3:G3"/>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T19"/>
  <sheetViews>
    <sheetView showGridLines="0" view="pageBreakPreview" zoomScaleNormal="100" zoomScaleSheetLayoutView="100" workbookViewId="0">
      <selection activeCell="I20" sqref="I20"/>
    </sheetView>
  </sheetViews>
  <sheetFormatPr defaultColWidth="8" defaultRowHeight="12"/>
  <cols>
    <col min="1" max="1" width="9.375" style="4" customWidth="1"/>
    <col min="2" max="2" width="6.25" style="4" customWidth="1"/>
    <col min="3" max="4" width="7.125" style="4" customWidth="1"/>
    <col min="5" max="5" width="6.25" style="4" customWidth="1"/>
    <col min="6" max="6" width="4.75" style="4" customWidth="1"/>
    <col min="7" max="7" width="5.25" style="4" customWidth="1"/>
    <col min="8" max="8" width="4.875" style="4" customWidth="1"/>
    <col min="9" max="9" width="5.625" style="4" customWidth="1"/>
    <col min="10" max="10" width="6.25" style="4" customWidth="1"/>
    <col min="11" max="11" width="5.875" style="4" customWidth="1"/>
    <col min="12" max="12" width="5" style="4" customWidth="1"/>
    <col min="13" max="16" width="5.875" style="4" customWidth="1"/>
    <col min="17" max="16384" width="8" style="4"/>
  </cols>
  <sheetData>
    <row r="1" spans="1:17" ht="18.75" customHeight="1">
      <c r="A1" s="475" t="s">
        <v>341</v>
      </c>
      <c r="B1" s="476"/>
      <c r="C1" s="476"/>
      <c r="D1" s="476"/>
      <c r="E1" s="476"/>
      <c r="F1" s="476"/>
      <c r="G1" s="476"/>
      <c r="H1" s="476"/>
      <c r="I1" s="476"/>
      <c r="J1" s="476"/>
      <c r="K1" s="476"/>
      <c r="L1" s="476"/>
      <c r="M1" s="476"/>
      <c r="N1" s="476"/>
      <c r="O1" s="476"/>
      <c r="P1" s="476"/>
      <c r="Q1" s="477"/>
    </row>
    <row r="2" spans="1:17" s="492" customFormat="1" ht="37.5" customHeight="1" thickBot="1">
      <c r="A2" s="489"/>
      <c r="B2" s="489"/>
      <c r="C2" s="489"/>
      <c r="D2" s="489"/>
      <c r="E2" s="489"/>
      <c r="F2" s="489"/>
      <c r="G2" s="489"/>
      <c r="H2" s="489"/>
      <c r="I2" s="489"/>
      <c r="J2" s="489"/>
      <c r="K2" s="489"/>
      <c r="L2" s="489"/>
      <c r="M2" s="489"/>
      <c r="N2" s="489"/>
      <c r="O2" s="490"/>
      <c r="P2" s="78" t="s">
        <v>197</v>
      </c>
      <c r="Q2" s="491"/>
    </row>
    <row r="3" spans="1:17" ht="30" customHeight="1">
      <c r="A3" s="767" t="s">
        <v>596</v>
      </c>
      <c r="B3" s="760" t="s">
        <v>535</v>
      </c>
      <c r="C3" s="761"/>
      <c r="D3" s="761"/>
      <c r="E3" s="762"/>
      <c r="F3" s="760" t="s">
        <v>342</v>
      </c>
      <c r="G3" s="761"/>
      <c r="H3" s="762"/>
      <c r="I3" s="760" t="s">
        <v>343</v>
      </c>
      <c r="J3" s="761"/>
      <c r="K3" s="762"/>
      <c r="L3" s="760" t="s">
        <v>538</v>
      </c>
      <c r="M3" s="761"/>
      <c r="N3" s="762"/>
      <c r="O3" s="764" t="s">
        <v>539</v>
      </c>
      <c r="P3" s="761"/>
      <c r="Q3" s="61"/>
    </row>
    <row r="4" spans="1:17" ht="15" customHeight="1">
      <c r="A4" s="768"/>
      <c r="B4" s="765" t="s">
        <v>536</v>
      </c>
      <c r="C4" s="758" t="s">
        <v>537</v>
      </c>
      <c r="D4" s="763"/>
      <c r="E4" s="759"/>
      <c r="F4" s="765" t="s">
        <v>536</v>
      </c>
      <c r="G4" s="758" t="s">
        <v>537</v>
      </c>
      <c r="H4" s="759"/>
      <c r="I4" s="765" t="s">
        <v>536</v>
      </c>
      <c r="J4" s="758" t="s">
        <v>537</v>
      </c>
      <c r="K4" s="759"/>
      <c r="L4" s="765" t="s">
        <v>536</v>
      </c>
      <c r="M4" s="758" t="s">
        <v>537</v>
      </c>
      <c r="N4" s="759"/>
      <c r="O4" s="758" t="s">
        <v>537</v>
      </c>
      <c r="P4" s="763"/>
      <c r="Q4" s="62"/>
    </row>
    <row r="5" spans="1:17" ht="15" customHeight="1">
      <c r="A5" s="769"/>
      <c r="B5" s="766"/>
      <c r="C5" s="79" t="s">
        <v>0</v>
      </c>
      <c r="D5" s="79" t="s">
        <v>63</v>
      </c>
      <c r="E5" s="79" t="s">
        <v>62</v>
      </c>
      <c r="F5" s="766"/>
      <c r="G5" s="79" t="s">
        <v>63</v>
      </c>
      <c r="H5" s="79" t="s">
        <v>62</v>
      </c>
      <c r="I5" s="766"/>
      <c r="J5" s="79" t="s">
        <v>63</v>
      </c>
      <c r="K5" s="79" t="s">
        <v>62</v>
      </c>
      <c r="L5" s="766"/>
      <c r="M5" s="79" t="s">
        <v>63</v>
      </c>
      <c r="N5" s="79" t="s">
        <v>62</v>
      </c>
      <c r="O5" s="79" t="s">
        <v>63</v>
      </c>
      <c r="P5" s="493" t="s">
        <v>62</v>
      </c>
      <c r="Q5" s="62"/>
    </row>
    <row r="6" spans="1:17" ht="18.75" customHeight="1">
      <c r="A6" s="194" t="s">
        <v>276</v>
      </c>
      <c r="B6" s="178" t="s">
        <v>336</v>
      </c>
      <c r="C6" s="131">
        <v>177.8</v>
      </c>
      <c r="D6" s="133">
        <v>94.8</v>
      </c>
      <c r="E6" s="132">
        <v>83</v>
      </c>
      <c r="F6" s="130">
        <v>1</v>
      </c>
      <c r="G6" s="130" t="s">
        <v>337</v>
      </c>
      <c r="H6" s="130" t="s">
        <v>338</v>
      </c>
      <c r="I6" s="179">
        <v>1130</v>
      </c>
      <c r="J6" s="133">
        <v>65</v>
      </c>
      <c r="K6" s="133">
        <v>73.5</v>
      </c>
      <c r="L6" s="179">
        <v>125</v>
      </c>
      <c r="M6" s="133">
        <v>7.3</v>
      </c>
      <c r="N6" s="133">
        <v>1.5</v>
      </c>
      <c r="O6" s="133">
        <v>11</v>
      </c>
      <c r="P6" s="133">
        <v>7.7</v>
      </c>
      <c r="Q6" s="61"/>
    </row>
    <row r="7" spans="1:17" ht="18.75" customHeight="1">
      <c r="A7" s="194" t="s">
        <v>277</v>
      </c>
      <c r="B7" s="178">
        <v>1302</v>
      </c>
      <c r="C7" s="132">
        <v>172.1</v>
      </c>
      <c r="D7" s="131">
        <v>100.1</v>
      </c>
      <c r="E7" s="132">
        <v>72</v>
      </c>
      <c r="F7" s="130" t="s">
        <v>242</v>
      </c>
      <c r="G7" s="131" t="s">
        <v>242</v>
      </c>
      <c r="H7" s="131" t="s">
        <v>242</v>
      </c>
      <c r="I7" s="179">
        <v>1051</v>
      </c>
      <c r="J7" s="132">
        <v>77.5</v>
      </c>
      <c r="K7" s="131">
        <v>61.4</v>
      </c>
      <c r="L7" s="179">
        <v>251</v>
      </c>
      <c r="M7" s="131">
        <v>12.4</v>
      </c>
      <c r="N7" s="131">
        <v>4.8</v>
      </c>
      <c r="O7" s="132">
        <v>10.1915</v>
      </c>
      <c r="P7" s="132">
        <v>5.763300000000001</v>
      </c>
      <c r="Q7" s="61"/>
    </row>
    <row r="8" spans="1:17" s="480" customFormat="1" ht="18.75" customHeight="1">
      <c r="A8" s="194" t="s">
        <v>296</v>
      </c>
      <c r="B8" s="178">
        <v>1167</v>
      </c>
      <c r="C8" s="132">
        <v>187.716544</v>
      </c>
      <c r="D8" s="132">
        <v>104.40266599999998</v>
      </c>
      <c r="E8" s="133">
        <v>83.313878000000003</v>
      </c>
      <c r="F8" s="130" t="s">
        <v>242</v>
      </c>
      <c r="G8" s="130" t="s">
        <v>242</v>
      </c>
      <c r="H8" s="130" t="s">
        <v>242</v>
      </c>
      <c r="I8" s="179">
        <v>950</v>
      </c>
      <c r="J8" s="132">
        <v>90.108149999999995</v>
      </c>
      <c r="K8" s="132">
        <v>54.8063</v>
      </c>
      <c r="L8" s="179">
        <v>217</v>
      </c>
      <c r="M8" s="132">
        <v>11.247216</v>
      </c>
      <c r="N8" s="132">
        <v>3.6460779999999997</v>
      </c>
      <c r="O8" s="132">
        <v>3.0472999999999999</v>
      </c>
      <c r="P8" s="132">
        <v>24.861499999999999</v>
      </c>
      <c r="Q8" s="479"/>
    </row>
    <row r="9" spans="1:17" s="480" customFormat="1" ht="18.75" customHeight="1">
      <c r="A9" s="194" t="s">
        <v>297</v>
      </c>
      <c r="B9" s="178">
        <v>1291</v>
      </c>
      <c r="C9" s="132">
        <v>171.5</v>
      </c>
      <c r="D9" s="132">
        <v>90.2</v>
      </c>
      <c r="E9" s="133">
        <v>81.3</v>
      </c>
      <c r="F9" s="130" t="s">
        <v>242</v>
      </c>
      <c r="G9" s="130" t="s">
        <v>242</v>
      </c>
      <c r="H9" s="130" t="s">
        <v>242</v>
      </c>
      <c r="I9" s="179">
        <v>1075</v>
      </c>
      <c r="J9" s="132">
        <v>70</v>
      </c>
      <c r="K9" s="132">
        <v>55.4</v>
      </c>
      <c r="L9" s="179">
        <v>216</v>
      </c>
      <c r="M9" s="132">
        <v>9.8000000000000007</v>
      </c>
      <c r="N9" s="132">
        <v>4</v>
      </c>
      <c r="O9" s="132">
        <v>10.4</v>
      </c>
      <c r="P9" s="132">
        <v>21.9</v>
      </c>
      <c r="Q9" s="479"/>
    </row>
    <row r="10" spans="1:17" s="482" customFormat="1" ht="18.75" customHeight="1" thickBot="1">
      <c r="A10" s="193" t="s">
        <v>298</v>
      </c>
      <c r="B10" s="180">
        <v>1280</v>
      </c>
      <c r="C10" s="181">
        <v>163.483</v>
      </c>
      <c r="D10" s="181">
        <v>107.6009</v>
      </c>
      <c r="E10" s="134">
        <v>55.882100000000001</v>
      </c>
      <c r="F10" s="135" t="s">
        <v>242</v>
      </c>
      <c r="G10" s="135" t="s">
        <v>242</v>
      </c>
      <c r="H10" s="135" t="s">
        <v>242</v>
      </c>
      <c r="I10" s="182">
        <v>1101</v>
      </c>
      <c r="J10" s="181">
        <v>89.7</v>
      </c>
      <c r="K10" s="181">
        <v>38.700000000000003</v>
      </c>
      <c r="L10" s="182">
        <v>179</v>
      </c>
      <c r="M10" s="181">
        <v>8.7554000000000016</v>
      </c>
      <c r="N10" s="181">
        <v>2.7978999999999998</v>
      </c>
      <c r="O10" s="181">
        <v>9.1454999999999984</v>
      </c>
      <c r="P10" s="181">
        <v>14.384200000000002</v>
      </c>
      <c r="Q10" s="481"/>
    </row>
    <row r="11" spans="1:17" ht="13.5">
      <c r="A11" s="478" t="s">
        <v>61</v>
      </c>
      <c r="B11" s="75"/>
      <c r="C11" s="75"/>
      <c r="D11" s="75"/>
      <c r="E11" s="75"/>
      <c r="F11" s="75"/>
      <c r="G11" s="75"/>
      <c r="H11" s="75"/>
      <c r="I11" s="75"/>
      <c r="J11" s="75"/>
      <c r="K11" s="75"/>
      <c r="L11" s="75"/>
      <c r="M11" s="75"/>
      <c r="N11" s="75"/>
      <c r="O11" s="75"/>
      <c r="P11" s="75"/>
      <c r="Q11" s="477"/>
    </row>
    <row r="12" spans="1:17" ht="12.75" customHeight="1">
      <c r="A12" s="483" t="s">
        <v>339</v>
      </c>
      <c r="Q12" s="61"/>
    </row>
    <row r="13" spans="1:17">
      <c r="A13" s="483" t="s">
        <v>340</v>
      </c>
      <c r="Q13" s="61"/>
    </row>
    <row r="14" spans="1:17" ht="13.5">
      <c r="A14" s="484" t="s">
        <v>351</v>
      </c>
      <c r="B14" s="477"/>
      <c r="C14" s="477"/>
      <c r="D14" s="477"/>
      <c r="E14" s="477"/>
      <c r="F14" s="477"/>
      <c r="G14" s="477"/>
      <c r="H14" s="477"/>
      <c r="I14" s="477"/>
      <c r="J14" s="485"/>
      <c r="K14" s="477"/>
      <c r="L14" s="477"/>
      <c r="M14" s="477"/>
      <c r="N14" s="477"/>
      <c r="O14" s="477"/>
      <c r="P14" s="477"/>
      <c r="Q14" s="477"/>
    </row>
    <row r="15" spans="1:17" s="487" customFormat="1" ht="11.25">
      <c r="A15" s="486"/>
      <c r="B15" s="486"/>
      <c r="C15" s="486"/>
      <c r="D15" s="486"/>
      <c r="E15" s="486"/>
      <c r="F15" s="486"/>
      <c r="G15" s="486"/>
      <c r="H15" s="486"/>
      <c r="I15" s="486"/>
      <c r="J15" s="486"/>
      <c r="K15" s="486"/>
      <c r="L15" s="486"/>
      <c r="M15" s="486"/>
      <c r="N15" s="486"/>
      <c r="O15" s="486"/>
      <c r="P15" s="486"/>
      <c r="Q15" s="486"/>
    </row>
    <row r="16" spans="1:17">
      <c r="A16" s="61"/>
      <c r="B16" s="61"/>
      <c r="C16" s="61"/>
      <c r="D16" s="61"/>
      <c r="E16" s="61"/>
      <c r="F16" s="61"/>
      <c r="G16" s="61"/>
      <c r="H16" s="61"/>
      <c r="I16" s="61"/>
      <c r="J16" s="61"/>
      <c r="K16" s="61"/>
      <c r="L16" s="61"/>
      <c r="M16" s="61"/>
      <c r="N16" s="61"/>
      <c r="O16" s="61"/>
      <c r="P16" s="61"/>
      <c r="Q16" s="61"/>
    </row>
    <row r="17" spans="1:20">
      <c r="A17" s="61"/>
      <c r="B17" s="61"/>
      <c r="C17" s="61"/>
      <c r="D17" s="61"/>
      <c r="E17" s="61"/>
      <c r="F17" s="61"/>
      <c r="G17" s="61"/>
      <c r="H17" s="61"/>
      <c r="I17" s="61"/>
      <c r="J17" s="61"/>
      <c r="K17" s="61"/>
      <c r="L17" s="61"/>
      <c r="M17" s="61"/>
      <c r="N17" s="61"/>
      <c r="O17" s="62"/>
      <c r="P17" s="61"/>
      <c r="Q17" s="61"/>
    </row>
    <row r="18" spans="1:20">
      <c r="A18" s="61"/>
      <c r="B18" s="61"/>
      <c r="C18" s="61"/>
      <c r="D18" s="61"/>
      <c r="E18" s="61"/>
      <c r="F18" s="61"/>
      <c r="G18" s="61"/>
      <c r="H18" s="61"/>
      <c r="I18" s="61"/>
      <c r="J18" s="61"/>
      <c r="K18" s="61"/>
      <c r="L18" s="61"/>
      <c r="M18" s="61"/>
      <c r="N18" s="61"/>
      <c r="O18" s="61"/>
      <c r="P18" s="61"/>
      <c r="Q18" s="61"/>
      <c r="T18" s="488"/>
    </row>
    <row r="19" spans="1:20">
      <c r="A19" s="61"/>
      <c r="B19" s="61"/>
      <c r="C19" s="61"/>
      <c r="D19" s="61"/>
      <c r="E19" s="61"/>
      <c r="F19" s="61"/>
      <c r="G19" s="61"/>
      <c r="H19" s="61"/>
      <c r="I19" s="61"/>
      <c r="J19" s="61"/>
      <c r="K19" s="61"/>
      <c r="L19" s="61"/>
      <c r="M19" s="61"/>
      <c r="N19" s="61"/>
      <c r="O19" s="61"/>
      <c r="P19" s="61"/>
      <c r="Q19" s="61"/>
    </row>
  </sheetData>
  <mergeCells count="15">
    <mergeCell ref="A3:A5"/>
    <mergeCell ref="B3:E3"/>
    <mergeCell ref="C4:E4"/>
    <mergeCell ref="G4:H4"/>
    <mergeCell ref="F3:H3"/>
    <mergeCell ref="M4:N4"/>
    <mergeCell ref="L3:N3"/>
    <mergeCell ref="O4:P4"/>
    <mergeCell ref="O3:P3"/>
    <mergeCell ref="B4:B5"/>
    <mergeCell ref="F4:F5"/>
    <mergeCell ref="L4:L5"/>
    <mergeCell ref="I4:I5"/>
    <mergeCell ref="J4:K4"/>
    <mergeCell ref="I3:K3"/>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38"/>
  <sheetViews>
    <sheetView showGridLines="0" view="pageBreakPreview" zoomScaleNormal="130" zoomScaleSheetLayoutView="100" workbookViewId="0">
      <selection activeCell="I20" sqref="I20"/>
    </sheetView>
  </sheetViews>
  <sheetFormatPr defaultColWidth="8" defaultRowHeight="12"/>
  <cols>
    <col min="1" max="1" width="11.25" style="209" customWidth="1"/>
    <col min="2" max="2" width="10.625" style="209" customWidth="1"/>
    <col min="3" max="11" width="8.375" style="209" customWidth="1"/>
    <col min="12" max="16384" width="8" style="209"/>
  </cols>
  <sheetData>
    <row r="1" spans="1:12" ht="18.75" customHeight="1">
      <c r="A1" s="206" t="s">
        <v>193</v>
      </c>
      <c r="B1" s="207"/>
      <c r="C1" s="207"/>
      <c r="D1" s="207"/>
      <c r="E1" s="207"/>
      <c r="F1" s="207"/>
      <c r="G1" s="207"/>
      <c r="H1" s="207"/>
      <c r="I1" s="207"/>
      <c r="J1" s="207"/>
      <c r="K1" s="207"/>
    </row>
    <row r="2" spans="1:12" s="248" customFormat="1" ht="37.5" customHeight="1" thickBot="1">
      <c r="A2" s="247" t="s">
        <v>173</v>
      </c>
      <c r="B2" s="173"/>
      <c r="C2" s="264"/>
      <c r="D2" s="264"/>
      <c r="E2" s="264"/>
      <c r="F2" s="264"/>
      <c r="G2" s="264"/>
      <c r="H2" s="264"/>
      <c r="I2" s="264"/>
      <c r="J2" s="264"/>
      <c r="K2" s="191" t="s">
        <v>194</v>
      </c>
    </row>
    <row r="3" spans="1:12" ht="60" customHeight="1">
      <c r="A3" s="253" t="s">
        <v>406</v>
      </c>
      <c r="B3" s="254" t="s">
        <v>410</v>
      </c>
      <c r="C3" s="53" t="s">
        <v>418</v>
      </c>
      <c r="D3" s="53" t="s">
        <v>417</v>
      </c>
      <c r="E3" s="53" t="s">
        <v>416</v>
      </c>
      <c r="F3" s="53" t="s">
        <v>415</v>
      </c>
      <c r="G3" s="53" t="s">
        <v>414</v>
      </c>
      <c r="H3" s="53" t="s">
        <v>413</v>
      </c>
      <c r="I3" s="53" t="s">
        <v>412</v>
      </c>
      <c r="J3" s="54" t="s">
        <v>411</v>
      </c>
      <c r="K3" s="55" t="s">
        <v>174</v>
      </c>
    </row>
    <row r="4" spans="1:12" s="257" customFormat="1" ht="18" customHeight="1">
      <c r="A4" s="255" t="s">
        <v>270</v>
      </c>
      <c r="B4" s="237">
        <v>15819</v>
      </c>
      <c r="C4" s="237">
        <v>791</v>
      </c>
      <c r="D4" s="237">
        <v>2724</v>
      </c>
      <c r="E4" s="237">
        <v>5084</v>
      </c>
      <c r="F4" s="237">
        <v>2697</v>
      </c>
      <c r="G4" s="237">
        <v>1476</v>
      </c>
      <c r="H4" s="237">
        <v>1348</v>
      </c>
      <c r="I4" s="237">
        <v>960</v>
      </c>
      <c r="J4" s="237">
        <v>549</v>
      </c>
      <c r="K4" s="237">
        <v>190</v>
      </c>
      <c r="L4" s="256"/>
    </row>
    <row r="5" spans="1:12" ht="9" customHeight="1">
      <c r="A5" s="258"/>
      <c r="B5" s="213"/>
      <c r="C5" s="213"/>
      <c r="D5" s="213"/>
      <c r="E5" s="213"/>
      <c r="F5" s="213"/>
      <c r="G5" s="213"/>
      <c r="H5" s="213"/>
      <c r="I5" s="213"/>
      <c r="J5" s="213"/>
      <c r="K5" s="259"/>
    </row>
    <row r="6" spans="1:12" s="257" customFormat="1" ht="18" customHeight="1">
      <c r="A6" s="224" t="s">
        <v>91</v>
      </c>
      <c r="B6" s="237">
        <v>11737</v>
      </c>
      <c r="C6" s="237">
        <v>539</v>
      </c>
      <c r="D6" s="237">
        <v>2066</v>
      </c>
      <c r="E6" s="237">
        <v>3832</v>
      </c>
      <c r="F6" s="237">
        <v>1961</v>
      </c>
      <c r="G6" s="237">
        <v>1093</v>
      </c>
      <c r="H6" s="237">
        <v>976</v>
      </c>
      <c r="I6" s="237">
        <v>707</v>
      </c>
      <c r="J6" s="237">
        <v>420</v>
      </c>
      <c r="K6" s="260">
        <v>143</v>
      </c>
    </row>
    <row r="7" spans="1:12" s="257" customFormat="1" ht="18" customHeight="1">
      <c r="A7" s="224" t="s">
        <v>90</v>
      </c>
      <c r="B7" s="237">
        <v>4082</v>
      </c>
      <c r="C7" s="237">
        <v>252</v>
      </c>
      <c r="D7" s="237">
        <v>658</v>
      </c>
      <c r="E7" s="237">
        <v>1252</v>
      </c>
      <c r="F7" s="237">
        <v>736</v>
      </c>
      <c r="G7" s="237">
        <v>383</v>
      </c>
      <c r="H7" s="237">
        <v>372</v>
      </c>
      <c r="I7" s="237">
        <v>253</v>
      </c>
      <c r="J7" s="237">
        <v>129</v>
      </c>
      <c r="K7" s="260">
        <v>47</v>
      </c>
    </row>
    <row r="8" spans="1:12" s="257" customFormat="1" ht="9" customHeight="1">
      <c r="A8" s="224"/>
      <c r="B8" s="237"/>
      <c r="C8" s="237"/>
      <c r="D8" s="237"/>
      <c r="E8" s="237"/>
      <c r="F8" s="237"/>
      <c r="G8" s="237"/>
      <c r="H8" s="237"/>
      <c r="I8" s="237"/>
      <c r="J8" s="237"/>
      <c r="K8" s="260"/>
    </row>
    <row r="9" spans="1:12" ht="18" customHeight="1">
      <c r="A9" s="226" t="s">
        <v>143</v>
      </c>
      <c r="B9" s="213">
        <v>2340</v>
      </c>
      <c r="C9" s="213">
        <v>148</v>
      </c>
      <c r="D9" s="213">
        <v>401</v>
      </c>
      <c r="E9" s="213">
        <v>647</v>
      </c>
      <c r="F9" s="213">
        <v>341</v>
      </c>
      <c r="G9" s="213">
        <v>214</v>
      </c>
      <c r="H9" s="213">
        <v>193</v>
      </c>
      <c r="I9" s="213">
        <v>166</v>
      </c>
      <c r="J9" s="213">
        <v>165</v>
      </c>
      <c r="K9" s="259">
        <v>65</v>
      </c>
    </row>
    <row r="10" spans="1:12" ht="18" customHeight="1">
      <c r="A10" s="226" t="s">
        <v>88</v>
      </c>
      <c r="B10" s="212">
        <v>3200</v>
      </c>
      <c r="C10" s="213">
        <v>61</v>
      </c>
      <c r="D10" s="213">
        <v>443</v>
      </c>
      <c r="E10" s="213">
        <v>1069</v>
      </c>
      <c r="F10" s="213">
        <v>615</v>
      </c>
      <c r="G10" s="213">
        <v>365</v>
      </c>
      <c r="H10" s="213">
        <v>336</v>
      </c>
      <c r="I10" s="213">
        <v>227</v>
      </c>
      <c r="J10" s="213">
        <v>69</v>
      </c>
      <c r="K10" s="259">
        <v>15</v>
      </c>
    </row>
    <row r="11" spans="1:12" ht="18" customHeight="1">
      <c r="A11" s="226" t="s">
        <v>87</v>
      </c>
      <c r="B11" s="212">
        <v>167</v>
      </c>
      <c r="C11" s="213">
        <v>7</v>
      </c>
      <c r="D11" s="213">
        <v>39</v>
      </c>
      <c r="E11" s="213">
        <v>54</v>
      </c>
      <c r="F11" s="213">
        <v>14</v>
      </c>
      <c r="G11" s="213">
        <v>5</v>
      </c>
      <c r="H11" s="213">
        <v>7</v>
      </c>
      <c r="I11" s="213">
        <v>10</v>
      </c>
      <c r="J11" s="213">
        <v>21</v>
      </c>
      <c r="K11" s="259">
        <v>10</v>
      </c>
    </row>
    <row r="12" spans="1:12" ht="18" customHeight="1">
      <c r="A12" s="226" t="s">
        <v>86</v>
      </c>
      <c r="B12" s="212">
        <v>665</v>
      </c>
      <c r="C12" s="213">
        <v>5</v>
      </c>
      <c r="D12" s="213">
        <v>93</v>
      </c>
      <c r="E12" s="213">
        <v>243</v>
      </c>
      <c r="F12" s="213">
        <v>126</v>
      </c>
      <c r="G12" s="213">
        <v>74</v>
      </c>
      <c r="H12" s="213">
        <v>52</v>
      </c>
      <c r="I12" s="213">
        <v>46</v>
      </c>
      <c r="J12" s="213">
        <v>22</v>
      </c>
      <c r="K12" s="259">
        <v>4</v>
      </c>
    </row>
    <row r="13" spans="1:12" ht="18" customHeight="1">
      <c r="A13" s="226" t="s">
        <v>85</v>
      </c>
      <c r="B13" s="212">
        <v>1997</v>
      </c>
      <c r="C13" s="213">
        <v>27</v>
      </c>
      <c r="D13" s="213">
        <v>359</v>
      </c>
      <c r="E13" s="213">
        <v>757</v>
      </c>
      <c r="F13" s="213">
        <v>385</v>
      </c>
      <c r="G13" s="213">
        <v>200</v>
      </c>
      <c r="H13" s="213">
        <v>165</v>
      </c>
      <c r="I13" s="213">
        <v>78</v>
      </c>
      <c r="J13" s="213">
        <v>21</v>
      </c>
      <c r="K13" s="259">
        <v>5</v>
      </c>
    </row>
    <row r="14" spans="1:12" ht="18" customHeight="1">
      <c r="A14" s="226" t="s">
        <v>84</v>
      </c>
      <c r="B14" s="212">
        <v>467</v>
      </c>
      <c r="C14" s="213">
        <v>76</v>
      </c>
      <c r="D14" s="213">
        <v>120</v>
      </c>
      <c r="E14" s="213">
        <v>145</v>
      </c>
      <c r="F14" s="213">
        <v>59</v>
      </c>
      <c r="G14" s="213">
        <v>25</v>
      </c>
      <c r="H14" s="213">
        <v>19</v>
      </c>
      <c r="I14" s="213">
        <v>10</v>
      </c>
      <c r="J14" s="213">
        <v>10</v>
      </c>
      <c r="K14" s="259">
        <v>3</v>
      </c>
    </row>
    <row r="15" spans="1:12" ht="18" customHeight="1">
      <c r="A15" s="226" t="s">
        <v>83</v>
      </c>
      <c r="B15" s="212">
        <v>878</v>
      </c>
      <c r="C15" s="213">
        <v>54</v>
      </c>
      <c r="D15" s="213">
        <v>196</v>
      </c>
      <c r="E15" s="213">
        <v>272</v>
      </c>
      <c r="F15" s="213">
        <v>123</v>
      </c>
      <c r="G15" s="213">
        <v>70</v>
      </c>
      <c r="H15" s="213">
        <v>92</v>
      </c>
      <c r="I15" s="213">
        <v>51</v>
      </c>
      <c r="J15" s="213">
        <v>18</v>
      </c>
      <c r="K15" s="259">
        <v>2</v>
      </c>
    </row>
    <row r="16" spans="1:12" ht="18" customHeight="1">
      <c r="A16" s="226" t="s">
        <v>144</v>
      </c>
      <c r="B16" s="212">
        <v>538</v>
      </c>
      <c r="C16" s="213">
        <v>75</v>
      </c>
      <c r="D16" s="213">
        <v>82</v>
      </c>
      <c r="E16" s="213">
        <v>130</v>
      </c>
      <c r="F16" s="213">
        <v>73</v>
      </c>
      <c r="G16" s="213">
        <v>41</v>
      </c>
      <c r="H16" s="213">
        <v>22</v>
      </c>
      <c r="I16" s="213">
        <v>38</v>
      </c>
      <c r="J16" s="213">
        <v>48</v>
      </c>
      <c r="K16" s="259">
        <v>29</v>
      </c>
    </row>
    <row r="17" spans="1:11" ht="18" customHeight="1">
      <c r="A17" s="226" t="s">
        <v>81</v>
      </c>
      <c r="B17" s="212">
        <v>1050</v>
      </c>
      <c r="C17" s="213">
        <v>25</v>
      </c>
      <c r="D17" s="213">
        <v>223</v>
      </c>
      <c r="E17" s="213">
        <v>406</v>
      </c>
      <c r="F17" s="213">
        <v>161</v>
      </c>
      <c r="G17" s="213">
        <v>69</v>
      </c>
      <c r="H17" s="213">
        <v>63</v>
      </c>
      <c r="I17" s="213">
        <v>68</v>
      </c>
      <c r="J17" s="213">
        <v>31</v>
      </c>
      <c r="K17" s="259">
        <v>4</v>
      </c>
    </row>
    <row r="18" spans="1:11" ht="18" customHeight="1">
      <c r="A18" s="226" t="s">
        <v>145</v>
      </c>
      <c r="B18" s="212">
        <v>435</v>
      </c>
      <c r="C18" s="213">
        <v>61</v>
      </c>
      <c r="D18" s="213">
        <v>110</v>
      </c>
      <c r="E18" s="213">
        <v>109</v>
      </c>
      <c r="F18" s="213">
        <v>64</v>
      </c>
      <c r="G18" s="213">
        <v>30</v>
      </c>
      <c r="H18" s="213">
        <v>27</v>
      </c>
      <c r="I18" s="213">
        <v>13</v>
      </c>
      <c r="J18" s="213">
        <v>15</v>
      </c>
      <c r="K18" s="259">
        <v>6</v>
      </c>
    </row>
    <row r="19" spans="1:11" s="257" customFormat="1" ht="18" customHeight="1">
      <c r="A19" s="224" t="s">
        <v>79</v>
      </c>
      <c r="B19" s="217">
        <v>139</v>
      </c>
      <c r="C19" s="237">
        <v>11</v>
      </c>
      <c r="D19" s="237">
        <v>25</v>
      </c>
      <c r="E19" s="237">
        <v>52</v>
      </c>
      <c r="F19" s="237">
        <v>29</v>
      </c>
      <c r="G19" s="237">
        <v>6</v>
      </c>
      <c r="H19" s="237">
        <v>5</v>
      </c>
      <c r="I19" s="237">
        <v>5</v>
      </c>
      <c r="J19" s="237">
        <v>5</v>
      </c>
      <c r="K19" s="260">
        <v>1</v>
      </c>
    </row>
    <row r="20" spans="1:11" ht="18" customHeight="1">
      <c r="A20" s="226" t="s">
        <v>146</v>
      </c>
      <c r="B20" s="212">
        <v>139</v>
      </c>
      <c r="C20" s="213">
        <v>11</v>
      </c>
      <c r="D20" s="213">
        <v>25</v>
      </c>
      <c r="E20" s="213">
        <v>52</v>
      </c>
      <c r="F20" s="213">
        <v>29</v>
      </c>
      <c r="G20" s="213">
        <v>6</v>
      </c>
      <c r="H20" s="213">
        <v>5</v>
      </c>
      <c r="I20" s="213">
        <v>5</v>
      </c>
      <c r="J20" s="213">
        <v>5</v>
      </c>
      <c r="K20" s="259">
        <v>1</v>
      </c>
    </row>
    <row r="21" spans="1:11" s="257" customFormat="1" ht="18" customHeight="1">
      <c r="A21" s="224" t="s">
        <v>77</v>
      </c>
      <c r="B21" s="217">
        <v>447</v>
      </c>
      <c r="C21" s="237">
        <v>36</v>
      </c>
      <c r="D21" s="237">
        <v>64</v>
      </c>
      <c r="E21" s="237">
        <v>125</v>
      </c>
      <c r="F21" s="237">
        <v>72</v>
      </c>
      <c r="G21" s="237">
        <v>45</v>
      </c>
      <c r="H21" s="237">
        <v>32</v>
      </c>
      <c r="I21" s="237">
        <v>22</v>
      </c>
      <c r="J21" s="237">
        <v>34</v>
      </c>
      <c r="K21" s="260">
        <v>17</v>
      </c>
    </row>
    <row r="22" spans="1:11" ht="18" customHeight="1">
      <c r="A22" s="226" t="s">
        <v>76</v>
      </c>
      <c r="B22" s="212">
        <v>80</v>
      </c>
      <c r="C22" s="213">
        <v>5</v>
      </c>
      <c r="D22" s="213">
        <v>21</v>
      </c>
      <c r="E22" s="213">
        <v>25</v>
      </c>
      <c r="F22" s="213">
        <v>17</v>
      </c>
      <c r="G22" s="213">
        <v>8</v>
      </c>
      <c r="H22" s="213">
        <v>3</v>
      </c>
      <c r="I22" s="213">
        <v>1</v>
      </c>
      <c r="J22" s="213" t="s">
        <v>175</v>
      </c>
      <c r="K22" s="259" t="s">
        <v>176</v>
      </c>
    </row>
    <row r="23" spans="1:11" ht="18" customHeight="1">
      <c r="A23" s="226" t="s">
        <v>75</v>
      </c>
      <c r="B23" s="212">
        <v>65</v>
      </c>
      <c r="C23" s="213">
        <v>13</v>
      </c>
      <c r="D23" s="213">
        <v>11</v>
      </c>
      <c r="E23" s="213">
        <v>18</v>
      </c>
      <c r="F23" s="213">
        <v>11</v>
      </c>
      <c r="G23" s="213">
        <v>6</v>
      </c>
      <c r="H23" s="213">
        <v>1</v>
      </c>
      <c r="I23" s="213" t="s">
        <v>176</v>
      </c>
      <c r="J23" s="213">
        <v>2</v>
      </c>
      <c r="K23" s="259">
        <v>3</v>
      </c>
    </row>
    <row r="24" spans="1:11" ht="18" customHeight="1">
      <c r="A24" s="226" t="s">
        <v>105</v>
      </c>
      <c r="B24" s="212">
        <v>302</v>
      </c>
      <c r="C24" s="213">
        <v>18</v>
      </c>
      <c r="D24" s="213">
        <v>32</v>
      </c>
      <c r="E24" s="213">
        <v>82</v>
      </c>
      <c r="F24" s="213">
        <v>44</v>
      </c>
      <c r="G24" s="213">
        <v>31</v>
      </c>
      <c r="H24" s="213">
        <v>28</v>
      </c>
      <c r="I24" s="213">
        <v>21</v>
      </c>
      <c r="J24" s="213">
        <v>32</v>
      </c>
      <c r="K24" s="259">
        <v>14</v>
      </c>
    </row>
    <row r="25" spans="1:11" s="257" customFormat="1" ht="18" customHeight="1">
      <c r="A25" s="224" t="s">
        <v>73</v>
      </c>
      <c r="B25" s="217">
        <v>440</v>
      </c>
      <c r="C25" s="237">
        <v>1</v>
      </c>
      <c r="D25" s="237">
        <v>41</v>
      </c>
      <c r="E25" s="237">
        <v>148</v>
      </c>
      <c r="F25" s="237">
        <v>92</v>
      </c>
      <c r="G25" s="237">
        <v>48</v>
      </c>
      <c r="H25" s="237">
        <v>64</v>
      </c>
      <c r="I25" s="237">
        <v>31</v>
      </c>
      <c r="J25" s="237">
        <v>15</v>
      </c>
      <c r="K25" s="260" t="s">
        <v>176</v>
      </c>
    </row>
    <row r="26" spans="1:11" ht="18" customHeight="1">
      <c r="A26" s="226" t="s">
        <v>72</v>
      </c>
      <c r="B26" s="212">
        <v>440</v>
      </c>
      <c r="C26" s="213">
        <v>1</v>
      </c>
      <c r="D26" s="213">
        <v>41</v>
      </c>
      <c r="E26" s="213">
        <v>148</v>
      </c>
      <c r="F26" s="213">
        <v>92</v>
      </c>
      <c r="G26" s="213">
        <v>48</v>
      </c>
      <c r="H26" s="213">
        <v>64</v>
      </c>
      <c r="I26" s="213">
        <v>31</v>
      </c>
      <c r="J26" s="213">
        <v>15</v>
      </c>
      <c r="K26" s="259" t="s">
        <v>176</v>
      </c>
    </row>
    <row r="27" spans="1:11" s="257" customFormat="1" ht="18" customHeight="1">
      <c r="A27" s="224" t="s">
        <v>71</v>
      </c>
      <c r="B27" s="217">
        <v>563</v>
      </c>
      <c r="C27" s="237">
        <v>6</v>
      </c>
      <c r="D27" s="237">
        <v>108</v>
      </c>
      <c r="E27" s="237">
        <v>231</v>
      </c>
      <c r="F27" s="237">
        <v>144</v>
      </c>
      <c r="G27" s="237">
        <v>35</v>
      </c>
      <c r="H27" s="237">
        <v>21</v>
      </c>
      <c r="I27" s="237">
        <v>15</v>
      </c>
      <c r="J27" s="237">
        <v>3</v>
      </c>
      <c r="K27" s="260" t="s">
        <v>176</v>
      </c>
    </row>
    <row r="28" spans="1:11" ht="18" customHeight="1">
      <c r="A28" s="226" t="s">
        <v>70</v>
      </c>
      <c r="B28" s="212">
        <v>563</v>
      </c>
      <c r="C28" s="213">
        <v>6</v>
      </c>
      <c r="D28" s="213">
        <v>108</v>
      </c>
      <c r="E28" s="213">
        <v>231</v>
      </c>
      <c r="F28" s="213">
        <v>144</v>
      </c>
      <c r="G28" s="213">
        <v>35</v>
      </c>
      <c r="H28" s="213">
        <v>21</v>
      </c>
      <c r="I28" s="213">
        <v>15</v>
      </c>
      <c r="J28" s="213">
        <v>3</v>
      </c>
      <c r="K28" s="259" t="s">
        <v>176</v>
      </c>
    </row>
    <row r="29" spans="1:11" s="257" customFormat="1" ht="18" customHeight="1">
      <c r="A29" s="224" t="s">
        <v>69</v>
      </c>
      <c r="B29" s="217">
        <v>1864</v>
      </c>
      <c r="C29" s="237">
        <v>173</v>
      </c>
      <c r="D29" s="237">
        <v>304</v>
      </c>
      <c r="E29" s="237">
        <v>524</v>
      </c>
      <c r="F29" s="237">
        <v>287</v>
      </c>
      <c r="G29" s="237">
        <v>189</v>
      </c>
      <c r="H29" s="237">
        <v>177</v>
      </c>
      <c r="I29" s="237">
        <v>121</v>
      </c>
      <c r="J29" s="237">
        <v>61</v>
      </c>
      <c r="K29" s="260">
        <v>28</v>
      </c>
    </row>
    <row r="30" spans="1:11" ht="18" customHeight="1">
      <c r="A30" s="226" t="s">
        <v>68</v>
      </c>
      <c r="B30" s="212">
        <v>59</v>
      </c>
      <c r="C30" s="213">
        <v>7</v>
      </c>
      <c r="D30" s="213">
        <v>17</v>
      </c>
      <c r="E30" s="213">
        <v>20</v>
      </c>
      <c r="F30" s="213">
        <v>7</v>
      </c>
      <c r="G30" s="213">
        <v>5</v>
      </c>
      <c r="H30" s="213" t="s">
        <v>176</v>
      </c>
      <c r="I30" s="213">
        <v>1</v>
      </c>
      <c r="J30" s="213" t="s">
        <v>175</v>
      </c>
      <c r="K30" s="259">
        <v>2</v>
      </c>
    </row>
    <row r="31" spans="1:11" ht="18" customHeight="1">
      <c r="A31" s="226" t="s">
        <v>67</v>
      </c>
      <c r="B31" s="212">
        <v>192</v>
      </c>
      <c r="C31" s="213">
        <v>30</v>
      </c>
      <c r="D31" s="213">
        <v>43</v>
      </c>
      <c r="E31" s="213">
        <v>62</v>
      </c>
      <c r="F31" s="213">
        <v>20</v>
      </c>
      <c r="G31" s="213">
        <v>9</v>
      </c>
      <c r="H31" s="213">
        <v>10</v>
      </c>
      <c r="I31" s="213">
        <v>4</v>
      </c>
      <c r="J31" s="213">
        <v>7</v>
      </c>
      <c r="K31" s="259">
        <v>7</v>
      </c>
    </row>
    <row r="32" spans="1:11" ht="18" customHeight="1">
      <c r="A32" s="226" t="s">
        <v>66</v>
      </c>
      <c r="B32" s="212">
        <v>1613</v>
      </c>
      <c r="C32" s="213">
        <v>136</v>
      </c>
      <c r="D32" s="213">
        <v>244</v>
      </c>
      <c r="E32" s="213">
        <v>442</v>
      </c>
      <c r="F32" s="213">
        <v>260</v>
      </c>
      <c r="G32" s="213">
        <v>175</v>
      </c>
      <c r="H32" s="213">
        <v>167</v>
      </c>
      <c r="I32" s="213">
        <v>116</v>
      </c>
      <c r="J32" s="213">
        <v>54</v>
      </c>
      <c r="K32" s="259">
        <v>19</v>
      </c>
    </row>
    <row r="33" spans="1:11" s="257" customFormat="1" ht="18" customHeight="1">
      <c r="A33" s="224" t="s">
        <v>65</v>
      </c>
      <c r="B33" s="217">
        <v>629</v>
      </c>
      <c r="C33" s="237">
        <v>25</v>
      </c>
      <c r="D33" s="237">
        <v>116</v>
      </c>
      <c r="E33" s="237">
        <v>172</v>
      </c>
      <c r="F33" s="237">
        <v>112</v>
      </c>
      <c r="G33" s="237">
        <v>60</v>
      </c>
      <c r="H33" s="237">
        <v>73</v>
      </c>
      <c r="I33" s="237">
        <v>59</v>
      </c>
      <c r="J33" s="237">
        <v>11</v>
      </c>
      <c r="K33" s="260">
        <v>1</v>
      </c>
    </row>
    <row r="34" spans="1:11" ht="18" customHeight="1" thickBot="1">
      <c r="A34" s="238" t="s">
        <v>177</v>
      </c>
      <c r="B34" s="261">
        <v>629</v>
      </c>
      <c r="C34" s="242">
        <v>25</v>
      </c>
      <c r="D34" s="242">
        <v>116</v>
      </c>
      <c r="E34" s="242">
        <v>172</v>
      </c>
      <c r="F34" s="242">
        <v>112</v>
      </c>
      <c r="G34" s="242">
        <v>60</v>
      </c>
      <c r="H34" s="242">
        <v>73</v>
      </c>
      <c r="I34" s="242">
        <v>59</v>
      </c>
      <c r="J34" s="242">
        <v>11</v>
      </c>
      <c r="K34" s="242">
        <v>1</v>
      </c>
    </row>
    <row r="35" spans="1:11" ht="17.25" customHeight="1">
      <c r="A35" s="210" t="s">
        <v>178</v>
      </c>
      <c r="B35" s="245"/>
      <c r="C35" s="245"/>
      <c r="D35" s="245"/>
      <c r="E35" s="245"/>
      <c r="F35" s="245"/>
      <c r="G35" s="245"/>
      <c r="H35" s="245"/>
      <c r="I35" s="245"/>
      <c r="J35" s="245"/>
      <c r="K35" s="245"/>
    </row>
    <row r="36" spans="1:11">
      <c r="A36" s="262"/>
      <c r="B36" s="245"/>
      <c r="C36" s="245"/>
      <c r="D36" s="245"/>
      <c r="E36" s="245"/>
      <c r="F36" s="245"/>
      <c r="G36" s="245"/>
      <c r="H36" s="245"/>
      <c r="I36" s="245"/>
      <c r="J36" s="245"/>
      <c r="K36" s="245"/>
    </row>
    <row r="37" spans="1:11">
      <c r="A37" s="210"/>
    </row>
    <row r="38" spans="1:11">
      <c r="B38" s="263"/>
    </row>
  </sheetData>
  <phoneticPr fontId="12"/>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colBreaks count="1" manualBreakCount="1">
    <brk id="1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R42"/>
  <sheetViews>
    <sheetView showGridLines="0" view="pageBreakPreview" zoomScaleNormal="100" zoomScaleSheetLayoutView="100" workbookViewId="0">
      <selection activeCell="I20" sqref="I20"/>
    </sheetView>
  </sheetViews>
  <sheetFormatPr defaultColWidth="8" defaultRowHeight="12"/>
  <cols>
    <col min="1" max="1" width="13.875" style="497" customWidth="1"/>
    <col min="2" max="6" width="16.625" style="497" customWidth="1"/>
    <col min="7" max="7" width="9.625" style="497" customWidth="1"/>
    <col min="8" max="16384" width="8" style="497"/>
  </cols>
  <sheetData>
    <row r="1" spans="1:7" s="496" customFormat="1" ht="18.75" customHeight="1">
      <c r="A1" s="494" t="s">
        <v>350</v>
      </c>
      <c r="B1" s="494"/>
      <c r="C1" s="494"/>
      <c r="D1" s="494"/>
      <c r="E1" s="494"/>
      <c r="F1" s="494"/>
      <c r="G1" s="495"/>
    </row>
    <row r="2" spans="1:7" s="504" customFormat="1" ht="37.5" customHeight="1" thickBot="1">
      <c r="A2" s="63" t="s">
        <v>393</v>
      </c>
      <c r="F2" s="64" t="s">
        <v>212</v>
      </c>
    </row>
    <row r="3" spans="1:7" ht="60" customHeight="1">
      <c r="A3" s="616" t="s">
        <v>598</v>
      </c>
      <c r="B3" s="615" t="s">
        <v>94</v>
      </c>
      <c r="C3" s="615" t="s">
        <v>599</v>
      </c>
      <c r="D3" s="615" t="s">
        <v>597</v>
      </c>
      <c r="E3" s="615" t="s">
        <v>93</v>
      </c>
      <c r="F3" s="615" t="s">
        <v>92</v>
      </c>
    </row>
    <row r="4" spans="1:7" ht="18" customHeight="1">
      <c r="A4" s="170" t="s">
        <v>344</v>
      </c>
      <c r="B4" s="136">
        <v>29722</v>
      </c>
      <c r="C4" s="136">
        <v>20044</v>
      </c>
      <c r="D4" s="136">
        <v>20917</v>
      </c>
      <c r="E4" s="136">
        <v>21733</v>
      </c>
      <c r="F4" s="136">
        <v>17006</v>
      </c>
    </row>
    <row r="5" spans="1:7" ht="18" customHeight="1">
      <c r="A5" s="170" t="s">
        <v>346</v>
      </c>
      <c r="B5" s="136">
        <v>30017</v>
      </c>
      <c r="C5" s="136">
        <v>19709</v>
      </c>
      <c r="D5" s="136">
        <v>20981</v>
      </c>
      <c r="E5" s="136">
        <v>21293</v>
      </c>
      <c r="F5" s="136">
        <v>16647</v>
      </c>
    </row>
    <row r="6" spans="1:7" ht="18" customHeight="1">
      <c r="A6" s="170" t="s">
        <v>347</v>
      </c>
      <c r="B6" s="136">
        <v>28625</v>
      </c>
      <c r="C6" s="136">
        <v>18548</v>
      </c>
      <c r="D6" s="136">
        <v>20051</v>
      </c>
      <c r="E6" s="136">
        <v>20537</v>
      </c>
      <c r="F6" s="136">
        <v>16029</v>
      </c>
    </row>
    <row r="7" spans="1:7" ht="18" customHeight="1">
      <c r="A7" s="170" t="s">
        <v>348</v>
      </c>
      <c r="B7" s="142" t="s">
        <v>396</v>
      </c>
      <c r="C7" s="142" t="s">
        <v>397</v>
      </c>
      <c r="D7" s="142" t="s">
        <v>398</v>
      </c>
      <c r="E7" s="142" t="s">
        <v>399</v>
      </c>
      <c r="F7" s="142" t="s">
        <v>400</v>
      </c>
    </row>
    <row r="8" spans="1:7" s="498" customFormat="1" ht="18" customHeight="1">
      <c r="A8" s="171" t="s">
        <v>349</v>
      </c>
      <c r="B8" s="137">
        <v>23189</v>
      </c>
      <c r="C8" s="137">
        <v>14236</v>
      </c>
      <c r="D8" s="137">
        <v>15859</v>
      </c>
      <c r="E8" s="137">
        <v>15486</v>
      </c>
      <c r="F8" s="137">
        <v>12434</v>
      </c>
      <c r="G8" s="137"/>
    </row>
    <row r="9" spans="1:7" s="498" customFormat="1" ht="9" customHeight="1">
      <c r="A9" s="138"/>
      <c r="B9" s="139"/>
      <c r="C9" s="139"/>
      <c r="D9" s="139"/>
      <c r="E9" s="139"/>
      <c r="F9" s="139"/>
    </row>
    <row r="10" spans="1:7" s="498" customFormat="1" ht="18" customHeight="1">
      <c r="A10" s="140" t="s">
        <v>91</v>
      </c>
      <c r="B10" s="139">
        <v>17320</v>
      </c>
      <c r="C10" s="139">
        <v>10621</v>
      </c>
      <c r="D10" s="139">
        <v>11234</v>
      </c>
      <c r="E10" s="139">
        <v>11339</v>
      </c>
      <c r="F10" s="139">
        <v>9526</v>
      </c>
    </row>
    <row r="11" spans="1:7" s="498" customFormat="1" ht="18" customHeight="1">
      <c r="A11" s="140" t="s">
        <v>90</v>
      </c>
      <c r="B11" s="139">
        <v>5869</v>
      </c>
      <c r="C11" s="139">
        <v>3615</v>
      </c>
      <c r="D11" s="139">
        <v>4625</v>
      </c>
      <c r="E11" s="139">
        <v>4147</v>
      </c>
      <c r="F11" s="139">
        <v>2908</v>
      </c>
    </row>
    <row r="12" spans="1:7" ht="9" customHeight="1">
      <c r="A12" s="141"/>
      <c r="B12" s="142"/>
      <c r="C12" s="142"/>
      <c r="D12" s="142"/>
      <c r="E12" s="142"/>
      <c r="F12" s="142"/>
    </row>
    <row r="13" spans="1:7" ht="18" customHeight="1">
      <c r="A13" s="143" t="s">
        <v>89</v>
      </c>
      <c r="B13" s="142">
        <v>6204</v>
      </c>
      <c r="C13" s="142">
        <v>3299</v>
      </c>
      <c r="D13" s="142">
        <v>2488</v>
      </c>
      <c r="E13" s="142">
        <v>3402</v>
      </c>
      <c r="F13" s="142">
        <v>3318</v>
      </c>
    </row>
    <row r="14" spans="1:7" ht="18" customHeight="1">
      <c r="A14" s="143" t="s">
        <v>88</v>
      </c>
      <c r="B14" s="142">
        <v>471</v>
      </c>
      <c r="C14" s="142">
        <v>207</v>
      </c>
      <c r="D14" s="142">
        <v>625</v>
      </c>
      <c r="E14" s="142">
        <v>549</v>
      </c>
      <c r="F14" s="142">
        <v>104</v>
      </c>
    </row>
    <row r="15" spans="1:7" ht="18" customHeight="1">
      <c r="A15" s="143" t="s">
        <v>87</v>
      </c>
      <c r="B15" s="144">
        <v>774</v>
      </c>
      <c r="C15" s="144">
        <v>473</v>
      </c>
      <c r="D15" s="144">
        <v>395</v>
      </c>
      <c r="E15" s="144">
        <v>414</v>
      </c>
      <c r="F15" s="144">
        <v>384</v>
      </c>
    </row>
    <row r="16" spans="1:7" ht="18" customHeight="1">
      <c r="A16" s="143" t="s">
        <v>86</v>
      </c>
      <c r="B16" s="142">
        <v>497</v>
      </c>
      <c r="C16" s="142">
        <v>300</v>
      </c>
      <c r="D16" s="142">
        <v>325</v>
      </c>
      <c r="E16" s="145">
        <v>231</v>
      </c>
      <c r="F16" s="142">
        <v>237</v>
      </c>
    </row>
    <row r="17" spans="1:18" ht="18" customHeight="1">
      <c r="A17" s="143" t="s">
        <v>85</v>
      </c>
      <c r="B17" s="142">
        <v>2963</v>
      </c>
      <c r="C17" s="142">
        <v>1587</v>
      </c>
      <c r="D17" s="142">
        <v>2410</v>
      </c>
      <c r="E17" s="142">
        <v>1800</v>
      </c>
      <c r="F17" s="142">
        <v>1364</v>
      </c>
    </row>
    <row r="18" spans="1:18" ht="18" customHeight="1">
      <c r="A18" s="143" t="s">
        <v>84</v>
      </c>
      <c r="B18" s="142">
        <v>2385</v>
      </c>
      <c r="C18" s="142">
        <v>1627</v>
      </c>
      <c r="D18" s="142">
        <v>922</v>
      </c>
      <c r="E18" s="142">
        <v>1533</v>
      </c>
      <c r="F18" s="142">
        <v>1158</v>
      </c>
    </row>
    <row r="19" spans="1:18" ht="18" customHeight="1">
      <c r="A19" s="143" t="s">
        <v>83</v>
      </c>
      <c r="B19" s="142">
        <v>1179</v>
      </c>
      <c r="C19" s="142">
        <v>707</v>
      </c>
      <c r="D19" s="142">
        <v>1533</v>
      </c>
      <c r="E19" s="142">
        <v>589</v>
      </c>
      <c r="F19" s="142">
        <v>597</v>
      </c>
    </row>
    <row r="20" spans="1:18" ht="18" customHeight="1">
      <c r="A20" s="143" t="s">
        <v>82</v>
      </c>
      <c r="B20" s="142">
        <v>239</v>
      </c>
      <c r="C20" s="142">
        <v>111</v>
      </c>
      <c r="D20" s="142">
        <v>80</v>
      </c>
      <c r="E20" s="142">
        <v>60</v>
      </c>
      <c r="F20" s="142">
        <v>524</v>
      </c>
    </row>
    <row r="21" spans="1:18" ht="18" customHeight="1">
      <c r="A21" s="143" t="s">
        <v>81</v>
      </c>
      <c r="B21" s="142">
        <v>1195</v>
      </c>
      <c r="C21" s="142">
        <v>1419</v>
      </c>
      <c r="D21" s="142">
        <v>1145</v>
      </c>
      <c r="E21" s="142">
        <v>1245</v>
      </c>
      <c r="F21" s="142">
        <v>911</v>
      </c>
      <c r="H21" s="499"/>
      <c r="I21" s="499"/>
      <c r="J21" s="499"/>
      <c r="K21" s="499"/>
      <c r="L21" s="499"/>
      <c r="M21" s="499"/>
      <c r="N21" s="499"/>
      <c r="O21" s="499"/>
      <c r="P21" s="499"/>
      <c r="Q21" s="499"/>
      <c r="R21" s="499"/>
    </row>
    <row r="22" spans="1:18" ht="18" customHeight="1">
      <c r="A22" s="143" t="s">
        <v>80</v>
      </c>
      <c r="B22" s="144">
        <v>1413</v>
      </c>
      <c r="C22" s="144">
        <v>891</v>
      </c>
      <c r="D22" s="144">
        <v>1311</v>
      </c>
      <c r="E22" s="144">
        <v>1516</v>
      </c>
      <c r="F22" s="144">
        <v>929</v>
      </c>
    </row>
    <row r="23" spans="1:18" s="498" customFormat="1" ht="18" customHeight="1">
      <c r="A23" s="140" t="s">
        <v>79</v>
      </c>
      <c r="B23" s="139">
        <v>280</v>
      </c>
      <c r="C23" s="139">
        <v>200</v>
      </c>
      <c r="D23" s="139">
        <v>143</v>
      </c>
      <c r="E23" s="139">
        <v>186</v>
      </c>
      <c r="F23" s="139">
        <v>65</v>
      </c>
    </row>
    <row r="24" spans="1:18" ht="18" customHeight="1">
      <c r="A24" s="143" t="s">
        <v>78</v>
      </c>
      <c r="B24" s="144">
        <v>280</v>
      </c>
      <c r="C24" s="144">
        <v>200</v>
      </c>
      <c r="D24" s="144">
        <v>143</v>
      </c>
      <c r="E24" s="144">
        <v>186</v>
      </c>
      <c r="F24" s="144">
        <v>65</v>
      </c>
    </row>
    <row r="25" spans="1:18" s="498" customFormat="1" ht="18" customHeight="1">
      <c r="A25" s="140" t="s">
        <v>77</v>
      </c>
      <c r="B25" s="139">
        <v>424</v>
      </c>
      <c r="C25" s="139">
        <v>294</v>
      </c>
      <c r="D25" s="139">
        <v>292</v>
      </c>
      <c r="E25" s="139">
        <v>187</v>
      </c>
      <c r="F25" s="139">
        <v>282</v>
      </c>
    </row>
    <row r="26" spans="1:18" ht="18" customHeight="1">
      <c r="A26" s="143" t="s">
        <v>76</v>
      </c>
      <c r="B26" s="142">
        <v>424</v>
      </c>
      <c r="C26" s="142">
        <v>294</v>
      </c>
      <c r="D26" s="142">
        <v>292</v>
      </c>
      <c r="E26" s="142">
        <v>187</v>
      </c>
      <c r="F26" s="142">
        <v>282</v>
      </c>
    </row>
    <row r="27" spans="1:18" ht="18" customHeight="1">
      <c r="A27" s="143" t="s">
        <v>75</v>
      </c>
      <c r="B27" s="142" t="s">
        <v>238</v>
      </c>
      <c r="C27" s="142" t="s">
        <v>238</v>
      </c>
      <c r="D27" s="142" t="s">
        <v>238</v>
      </c>
      <c r="E27" s="142" t="s">
        <v>238</v>
      </c>
      <c r="F27" s="142" t="s">
        <v>238</v>
      </c>
    </row>
    <row r="28" spans="1:18" ht="18" customHeight="1">
      <c r="A28" s="143" t="s">
        <v>74</v>
      </c>
      <c r="B28" s="142" t="s">
        <v>238</v>
      </c>
      <c r="C28" s="142" t="s">
        <v>238</v>
      </c>
      <c r="D28" s="142" t="s">
        <v>238</v>
      </c>
      <c r="E28" s="142" t="s">
        <v>238</v>
      </c>
      <c r="F28" s="142" t="s">
        <v>238</v>
      </c>
    </row>
    <row r="29" spans="1:18" s="498" customFormat="1" ht="18" customHeight="1">
      <c r="A29" s="140" t="s">
        <v>73</v>
      </c>
      <c r="B29" s="139">
        <v>388</v>
      </c>
      <c r="C29" s="139">
        <v>248</v>
      </c>
      <c r="D29" s="139">
        <v>165</v>
      </c>
      <c r="E29" s="139">
        <v>55</v>
      </c>
      <c r="F29" s="139">
        <v>218</v>
      </c>
    </row>
    <row r="30" spans="1:18" ht="18" customHeight="1">
      <c r="A30" s="143" t="s">
        <v>72</v>
      </c>
      <c r="B30" s="142">
        <v>388</v>
      </c>
      <c r="C30" s="142">
        <v>248</v>
      </c>
      <c r="D30" s="142">
        <v>165</v>
      </c>
      <c r="E30" s="142">
        <v>55</v>
      </c>
      <c r="F30" s="142">
        <v>218</v>
      </c>
    </row>
    <row r="31" spans="1:18" s="498" customFormat="1" ht="18" customHeight="1">
      <c r="A31" s="140" t="s">
        <v>71</v>
      </c>
      <c r="B31" s="139">
        <v>594</v>
      </c>
      <c r="C31" s="139">
        <v>252</v>
      </c>
      <c r="D31" s="139">
        <v>219</v>
      </c>
      <c r="E31" s="139">
        <v>192</v>
      </c>
      <c r="F31" s="139">
        <v>176</v>
      </c>
    </row>
    <row r="32" spans="1:18" ht="18" customHeight="1">
      <c r="A32" s="143" t="s">
        <v>70</v>
      </c>
      <c r="B32" s="142">
        <v>594</v>
      </c>
      <c r="C32" s="142">
        <v>252</v>
      </c>
      <c r="D32" s="142">
        <v>219</v>
      </c>
      <c r="E32" s="142">
        <v>192</v>
      </c>
      <c r="F32" s="142">
        <v>176</v>
      </c>
    </row>
    <row r="33" spans="1:6" s="498" customFormat="1" ht="18" customHeight="1">
      <c r="A33" s="140" t="s">
        <v>69</v>
      </c>
      <c r="B33" s="139">
        <v>3716</v>
      </c>
      <c r="C33" s="139">
        <v>2329</v>
      </c>
      <c r="D33" s="139">
        <v>2617</v>
      </c>
      <c r="E33" s="139">
        <v>2587</v>
      </c>
      <c r="F33" s="139">
        <v>1833</v>
      </c>
    </row>
    <row r="34" spans="1:6" ht="18" customHeight="1">
      <c r="A34" s="143" t="s">
        <v>68</v>
      </c>
      <c r="B34" s="142">
        <v>127</v>
      </c>
      <c r="C34" s="142">
        <v>53</v>
      </c>
      <c r="D34" s="142">
        <v>39</v>
      </c>
      <c r="E34" s="142">
        <v>43</v>
      </c>
      <c r="F34" s="142">
        <v>60</v>
      </c>
    </row>
    <row r="35" spans="1:6" ht="18" customHeight="1">
      <c r="A35" s="143" t="s">
        <v>67</v>
      </c>
      <c r="B35" s="142">
        <v>563</v>
      </c>
      <c r="C35" s="142">
        <v>264</v>
      </c>
      <c r="D35" s="142">
        <v>217</v>
      </c>
      <c r="E35" s="142">
        <v>114</v>
      </c>
      <c r="F35" s="142">
        <v>285</v>
      </c>
    </row>
    <row r="36" spans="1:6" ht="18" customHeight="1">
      <c r="A36" s="143" t="s">
        <v>66</v>
      </c>
      <c r="B36" s="146">
        <v>3026</v>
      </c>
      <c r="C36" s="146">
        <v>2012</v>
      </c>
      <c r="D36" s="146">
        <v>2361</v>
      </c>
      <c r="E36" s="146">
        <v>2430</v>
      </c>
      <c r="F36" s="146">
        <v>1488</v>
      </c>
    </row>
    <row r="37" spans="1:6" s="498" customFormat="1" ht="18" customHeight="1">
      <c r="A37" s="140" t="s">
        <v>65</v>
      </c>
      <c r="B37" s="139">
        <v>467</v>
      </c>
      <c r="C37" s="139">
        <v>292</v>
      </c>
      <c r="D37" s="139">
        <v>1189</v>
      </c>
      <c r="E37" s="139">
        <v>940</v>
      </c>
      <c r="F37" s="139">
        <v>334</v>
      </c>
    </row>
    <row r="38" spans="1:6" ht="18" customHeight="1" thickBot="1">
      <c r="A38" s="147" t="s">
        <v>64</v>
      </c>
      <c r="B38" s="148">
        <v>467</v>
      </c>
      <c r="C38" s="148">
        <v>292</v>
      </c>
      <c r="D38" s="148">
        <v>1189</v>
      </c>
      <c r="E38" s="148">
        <v>940</v>
      </c>
      <c r="F38" s="148">
        <v>334</v>
      </c>
    </row>
    <row r="39" spans="1:6" ht="14.25" customHeight="1">
      <c r="A39" s="500" t="s">
        <v>162</v>
      </c>
      <c r="B39" s="501"/>
      <c r="D39" s="502"/>
      <c r="E39" s="502"/>
      <c r="F39" s="502"/>
    </row>
    <row r="40" spans="1:6" s="503" customFormat="1" ht="13.5" customHeight="1">
      <c r="A40" s="503" t="s">
        <v>394</v>
      </c>
      <c r="C40" s="502"/>
    </row>
    <row r="41" spans="1:6" s="503" customFormat="1" ht="13.5" customHeight="1">
      <c r="A41" s="503" t="s">
        <v>395</v>
      </c>
    </row>
    <row r="42" spans="1:6" s="503" customFormat="1" ht="13.5" customHeight="1"/>
  </sheetData>
  <phoneticPr fontId="12"/>
  <printOptions horizontalCentered="1"/>
  <pageMargins left="0.39370078740157483" right="0.39370078740157483" top="0.59055118110236227" bottom="0.31496062992125984" header="0.23622047244094491" footer="0.1968503937007874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31"/>
  <sheetViews>
    <sheetView showGridLines="0" view="pageBreakPreview" zoomScaleNormal="100" zoomScaleSheetLayoutView="100" workbookViewId="0">
      <selection activeCell="I20" sqref="I20"/>
    </sheetView>
  </sheetViews>
  <sheetFormatPr defaultColWidth="8" defaultRowHeight="12"/>
  <cols>
    <col min="1" max="1" width="13" style="537" customWidth="1"/>
    <col min="2" max="3" width="12.5" style="537" customWidth="1"/>
    <col min="4" max="8" width="11.875" style="537" customWidth="1"/>
    <col min="9" max="13" width="15.25" style="537" customWidth="1"/>
    <col min="14" max="14" width="12.5" style="537" customWidth="1"/>
    <col min="15" max="15" width="8.5" style="537" customWidth="1"/>
    <col min="16" max="16384" width="8" style="537"/>
  </cols>
  <sheetData>
    <row r="1" spans="1:15" s="507" customFormat="1" ht="18.75" customHeight="1">
      <c r="A1" s="505"/>
      <c r="B1" s="505"/>
      <c r="C1" s="506"/>
      <c r="D1" s="506"/>
      <c r="E1" s="506"/>
      <c r="G1" s="506"/>
      <c r="H1" s="508" t="s">
        <v>360</v>
      </c>
      <c r="I1" s="772" t="s">
        <v>361</v>
      </c>
      <c r="J1" s="772"/>
      <c r="K1" s="772"/>
      <c r="L1" s="506"/>
      <c r="M1" s="506"/>
      <c r="N1" s="506"/>
      <c r="O1" s="506"/>
    </row>
    <row r="2" spans="1:15" s="538" customFormat="1" ht="37.5" customHeight="1" thickBot="1">
      <c r="A2" s="538" t="s">
        <v>1</v>
      </c>
    </row>
    <row r="3" spans="1:15" s="73" customFormat="1" ht="20.25" customHeight="1">
      <c r="A3" s="540"/>
      <c r="B3" s="541"/>
      <c r="C3" s="540"/>
      <c r="D3" s="779" t="s">
        <v>2</v>
      </c>
      <c r="E3" s="780"/>
      <c r="F3" s="781"/>
      <c r="G3" s="542"/>
      <c r="H3" s="203"/>
      <c r="I3" s="780" t="s">
        <v>546</v>
      </c>
      <c r="J3" s="780"/>
      <c r="K3" s="780"/>
      <c r="L3" s="780"/>
      <c r="M3" s="781"/>
      <c r="N3" s="541"/>
      <c r="O3" s="540"/>
    </row>
    <row r="4" spans="1:15" s="73" customFormat="1" ht="20.25" customHeight="1">
      <c r="A4" s="543" t="s">
        <v>540</v>
      </c>
      <c r="B4" s="516" t="s">
        <v>541</v>
      </c>
      <c r="C4" s="543" t="s">
        <v>542</v>
      </c>
      <c r="D4" s="770" t="s">
        <v>543</v>
      </c>
      <c r="E4" s="770" t="s">
        <v>3</v>
      </c>
      <c r="F4" s="773" t="s">
        <v>4</v>
      </c>
      <c r="G4" s="770" t="s">
        <v>5</v>
      </c>
      <c r="H4" s="775" t="s">
        <v>6</v>
      </c>
      <c r="I4" s="777" t="s">
        <v>7</v>
      </c>
      <c r="J4" s="782" t="s">
        <v>8</v>
      </c>
      <c r="K4" s="783"/>
      <c r="L4" s="770" t="s">
        <v>9</v>
      </c>
      <c r="M4" s="770" t="s">
        <v>547</v>
      </c>
      <c r="N4" s="510" t="s">
        <v>544</v>
      </c>
      <c r="O4" s="515" t="s">
        <v>545</v>
      </c>
    </row>
    <row r="5" spans="1:15" s="73" customFormat="1" ht="19.5" customHeight="1">
      <c r="A5" s="520"/>
      <c r="B5" s="518"/>
      <c r="C5" s="520"/>
      <c r="D5" s="771"/>
      <c r="E5" s="771"/>
      <c r="F5" s="774"/>
      <c r="G5" s="771"/>
      <c r="H5" s="776"/>
      <c r="I5" s="778"/>
      <c r="J5" s="544" t="s">
        <v>0</v>
      </c>
      <c r="K5" s="544" t="s">
        <v>10</v>
      </c>
      <c r="L5" s="771"/>
      <c r="M5" s="771"/>
      <c r="N5" s="518"/>
      <c r="O5" s="520"/>
    </row>
    <row r="6" spans="1:15" s="545" customFormat="1" ht="18" customHeight="1">
      <c r="A6" s="509" t="s">
        <v>352</v>
      </c>
      <c r="B6" s="510" t="s">
        <v>0</v>
      </c>
      <c r="C6" s="511">
        <v>9</v>
      </c>
      <c r="D6" s="511">
        <v>1</v>
      </c>
      <c r="E6" s="511">
        <v>1</v>
      </c>
      <c r="F6" s="512" t="s">
        <v>238</v>
      </c>
      <c r="G6" s="511">
        <v>4</v>
      </c>
      <c r="H6" s="511">
        <v>1</v>
      </c>
      <c r="I6" s="511">
        <v>2</v>
      </c>
      <c r="J6" s="513" t="s">
        <v>238</v>
      </c>
      <c r="K6" s="513" t="s">
        <v>238</v>
      </c>
      <c r="L6" s="513" t="s">
        <v>238</v>
      </c>
      <c r="M6" s="514" t="s">
        <v>238</v>
      </c>
      <c r="N6" s="510" t="s">
        <v>0</v>
      </c>
      <c r="O6" s="515" t="s">
        <v>356</v>
      </c>
    </row>
    <row r="7" spans="1:15" s="517" customFormat="1" ht="18" customHeight="1">
      <c r="A7" s="509"/>
      <c r="B7" s="516" t="s">
        <v>11</v>
      </c>
      <c r="C7" s="511">
        <v>9</v>
      </c>
      <c r="D7" s="511">
        <v>1</v>
      </c>
      <c r="E7" s="511">
        <v>1</v>
      </c>
      <c r="F7" s="512" t="s">
        <v>238</v>
      </c>
      <c r="G7" s="511">
        <v>4</v>
      </c>
      <c r="H7" s="511">
        <v>1</v>
      </c>
      <c r="I7" s="511">
        <v>2</v>
      </c>
      <c r="J7" s="513" t="s">
        <v>238</v>
      </c>
      <c r="K7" s="513" t="s">
        <v>238</v>
      </c>
      <c r="L7" s="513" t="s">
        <v>238</v>
      </c>
      <c r="M7" s="514" t="s">
        <v>238</v>
      </c>
      <c r="N7" s="516" t="s">
        <v>11</v>
      </c>
      <c r="O7" s="515"/>
    </row>
    <row r="8" spans="1:15" s="517" customFormat="1" ht="18" customHeight="1">
      <c r="B8" s="510" t="s">
        <v>12</v>
      </c>
      <c r="C8" s="512" t="s">
        <v>238</v>
      </c>
      <c r="D8" s="512" t="s">
        <v>238</v>
      </c>
      <c r="E8" s="512" t="s">
        <v>238</v>
      </c>
      <c r="F8" s="512" t="s">
        <v>238</v>
      </c>
      <c r="G8" s="512" t="s">
        <v>238</v>
      </c>
      <c r="H8" s="512" t="s">
        <v>238</v>
      </c>
      <c r="I8" s="512" t="s">
        <v>238</v>
      </c>
      <c r="J8" s="513" t="s">
        <v>238</v>
      </c>
      <c r="K8" s="513" t="s">
        <v>238</v>
      </c>
      <c r="L8" s="513" t="s">
        <v>238</v>
      </c>
      <c r="M8" s="514" t="s">
        <v>238</v>
      </c>
      <c r="N8" s="510" t="s">
        <v>12</v>
      </c>
      <c r="O8" s="515"/>
    </row>
    <row r="9" spans="1:15" s="517" customFormat="1" ht="9" customHeight="1">
      <c r="B9" s="510"/>
      <c r="C9" s="512"/>
      <c r="D9" s="512"/>
      <c r="E9" s="512"/>
      <c r="F9" s="512"/>
      <c r="G9" s="512"/>
      <c r="H9" s="512"/>
      <c r="I9" s="512"/>
      <c r="J9" s="513"/>
      <c r="K9" s="513"/>
      <c r="L9" s="513"/>
      <c r="M9" s="514"/>
      <c r="N9" s="510"/>
      <c r="O9" s="515"/>
    </row>
    <row r="10" spans="1:15" s="517" customFormat="1" ht="18" customHeight="1">
      <c r="A10" s="509" t="s">
        <v>184</v>
      </c>
      <c r="B10" s="510" t="s">
        <v>0</v>
      </c>
      <c r="C10" s="511">
        <v>7</v>
      </c>
      <c r="D10" s="512">
        <v>1</v>
      </c>
      <c r="E10" s="512">
        <v>1</v>
      </c>
      <c r="F10" s="512" t="s">
        <v>238</v>
      </c>
      <c r="G10" s="512">
        <v>4</v>
      </c>
      <c r="H10" s="512" t="s">
        <v>238</v>
      </c>
      <c r="I10" s="512">
        <v>1</v>
      </c>
      <c r="J10" s="513" t="s">
        <v>238</v>
      </c>
      <c r="K10" s="513" t="s">
        <v>238</v>
      </c>
      <c r="L10" s="513" t="s">
        <v>238</v>
      </c>
      <c r="M10" s="514" t="s">
        <v>238</v>
      </c>
      <c r="N10" s="510" t="s">
        <v>0</v>
      </c>
      <c r="O10" s="509" t="s">
        <v>357</v>
      </c>
    </row>
    <row r="11" spans="1:15" s="517" customFormat="1" ht="18" customHeight="1">
      <c r="A11" s="509"/>
      <c r="B11" s="516" t="s">
        <v>11</v>
      </c>
      <c r="C11" s="511">
        <v>7</v>
      </c>
      <c r="D11" s="512">
        <v>1</v>
      </c>
      <c r="E11" s="512">
        <v>1</v>
      </c>
      <c r="F11" s="512" t="s">
        <v>238</v>
      </c>
      <c r="G11" s="512">
        <v>4</v>
      </c>
      <c r="H11" s="512" t="s">
        <v>238</v>
      </c>
      <c r="I11" s="512">
        <v>1</v>
      </c>
      <c r="J11" s="513" t="s">
        <v>379</v>
      </c>
      <c r="K11" s="513" t="s">
        <v>238</v>
      </c>
      <c r="L11" s="513" t="s">
        <v>238</v>
      </c>
      <c r="M11" s="513" t="s">
        <v>238</v>
      </c>
      <c r="N11" s="516" t="s">
        <v>11</v>
      </c>
      <c r="O11" s="509"/>
    </row>
    <row r="12" spans="1:15" s="517" customFormat="1" ht="18" customHeight="1">
      <c r="B12" s="510" t="s">
        <v>12</v>
      </c>
      <c r="C12" s="512" t="s">
        <v>238</v>
      </c>
      <c r="D12" s="512" t="s">
        <v>238</v>
      </c>
      <c r="E12" s="512" t="s">
        <v>238</v>
      </c>
      <c r="F12" s="512" t="s">
        <v>238</v>
      </c>
      <c r="G12" s="512" t="s">
        <v>238</v>
      </c>
      <c r="H12" s="512" t="s">
        <v>238</v>
      </c>
      <c r="I12" s="512" t="s">
        <v>238</v>
      </c>
      <c r="J12" s="513" t="s">
        <v>238</v>
      </c>
      <c r="K12" s="513" t="s">
        <v>238</v>
      </c>
      <c r="L12" s="513" t="s">
        <v>238</v>
      </c>
      <c r="M12" s="514" t="s">
        <v>238</v>
      </c>
      <c r="N12" s="510" t="s">
        <v>12</v>
      </c>
      <c r="O12" s="509"/>
    </row>
    <row r="13" spans="1:15" s="517" customFormat="1" ht="9" customHeight="1">
      <c r="B13" s="510"/>
      <c r="C13" s="512"/>
      <c r="D13" s="512"/>
      <c r="E13" s="512"/>
      <c r="F13" s="512"/>
      <c r="G13" s="512"/>
      <c r="H13" s="512"/>
      <c r="I13" s="512"/>
      <c r="J13" s="513"/>
      <c r="K13" s="513"/>
      <c r="L13" s="513"/>
      <c r="M13" s="514"/>
      <c r="N13" s="510"/>
      <c r="O13" s="509"/>
    </row>
    <row r="14" spans="1:15" s="539" customFormat="1" ht="18" customHeight="1">
      <c r="A14" s="509" t="s">
        <v>188</v>
      </c>
      <c r="B14" s="510" t="s">
        <v>0</v>
      </c>
      <c r="C14" s="511">
        <v>7</v>
      </c>
      <c r="D14" s="512">
        <v>1</v>
      </c>
      <c r="E14" s="512">
        <v>1</v>
      </c>
      <c r="F14" s="512" t="s">
        <v>238</v>
      </c>
      <c r="G14" s="512">
        <v>4</v>
      </c>
      <c r="H14" s="512" t="s">
        <v>238</v>
      </c>
      <c r="I14" s="512">
        <v>1</v>
      </c>
      <c r="J14" s="513" t="s">
        <v>238</v>
      </c>
      <c r="K14" s="513" t="s">
        <v>238</v>
      </c>
      <c r="L14" s="513" t="s">
        <v>238</v>
      </c>
      <c r="M14" s="514" t="s">
        <v>238</v>
      </c>
      <c r="N14" s="510" t="s">
        <v>0</v>
      </c>
      <c r="O14" s="509" t="s">
        <v>358</v>
      </c>
    </row>
    <row r="15" spans="1:15" s="539" customFormat="1" ht="18" customHeight="1">
      <c r="A15" s="509"/>
      <c r="B15" s="516" t="s">
        <v>11</v>
      </c>
      <c r="C15" s="511">
        <v>7</v>
      </c>
      <c r="D15" s="512">
        <v>1</v>
      </c>
      <c r="E15" s="512">
        <v>1</v>
      </c>
      <c r="F15" s="512" t="s">
        <v>238</v>
      </c>
      <c r="G15" s="512">
        <v>4</v>
      </c>
      <c r="H15" s="512" t="s">
        <v>238</v>
      </c>
      <c r="I15" s="512">
        <v>1</v>
      </c>
      <c r="J15" s="513" t="s">
        <v>238</v>
      </c>
      <c r="K15" s="513" t="s">
        <v>238</v>
      </c>
      <c r="L15" s="513" t="s">
        <v>238</v>
      </c>
      <c r="M15" s="513" t="s">
        <v>238</v>
      </c>
      <c r="N15" s="516" t="s">
        <v>11</v>
      </c>
      <c r="O15" s="509"/>
    </row>
    <row r="16" spans="1:15" s="539" customFormat="1" ht="18" customHeight="1">
      <c r="A16" s="517"/>
      <c r="B16" s="510" t="s">
        <v>12</v>
      </c>
      <c r="C16" s="512" t="s">
        <v>238</v>
      </c>
      <c r="D16" s="512" t="s">
        <v>238</v>
      </c>
      <c r="E16" s="512" t="s">
        <v>238</v>
      </c>
      <c r="F16" s="512" t="s">
        <v>238</v>
      </c>
      <c r="G16" s="512" t="s">
        <v>238</v>
      </c>
      <c r="H16" s="512" t="s">
        <v>238</v>
      </c>
      <c r="I16" s="512" t="s">
        <v>238</v>
      </c>
      <c r="J16" s="513" t="s">
        <v>238</v>
      </c>
      <c r="K16" s="513" t="s">
        <v>238</v>
      </c>
      <c r="L16" s="513" t="s">
        <v>238</v>
      </c>
      <c r="M16" s="514" t="s">
        <v>238</v>
      </c>
      <c r="N16" s="510" t="s">
        <v>12</v>
      </c>
      <c r="O16" s="519"/>
    </row>
    <row r="17" spans="1:15" s="539" customFormat="1" ht="9" customHeight="1">
      <c r="A17" s="517"/>
      <c r="B17" s="510"/>
      <c r="C17" s="512"/>
      <c r="D17" s="512"/>
      <c r="E17" s="512"/>
      <c r="F17" s="512"/>
      <c r="G17" s="512"/>
      <c r="H17" s="512"/>
      <c r="I17" s="512"/>
      <c r="J17" s="513"/>
      <c r="K17" s="513"/>
      <c r="L17" s="513"/>
      <c r="M17" s="514"/>
      <c r="N17" s="510"/>
      <c r="O17" s="519"/>
    </row>
    <row r="18" spans="1:15" s="517" customFormat="1" ht="18" customHeight="1">
      <c r="A18" s="509" t="s">
        <v>189</v>
      </c>
      <c r="B18" s="510" t="s">
        <v>0</v>
      </c>
      <c r="C18" s="511">
        <v>7</v>
      </c>
      <c r="D18" s="512">
        <v>1</v>
      </c>
      <c r="E18" s="512">
        <v>1</v>
      </c>
      <c r="F18" s="512" t="s">
        <v>238</v>
      </c>
      <c r="G18" s="512">
        <v>4</v>
      </c>
      <c r="H18" s="512" t="s">
        <v>238</v>
      </c>
      <c r="I18" s="512">
        <v>1</v>
      </c>
      <c r="J18" s="513" t="s">
        <v>238</v>
      </c>
      <c r="K18" s="513" t="s">
        <v>238</v>
      </c>
      <c r="L18" s="513" t="s">
        <v>238</v>
      </c>
      <c r="M18" s="514" t="s">
        <v>238</v>
      </c>
      <c r="N18" s="510" t="s">
        <v>0</v>
      </c>
      <c r="O18" s="509" t="s">
        <v>359</v>
      </c>
    </row>
    <row r="19" spans="1:15" s="517" customFormat="1" ht="18" customHeight="1">
      <c r="A19" s="509"/>
      <c r="B19" s="516" t="s">
        <v>11</v>
      </c>
      <c r="C19" s="511">
        <v>7</v>
      </c>
      <c r="D19" s="512">
        <v>1</v>
      </c>
      <c r="E19" s="512">
        <v>1</v>
      </c>
      <c r="F19" s="512" t="s">
        <v>238</v>
      </c>
      <c r="G19" s="512">
        <v>4</v>
      </c>
      <c r="H19" s="512" t="s">
        <v>238</v>
      </c>
      <c r="I19" s="512">
        <v>1</v>
      </c>
      <c r="J19" s="513" t="s">
        <v>238</v>
      </c>
      <c r="K19" s="513" t="s">
        <v>238</v>
      </c>
      <c r="L19" s="513" t="s">
        <v>238</v>
      </c>
      <c r="M19" s="513" t="s">
        <v>238</v>
      </c>
      <c r="N19" s="516" t="s">
        <v>11</v>
      </c>
      <c r="O19" s="519"/>
    </row>
    <row r="20" spans="1:15" s="517" customFormat="1" ht="18" customHeight="1">
      <c r="A20" s="509"/>
      <c r="B20" s="510" t="s">
        <v>12</v>
      </c>
      <c r="C20" s="512" t="s">
        <v>238</v>
      </c>
      <c r="D20" s="512" t="s">
        <v>238</v>
      </c>
      <c r="E20" s="512" t="s">
        <v>238</v>
      </c>
      <c r="F20" s="512" t="s">
        <v>238</v>
      </c>
      <c r="G20" s="512" t="s">
        <v>238</v>
      </c>
      <c r="H20" s="512" t="s">
        <v>238</v>
      </c>
      <c r="I20" s="512" t="s">
        <v>238</v>
      </c>
      <c r="J20" s="513" t="s">
        <v>238</v>
      </c>
      <c r="K20" s="513" t="s">
        <v>238</v>
      </c>
      <c r="L20" s="513" t="s">
        <v>238</v>
      </c>
      <c r="M20" s="514" t="s">
        <v>238</v>
      </c>
      <c r="N20" s="510" t="s">
        <v>12</v>
      </c>
      <c r="O20" s="515"/>
    </row>
    <row r="21" spans="1:15" s="517" customFormat="1" ht="9" customHeight="1">
      <c r="A21" s="509"/>
      <c r="B21" s="510"/>
      <c r="C21" s="512"/>
      <c r="D21" s="512"/>
      <c r="E21" s="512"/>
      <c r="F21" s="512"/>
      <c r="G21" s="512"/>
      <c r="H21" s="512"/>
      <c r="I21" s="512"/>
      <c r="J21" s="513"/>
      <c r="K21" s="513"/>
      <c r="L21" s="513"/>
      <c r="M21" s="514"/>
      <c r="N21" s="510"/>
      <c r="O21" s="515"/>
    </row>
    <row r="22" spans="1:15" s="539" customFormat="1" ht="18" customHeight="1">
      <c r="A22" s="521" t="s">
        <v>354</v>
      </c>
      <c r="B22" s="522" t="s">
        <v>0</v>
      </c>
      <c r="C22" s="523">
        <v>7</v>
      </c>
      <c r="D22" s="524">
        <v>1</v>
      </c>
      <c r="E22" s="524">
        <v>1</v>
      </c>
      <c r="F22" s="524" t="s">
        <v>238</v>
      </c>
      <c r="G22" s="524">
        <v>4</v>
      </c>
      <c r="H22" s="524" t="s">
        <v>238</v>
      </c>
      <c r="I22" s="524">
        <v>1</v>
      </c>
      <c r="J22" s="525" t="s">
        <v>238</v>
      </c>
      <c r="K22" s="525" t="s">
        <v>238</v>
      </c>
      <c r="L22" s="525" t="s">
        <v>238</v>
      </c>
      <c r="M22" s="526" t="s">
        <v>238</v>
      </c>
      <c r="N22" s="522" t="s">
        <v>0</v>
      </c>
      <c r="O22" s="546" t="s">
        <v>355</v>
      </c>
    </row>
    <row r="23" spans="1:15" s="539" customFormat="1" ht="18" customHeight="1">
      <c r="A23" s="521"/>
      <c r="B23" s="527" t="s">
        <v>11</v>
      </c>
      <c r="C23" s="523">
        <v>7</v>
      </c>
      <c r="D23" s="524">
        <v>1</v>
      </c>
      <c r="E23" s="524">
        <v>1</v>
      </c>
      <c r="F23" s="524" t="s">
        <v>238</v>
      </c>
      <c r="G23" s="524">
        <v>4</v>
      </c>
      <c r="H23" s="524" t="s">
        <v>238</v>
      </c>
      <c r="I23" s="524">
        <v>1</v>
      </c>
      <c r="J23" s="525" t="s">
        <v>238</v>
      </c>
      <c r="K23" s="525" t="s">
        <v>238</v>
      </c>
      <c r="L23" s="525" t="s">
        <v>238</v>
      </c>
      <c r="M23" s="525" t="s">
        <v>238</v>
      </c>
      <c r="N23" s="527" t="s">
        <v>11</v>
      </c>
    </row>
    <row r="24" spans="1:15" s="539" customFormat="1" ht="18" customHeight="1" thickBot="1">
      <c r="A24" s="528"/>
      <c r="B24" s="529" t="s">
        <v>12</v>
      </c>
      <c r="C24" s="530" t="s">
        <v>238</v>
      </c>
      <c r="D24" s="530" t="s">
        <v>238</v>
      </c>
      <c r="E24" s="530" t="s">
        <v>238</v>
      </c>
      <c r="F24" s="530" t="s">
        <v>238</v>
      </c>
      <c r="G24" s="530" t="s">
        <v>238</v>
      </c>
      <c r="H24" s="530" t="s">
        <v>238</v>
      </c>
      <c r="I24" s="530" t="s">
        <v>238</v>
      </c>
      <c r="J24" s="531" t="s">
        <v>238</v>
      </c>
      <c r="K24" s="531" t="s">
        <v>238</v>
      </c>
      <c r="L24" s="531" t="s">
        <v>238</v>
      </c>
      <c r="M24" s="532" t="s">
        <v>238</v>
      </c>
      <c r="N24" s="529" t="s">
        <v>12</v>
      </c>
      <c r="O24" s="533"/>
    </row>
    <row r="25" spans="1:15" s="536" customFormat="1" ht="15" customHeight="1">
      <c r="A25" s="534" t="s">
        <v>213</v>
      </c>
      <c r="B25" s="534"/>
      <c r="C25" s="535"/>
      <c r="D25" s="534"/>
      <c r="E25" s="534"/>
      <c r="F25" s="534"/>
      <c r="G25" s="534"/>
      <c r="H25" s="534"/>
      <c r="I25" s="534"/>
      <c r="J25" s="534"/>
      <c r="K25" s="534"/>
      <c r="L25" s="534"/>
      <c r="M25" s="534"/>
      <c r="N25" s="534"/>
      <c r="O25" s="534"/>
    </row>
    <row r="26" spans="1:15" s="73" customFormat="1" ht="12.75" customHeight="1"/>
    <row r="31" spans="1:15">
      <c r="J31" s="537" t="s">
        <v>380</v>
      </c>
    </row>
  </sheetData>
  <mergeCells count="12">
    <mergeCell ref="L4:L5"/>
    <mergeCell ref="M4:M5"/>
    <mergeCell ref="I1:K1"/>
    <mergeCell ref="D4:D5"/>
    <mergeCell ref="E4:E5"/>
    <mergeCell ref="F4:F5"/>
    <mergeCell ref="G4:G5"/>
    <mergeCell ref="H4:H5"/>
    <mergeCell ref="I4:I5"/>
    <mergeCell ref="D3:F3"/>
    <mergeCell ref="I3:M3"/>
    <mergeCell ref="J4:K4"/>
  </mergeCells>
  <phoneticPr fontId="12"/>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T25"/>
  <sheetViews>
    <sheetView showGridLines="0" view="pageBreakPreview" topLeftCell="U1" zoomScale="80" zoomScaleNormal="100" zoomScaleSheetLayoutView="80" workbookViewId="0">
      <selection activeCell="I20" sqref="I20"/>
    </sheetView>
  </sheetViews>
  <sheetFormatPr defaultColWidth="8" defaultRowHeight="12"/>
  <cols>
    <col min="1" max="1" width="10.875" style="552" customWidth="1"/>
    <col min="2" max="3" width="9.25" style="552" customWidth="1"/>
    <col min="4" max="7" width="9.125" style="552" customWidth="1"/>
    <col min="8" max="10" width="7.125" style="552" customWidth="1"/>
    <col min="11" max="11" width="9.125" style="552" customWidth="1"/>
    <col min="12" max="12" width="11.125" style="552" customWidth="1"/>
    <col min="13" max="23" width="7.75" style="552" customWidth="1"/>
    <col min="24" max="24" width="11" style="552" customWidth="1"/>
    <col min="25" max="25" width="8.875" style="552" customWidth="1"/>
    <col min="26" max="35" width="7.625" style="552" customWidth="1"/>
    <col min="36" max="36" width="11.125" style="552" customWidth="1"/>
    <col min="37" max="40" width="8.75" style="552" customWidth="1"/>
    <col min="41" max="45" width="8" style="552" customWidth="1"/>
    <col min="46" max="46" width="10.625" style="552" customWidth="1"/>
    <col min="47" max="16384" width="8" style="552"/>
  </cols>
  <sheetData>
    <row r="1" spans="1:46" ht="18.75">
      <c r="A1" s="547"/>
      <c r="B1" s="548"/>
      <c r="C1" s="548"/>
      <c r="D1" s="548"/>
      <c r="E1" s="548"/>
      <c r="F1" s="548"/>
      <c r="G1" s="548"/>
      <c r="H1" s="548"/>
      <c r="I1" s="548"/>
      <c r="J1" s="548"/>
      <c r="K1" s="549" t="s">
        <v>365</v>
      </c>
      <c r="L1" s="550" t="s">
        <v>364</v>
      </c>
      <c r="M1" s="551"/>
      <c r="N1" s="551"/>
      <c r="O1" s="551"/>
      <c r="P1" s="551"/>
      <c r="Q1" s="551"/>
      <c r="R1" s="551"/>
      <c r="S1" s="551"/>
      <c r="T1" s="551"/>
      <c r="U1" s="551"/>
      <c r="V1" s="551"/>
      <c r="W1" s="551"/>
      <c r="X1" s="550"/>
      <c r="Y1" s="551"/>
      <c r="Z1" s="551"/>
      <c r="AA1" s="551"/>
      <c r="AB1" s="551"/>
      <c r="AC1" s="551"/>
      <c r="AD1" s="551"/>
      <c r="AE1" s="551"/>
      <c r="AF1" s="551"/>
      <c r="AG1" s="551"/>
      <c r="AH1" s="551"/>
      <c r="AI1" s="551"/>
      <c r="AJ1" s="551"/>
      <c r="AK1" s="551"/>
      <c r="AL1" s="551"/>
      <c r="AM1" s="551"/>
      <c r="AN1" s="551"/>
      <c r="AO1" s="551"/>
      <c r="AP1" s="551"/>
      <c r="AQ1" s="551"/>
      <c r="AR1" s="551"/>
      <c r="AS1" s="551"/>
      <c r="AT1" s="551"/>
    </row>
    <row r="2" spans="1:46" s="568" customFormat="1" ht="22.5" customHeight="1">
      <c r="A2" s="80" t="s">
        <v>548</v>
      </c>
      <c r="B2" s="567"/>
      <c r="C2" s="567"/>
      <c r="D2" s="567"/>
      <c r="E2" s="567"/>
      <c r="F2" s="567"/>
      <c r="G2" s="567"/>
      <c r="H2" s="567"/>
      <c r="I2" s="567"/>
      <c r="J2" s="567"/>
      <c r="K2" s="567"/>
      <c r="L2" s="567" t="s">
        <v>549</v>
      </c>
      <c r="M2" s="567"/>
      <c r="N2" s="567"/>
      <c r="O2" s="567"/>
      <c r="P2" s="567"/>
      <c r="Q2" s="567"/>
      <c r="R2" s="567"/>
      <c r="S2" s="567"/>
      <c r="T2" s="567"/>
      <c r="U2" s="567"/>
      <c r="V2" s="567"/>
      <c r="W2" s="567"/>
      <c r="Y2" s="567"/>
      <c r="Z2" s="567"/>
      <c r="AA2" s="567"/>
      <c r="AB2" s="567"/>
      <c r="AC2" s="567"/>
      <c r="AD2" s="567"/>
      <c r="AE2" s="567"/>
      <c r="AF2" s="567"/>
      <c r="AG2" s="567"/>
      <c r="AH2" s="567"/>
      <c r="AI2" s="567"/>
      <c r="AK2" s="567"/>
      <c r="AL2" s="567"/>
      <c r="AM2" s="567"/>
      <c r="AN2" s="567"/>
      <c r="AO2" s="567"/>
      <c r="AP2" s="567"/>
      <c r="AQ2" s="567"/>
      <c r="AR2" s="567"/>
      <c r="AS2" s="567"/>
      <c r="AT2" s="567"/>
    </row>
    <row r="3" spans="1:46" s="570" customFormat="1" ht="15" customHeight="1" thickBot="1">
      <c r="A3" s="569" t="s">
        <v>13</v>
      </c>
      <c r="B3" s="569"/>
      <c r="C3" s="569"/>
      <c r="D3" s="569"/>
      <c r="E3" s="569"/>
      <c r="F3" s="569"/>
      <c r="G3" s="569"/>
      <c r="H3" s="569"/>
      <c r="I3" s="569"/>
      <c r="J3" s="569"/>
      <c r="K3" s="81" t="s">
        <v>550</v>
      </c>
      <c r="L3" s="569" t="s">
        <v>13</v>
      </c>
      <c r="M3" s="569"/>
      <c r="N3" s="569"/>
      <c r="O3" s="569"/>
      <c r="P3" s="569"/>
      <c r="Q3" s="569"/>
      <c r="R3" s="569"/>
      <c r="S3" s="569"/>
      <c r="T3" s="569"/>
      <c r="U3" s="569"/>
      <c r="V3" s="569"/>
      <c r="W3" s="81" t="s">
        <v>214</v>
      </c>
      <c r="X3" s="567" t="s">
        <v>559</v>
      </c>
      <c r="Y3" s="569"/>
      <c r="Z3" s="569"/>
      <c r="AA3" s="569"/>
      <c r="AB3" s="569"/>
      <c r="AC3" s="569"/>
      <c r="AD3" s="569"/>
      <c r="AE3" s="569"/>
      <c r="AF3" s="569"/>
      <c r="AG3" s="569"/>
      <c r="AH3" s="569"/>
      <c r="AI3" s="81" t="s">
        <v>214</v>
      </c>
      <c r="AJ3" s="567" t="s">
        <v>564</v>
      </c>
      <c r="AK3" s="569"/>
      <c r="AL3" s="569"/>
      <c r="AM3" s="569"/>
      <c r="AN3" s="569"/>
      <c r="AO3" s="569"/>
      <c r="AP3" s="569"/>
      <c r="AQ3" s="569"/>
      <c r="AR3" s="569"/>
      <c r="AS3" s="569"/>
      <c r="AT3" s="81" t="s">
        <v>551</v>
      </c>
    </row>
    <row r="4" spans="1:46" s="573" customFormat="1" ht="30" customHeight="1">
      <c r="A4" s="797" t="s">
        <v>545</v>
      </c>
      <c r="B4" s="787" t="s">
        <v>552</v>
      </c>
      <c r="C4" s="793" t="s">
        <v>553</v>
      </c>
      <c r="D4" s="784" t="s">
        <v>600</v>
      </c>
      <c r="E4" s="786"/>
      <c r="F4" s="787" t="s">
        <v>15</v>
      </c>
      <c r="G4" s="784" t="s">
        <v>554</v>
      </c>
      <c r="H4" s="785"/>
      <c r="I4" s="785"/>
      <c r="J4" s="786"/>
      <c r="K4" s="799" t="s">
        <v>16</v>
      </c>
      <c r="L4" s="791" t="s">
        <v>540</v>
      </c>
      <c r="M4" s="789" t="s">
        <v>381</v>
      </c>
      <c r="N4" s="784" t="s">
        <v>557</v>
      </c>
      <c r="O4" s="785"/>
      <c r="P4" s="785"/>
      <c r="Q4" s="785"/>
      <c r="R4" s="785"/>
      <c r="S4" s="786"/>
      <c r="T4" s="784" t="s">
        <v>558</v>
      </c>
      <c r="U4" s="785"/>
      <c r="V4" s="785"/>
      <c r="W4" s="785"/>
      <c r="X4" s="791" t="s">
        <v>540</v>
      </c>
      <c r="Y4" s="787" t="s">
        <v>17</v>
      </c>
      <c r="Z4" s="787" t="s">
        <v>18</v>
      </c>
      <c r="AA4" s="787" t="s">
        <v>19</v>
      </c>
      <c r="AB4" s="787" t="s">
        <v>20</v>
      </c>
      <c r="AC4" s="787" t="s">
        <v>21</v>
      </c>
      <c r="AD4" s="793" t="s">
        <v>560</v>
      </c>
      <c r="AE4" s="793" t="s">
        <v>561</v>
      </c>
      <c r="AF4" s="787" t="s">
        <v>23</v>
      </c>
      <c r="AG4" s="793" t="s">
        <v>562</v>
      </c>
      <c r="AH4" s="787" t="s">
        <v>24</v>
      </c>
      <c r="AI4" s="795" t="s">
        <v>563</v>
      </c>
      <c r="AJ4" s="791" t="s">
        <v>540</v>
      </c>
      <c r="AK4" s="784" t="s">
        <v>572</v>
      </c>
      <c r="AL4" s="785"/>
      <c r="AM4" s="785"/>
      <c r="AN4" s="786"/>
      <c r="AO4" s="787" t="s">
        <v>565</v>
      </c>
      <c r="AP4" s="787" t="s">
        <v>566</v>
      </c>
      <c r="AQ4" s="787" t="s">
        <v>567</v>
      </c>
      <c r="AR4" s="787" t="s">
        <v>568</v>
      </c>
      <c r="AS4" s="784" t="s">
        <v>571</v>
      </c>
      <c r="AT4" s="785"/>
    </row>
    <row r="5" spans="1:46" s="573" customFormat="1" ht="30" customHeight="1">
      <c r="A5" s="798"/>
      <c r="B5" s="788"/>
      <c r="C5" s="794"/>
      <c r="D5" s="82" t="s">
        <v>14</v>
      </c>
      <c r="E5" s="82" t="s">
        <v>45</v>
      </c>
      <c r="F5" s="788"/>
      <c r="G5" s="82" t="s">
        <v>0</v>
      </c>
      <c r="H5" s="82" t="s">
        <v>555</v>
      </c>
      <c r="I5" s="83" t="s">
        <v>556</v>
      </c>
      <c r="J5" s="82" t="s">
        <v>22</v>
      </c>
      <c r="K5" s="800"/>
      <c r="L5" s="792"/>
      <c r="M5" s="790"/>
      <c r="N5" s="574" t="s">
        <v>25</v>
      </c>
      <c r="O5" s="574" t="s">
        <v>26</v>
      </c>
      <c r="P5" s="574" t="s">
        <v>27</v>
      </c>
      <c r="Q5" s="574" t="s">
        <v>28</v>
      </c>
      <c r="R5" s="574" t="s">
        <v>29</v>
      </c>
      <c r="S5" s="574" t="s">
        <v>22</v>
      </c>
      <c r="T5" s="574" t="s">
        <v>25</v>
      </c>
      <c r="U5" s="574" t="s">
        <v>30</v>
      </c>
      <c r="V5" s="574" t="s">
        <v>31</v>
      </c>
      <c r="W5" s="575" t="s">
        <v>22</v>
      </c>
      <c r="X5" s="792"/>
      <c r="Y5" s="788"/>
      <c r="Z5" s="788"/>
      <c r="AA5" s="788"/>
      <c r="AB5" s="788"/>
      <c r="AC5" s="788"/>
      <c r="AD5" s="794"/>
      <c r="AE5" s="794"/>
      <c r="AF5" s="788"/>
      <c r="AG5" s="794"/>
      <c r="AH5" s="788"/>
      <c r="AI5" s="796"/>
      <c r="AJ5" s="792"/>
      <c r="AK5" s="82" t="s">
        <v>32</v>
      </c>
      <c r="AL5" s="82" t="s">
        <v>33</v>
      </c>
      <c r="AM5" s="82" t="s">
        <v>34</v>
      </c>
      <c r="AN5" s="82" t="s">
        <v>187</v>
      </c>
      <c r="AO5" s="788"/>
      <c r="AP5" s="788"/>
      <c r="AQ5" s="788"/>
      <c r="AR5" s="788"/>
      <c r="AS5" s="84" t="s">
        <v>569</v>
      </c>
      <c r="AT5" s="85" t="s">
        <v>570</v>
      </c>
    </row>
    <row r="6" spans="1:46" s="558" customFormat="1" ht="18" customHeight="1">
      <c r="A6" s="194" t="s">
        <v>362</v>
      </c>
      <c r="B6" s="555">
        <v>4</v>
      </c>
      <c r="C6" s="556">
        <v>45140</v>
      </c>
      <c r="D6" s="557">
        <v>53106</v>
      </c>
      <c r="E6" s="557">
        <v>69391</v>
      </c>
      <c r="F6" s="555">
        <v>156</v>
      </c>
      <c r="G6" s="557">
        <v>3516</v>
      </c>
      <c r="H6" s="555">
        <v>1</v>
      </c>
      <c r="I6" s="555">
        <v>318</v>
      </c>
      <c r="J6" s="557">
        <v>3197</v>
      </c>
      <c r="K6" s="557">
        <v>58994</v>
      </c>
      <c r="L6" s="194" t="s">
        <v>362</v>
      </c>
      <c r="M6" s="557">
        <v>67545</v>
      </c>
      <c r="N6" s="557">
        <v>52979</v>
      </c>
      <c r="O6" s="557">
        <v>5873</v>
      </c>
      <c r="P6" s="557">
        <v>9996</v>
      </c>
      <c r="Q6" s="557">
        <v>6585</v>
      </c>
      <c r="R6" s="557">
        <v>5783</v>
      </c>
      <c r="S6" s="557">
        <v>24742</v>
      </c>
      <c r="T6" s="557">
        <v>14566</v>
      </c>
      <c r="U6" s="557">
        <v>2885</v>
      </c>
      <c r="V6" s="557">
        <v>408</v>
      </c>
      <c r="W6" s="557">
        <v>11273</v>
      </c>
      <c r="X6" s="194" t="s">
        <v>362</v>
      </c>
      <c r="Y6" s="557">
        <v>145717</v>
      </c>
      <c r="Z6" s="557">
        <v>16661</v>
      </c>
      <c r="AA6" s="557">
        <v>3811</v>
      </c>
      <c r="AB6" s="557">
        <v>31794</v>
      </c>
      <c r="AC6" s="557">
        <v>17851</v>
      </c>
      <c r="AD6" s="557">
        <v>28836</v>
      </c>
      <c r="AE6" s="557">
        <v>2260</v>
      </c>
      <c r="AF6" s="557">
        <v>49</v>
      </c>
      <c r="AG6" s="557">
        <v>41611</v>
      </c>
      <c r="AH6" s="557">
        <v>2432</v>
      </c>
      <c r="AI6" s="557">
        <v>413</v>
      </c>
      <c r="AJ6" s="194" t="s">
        <v>362</v>
      </c>
      <c r="AK6" s="557">
        <v>921895</v>
      </c>
      <c r="AL6" s="557">
        <v>4972</v>
      </c>
      <c r="AM6" s="557">
        <v>615456</v>
      </c>
      <c r="AN6" s="557">
        <v>224961</v>
      </c>
      <c r="AO6" s="557">
        <v>1160</v>
      </c>
      <c r="AP6" s="557">
        <v>4020</v>
      </c>
      <c r="AQ6" s="557">
        <v>5242</v>
      </c>
      <c r="AR6" s="557">
        <v>433</v>
      </c>
      <c r="AS6" s="557">
        <v>402</v>
      </c>
      <c r="AT6" s="557">
        <v>3120590</v>
      </c>
    </row>
    <row r="7" spans="1:46" s="558" customFormat="1" ht="18" customHeight="1">
      <c r="A7" s="194" t="s">
        <v>184</v>
      </c>
      <c r="B7" s="555">
        <v>4</v>
      </c>
      <c r="C7" s="556">
        <v>44419</v>
      </c>
      <c r="D7" s="557">
        <v>52105</v>
      </c>
      <c r="E7" s="557">
        <v>72835</v>
      </c>
      <c r="F7" s="555">
        <v>154</v>
      </c>
      <c r="G7" s="557">
        <v>3330</v>
      </c>
      <c r="H7" s="555">
        <v>1</v>
      </c>
      <c r="I7" s="555">
        <v>314</v>
      </c>
      <c r="J7" s="557">
        <v>3015</v>
      </c>
      <c r="K7" s="557">
        <v>58294</v>
      </c>
      <c r="L7" s="194" t="s">
        <v>184</v>
      </c>
      <c r="M7" s="557">
        <v>64591</v>
      </c>
      <c r="N7" s="557">
        <v>56140</v>
      </c>
      <c r="O7" s="557">
        <v>5817</v>
      </c>
      <c r="P7" s="557">
        <v>9164</v>
      </c>
      <c r="Q7" s="557">
        <v>5608</v>
      </c>
      <c r="R7" s="557">
        <v>6230</v>
      </c>
      <c r="S7" s="559">
        <v>29322</v>
      </c>
      <c r="T7" s="557">
        <v>8450</v>
      </c>
      <c r="U7" s="557">
        <v>290</v>
      </c>
      <c r="V7" s="557">
        <v>65</v>
      </c>
      <c r="W7" s="557">
        <v>8096</v>
      </c>
      <c r="X7" s="194" t="s">
        <v>184</v>
      </c>
      <c r="Y7" s="555">
        <v>148839</v>
      </c>
      <c r="Z7" s="555">
        <v>19119</v>
      </c>
      <c r="AA7" s="555">
        <v>3556</v>
      </c>
      <c r="AB7" s="555">
        <v>28008</v>
      </c>
      <c r="AC7" s="555">
        <v>18099</v>
      </c>
      <c r="AD7" s="555">
        <v>29378</v>
      </c>
      <c r="AE7" s="555">
        <v>2174</v>
      </c>
      <c r="AF7" s="555">
        <v>45</v>
      </c>
      <c r="AG7" s="555">
        <v>45635</v>
      </c>
      <c r="AH7" s="555">
        <v>2266</v>
      </c>
      <c r="AI7" s="555">
        <v>559</v>
      </c>
      <c r="AJ7" s="194" t="s">
        <v>184</v>
      </c>
      <c r="AK7" s="557">
        <v>934868</v>
      </c>
      <c r="AL7" s="557">
        <v>5441</v>
      </c>
      <c r="AM7" s="557">
        <v>628729</v>
      </c>
      <c r="AN7" s="557">
        <v>229956</v>
      </c>
      <c r="AO7" s="557">
        <v>482</v>
      </c>
      <c r="AP7" s="557">
        <v>3861</v>
      </c>
      <c r="AQ7" s="557">
        <v>4976</v>
      </c>
      <c r="AR7" s="557">
        <v>417</v>
      </c>
      <c r="AS7" s="557">
        <v>404</v>
      </c>
      <c r="AT7" s="557">
        <v>3018831</v>
      </c>
    </row>
    <row r="8" spans="1:46" s="558" customFormat="1" ht="18" customHeight="1">
      <c r="A8" s="194" t="s">
        <v>288</v>
      </c>
      <c r="B8" s="555">
        <v>4</v>
      </c>
      <c r="C8" s="556">
        <v>43640</v>
      </c>
      <c r="D8" s="557">
        <v>50954</v>
      </c>
      <c r="E8" s="557">
        <v>75129</v>
      </c>
      <c r="F8" s="555">
        <v>148</v>
      </c>
      <c r="G8" s="557">
        <v>3259</v>
      </c>
      <c r="H8" s="555">
        <v>2</v>
      </c>
      <c r="I8" s="555">
        <v>290</v>
      </c>
      <c r="J8" s="557">
        <v>2967</v>
      </c>
      <c r="K8" s="557">
        <v>57065</v>
      </c>
      <c r="L8" s="194" t="s">
        <v>288</v>
      </c>
      <c r="M8" s="557">
        <v>64293</v>
      </c>
      <c r="N8" s="557">
        <v>56189</v>
      </c>
      <c r="O8" s="557">
        <v>5523</v>
      </c>
      <c r="P8" s="557">
        <v>9312</v>
      </c>
      <c r="Q8" s="557">
        <v>5363</v>
      </c>
      <c r="R8" s="557">
        <v>6237</v>
      </c>
      <c r="S8" s="557">
        <v>29754</v>
      </c>
      <c r="T8" s="557">
        <v>8104</v>
      </c>
      <c r="U8" s="557">
        <v>268</v>
      </c>
      <c r="V8" s="557">
        <v>62</v>
      </c>
      <c r="W8" s="557">
        <v>7773</v>
      </c>
      <c r="X8" s="194" t="s">
        <v>288</v>
      </c>
      <c r="Y8" s="555">
        <v>146086</v>
      </c>
      <c r="Z8" s="555">
        <v>18289</v>
      </c>
      <c r="AA8" s="555">
        <v>3215</v>
      </c>
      <c r="AB8" s="555">
        <v>29216</v>
      </c>
      <c r="AC8" s="555">
        <v>18802</v>
      </c>
      <c r="AD8" s="555">
        <v>28516</v>
      </c>
      <c r="AE8" s="555">
        <v>2035</v>
      </c>
      <c r="AF8" s="555">
        <v>42</v>
      </c>
      <c r="AG8" s="555">
        <v>41071</v>
      </c>
      <c r="AH8" s="555">
        <v>2208</v>
      </c>
      <c r="AI8" s="555">
        <v>2692</v>
      </c>
      <c r="AJ8" s="194" t="s">
        <v>288</v>
      </c>
      <c r="AK8" s="557">
        <v>988582</v>
      </c>
      <c r="AL8" s="557">
        <v>6750</v>
      </c>
      <c r="AM8" s="557">
        <v>672804</v>
      </c>
      <c r="AN8" s="557">
        <v>236867</v>
      </c>
      <c r="AO8" s="557">
        <v>464</v>
      </c>
      <c r="AP8" s="557">
        <v>2759</v>
      </c>
      <c r="AQ8" s="557">
        <v>5104</v>
      </c>
      <c r="AR8" s="557">
        <v>406</v>
      </c>
      <c r="AS8" s="557">
        <v>392</v>
      </c>
      <c r="AT8" s="557">
        <v>2889113</v>
      </c>
    </row>
    <row r="9" spans="1:46" s="560" customFormat="1" ht="18" customHeight="1">
      <c r="A9" s="194" t="s">
        <v>289</v>
      </c>
      <c r="B9" s="555">
        <v>4</v>
      </c>
      <c r="C9" s="556">
        <v>40757</v>
      </c>
      <c r="D9" s="557">
        <v>49818</v>
      </c>
      <c r="E9" s="557">
        <v>76014</v>
      </c>
      <c r="F9" s="555">
        <v>148</v>
      </c>
      <c r="G9" s="557">
        <v>3044</v>
      </c>
      <c r="H9" s="555">
        <v>1</v>
      </c>
      <c r="I9" s="555">
        <v>294</v>
      </c>
      <c r="J9" s="557">
        <v>2749</v>
      </c>
      <c r="K9" s="557">
        <v>56089</v>
      </c>
      <c r="L9" s="194" t="s">
        <v>289</v>
      </c>
      <c r="M9" s="557">
        <v>64327</v>
      </c>
      <c r="N9" s="557">
        <v>56577</v>
      </c>
      <c r="O9" s="557">
        <v>5528</v>
      </c>
      <c r="P9" s="557">
        <v>9730</v>
      </c>
      <c r="Q9" s="557">
        <v>5405</v>
      </c>
      <c r="R9" s="557">
        <v>5938</v>
      </c>
      <c r="S9" s="557">
        <v>29976</v>
      </c>
      <c r="T9" s="557">
        <v>7750</v>
      </c>
      <c r="U9" s="557">
        <v>244</v>
      </c>
      <c r="V9" s="557">
        <v>58</v>
      </c>
      <c r="W9" s="557">
        <v>7448</v>
      </c>
      <c r="X9" s="194" t="s">
        <v>289</v>
      </c>
      <c r="Y9" s="555">
        <v>146952</v>
      </c>
      <c r="Z9" s="555">
        <v>18021</v>
      </c>
      <c r="AA9" s="555">
        <v>2945</v>
      </c>
      <c r="AB9" s="555">
        <v>29684</v>
      </c>
      <c r="AC9" s="555">
        <v>18550</v>
      </c>
      <c r="AD9" s="555">
        <v>29792</v>
      </c>
      <c r="AE9" s="555">
        <v>2045</v>
      </c>
      <c r="AF9" s="555">
        <v>36</v>
      </c>
      <c r="AG9" s="555">
        <v>41396</v>
      </c>
      <c r="AH9" s="555">
        <v>2016</v>
      </c>
      <c r="AI9" s="555">
        <v>2467</v>
      </c>
      <c r="AJ9" s="194" t="s">
        <v>289</v>
      </c>
      <c r="AK9" s="557">
        <v>997506</v>
      </c>
      <c r="AL9" s="557">
        <v>12252</v>
      </c>
      <c r="AM9" s="557">
        <v>673425</v>
      </c>
      <c r="AN9" s="557">
        <v>243101</v>
      </c>
      <c r="AO9" s="557">
        <v>476</v>
      </c>
      <c r="AP9" s="557">
        <v>2519</v>
      </c>
      <c r="AQ9" s="557">
        <v>5227</v>
      </c>
      <c r="AR9" s="557">
        <v>399</v>
      </c>
      <c r="AS9" s="557">
        <v>382</v>
      </c>
      <c r="AT9" s="557">
        <v>2770188</v>
      </c>
    </row>
    <row r="10" spans="1:46" s="561" customFormat="1" ht="18" customHeight="1" thickBot="1">
      <c r="A10" s="193" t="s">
        <v>363</v>
      </c>
      <c r="B10" s="562">
        <v>4</v>
      </c>
      <c r="C10" s="571">
        <v>39822</v>
      </c>
      <c r="D10" s="572">
        <v>48430</v>
      </c>
      <c r="E10" s="572">
        <v>75951</v>
      </c>
      <c r="F10" s="562">
        <v>139</v>
      </c>
      <c r="G10" s="572">
        <v>3084</v>
      </c>
      <c r="H10" s="562">
        <v>1</v>
      </c>
      <c r="I10" s="562">
        <v>281</v>
      </c>
      <c r="J10" s="572">
        <v>2802</v>
      </c>
      <c r="K10" s="572">
        <v>55566</v>
      </c>
      <c r="L10" s="193" t="s">
        <v>363</v>
      </c>
      <c r="M10" s="572">
        <v>62688</v>
      </c>
      <c r="N10" s="572">
        <v>55142</v>
      </c>
      <c r="O10" s="572">
        <v>5366</v>
      </c>
      <c r="P10" s="572">
        <v>9763</v>
      </c>
      <c r="Q10" s="572">
        <v>5588</v>
      </c>
      <c r="R10" s="572">
        <v>6028</v>
      </c>
      <c r="S10" s="572">
        <v>28397</v>
      </c>
      <c r="T10" s="572">
        <v>7545</v>
      </c>
      <c r="U10" s="572">
        <v>223</v>
      </c>
      <c r="V10" s="572">
        <v>154</v>
      </c>
      <c r="W10" s="572">
        <v>7168</v>
      </c>
      <c r="X10" s="193" t="s">
        <v>363</v>
      </c>
      <c r="Y10" s="562">
        <v>143697</v>
      </c>
      <c r="Z10" s="562">
        <v>16601</v>
      </c>
      <c r="AA10" s="562">
        <v>4572</v>
      </c>
      <c r="AB10" s="562">
        <v>28838</v>
      </c>
      <c r="AC10" s="562">
        <v>19042</v>
      </c>
      <c r="AD10" s="562">
        <v>28722</v>
      </c>
      <c r="AE10" s="562">
        <v>2060</v>
      </c>
      <c r="AF10" s="562">
        <v>29</v>
      </c>
      <c r="AG10" s="562">
        <v>39188</v>
      </c>
      <c r="AH10" s="562">
        <v>2061</v>
      </c>
      <c r="AI10" s="562">
        <v>2584</v>
      </c>
      <c r="AJ10" s="193" t="s">
        <v>363</v>
      </c>
      <c r="AK10" s="572">
        <v>995955</v>
      </c>
      <c r="AL10" s="572">
        <v>17728</v>
      </c>
      <c r="AM10" s="572">
        <v>669478</v>
      </c>
      <c r="AN10" s="572">
        <v>250308</v>
      </c>
      <c r="AO10" s="572">
        <v>430</v>
      </c>
      <c r="AP10" s="572">
        <v>2444</v>
      </c>
      <c r="AQ10" s="572">
        <v>5181</v>
      </c>
      <c r="AR10" s="572">
        <v>382</v>
      </c>
      <c r="AS10" s="572">
        <v>374</v>
      </c>
      <c r="AT10" s="572">
        <v>2661173</v>
      </c>
    </row>
    <row r="11" spans="1:46" s="554" customFormat="1" ht="15" customHeight="1">
      <c r="A11" s="553" t="s">
        <v>46</v>
      </c>
      <c r="B11" s="553"/>
      <c r="C11" s="553"/>
      <c r="D11" s="553"/>
      <c r="E11" s="553"/>
      <c r="F11" s="553"/>
      <c r="G11" s="553"/>
      <c r="H11" s="553"/>
      <c r="I11" s="553"/>
      <c r="J11" s="553"/>
      <c r="K11" s="553"/>
      <c r="L11" s="553" t="s">
        <v>46</v>
      </c>
      <c r="M11" s="553"/>
      <c r="N11" s="553"/>
      <c r="O11" s="553"/>
      <c r="P11" s="553"/>
      <c r="Q11" s="553"/>
      <c r="R11" s="553"/>
      <c r="S11" s="553"/>
      <c r="T11" s="553"/>
      <c r="U11" s="553"/>
      <c r="V11" s="553"/>
      <c r="W11" s="553"/>
      <c r="X11" s="553" t="s">
        <v>46</v>
      </c>
      <c r="Y11" s="553"/>
      <c r="Z11" s="553"/>
      <c r="AA11" s="553"/>
      <c r="AB11" s="553"/>
      <c r="AC11" s="553"/>
      <c r="AD11" s="553"/>
      <c r="AE11" s="553"/>
      <c r="AF11" s="553"/>
      <c r="AG11" s="553"/>
      <c r="AH11" s="553"/>
      <c r="AI11" s="553"/>
      <c r="AJ11" s="553" t="s">
        <v>46</v>
      </c>
      <c r="AK11" s="553"/>
      <c r="AL11" s="553"/>
      <c r="AM11" s="553"/>
      <c r="AN11" s="553"/>
      <c r="AO11" s="553"/>
      <c r="AP11" s="553"/>
      <c r="AQ11" s="553"/>
      <c r="AR11" s="553"/>
      <c r="AS11" s="553"/>
      <c r="AT11" s="553"/>
    </row>
    <row r="12" spans="1:46" s="554" customFormat="1" ht="15" customHeight="1">
      <c r="A12" s="563"/>
      <c r="B12" s="553"/>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64" t="s">
        <v>215</v>
      </c>
      <c r="AK12" s="553"/>
      <c r="AL12" s="553"/>
      <c r="AM12" s="553"/>
      <c r="AN12" s="553"/>
      <c r="AO12" s="553"/>
      <c r="AP12" s="553"/>
      <c r="AQ12" s="553"/>
      <c r="AR12" s="553"/>
      <c r="AS12" s="553"/>
      <c r="AT12" s="553"/>
    </row>
    <row r="13" spans="1:46">
      <c r="B13" s="565"/>
      <c r="Y13" s="566"/>
    </row>
    <row r="14" spans="1:46">
      <c r="Y14" s="566"/>
    </row>
    <row r="15" spans="1:46">
      <c r="Y15" s="566"/>
    </row>
    <row r="22" spans="14:29">
      <c r="N22" s="566"/>
      <c r="O22" s="566"/>
      <c r="P22" s="566"/>
      <c r="Q22" s="566"/>
      <c r="R22" s="566"/>
      <c r="S22" s="566"/>
      <c r="T22" s="566"/>
    </row>
    <row r="25" spans="14:29">
      <c r="AC25" s="566"/>
    </row>
  </sheetData>
  <mergeCells count="30">
    <mergeCell ref="A4:A5"/>
    <mergeCell ref="B4:B5"/>
    <mergeCell ref="F4:F5"/>
    <mergeCell ref="K4:K5"/>
    <mergeCell ref="L4:L5"/>
    <mergeCell ref="C4:C5"/>
    <mergeCell ref="D4:E4"/>
    <mergeCell ref="G4:J4"/>
    <mergeCell ref="M4:M5"/>
    <mergeCell ref="AF4:AF5"/>
    <mergeCell ref="AH4:AH5"/>
    <mergeCell ref="AJ4:AJ5"/>
    <mergeCell ref="X4:X5"/>
    <mergeCell ref="Y4:Y5"/>
    <mergeCell ref="Z4:Z5"/>
    <mergeCell ref="AA4:AA5"/>
    <mergeCell ref="AB4:AB5"/>
    <mergeCell ref="AC4:AC5"/>
    <mergeCell ref="N4:S4"/>
    <mergeCell ref="T4:W4"/>
    <mergeCell ref="AE4:AE5"/>
    <mergeCell ref="AD4:AD5"/>
    <mergeCell ref="AG4:AG5"/>
    <mergeCell ref="AI4:AI5"/>
    <mergeCell ref="AS4:AT4"/>
    <mergeCell ref="AK4:AN4"/>
    <mergeCell ref="AO4:AO5"/>
    <mergeCell ref="AP4:AP5"/>
    <mergeCell ref="AQ4:AQ5"/>
    <mergeCell ref="AR4:AR5"/>
  </mergeCells>
  <phoneticPr fontId="12"/>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23" max="1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N40"/>
  <sheetViews>
    <sheetView showGridLines="0" view="pageBreakPreview" topLeftCell="A25" zoomScaleNormal="80" zoomScaleSheetLayoutView="100" workbookViewId="0">
      <selection activeCell="I20" sqref="I20"/>
    </sheetView>
  </sheetViews>
  <sheetFormatPr defaultColWidth="8" defaultRowHeight="12"/>
  <cols>
    <col min="1" max="1" width="10.625" style="445" customWidth="1"/>
    <col min="2" max="8" width="10.625" style="443" customWidth="1"/>
    <col min="9" max="9" width="10.625" style="446" customWidth="1"/>
    <col min="10" max="16384" width="8" style="443"/>
  </cols>
  <sheetData>
    <row r="1" spans="1:11" ht="18.75" customHeight="1">
      <c r="A1" s="753" t="s">
        <v>372</v>
      </c>
      <c r="B1" s="753"/>
      <c r="C1" s="753"/>
      <c r="D1" s="753"/>
      <c r="E1" s="753"/>
      <c r="F1" s="753"/>
      <c r="G1" s="753"/>
      <c r="H1" s="753"/>
      <c r="I1" s="753"/>
    </row>
    <row r="2" spans="1:11" s="449" customFormat="1" ht="37.5" customHeight="1" thickBot="1">
      <c r="A2" s="93"/>
      <c r="I2" s="45" t="s">
        <v>402</v>
      </c>
    </row>
    <row r="3" spans="1:11" s="472" customFormat="1" ht="20.25" customHeight="1">
      <c r="A3" s="809" t="s">
        <v>532</v>
      </c>
      <c r="B3" s="681" t="s">
        <v>601</v>
      </c>
      <c r="C3" s="682"/>
      <c r="D3" s="682"/>
      <c r="E3" s="757"/>
      <c r="F3" s="682" t="s">
        <v>602</v>
      </c>
      <c r="G3" s="682"/>
      <c r="H3" s="682"/>
      <c r="I3" s="682"/>
    </row>
    <row r="4" spans="1:11" s="472" customFormat="1" ht="20.25" customHeight="1">
      <c r="A4" s="807"/>
      <c r="B4" s="801" t="s">
        <v>167</v>
      </c>
      <c r="C4" s="801" t="s">
        <v>138</v>
      </c>
      <c r="D4" s="801" t="s">
        <v>139</v>
      </c>
      <c r="E4" s="805" t="s">
        <v>140</v>
      </c>
      <c r="F4" s="802" t="s">
        <v>141</v>
      </c>
      <c r="G4" s="804"/>
      <c r="H4" s="803" t="s">
        <v>614</v>
      </c>
      <c r="I4" s="803"/>
      <c r="K4" s="472" t="s">
        <v>382</v>
      </c>
    </row>
    <row r="5" spans="1:11" s="472" customFormat="1" ht="19.5" customHeight="1">
      <c r="A5" s="808"/>
      <c r="B5" s="678"/>
      <c r="C5" s="678"/>
      <c r="D5" s="678"/>
      <c r="E5" s="676"/>
      <c r="F5" s="205" t="s">
        <v>167</v>
      </c>
      <c r="G5" s="70" t="s">
        <v>138</v>
      </c>
      <c r="H5" s="70" t="s">
        <v>40</v>
      </c>
      <c r="I5" s="204" t="s">
        <v>138</v>
      </c>
    </row>
    <row r="6" spans="1:11" s="42" customFormat="1" ht="18" customHeight="1">
      <c r="A6" s="194" t="s">
        <v>282</v>
      </c>
      <c r="B6" s="149">
        <v>61600</v>
      </c>
      <c r="C6" s="149">
        <v>13800</v>
      </c>
      <c r="D6" s="129">
        <v>243.5</v>
      </c>
      <c r="E6" s="150">
        <v>10.5</v>
      </c>
      <c r="F6" s="149">
        <v>33600</v>
      </c>
      <c r="G6" s="149">
        <v>8320</v>
      </c>
      <c r="H6" s="149">
        <v>8280</v>
      </c>
      <c r="I6" s="149">
        <v>1240</v>
      </c>
    </row>
    <row r="7" spans="1:11" s="42" customFormat="1" ht="18" customHeight="1">
      <c r="A7" s="194" t="s">
        <v>278</v>
      </c>
      <c r="B7" s="151">
        <v>58900</v>
      </c>
      <c r="C7" s="149">
        <v>11100</v>
      </c>
      <c r="D7" s="129">
        <v>237.5</v>
      </c>
      <c r="E7" s="150">
        <v>8.6</v>
      </c>
      <c r="F7" s="149">
        <v>25900</v>
      </c>
      <c r="G7" s="149">
        <v>3460</v>
      </c>
      <c r="H7" s="149">
        <v>4980</v>
      </c>
      <c r="I7" s="149">
        <v>425</v>
      </c>
    </row>
    <row r="8" spans="1:11" s="42" customFormat="1" ht="18" customHeight="1">
      <c r="A8" s="194" t="s">
        <v>297</v>
      </c>
      <c r="B8" s="101" t="s">
        <v>161</v>
      </c>
      <c r="C8" s="102" t="s">
        <v>161</v>
      </c>
      <c r="D8" s="112" t="s">
        <v>161</v>
      </c>
      <c r="E8" s="152" t="s">
        <v>161</v>
      </c>
      <c r="F8" s="102" t="s">
        <v>161</v>
      </c>
      <c r="G8" s="102" t="s">
        <v>161</v>
      </c>
      <c r="H8" s="102" t="s">
        <v>161</v>
      </c>
      <c r="I8" s="102" t="s">
        <v>161</v>
      </c>
    </row>
    <row r="9" spans="1:11" s="42" customFormat="1" ht="18" customHeight="1">
      <c r="A9" s="194" t="s">
        <v>298</v>
      </c>
      <c r="B9" s="101" t="s">
        <v>161</v>
      </c>
      <c r="C9" s="102" t="s">
        <v>161</v>
      </c>
      <c r="D9" s="112" t="s">
        <v>161</v>
      </c>
      <c r="E9" s="152" t="s">
        <v>161</v>
      </c>
      <c r="F9" s="102" t="s">
        <v>161</v>
      </c>
      <c r="G9" s="102" t="s">
        <v>161</v>
      </c>
      <c r="H9" s="102" t="s">
        <v>161</v>
      </c>
      <c r="I9" s="102" t="s">
        <v>161</v>
      </c>
    </row>
    <row r="10" spans="1:11" s="444" customFormat="1" ht="18" customHeight="1" thickBot="1">
      <c r="A10" s="172" t="s">
        <v>371</v>
      </c>
      <c r="B10" s="153" t="s">
        <v>161</v>
      </c>
      <c r="C10" s="153" t="s">
        <v>161</v>
      </c>
      <c r="D10" s="154" t="s">
        <v>161</v>
      </c>
      <c r="E10" s="155" t="s">
        <v>161</v>
      </c>
      <c r="F10" s="153" t="s">
        <v>161</v>
      </c>
      <c r="G10" s="153" t="s">
        <v>161</v>
      </c>
      <c r="H10" s="153" t="s">
        <v>161</v>
      </c>
      <c r="I10" s="153" t="s">
        <v>161</v>
      </c>
    </row>
    <row r="11" spans="1:11" s="472" customFormat="1" ht="20.25" customHeight="1" thickTop="1">
      <c r="A11" s="806" t="s">
        <v>532</v>
      </c>
      <c r="B11" s="683" t="s">
        <v>605</v>
      </c>
      <c r="C11" s="684"/>
      <c r="D11" s="684"/>
      <c r="E11" s="684"/>
      <c r="F11" s="684"/>
      <c r="G11" s="684"/>
      <c r="H11" s="684"/>
      <c r="I11" s="684"/>
    </row>
    <row r="12" spans="1:11" s="472" customFormat="1" ht="20.25" customHeight="1">
      <c r="A12" s="807"/>
      <c r="B12" s="802" t="s">
        <v>603</v>
      </c>
      <c r="C12" s="804"/>
      <c r="D12" s="802" t="s">
        <v>604</v>
      </c>
      <c r="E12" s="804"/>
      <c r="F12" s="802" t="s">
        <v>606</v>
      </c>
      <c r="G12" s="804"/>
      <c r="H12" s="802" t="s">
        <v>607</v>
      </c>
      <c r="I12" s="803"/>
    </row>
    <row r="13" spans="1:11" s="472" customFormat="1" ht="19.5" customHeight="1">
      <c r="A13" s="808"/>
      <c r="B13" s="70" t="s">
        <v>40</v>
      </c>
      <c r="C13" s="70" t="s">
        <v>138</v>
      </c>
      <c r="D13" s="70" t="s">
        <v>40</v>
      </c>
      <c r="E13" s="70" t="s">
        <v>138</v>
      </c>
      <c r="F13" s="70" t="s">
        <v>40</v>
      </c>
      <c r="G13" s="70" t="s">
        <v>138</v>
      </c>
      <c r="H13" s="70" t="s">
        <v>40</v>
      </c>
      <c r="I13" s="204" t="s">
        <v>138</v>
      </c>
    </row>
    <row r="14" spans="1:11" s="42" customFormat="1" ht="18" customHeight="1">
      <c r="A14" s="194" t="s">
        <v>282</v>
      </c>
      <c r="B14" s="156" t="s">
        <v>245</v>
      </c>
      <c r="C14" s="157" t="s">
        <v>245</v>
      </c>
      <c r="D14" s="157" t="s">
        <v>245</v>
      </c>
      <c r="E14" s="157" t="s">
        <v>245</v>
      </c>
      <c r="F14" s="157">
        <v>25300</v>
      </c>
      <c r="G14" s="157">
        <v>7080</v>
      </c>
      <c r="H14" s="102" t="s">
        <v>245</v>
      </c>
      <c r="I14" s="102" t="s">
        <v>245</v>
      </c>
    </row>
    <row r="15" spans="1:11" s="42" customFormat="1" ht="18" customHeight="1">
      <c r="A15" s="194" t="s">
        <v>278</v>
      </c>
      <c r="B15" s="156">
        <v>50</v>
      </c>
      <c r="C15" s="157">
        <v>25</v>
      </c>
      <c r="D15" s="157" t="s">
        <v>245</v>
      </c>
      <c r="E15" s="157" t="s">
        <v>245</v>
      </c>
      <c r="F15" s="157">
        <v>15600</v>
      </c>
      <c r="G15" s="157">
        <v>2620</v>
      </c>
      <c r="H15" s="102">
        <v>5300</v>
      </c>
      <c r="I15" s="102">
        <v>390</v>
      </c>
    </row>
    <row r="16" spans="1:11" s="42" customFormat="1" ht="18" customHeight="1">
      <c r="A16" s="194" t="s">
        <v>297</v>
      </c>
      <c r="B16" s="158" t="s">
        <v>161</v>
      </c>
      <c r="C16" s="112" t="s">
        <v>161</v>
      </c>
      <c r="D16" s="112" t="s">
        <v>245</v>
      </c>
      <c r="E16" s="112" t="s">
        <v>245</v>
      </c>
      <c r="F16" s="104">
        <v>12600</v>
      </c>
      <c r="G16" s="104">
        <v>2480</v>
      </c>
      <c r="H16" s="102">
        <v>2400</v>
      </c>
      <c r="I16" s="102">
        <v>140</v>
      </c>
    </row>
    <row r="17" spans="1:14" s="42" customFormat="1" ht="18" customHeight="1">
      <c r="A17" s="194" t="s">
        <v>298</v>
      </c>
      <c r="B17" s="158" t="s">
        <v>161</v>
      </c>
      <c r="C17" s="112" t="s">
        <v>161</v>
      </c>
      <c r="D17" s="112" t="s">
        <v>245</v>
      </c>
      <c r="E17" s="112" t="s">
        <v>245</v>
      </c>
      <c r="F17" s="104">
        <v>11500</v>
      </c>
      <c r="G17" s="104">
        <v>2630</v>
      </c>
      <c r="H17" s="102">
        <v>4460</v>
      </c>
      <c r="I17" s="102">
        <v>480</v>
      </c>
      <c r="N17" s="42" t="s">
        <v>373</v>
      </c>
    </row>
    <row r="18" spans="1:14" s="444" customFormat="1" ht="18" customHeight="1" thickBot="1">
      <c r="A18" s="172" t="s">
        <v>371</v>
      </c>
      <c r="B18" s="154" t="s">
        <v>161</v>
      </c>
      <c r="C18" s="154" t="s">
        <v>161</v>
      </c>
      <c r="D18" s="154" t="s">
        <v>245</v>
      </c>
      <c r="E18" s="154" t="s">
        <v>245</v>
      </c>
      <c r="F18" s="105">
        <v>24100</v>
      </c>
      <c r="G18" s="105">
        <v>14100</v>
      </c>
      <c r="H18" s="153">
        <v>5400</v>
      </c>
      <c r="I18" s="153">
        <v>1230</v>
      </c>
    </row>
    <row r="19" spans="1:14" s="472" customFormat="1" ht="20.25" customHeight="1" thickTop="1">
      <c r="A19" s="806" t="s">
        <v>532</v>
      </c>
      <c r="B19" s="683" t="s">
        <v>608</v>
      </c>
      <c r="C19" s="684"/>
      <c r="D19" s="684"/>
      <c r="E19" s="684"/>
      <c r="F19" s="684"/>
      <c r="G19" s="685"/>
      <c r="H19" s="683" t="s">
        <v>611</v>
      </c>
      <c r="I19" s="684"/>
    </row>
    <row r="20" spans="1:14" s="472" customFormat="1" ht="20.25" customHeight="1">
      <c r="A20" s="807"/>
      <c r="B20" s="802" t="s">
        <v>141</v>
      </c>
      <c r="C20" s="804"/>
      <c r="D20" s="802" t="s">
        <v>609</v>
      </c>
      <c r="E20" s="804"/>
      <c r="F20" s="802" t="s">
        <v>610</v>
      </c>
      <c r="G20" s="804"/>
      <c r="H20" s="802" t="s">
        <v>141</v>
      </c>
      <c r="I20" s="803"/>
    </row>
    <row r="21" spans="1:14" s="472" customFormat="1" ht="19.5" customHeight="1">
      <c r="A21" s="808"/>
      <c r="B21" s="70" t="s">
        <v>167</v>
      </c>
      <c r="C21" s="70" t="s">
        <v>138</v>
      </c>
      <c r="D21" s="70" t="s">
        <v>40</v>
      </c>
      <c r="E21" s="70" t="s">
        <v>138</v>
      </c>
      <c r="F21" s="70" t="s">
        <v>40</v>
      </c>
      <c r="G21" s="70" t="s">
        <v>138</v>
      </c>
      <c r="H21" s="70" t="s">
        <v>40</v>
      </c>
      <c r="I21" s="204" t="s">
        <v>138</v>
      </c>
    </row>
    <row r="22" spans="1:14" s="42" customFormat="1" ht="18" customHeight="1">
      <c r="A22" s="194" t="s">
        <v>282</v>
      </c>
      <c r="B22" s="151">
        <v>22500</v>
      </c>
      <c r="C22" s="149">
        <v>4650</v>
      </c>
      <c r="D22" s="149">
        <v>14200</v>
      </c>
      <c r="E22" s="149">
        <v>3590</v>
      </c>
      <c r="F22" s="149">
        <v>4690</v>
      </c>
      <c r="G22" s="149">
        <v>519</v>
      </c>
      <c r="H22" s="149">
        <v>4770</v>
      </c>
      <c r="I22" s="149">
        <v>257</v>
      </c>
    </row>
    <row r="23" spans="1:14" s="42" customFormat="1" ht="18" customHeight="1">
      <c r="A23" s="194" t="s">
        <v>278</v>
      </c>
      <c r="B23" s="103">
        <v>20800</v>
      </c>
      <c r="C23" s="104">
        <v>4500</v>
      </c>
      <c r="D23" s="104">
        <v>6880</v>
      </c>
      <c r="E23" s="104">
        <v>1620</v>
      </c>
      <c r="F23" s="104">
        <v>5550</v>
      </c>
      <c r="G23" s="104">
        <v>1390</v>
      </c>
      <c r="H23" s="104">
        <v>11400</v>
      </c>
      <c r="I23" s="104">
        <v>2730</v>
      </c>
    </row>
    <row r="24" spans="1:14" s="42" customFormat="1" ht="18" customHeight="1">
      <c r="A24" s="194" t="s">
        <v>297</v>
      </c>
      <c r="B24" s="101" t="s">
        <v>161</v>
      </c>
      <c r="C24" s="102" t="s">
        <v>161</v>
      </c>
      <c r="D24" s="102">
        <v>4000</v>
      </c>
      <c r="E24" s="102">
        <v>660</v>
      </c>
      <c r="F24" s="102" t="s">
        <v>161</v>
      </c>
      <c r="G24" s="102" t="s">
        <v>161</v>
      </c>
      <c r="H24" s="102" t="s">
        <v>161</v>
      </c>
      <c r="I24" s="102" t="s">
        <v>161</v>
      </c>
    </row>
    <row r="25" spans="1:14" s="42" customFormat="1" ht="18" customHeight="1">
      <c r="A25" s="194" t="s">
        <v>298</v>
      </c>
      <c r="B25" s="102" t="s">
        <v>161</v>
      </c>
      <c r="C25" s="102" t="s">
        <v>161</v>
      </c>
      <c r="D25" s="104">
        <v>2510</v>
      </c>
      <c r="E25" s="104">
        <v>314</v>
      </c>
      <c r="F25" s="102" t="s">
        <v>161</v>
      </c>
      <c r="G25" s="102" t="s">
        <v>161</v>
      </c>
      <c r="H25" s="102" t="s">
        <v>161</v>
      </c>
      <c r="I25" s="102" t="s">
        <v>161</v>
      </c>
    </row>
    <row r="26" spans="1:14" s="444" customFormat="1" ht="18" customHeight="1" thickBot="1">
      <c r="A26" s="172" t="s">
        <v>371</v>
      </c>
      <c r="B26" s="159" t="s">
        <v>161</v>
      </c>
      <c r="C26" s="153" t="s">
        <v>161</v>
      </c>
      <c r="D26" s="105">
        <v>10800</v>
      </c>
      <c r="E26" s="105">
        <v>2530</v>
      </c>
      <c r="F26" s="153" t="s">
        <v>161</v>
      </c>
      <c r="G26" s="153" t="s">
        <v>161</v>
      </c>
      <c r="H26" s="153" t="s">
        <v>161</v>
      </c>
      <c r="I26" s="153" t="s">
        <v>161</v>
      </c>
    </row>
    <row r="27" spans="1:14" s="472" customFormat="1" ht="20.25" customHeight="1" thickTop="1">
      <c r="A27" s="806" t="s">
        <v>532</v>
      </c>
      <c r="B27" s="683" t="s">
        <v>611</v>
      </c>
      <c r="C27" s="684"/>
      <c r="D27" s="684"/>
      <c r="E27" s="684"/>
      <c r="F27" s="684"/>
      <c r="G27" s="684"/>
      <c r="H27" s="576"/>
      <c r="I27" s="576"/>
    </row>
    <row r="28" spans="1:14" s="472" customFormat="1" ht="20.25" customHeight="1">
      <c r="A28" s="807"/>
      <c r="B28" s="802" t="s">
        <v>185</v>
      </c>
      <c r="C28" s="804"/>
      <c r="D28" s="802" t="s">
        <v>612</v>
      </c>
      <c r="E28" s="804"/>
      <c r="F28" s="802" t="s">
        <v>613</v>
      </c>
      <c r="G28" s="803"/>
      <c r="H28" s="68"/>
      <c r="I28" s="68"/>
    </row>
    <row r="29" spans="1:14" s="472" customFormat="1" ht="19.5" customHeight="1">
      <c r="A29" s="808"/>
      <c r="B29" s="70" t="s">
        <v>167</v>
      </c>
      <c r="C29" s="70" t="s">
        <v>138</v>
      </c>
      <c r="D29" s="70" t="s">
        <v>40</v>
      </c>
      <c r="E29" s="70" t="s">
        <v>138</v>
      </c>
      <c r="F29" s="70" t="s">
        <v>40</v>
      </c>
      <c r="G29" s="204" t="s">
        <v>138</v>
      </c>
      <c r="H29" s="68"/>
      <c r="I29" s="68"/>
    </row>
    <row r="30" spans="1:14" s="42" customFormat="1" ht="18" customHeight="1">
      <c r="A30" s="194" t="s">
        <v>323</v>
      </c>
      <c r="B30" s="112" t="s">
        <v>245</v>
      </c>
      <c r="C30" s="112" t="s">
        <v>245</v>
      </c>
      <c r="D30" s="160">
        <v>250</v>
      </c>
      <c r="E30" s="160">
        <v>26</v>
      </c>
      <c r="F30" s="160">
        <v>1350</v>
      </c>
      <c r="G30" s="160">
        <v>78</v>
      </c>
    </row>
    <row r="31" spans="1:14" s="42" customFormat="1" ht="18" customHeight="1">
      <c r="A31" s="194" t="s">
        <v>296</v>
      </c>
      <c r="B31" s="158" t="s">
        <v>245</v>
      </c>
      <c r="C31" s="112" t="s">
        <v>245</v>
      </c>
      <c r="D31" s="104">
        <v>3140</v>
      </c>
      <c r="E31" s="104">
        <v>1920</v>
      </c>
      <c r="F31" s="104">
        <v>1500</v>
      </c>
      <c r="G31" s="104">
        <v>130</v>
      </c>
    </row>
    <row r="32" spans="1:14" s="42" customFormat="1" ht="18" customHeight="1">
      <c r="A32" s="194" t="s">
        <v>297</v>
      </c>
      <c r="B32" s="158" t="s">
        <v>161</v>
      </c>
      <c r="C32" s="112" t="s">
        <v>161</v>
      </c>
      <c r="D32" s="104">
        <v>5550</v>
      </c>
      <c r="E32" s="104">
        <v>2320</v>
      </c>
      <c r="F32" s="104">
        <v>700</v>
      </c>
      <c r="G32" s="104">
        <v>60</v>
      </c>
    </row>
    <row r="33" spans="1:13" s="42" customFormat="1" ht="18" customHeight="1">
      <c r="A33" s="194" t="s">
        <v>298</v>
      </c>
      <c r="B33" s="158" t="s">
        <v>161</v>
      </c>
      <c r="C33" s="112" t="s">
        <v>161</v>
      </c>
      <c r="D33" s="104">
        <v>474</v>
      </c>
      <c r="E33" s="104">
        <v>38</v>
      </c>
      <c r="F33" s="104">
        <v>598</v>
      </c>
      <c r="G33" s="104">
        <v>48</v>
      </c>
    </row>
    <row r="34" spans="1:13" s="444" customFormat="1" ht="18" customHeight="1" thickBot="1">
      <c r="A34" s="193" t="s">
        <v>371</v>
      </c>
      <c r="B34" s="161" t="s">
        <v>161</v>
      </c>
      <c r="C34" s="114" t="s">
        <v>161</v>
      </c>
      <c r="D34" s="111">
        <v>7630</v>
      </c>
      <c r="E34" s="111">
        <v>6790</v>
      </c>
      <c r="F34" s="111">
        <v>598</v>
      </c>
      <c r="G34" s="111">
        <v>48</v>
      </c>
    </row>
    <row r="35" spans="1:13" ht="15" customHeight="1">
      <c r="A35" s="577" t="s">
        <v>142</v>
      </c>
      <c r="B35" s="473"/>
      <c r="D35" s="473"/>
      <c r="E35" s="473"/>
    </row>
    <row r="36" spans="1:13" ht="13.5" customHeight="1">
      <c r="A36" s="578" t="s">
        <v>216</v>
      </c>
      <c r="M36" s="446"/>
    </row>
    <row r="40" spans="1:13">
      <c r="F40" s="446"/>
    </row>
  </sheetData>
  <mergeCells count="28">
    <mergeCell ref="B27:G27"/>
    <mergeCell ref="A3:A5"/>
    <mergeCell ref="B3:E3"/>
    <mergeCell ref="F3:I3"/>
    <mergeCell ref="B12:C12"/>
    <mergeCell ref="B20:C20"/>
    <mergeCell ref="D12:E12"/>
    <mergeCell ref="F12:G12"/>
    <mergeCell ref="H20:I20"/>
    <mergeCell ref="H12:I12"/>
    <mergeCell ref="H19:I19"/>
    <mergeCell ref="B19:G19"/>
    <mergeCell ref="A1:I1"/>
    <mergeCell ref="C4:C5"/>
    <mergeCell ref="D4:D5"/>
    <mergeCell ref="F28:G28"/>
    <mergeCell ref="D28:E28"/>
    <mergeCell ref="E4:E5"/>
    <mergeCell ref="B4:B5"/>
    <mergeCell ref="A19:A21"/>
    <mergeCell ref="F4:G4"/>
    <mergeCell ref="H4:I4"/>
    <mergeCell ref="A11:A13"/>
    <mergeCell ref="B11:I11"/>
    <mergeCell ref="D20:E20"/>
    <mergeCell ref="F20:G20"/>
    <mergeCell ref="A27:A29"/>
    <mergeCell ref="B28:C28"/>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K51"/>
  <sheetViews>
    <sheetView showGridLines="0" view="pageBreakPreview" zoomScaleNormal="80" zoomScaleSheetLayoutView="100" workbookViewId="0">
      <selection activeCell="I20" sqref="I20"/>
    </sheetView>
  </sheetViews>
  <sheetFormatPr defaultColWidth="8" defaultRowHeight="12"/>
  <cols>
    <col min="1" max="1" width="19.125" style="74" customWidth="1"/>
    <col min="2" max="5" width="9.625" style="74" customWidth="1"/>
    <col min="6" max="6" width="10.625" style="74" customWidth="1"/>
    <col min="7" max="9" width="9.625" style="74" customWidth="1"/>
    <col min="10" max="16384" width="8" style="74"/>
  </cols>
  <sheetData>
    <row r="1" spans="1:11" ht="18.75" customHeight="1">
      <c r="A1" s="475" t="s">
        <v>369</v>
      </c>
      <c r="B1" s="476"/>
      <c r="C1" s="476"/>
      <c r="D1" s="476"/>
      <c r="E1" s="476"/>
      <c r="F1" s="476"/>
      <c r="G1" s="476"/>
      <c r="H1" s="476"/>
      <c r="I1" s="476"/>
    </row>
    <row r="2" spans="1:11" ht="30" customHeight="1" thickBot="1">
      <c r="A2" s="75"/>
      <c r="B2" s="75"/>
      <c r="C2" s="75"/>
      <c r="D2" s="75"/>
      <c r="E2" s="75"/>
      <c r="F2" s="75"/>
      <c r="G2" s="75"/>
      <c r="H2" s="75"/>
      <c r="I2" s="76"/>
    </row>
    <row r="3" spans="1:11" s="609" customFormat="1" ht="15" customHeight="1">
      <c r="A3" s="818" t="s">
        <v>573</v>
      </c>
      <c r="B3" s="821" t="s">
        <v>574</v>
      </c>
      <c r="C3" s="821" t="s">
        <v>47</v>
      </c>
      <c r="D3" s="830" t="s">
        <v>222</v>
      </c>
      <c r="E3" s="830" t="s">
        <v>223</v>
      </c>
      <c r="F3" s="830" t="s">
        <v>224</v>
      </c>
      <c r="G3" s="826" t="s">
        <v>575</v>
      </c>
      <c r="H3" s="827"/>
      <c r="I3" s="827"/>
    </row>
    <row r="4" spans="1:11" s="609" customFormat="1" ht="15" customHeight="1">
      <c r="A4" s="819"/>
      <c r="B4" s="811"/>
      <c r="C4" s="811"/>
      <c r="D4" s="816"/>
      <c r="E4" s="816"/>
      <c r="F4" s="816"/>
      <c r="G4" s="828"/>
      <c r="H4" s="829"/>
      <c r="I4" s="829"/>
    </row>
    <row r="5" spans="1:11" s="609" customFormat="1" ht="15" customHeight="1">
      <c r="A5" s="819"/>
      <c r="B5" s="811"/>
      <c r="C5" s="811"/>
      <c r="D5" s="816"/>
      <c r="E5" s="816"/>
      <c r="F5" s="816"/>
      <c r="G5" s="765" t="s">
        <v>370</v>
      </c>
      <c r="H5" s="832" t="s">
        <v>36</v>
      </c>
      <c r="I5" s="831" t="s">
        <v>37</v>
      </c>
    </row>
    <row r="6" spans="1:11" s="609" customFormat="1" ht="15" customHeight="1">
      <c r="A6" s="820"/>
      <c r="B6" s="766"/>
      <c r="C6" s="766"/>
      <c r="D6" s="817"/>
      <c r="E6" s="817"/>
      <c r="F6" s="817"/>
      <c r="G6" s="766"/>
      <c r="H6" s="833"/>
      <c r="I6" s="829"/>
    </row>
    <row r="7" spans="1:11" s="608" customFormat="1" ht="18" customHeight="1">
      <c r="A7" s="606"/>
      <c r="B7" s="611"/>
      <c r="C7" s="607" t="s">
        <v>35</v>
      </c>
      <c r="D7" s="607" t="s">
        <v>168</v>
      </c>
      <c r="E7" s="607" t="s">
        <v>616</v>
      </c>
      <c r="F7" s="607" t="s">
        <v>48</v>
      </c>
      <c r="G7" s="607" t="s">
        <v>48</v>
      </c>
      <c r="H7" s="607" t="s">
        <v>49</v>
      </c>
      <c r="I7" s="607" t="s">
        <v>49</v>
      </c>
    </row>
    <row r="8" spans="1:11" ht="18" customHeight="1">
      <c r="A8" s="194" t="s">
        <v>362</v>
      </c>
      <c r="B8" s="579">
        <v>7</v>
      </c>
      <c r="C8" s="580">
        <v>38830</v>
      </c>
      <c r="D8" s="580">
        <v>54458.409000000007</v>
      </c>
      <c r="E8" s="580">
        <v>76098</v>
      </c>
      <c r="F8" s="581">
        <v>63231.073503</v>
      </c>
      <c r="G8" s="581">
        <v>2652.4264229999999</v>
      </c>
      <c r="H8" s="581">
        <v>1285.2543390000001</v>
      </c>
      <c r="I8" s="581">
        <v>1367.172084</v>
      </c>
    </row>
    <row r="9" spans="1:11" ht="18" customHeight="1">
      <c r="A9" s="194" t="s">
        <v>184</v>
      </c>
      <c r="B9" s="579">
        <v>7</v>
      </c>
      <c r="C9" s="580">
        <v>34684</v>
      </c>
      <c r="D9" s="580">
        <v>54258.142</v>
      </c>
      <c r="E9" s="580">
        <v>73299</v>
      </c>
      <c r="F9" s="581">
        <v>55721.912624999997</v>
      </c>
      <c r="G9" s="581">
        <v>2500.99316</v>
      </c>
      <c r="H9" s="581">
        <v>1218.4830930000001</v>
      </c>
      <c r="I9" s="581">
        <v>1282.5100669999999</v>
      </c>
    </row>
    <row r="10" spans="1:11" ht="18" customHeight="1">
      <c r="A10" s="194" t="s">
        <v>345</v>
      </c>
      <c r="B10" s="579">
        <v>7</v>
      </c>
      <c r="C10" s="580">
        <v>31902</v>
      </c>
      <c r="D10" s="580">
        <v>53632.671999999999</v>
      </c>
      <c r="E10" s="580">
        <v>73572</v>
      </c>
      <c r="F10" s="581">
        <v>59896.213502999999</v>
      </c>
      <c r="G10" s="581">
        <v>2339.7815169999999</v>
      </c>
      <c r="H10" s="581">
        <v>1159.0215499999999</v>
      </c>
      <c r="I10" s="581">
        <v>1180.759967</v>
      </c>
      <c r="K10" s="582"/>
    </row>
    <row r="11" spans="1:11" ht="18" customHeight="1">
      <c r="A11" s="194" t="s">
        <v>353</v>
      </c>
      <c r="B11" s="579">
        <v>7</v>
      </c>
      <c r="C11" s="580">
        <v>30137</v>
      </c>
      <c r="D11" s="580">
        <v>53387.499000000003</v>
      </c>
      <c r="E11" s="580">
        <v>85257</v>
      </c>
      <c r="F11" s="581">
        <v>61835.599189</v>
      </c>
      <c r="G11" s="581">
        <v>2289.5712739999999</v>
      </c>
      <c r="H11" s="581">
        <v>1141.4973729999999</v>
      </c>
      <c r="I11" s="581">
        <v>1148.073901</v>
      </c>
    </row>
    <row r="12" spans="1:11" s="586" customFormat="1" ht="18" customHeight="1">
      <c r="A12" s="172" t="s">
        <v>363</v>
      </c>
      <c r="B12" s="583">
        <v>7</v>
      </c>
      <c r="C12" s="584">
        <v>28937</v>
      </c>
      <c r="D12" s="584">
        <v>47857</v>
      </c>
      <c r="E12" s="584">
        <v>151758</v>
      </c>
      <c r="F12" s="585">
        <v>73983</v>
      </c>
      <c r="G12" s="585">
        <v>2206.032119</v>
      </c>
      <c r="H12" s="585">
        <v>1067.125176</v>
      </c>
      <c r="I12" s="585">
        <v>1137.01153</v>
      </c>
    </row>
    <row r="13" spans="1:11" ht="9" customHeight="1">
      <c r="A13" s="587"/>
      <c r="B13" s="588"/>
      <c r="C13" s="589"/>
      <c r="D13" s="589"/>
      <c r="E13" s="589"/>
      <c r="F13" s="588"/>
      <c r="G13" s="588"/>
      <c r="H13" s="588"/>
      <c r="I13" s="588"/>
    </row>
    <row r="14" spans="1:11" ht="18" customHeight="1">
      <c r="A14" s="590" t="s">
        <v>50</v>
      </c>
      <c r="B14" s="579">
        <v>7</v>
      </c>
      <c r="C14" s="588">
        <v>14834</v>
      </c>
      <c r="D14" s="588">
        <v>21871</v>
      </c>
      <c r="E14" s="589" t="s">
        <v>242</v>
      </c>
      <c r="F14" s="588">
        <v>13646</v>
      </c>
      <c r="G14" s="588">
        <v>482</v>
      </c>
      <c r="H14" s="588">
        <v>241</v>
      </c>
      <c r="I14" s="588">
        <v>241</v>
      </c>
    </row>
    <row r="15" spans="1:11" ht="18" customHeight="1">
      <c r="A15" s="590" t="s">
        <v>366</v>
      </c>
      <c r="B15" s="579">
        <v>7</v>
      </c>
      <c r="C15" s="588">
        <v>4636</v>
      </c>
      <c r="D15" s="588">
        <v>18940</v>
      </c>
      <c r="E15" s="589" t="s">
        <v>242</v>
      </c>
      <c r="F15" s="588">
        <v>6593</v>
      </c>
      <c r="G15" s="588">
        <v>519</v>
      </c>
      <c r="H15" s="588">
        <v>243</v>
      </c>
      <c r="I15" s="588">
        <v>276</v>
      </c>
    </row>
    <row r="16" spans="1:11" ht="18" customHeight="1">
      <c r="A16" s="590" t="s">
        <v>38</v>
      </c>
      <c r="B16" s="579">
        <v>7</v>
      </c>
      <c r="C16" s="588">
        <v>1850</v>
      </c>
      <c r="D16" s="589" t="s">
        <v>242</v>
      </c>
      <c r="E16" s="588">
        <v>144226</v>
      </c>
      <c r="F16" s="588">
        <v>33171</v>
      </c>
      <c r="G16" s="588">
        <v>740.13636599999995</v>
      </c>
      <c r="H16" s="588">
        <v>370.04951899999998</v>
      </c>
      <c r="I16" s="588">
        <v>370.08684899999997</v>
      </c>
    </row>
    <row r="17" spans="1:11" ht="18" customHeight="1">
      <c r="A17" s="591" t="s">
        <v>367</v>
      </c>
      <c r="B17" s="588">
        <v>2</v>
      </c>
      <c r="C17" s="588">
        <v>12</v>
      </c>
      <c r="D17" s="588">
        <v>6</v>
      </c>
      <c r="E17" s="589" t="s">
        <v>242</v>
      </c>
      <c r="F17" s="588">
        <v>6</v>
      </c>
      <c r="G17" s="592">
        <v>0</v>
      </c>
      <c r="H17" s="592">
        <v>0</v>
      </c>
      <c r="I17" s="592">
        <v>0</v>
      </c>
    </row>
    <row r="18" spans="1:11" ht="18" customHeight="1">
      <c r="A18" s="590" t="s">
        <v>368</v>
      </c>
      <c r="B18" s="588">
        <v>1</v>
      </c>
      <c r="C18" s="588">
        <v>59</v>
      </c>
      <c r="D18" s="588">
        <v>48</v>
      </c>
      <c r="E18" s="589" t="s">
        <v>242</v>
      </c>
      <c r="F18" s="588">
        <v>161</v>
      </c>
      <c r="G18" s="588">
        <v>3</v>
      </c>
      <c r="H18" s="588">
        <v>1</v>
      </c>
      <c r="I18" s="588">
        <v>1</v>
      </c>
    </row>
    <row r="19" spans="1:11" ht="18" customHeight="1">
      <c r="A19" s="590" t="s">
        <v>51</v>
      </c>
      <c r="B19" s="588">
        <v>7</v>
      </c>
      <c r="C19" s="588">
        <v>5021</v>
      </c>
      <c r="D19" s="588">
        <v>6992</v>
      </c>
      <c r="E19" s="589" t="s">
        <v>242</v>
      </c>
      <c r="F19" s="588">
        <v>3482</v>
      </c>
      <c r="G19" s="588">
        <v>391.27322199999998</v>
      </c>
      <c r="H19" s="588">
        <v>176.07565700000001</v>
      </c>
      <c r="I19" s="588">
        <v>215.197565</v>
      </c>
    </row>
    <row r="20" spans="1:11" ht="18" customHeight="1" thickBot="1">
      <c r="A20" s="590" t="s">
        <v>39</v>
      </c>
      <c r="B20" s="593">
        <v>7</v>
      </c>
      <c r="C20" s="593">
        <v>2525</v>
      </c>
      <c r="D20" s="589" t="s">
        <v>242</v>
      </c>
      <c r="E20" s="593">
        <v>7532</v>
      </c>
      <c r="F20" s="593">
        <v>16924</v>
      </c>
      <c r="G20" s="593">
        <v>70.622530999999995</v>
      </c>
      <c r="H20" s="593">
        <v>36</v>
      </c>
      <c r="I20" s="593">
        <v>33.727116000000002</v>
      </c>
    </row>
    <row r="21" spans="1:11" s="609" customFormat="1" ht="20.25" customHeight="1" thickTop="1">
      <c r="A21" s="822" t="s">
        <v>573</v>
      </c>
      <c r="B21" s="815" t="s">
        <v>225</v>
      </c>
      <c r="C21" s="812" t="s">
        <v>229</v>
      </c>
      <c r="D21" s="810" t="s">
        <v>41</v>
      </c>
      <c r="E21" s="815" t="s">
        <v>226</v>
      </c>
      <c r="F21" s="815" t="s">
        <v>227</v>
      </c>
      <c r="G21" s="812" t="s">
        <v>230</v>
      </c>
      <c r="H21" s="815" t="s">
        <v>228</v>
      </c>
      <c r="I21" s="823" t="s">
        <v>576</v>
      </c>
    </row>
    <row r="22" spans="1:11" s="610" customFormat="1" ht="20.25" customHeight="1">
      <c r="A22" s="819"/>
      <c r="B22" s="816"/>
      <c r="C22" s="813"/>
      <c r="D22" s="811"/>
      <c r="E22" s="816"/>
      <c r="F22" s="816"/>
      <c r="G22" s="813"/>
      <c r="H22" s="816"/>
      <c r="I22" s="824"/>
    </row>
    <row r="23" spans="1:11" s="609" customFormat="1" ht="19.5" customHeight="1">
      <c r="A23" s="820"/>
      <c r="B23" s="817"/>
      <c r="C23" s="814"/>
      <c r="D23" s="766"/>
      <c r="E23" s="817"/>
      <c r="F23" s="817"/>
      <c r="G23" s="814"/>
      <c r="H23" s="817"/>
      <c r="I23" s="825"/>
    </row>
    <row r="24" spans="1:11" s="608" customFormat="1" ht="18" customHeight="1">
      <c r="A24" s="606"/>
      <c r="B24" s="607" t="s">
        <v>168</v>
      </c>
      <c r="C24" s="607" t="s">
        <v>617</v>
      </c>
      <c r="D24" s="607" t="s">
        <v>35</v>
      </c>
      <c r="E24" s="607" t="s">
        <v>49</v>
      </c>
      <c r="F24" s="607" t="s">
        <v>49</v>
      </c>
      <c r="G24" s="607" t="s">
        <v>42</v>
      </c>
      <c r="H24" s="607" t="s">
        <v>42</v>
      </c>
      <c r="I24" s="607" t="s">
        <v>42</v>
      </c>
    </row>
    <row r="25" spans="1:11" ht="18" customHeight="1">
      <c r="A25" s="194" t="s">
        <v>362</v>
      </c>
      <c r="B25" s="580">
        <v>15945.761</v>
      </c>
      <c r="C25" s="580">
        <v>47722</v>
      </c>
      <c r="D25" s="580">
        <v>11466</v>
      </c>
      <c r="E25" s="581">
        <v>2190.6076309999999</v>
      </c>
      <c r="F25" s="581">
        <v>1372.7497510000001</v>
      </c>
      <c r="G25" s="594">
        <v>3.5</v>
      </c>
      <c r="H25" s="594">
        <v>29.3</v>
      </c>
      <c r="I25" s="594">
        <v>62.7</v>
      </c>
    </row>
    <row r="26" spans="1:11" ht="18" customHeight="1">
      <c r="A26" s="194" t="s">
        <v>184</v>
      </c>
      <c r="B26" s="580">
        <v>20323.275000000001</v>
      </c>
      <c r="C26" s="580">
        <v>47897</v>
      </c>
      <c r="D26" s="580">
        <v>11055</v>
      </c>
      <c r="E26" s="581">
        <v>2589.5713430000001</v>
      </c>
      <c r="F26" s="581">
        <v>1671.254087</v>
      </c>
      <c r="G26" s="594">
        <v>4.5999999999999996</v>
      </c>
      <c r="H26" s="594">
        <v>37.5</v>
      </c>
      <c r="I26" s="594">
        <v>65.3</v>
      </c>
    </row>
    <row r="27" spans="1:11" ht="18" customHeight="1">
      <c r="A27" s="194" t="s">
        <v>345</v>
      </c>
      <c r="B27" s="580">
        <v>9593.1180000000004</v>
      </c>
      <c r="C27" s="580">
        <v>50062</v>
      </c>
      <c r="D27" s="580">
        <v>5977</v>
      </c>
      <c r="E27" s="581">
        <v>1597.7313019999999</v>
      </c>
      <c r="F27" s="581">
        <v>823.967668</v>
      </c>
      <c r="G27" s="594">
        <v>2.7</v>
      </c>
      <c r="H27" s="594">
        <v>17.899999999999999</v>
      </c>
      <c r="I27" s="594">
        <v>68</v>
      </c>
    </row>
    <row r="28" spans="1:11" ht="18" customHeight="1">
      <c r="A28" s="194" t="s">
        <v>353</v>
      </c>
      <c r="B28" s="580">
        <v>4756.0959999999995</v>
      </c>
      <c r="C28" s="580">
        <v>52982</v>
      </c>
      <c r="D28" s="580">
        <v>4336</v>
      </c>
      <c r="E28" s="589">
        <v>1383.8869440000001</v>
      </c>
      <c r="F28" s="589">
        <v>861.672597</v>
      </c>
      <c r="G28" s="594">
        <v>2.2000000000000002</v>
      </c>
      <c r="H28" s="594">
        <v>8.9</v>
      </c>
      <c r="I28" s="594">
        <v>62.1</v>
      </c>
      <c r="K28" s="582"/>
    </row>
    <row r="29" spans="1:11" s="586" customFormat="1" ht="18" customHeight="1">
      <c r="A29" s="172" t="s">
        <v>363</v>
      </c>
      <c r="B29" s="584">
        <v>22660.364000000001</v>
      </c>
      <c r="C29" s="584">
        <v>49344</v>
      </c>
      <c r="D29" s="584">
        <v>16291</v>
      </c>
      <c r="E29" s="595">
        <v>8035.4165839999996</v>
      </c>
      <c r="F29" s="595">
        <v>6913.0312100000001</v>
      </c>
      <c r="G29" s="596">
        <v>10.86116619223335</v>
      </c>
      <c r="H29" s="596">
        <v>47.4</v>
      </c>
      <c r="I29" s="596" t="s">
        <v>242</v>
      </c>
    </row>
    <row r="30" spans="1:11" ht="9" customHeight="1">
      <c r="A30" s="597"/>
      <c r="B30" s="589"/>
      <c r="C30" s="589"/>
      <c r="D30" s="589"/>
      <c r="E30" s="589"/>
      <c r="F30" s="589"/>
      <c r="G30" s="598"/>
      <c r="H30" s="589"/>
      <c r="I30" s="589"/>
    </row>
    <row r="31" spans="1:11" ht="18" customHeight="1">
      <c r="A31" s="590" t="s">
        <v>50</v>
      </c>
      <c r="B31" s="589">
        <v>15420</v>
      </c>
      <c r="C31" s="589" t="s">
        <v>242</v>
      </c>
      <c r="D31" s="589">
        <v>10865</v>
      </c>
      <c r="E31" s="589">
        <v>4708</v>
      </c>
      <c r="F31" s="589">
        <v>4511</v>
      </c>
      <c r="G31" s="598">
        <v>34.500952660120184</v>
      </c>
      <c r="H31" s="598">
        <v>70.50432079008732</v>
      </c>
      <c r="I31" s="589" t="s">
        <v>242</v>
      </c>
    </row>
    <row r="32" spans="1:11" ht="18" customHeight="1">
      <c r="A32" s="590" t="s">
        <v>366</v>
      </c>
      <c r="B32" s="589">
        <v>623</v>
      </c>
      <c r="C32" s="589" t="s">
        <v>242</v>
      </c>
      <c r="D32" s="589">
        <v>501</v>
      </c>
      <c r="E32" s="589">
        <v>31</v>
      </c>
      <c r="F32" s="589">
        <v>9</v>
      </c>
      <c r="G32" s="598">
        <v>0.47019566206582741</v>
      </c>
      <c r="H32" s="598">
        <v>3.2893347412882785</v>
      </c>
      <c r="I32" s="589" t="s">
        <v>242</v>
      </c>
    </row>
    <row r="33" spans="1:9" ht="18" customHeight="1">
      <c r="A33" s="590" t="s">
        <v>38</v>
      </c>
      <c r="B33" s="589" t="s">
        <v>242</v>
      </c>
      <c r="C33" s="589">
        <v>48826</v>
      </c>
      <c r="D33" s="589" t="s">
        <v>242</v>
      </c>
      <c r="E33" s="589">
        <v>934</v>
      </c>
      <c r="F33" s="589">
        <v>554</v>
      </c>
      <c r="G33" s="598">
        <v>2.8157125199722648</v>
      </c>
      <c r="H33" s="589" t="s">
        <v>242</v>
      </c>
      <c r="I33" s="594" t="s">
        <v>242</v>
      </c>
    </row>
    <row r="34" spans="1:9" ht="18" customHeight="1">
      <c r="A34" s="617" t="s">
        <v>43</v>
      </c>
      <c r="B34" s="589" t="s">
        <v>242</v>
      </c>
      <c r="C34" s="589">
        <v>2225</v>
      </c>
      <c r="D34" s="589" t="s">
        <v>242</v>
      </c>
      <c r="E34" s="589">
        <v>522</v>
      </c>
      <c r="F34" s="589">
        <v>418</v>
      </c>
      <c r="G34" s="598">
        <v>1.5736637424256128</v>
      </c>
      <c r="H34" s="589" t="s">
        <v>242</v>
      </c>
      <c r="I34" s="598" t="s">
        <v>242</v>
      </c>
    </row>
    <row r="35" spans="1:9" ht="18" customHeight="1">
      <c r="A35" s="617" t="s">
        <v>44</v>
      </c>
      <c r="B35" s="589" t="s">
        <v>242</v>
      </c>
      <c r="C35" s="589">
        <v>46601</v>
      </c>
      <c r="D35" s="589" t="s">
        <v>242</v>
      </c>
      <c r="E35" s="589">
        <v>412</v>
      </c>
      <c r="F35" s="589">
        <v>136</v>
      </c>
      <c r="G35" s="598">
        <v>1.2420487775466522</v>
      </c>
      <c r="H35" s="589" t="s">
        <v>242</v>
      </c>
      <c r="I35" s="598" t="s">
        <v>242</v>
      </c>
    </row>
    <row r="36" spans="1:9" ht="18" customHeight="1">
      <c r="A36" s="591" t="s">
        <v>615</v>
      </c>
      <c r="B36" s="599">
        <v>0.313</v>
      </c>
      <c r="C36" s="600" t="s">
        <v>242</v>
      </c>
      <c r="D36" s="600">
        <v>2</v>
      </c>
      <c r="E36" s="599">
        <v>0.115896</v>
      </c>
      <c r="F36" s="600">
        <v>0</v>
      </c>
      <c r="G36" s="598">
        <v>1.9316</v>
      </c>
      <c r="H36" s="598">
        <v>5.2166666666666668</v>
      </c>
      <c r="I36" s="598" t="s">
        <v>242</v>
      </c>
    </row>
    <row r="37" spans="1:9" ht="18" customHeight="1">
      <c r="A37" s="590" t="s">
        <v>368</v>
      </c>
      <c r="B37" s="589">
        <v>1.0509999999999999</v>
      </c>
      <c r="C37" s="589" t="s">
        <v>242</v>
      </c>
      <c r="D37" s="589">
        <v>4</v>
      </c>
      <c r="E37" s="589">
        <v>0.69594</v>
      </c>
      <c r="F37" s="592">
        <v>0</v>
      </c>
      <c r="G37" s="598">
        <v>0.43226086956521742</v>
      </c>
      <c r="H37" s="598">
        <v>2.1895833333333332</v>
      </c>
      <c r="I37" s="589" t="s">
        <v>242</v>
      </c>
    </row>
    <row r="38" spans="1:9" ht="18" customHeight="1">
      <c r="A38" s="590" t="s">
        <v>51</v>
      </c>
      <c r="B38" s="130">
        <v>6616</v>
      </c>
      <c r="C38" s="130" t="s">
        <v>242</v>
      </c>
      <c r="D38" s="130">
        <v>4551</v>
      </c>
      <c r="E38" s="130">
        <v>1367</v>
      </c>
      <c r="F38" s="130">
        <v>1230</v>
      </c>
      <c r="G38" s="601">
        <v>39.259046524985642</v>
      </c>
      <c r="H38" s="601">
        <v>94.622425629290618</v>
      </c>
      <c r="I38" s="130" t="s">
        <v>242</v>
      </c>
    </row>
    <row r="39" spans="1:9" ht="18" customHeight="1" thickBot="1">
      <c r="A39" s="602" t="s">
        <v>39</v>
      </c>
      <c r="B39" s="603" t="s">
        <v>242</v>
      </c>
      <c r="C39" s="603">
        <v>518</v>
      </c>
      <c r="D39" s="603">
        <v>368</v>
      </c>
      <c r="E39" s="603">
        <v>60.604748000000001</v>
      </c>
      <c r="F39" s="603">
        <v>54.544052000000001</v>
      </c>
      <c r="G39" s="604">
        <v>0.35809943275821321</v>
      </c>
      <c r="H39" s="604" t="s">
        <v>242</v>
      </c>
      <c r="I39" s="604">
        <v>6.8773234200743492</v>
      </c>
    </row>
    <row r="40" spans="1:9" ht="15" customHeight="1">
      <c r="A40" s="478" t="s">
        <v>52</v>
      </c>
      <c r="B40" s="75"/>
      <c r="C40" s="75"/>
      <c r="D40" s="75"/>
      <c r="E40" s="75"/>
      <c r="F40" s="75"/>
      <c r="G40" s="75"/>
      <c r="H40" s="75"/>
      <c r="I40" s="75"/>
    </row>
    <row r="41" spans="1:9" ht="14.25" customHeight="1">
      <c r="A41" s="605" t="s">
        <v>217</v>
      </c>
    </row>
    <row r="42" spans="1:9" ht="14.25" customHeight="1">
      <c r="A42" s="605" t="s">
        <v>220</v>
      </c>
    </row>
    <row r="43" spans="1:9" ht="14.25" customHeight="1">
      <c r="A43" s="605" t="s">
        <v>221</v>
      </c>
    </row>
    <row r="44" spans="1:9" ht="14.25" customHeight="1">
      <c r="A44" s="605" t="s">
        <v>383</v>
      </c>
    </row>
    <row r="45" spans="1:9" ht="14.25" customHeight="1">
      <c r="A45" s="605" t="s">
        <v>218</v>
      </c>
    </row>
    <row r="46" spans="1:9" ht="14.25" customHeight="1">
      <c r="A46" s="605" t="s">
        <v>219</v>
      </c>
    </row>
    <row r="49" spans="1:1">
      <c r="A49" s="74" t="s">
        <v>190</v>
      </c>
    </row>
    <row r="50" spans="1:1">
      <c r="A50" s="74" t="s">
        <v>191</v>
      </c>
    </row>
    <row r="51" spans="1:1">
      <c r="A51" s="74" t="s">
        <v>192</v>
      </c>
    </row>
  </sheetData>
  <mergeCells count="19">
    <mergeCell ref="G3:I4"/>
    <mergeCell ref="D3:D6"/>
    <mergeCell ref="F3:F6"/>
    <mergeCell ref="E3:E6"/>
    <mergeCell ref="I5:I6"/>
    <mergeCell ref="H5:H6"/>
    <mergeCell ref="G5:G6"/>
    <mergeCell ref="I21:I23"/>
    <mergeCell ref="H21:H23"/>
    <mergeCell ref="G21:G23"/>
    <mergeCell ref="F21:F23"/>
    <mergeCell ref="E21:E23"/>
    <mergeCell ref="D21:D23"/>
    <mergeCell ref="C21:C23"/>
    <mergeCell ref="B21:B23"/>
    <mergeCell ref="A3:A6"/>
    <mergeCell ref="C3:C6"/>
    <mergeCell ref="B3:B6"/>
    <mergeCell ref="A21:A23"/>
  </mergeCells>
  <phoneticPr fontId="12"/>
  <printOptions horizontalCentered="1"/>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40"/>
  <sheetViews>
    <sheetView showGridLines="0" view="pageBreakPreview" zoomScaleNormal="100" zoomScaleSheetLayoutView="100" workbookViewId="0">
      <selection activeCell="I20" sqref="I20"/>
    </sheetView>
  </sheetViews>
  <sheetFormatPr defaultColWidth="8" defaultRowHeight="12"/>
  <cols>
    <col min="1" max="1" width="11.25" style="209" customWidth="1"/>
    <col min="2" max="2" width="9" style="209" customWidth="1"/>
    <col min="3" max="6" width="8.5" style="209" customWidth="1"/>
    <col min="7" max="7" width="9" style="209" customWidth="1"/>
    <col min="8" max="11" width="8.5" style="209" customWidth="1"/>
    <col min="12" max="16384" width="8" style="209"/>
  </cols>
  <sheetData>
    <row r="1" spans="1:12" ht="18.75" customHeight="1">
      <c r="A1" s="206" t="s">
        <v>195</v>
      </c>
      <c r="B1" s="207"/>
      <c r="C1" s="208"/>
      <c r="D1" s="207"/>
      <c r="E1" s="207"/>
      <c r="F1" s="207"/>
      <c r="G1" s="207"/>
      <c r="H1" s="207"/>
      <c r="I1" s="207"/>
      <c r="J1" s="207"/>
      <c r="K1" s="207"/>
    </row>
    <row r="2" spans="1:12" s="248" customFormat="1" ht="37.5" customHeight="1" thickBot="1">
      <c r="A2" s="247" t="s">
        <v>179</v>
      </c>
      <c r="B2" s="264"/>
      <c r="C2" s="264"/>
      <c r="D2" s="264"/>
      <c r="E2" s="264"/>
      <c r="F2" s="264"/>
      <c r="G2" s="264"/>
      <c r="H2" s="264"/>
      <c r="I2" s="264"/>
      <c r="J2" s="264"/>
      <c r="K2" s="46" t="s">
        <v>196</v>
      </c>
    </row>
    <row r="3" spans="1:12" ht="30" customHeight="1">
      <c r="A3" s="628" t="s">
        <v>424</v>
      </c>
      <c r="B3" s="47" t="s">
        <v>425</v>
      </c>
      <c r="C3" s="77"/>
      <c r="D3" s="77"/>
      <c r="E3" s="77"/>
      <c r="F3" s="77"/>
      <c r="G3" s="47" t="s">
        <v>427</v>
      </c>
      <c r="H3" s="77"/>
      <c r="I3" s="77"/>
      <c r="J3" s="77"/>
      <c r="K3" s="77"/>
    </row>
    <row r="4" spans="1:12" ht="30" customHeight="1">
      <c r="A4" s="629"/>
      <c r="B4" s="48" t="s">
        <v>426</v>
      </c>
      <c r="C4" s="49" t="s">
        <v>180</v>
      </c>
      <c r="D4" s="49" t="s">
        <v>181</v>
      </c>
      <c r="E4" s="48" t="s">
        <v>428</v>
      </c>
      <c r="F4" s="48" t="s">
        <v>429</v>
      </c>
      <c r="G4" s="48" t="s">
        <v>426</v>
      </c>
      <c r="H4" s="49" t="s">
        <v>180</v>
      </c>
      <c r="I4" s="49" t="s">
        <v>181</v>
      </c>
      <c r="J4" s="48" t="s">
        <v>428</v>
      </c>
      <c r="K4" s="48" t="s">
        <v>429</v>
      </c>
    </row>
    <row r="5" spans="1:12" s="257" customFormat="1" ht="18" customHeight="1">
      <c r="A5" s="255" t="s">
        <v>270</v>
      </c>
      <c r="B5" s="237">
        <v>63763</v>
      </c>
      <c r="C5" s="237">
        <v>6635</v>
      </c>
      <c r="D5" s="237">
        <v>8086</v>
      </c>
      <c r="E5" s="237">
        <v>20968</v>
      </c>
      <c r="F5" s="237">
        <v>28074</v>
      </c>
      <c r="G5" s="237">
        <v>31336</v>
      </c>
      <c r="H5" s="237">
        <v>3348</v>
      </c>
      <c r="I5" s="237">
        <v>4093</v>
      </c>
      <c r="J5" s="237">
        <v>10675</v>
      </c>
      <c r="K5" s="237">
        <v>13220</v>
      </c>
      <c r="L5" s="256"/>
    </row>
    <row r="6" spans="1:12" ht="9" customHeight="1">
      <c r="A6" s="258"/>
      <c r="B6" s="213"/>
      <c r="C6" s="213"/>
      <c r="D6" s="213"/>
      <c r="E6" s="213"/>
      <c r="F6" s="213"/>
      <c r="G6" s="213"/>
      <c r="H6" s="213"/>
      <c r="I6" s="213"/>
      <c r="J6" s="213"/>
      <c r="K6" s="259"/>
    </row>
    <row r="7" spans="1:12" s="257" customFormat="1" ht="18" customHeight="1">
      <c r="A7" s="224" t="s">
        <v>91</v>
      </c>
      <c r="B7" s="237">
        <v>47144</v>
      </c>
      <c r="C7" s="237">
        <v>4890</v>
      </c>
      <c r="D7" s="237">
        <v>5807</v>
      </c>
      <c r="E7" s="237">
        <v>15482</v>
      </c>
      <c r="F7" s="237">
        <v>20965</v>
      </c>
      <c r="G7" s="237">
        <v>23211</v>
      </c>
      <c r="H7" s="237">
        <v>2481</v>
      </c>
      <c r="I7" s="237">
        <v>2965</v>
      </c>
      <c r="J7" s="237">
        <v>7874</v>
      </c>
      <c r="K7" s="260">
        <v>9891</v>
      </c>
    </row>
    <row r="8" spans="1:12" s="257" customFormat="1" ht="18" customHeight="1">
      <c r="A8" s="224" t="s">
        <v>90</v>
      </c>
      <c r="B8" s="237">
        <v>16619</v>
      </c>
      <c r="C8" s="237">
        <v>1745</v>
      </c>
      <c r="D8" s="237">
        <v>2279</v>
      </c>
      <c r="E8" s="237">
        <v>5486</v>
      </c>
      <c r="F8" s="237">
        <v>7109</v>
      </c>
      <c r="G8" s="237">
        <v>8125</v>
      </c>
      <c r="H8" s="237">
        <v>867</v>
      </c>
      <c r="I8" s="237">
        <v>1128</v>
      </c>
      <c r="J8" s="237">
        <v>2801</v>
      </c>
      <c r="K8" s="260">
        <v>3329</v>
      </c>
    </row>
    <row r="9" spans="1:12" s="257" customFormat="1" ht="9" customHeight="1">
      <c r="A9" s="224"/>
      <c r="B9" s="237"/>
      <c r="C9" s="237"/>
      <c r="D9" s="237"/>
      <c r="E9" s="237"/>
      <c r="F9" s="237"/>
      <c r="G9" s="237"/>
      <c r="H9" s="237"/>
      <c r="I9" s="237"/>
      <c r="J9" s="237"/>
      <c r="K9" s="260"/>
    </row>
    <row r="10" spans="1:12" ht="18" customHeight="1">
      <c r="A10" s="226" t="s">
        <v>143</v>
      </c>
      <c r="B10" s="213">
        <v>9049</v>
      </c>
      <c r="C10" s="213">
        <v>814</v>
      </c>
      <c r="D10" s="213">
        <v>1169</v>
      </c>
      <c r="E10" s="213">
        <v>3015</v>
      </c>
      <c r="F10" s="213">
        <v>4051</v>
      </c>
      <c r="G10" s="213">
        <v>4442</v>
      </c>
      <c r="H10" s="213">
        <v>414</v>
      </c>
      <c r="I10" s="213">
        <v>576</v>
      </c>
      <c r="J10" s="213">
        <v>1557</v>
      </c>
      <c r="K10" s="259">
        <v>1895</v>
      </c>
    </row>
    <row r="11" spans="1:12" ht="18" customHeight="1">
      <c r="A11" s="226" t="s">
        <v>88</v>
      </c>
      <c r="B11" s="212">
        <v>13518</v>
      </c>
      <c r="C11" s="213">
        <v>1521</v>
      </c>
      <c r="D11" s="213">
        <v>1582</v>
      </c>
      <c r="E11" s="213">
        <v>4461</v>
      </c>
      <c r="F11" s="213">
        <v>5954</v>
      </c>
      <c r="G11" s="213">
        <v>6700</v>
      </c>
      <c r="H11" s="213">
        <v>780</v>
      </c>
      <c r="I11" s="213">
        <v>826</v>
      </c>
      <c r="J11" s="213">
        <v>2275</v>
      </c>
      <c r="K11" s="259">
        <v>2819</v>
      </c>
    </row>
    <row r="12" spans="1:12" ht="18" customHeight="1">
      <c r="A12" s="226" t="s">
        <v>87</v>
      </c>
      <c r="B12" s="212">
        <v>622</v>
      </c>
      <c r="C12" s="213">
        <v>57</v>
      </c>
      <c r="D12" s="213">
        <v>80</v>
      </c>
      <c r="E12" s="213">
        <v>203</v>
      </c>
      <c r="F12" s="213">
        <v>282</v>
      </c>
      <c r="G12" s="213">
        <v>299</v>
      </c>
      <c r="H12" s="213">
        <v>24</v>
      </c>
      <c r="I12" s="213">
        <v>42</v>
      </c>
      <c r="J12" s="213">
        <v>102</v>
      </c>
      <c r="K12" s="259">
        <v>131</v>
      </c>
    </row>
    <row r="13" spans="1:12" ht="18" customHeight="1">
      <c r="A13" s="226" t="s">
        <v>86</v>
      </c>
      <c r="B13" s="212">
        <v>2457</v>
      </c>
      <c r="C13" s="213">
        <v>215</v>
      </c>
      <c r="D13" s="213">
        <v>295</v>
      </c>
      <c r="E13" s="213">
        <v>788</v>
      </c>
      <c r="F13" s="213">
        <v>1159</v>
      </c>
      <c r="G13" s="213">
        <v>1188</v>
      </c>
      <c r="H13" s="213">
        <v>101</v>
      </c>
      <c r="I13" s="213">
        <v>151</v>
      </c>
      <c r="J13" s="213">
        <v>396</v>
      </c>
      <c r="K13" s="259">
        <v>540</v>
      </c>
    </row>
    <row r="14" spans="1:12" ht="18" customHeight="1">
      <c r="A14" s="226" t="s">
        <v>85</v>
      </c>
      <c r="B14" s="212">
        <v>8105</v>
      </c>
      <c r="C14" s="213">
        <v>839</v>
      </c>
      <c r="D14" s="213">
        <v>992</v>
      </c>
      <c r="E14" s="213">
        <v>2631</v>
      </c>
      <c r="F14" s="213">
        <v>3643</v>
      </c>
      <c r="G14" s="213">
        <v>3987</v>
      </c>
      <c r="H14" s="213">
        <v>433</v>
      </c>
      <c r="I14" s="213">
        <v>511</v>
      </c>
      <c r="J14" s="213">
        <v>1348</v>
      </c>
      <c r="K14" s="259">
        <v>1695</v>
      </c>
    </row>
    <row r="15" spans="1:12" ht="18" customHeight="1">
      <c r="A15" s="226" t="s">
        <v>84</v>
      </c>
      <c r="B15" s="212">
        <v>1896</v>
      </c>
      <c r="C15" s="213">
        <v>207</v>
      </c>
      <c r="D15" s="213">
        <v>241</v>
      </c>
      <c r="E15" s="213">
        <v>633</v>
      </c>
      <c r="F15" s="213">
        <v>815</v>
      </c>
      <c r="G15" s="213">
        <v>959</v>
      </c>
      <c r="H15" s="213">
        <v>119</v>
      </c>
      <c r="I15" s="213">
        <v>125</v>
      </c>
      <c r="J15" s="213">
        <v>316</v>
      </c>
      <c r="K15" s="259">
        <v>399</v>
      </c>
    </row>
    <row r="16" spans="1:12" ht="18" customHeight="1">
      <c r="A16" s="226" t="s">
        <v>83</v>
      </c>
      <c r="B16" s="212">
        <v>3532</v>
      </c>
      <c r="C16" s="213">
        <v>398</v>
      </c>
      <c r="D16" s="213">
        <v>433</v>
      </c>
      <c r="E16" s="213">
        <v>1156</v>
      </c>
      <c r="F16" s="213">
        <v>1545</v>
      </c>
      <c r="G16" s="213">
        <v>1727</v>
      </c>
      <c r="H16" s="213">
        <v>212</v>
      </c>
      <c r="I16" s="213">
        <v>209</v>
      </c>
      <c r="J16" s="213">
        <v>566</v>
      </c>
      <c r="K16" s="259">
        <v>740</v>
      </c>
    </row>
    <row r="17" spans="1:11" s="257" customFormat="1" ht="18" customHeight="1">
      <c r="A17" s="226" t="s">
        <v>144</v>
      </c>
      <c r="B17" s="212">
        <v>2143</v>
      </c>
      <c r="C17" s="213">
        <v>199</v>
      </c>
      <c r="D17" s="213">
        <v>290</v>
      </c>
      <c r="E17" s="213">
        <v>695</v>
      </c>
      <c r="F17" s="213">
        <v>959</v>
      </c>
      <c r="G17" s="213">
        <v>1034</v>
      </c>
      <c r="H17" s="213">
        <v>85</v>
      </c>
      <c r="I17" s="213">
        <v>152</v>
      </c>
      <c r="J17" s="213">
        <v>344</v>
      </c>
      <c r="K17" s="259">
        <v>453</v>
      </c>
    </row>
    <row r="18" spans="1:11" s="257" customFormat="1" ht="18" customHeight="1">
      <c r="A18" s="226" t="s">
        <v>81</v>
      </c>
      <c r="B18" s="212">
        <v>4253</v>
      </c>
      <c r="C18" s="213">
        <v>491</v>
      </c>
      <c r="D18" s="213">
        <v>543</v>
      </c>
      <c r="E18" s="213">
        <v>1426</v>
      </c>
      <c r="F18" s="213">
        <v>1793</v>
      </c>
      <c r="G18" s="213">
        <v>2082</v>
      </c>
      <c r="H18" s="213">
        <v>225</v>
      </c>
      <c r="I18" s="213">
        <v>281</v>
      </c>
      <c r="J18" s="213">
        <v>733</v>
      </c>
      <c r="K18" s="259">
        <v>843</v>
      </c>
    </row>
    <row r="19" spans="1:11" ht="18" customHeight="1">
      <c r="A19" s="226" t="s">
        <v>145</v>
      </c>
      <c r="B19" s="212">
        <v>1569</v>
      </c>
      <c r="C19" s="213">
        <v>149</v>
      </c>
      <c r="D19" s="213">
        <v>182</v>
      </c>
      <c r="E19" s="213">
        <v>474</v>
      </c>
      <c r="F19" s="213">
        <v>764</v>
      </c>
      <c r="G19" s="213">
        <v>793</v>
      </c>
      <c r="H19" s="213">
        <v>88</v>
      </c>
      <c r="I19" s="213">
        <v>92</v>
      </c>
      <c r="J19" s="213">
        <v>237</v>
      </c>
      <c r="K19" s="259">
        <v>376</v>
      </c>
    </row>
    <row r="20" spans="1:11" s="257" customFormat="1" ht="18" customHeight="1">
      <c r="A20" s="224" t="s">
        <v>79</v>
      </c>
      <c r="B20" s="217">
        <v>516</v>
      </c>
      <c r="C20" s="237">
        <v>41</v>
      </c>
      <c r="D20" s="237">
        <v>67</v>
      </c>
      <c r="E20" s="237">
        <v>166</v>
      </c>
      <c r="F20" s="237">
        <v>242</v>
      </c>
      <c r="G20" s="237">
        <v>257</v>
      </c>
      <c r="H20" s="237">
        <v>19</v>
      </c>
      <c r="I20" s="237">
        <v>36</v>
      </c>
      <c r="J20" s="237">
        <v>86</v>
      </c>
      <c r="K20" s="260">
        <v>116</v>
      </c>
    </row>
    <row r="21" spans="1:11" ht="18" customHeight="1">
      <c r="A21" s="226" t="s">
        <v>146</v>
      </c>
      <c r="B21" s="212">
        <v>516</v>
      </c>
      <c r="C21" s="213">
        <v>41</v>
      </c>
      <c r="D21" s="213">
        <v>67</v>
      </c>
      <c r="E21" s="213">
        <v>166</v>
      </c>
      <c r="F21" s="213">
        <v>242</v>
      </c>
      <c r="G21" s="213">
        <v>257</v>
      </c>
      <c r="H21" s="213">
        <v>19</v>
      </c>
      <c r="I21" s="213">
        <v>36</v>
      </c>
      <c r="J21" s="213">
        <v>86</v>
      </c>
      <c r="K21" s="259">
        <v>116</v>
      </c>
    </row>
    <row r="22" spans="1:11" s="257" customFormat="1" ht="18" customHeight="1">
      <c r="A22" s="224" t="s">
        <v>77</v>
      </c>
      <c r="B22" s="217">
        <v>1677</v>
      </c>
      <c r="C22" s="237">
        <v>125</v>
      </c>
      <c r="D22" s="237">
        <v>248</v>
      </c>
      <c r="E22" s="237">
        <v>548</v>
      </c>
      <c r="F22" s="237">
        <v>756</v>
      </c>
      <c r="G22" s="237">
        <v>808</v>
      </c>
      <c r="H22" s="237">
        <v>53</v>
      </c>
      <c r="I22" s="237">
        <v>117</v>
      </c>
      <c r="J22" s="237">
        <v>266</v>
      </c>
      <c r="K22" s="260">
        <v>372</v>
      </c>
    </row>
    <row r="23" spans="1:11" s="257" customFormat="1" ht="18" customHeight="1">
      <c r="A23" s="226" t="s">
        <v>76</v>
      </c>
      <c r="B23" s="212">
        <v>296</v>
      </c>
      <c r="C23" s="213">
        <v>22</v>
      </c>
      <c r="D23" s="213">
        <v>45</v>
      </c>
      <c r="E23" s="213">
        <v>100</v>
      </c>
      <c r="F23" s="213">
        <v>129</v>
      </c>
      <c r="G23" s="213">
        <v>130</v>
      </c>
      <c r="H23" s="213">
        <v>5</v>
      </c>
      <c r="I23" s="213">
        <v>17</v>
      </c>
      <c r="J23" s="213">
        <v>45</v>
      </c>
      <c r="K23" s="259">
        <v>63</v>
      </c>
    </row>
    <row r="24" spans="1:11" ht="18" customHeight="1">
      <c r="A24" s="226" t="s">
        <v>75</v>
      </c>
      <c r="B24" s="212">
        <v>266</v>
      </c>
      <c r="C24" s="213">
        <v>25</v>
      </c>
      <c r="D24" s="213">
        <v>40</v>
      </c>
      <c r="E24" s="213">
        <v>88</v>
      </c>
      <c r="F24" s="213">
        <v>113</v>
      </c>
      <c r="G24" s="213">
        <v>122</v>
      </c>
      <c r="H24" s="213">
        <v>11</v>
      </c>
      <c r="I24" s="213">
        <v>20</v>
      </c>
      <c r="J24" s="213">
        <v>36</v>
      </c>
      <c r="K24" s="259">
        <v>55</v>
      </c>
    </row>
    <row r="25" spans="1:11" ht="18" customHeight="1">
      <c r="A25" s="226" t="s">
        <v>105</v>
      </c>
      <c r="B25" s="212">
        <v>1115</v>
      </c>
      <c r="C25" s="213">
        <v>78</v>
      </c>
      <c r="D25" s="213">
        <v>163</v>
      </c>
      <c r="E25" s="213">
        <v>360</v>
      </c>
      <c r="F25" s="213">
        <v>514</v>
      </c>
      <c r="G25" s="213">
        <v>556</v>
      </c>
      <c r="H25" s="213">
        <v>37</v>
      </c>
      <c r="I25" s="213">
        <v>80</v>
      </c>
      <c r="J25" s="213">
        <v>185</v>
      </c>
      <c r="K25" s="259">
        <v>254</v>
      </c>
    </row>
    <row r="26" spans="1:11" s="257" customFormat="1" ht="18" customHeight="1">
      <c r="A26" s="224" t="s">
        <v>73</v>
      </c>
      <c r="B26" s="217">
        <v>2045</v>
      </c>
      <c r="C26" s="237">
        <v>286</v>
      </c>
      <c r="D26" s="237">
        <v>270</v>
      </c>
      <c r="E26" s="237">
        <v>682</v>
      </c>
      <c r="F26" s="237">
        <v>807</v>
      </c>
      <c r="G26" s="237">
        <v>1031</v>
      </c>
      <c r="H26" s="237">
        <v>156</v>
      </c>
      <c r="I26" s="237">
        <v>131</v>
      </c>
      <c r="J26" s="237">
        <v>366</v>
      </c>
      <c r="K26" s="260">
        <v>378</v>
      </c>
    </row>
    <row r="27" spans="1:11" ht="18" customHeight="1">
      <c r="A27" s="226" t="s">
        <v>72</v>
      </c>
      <c r="B27" s="212">
        <v>2045</v>
      </c>
      <c r="C27" s="213">
        <v>286</v>
      </c>
      <c r="D27" s="213">
        <v>270</v>
      </c>
      <c r="E27" s="213">
        <v>682</v>
      </c>
      <c r="F27" s="213">
        <v>807</v>
      </c>
      <c r="G27" s="213">
        <v>1031</v>
      </c>
      <c r="H27" s="213">
        <v>156</v>
      </c>
      <c r="I27" s="213">
        <v>131</v>
      </c>
      <c r="J27" s="213">
        <v>366</v>
      </c>
      <c r="K27" s="259">
        <v>378</v>
      </c>
    </row>
    <row r="28" spans="1:11" s="257" customFormat="1" ht="18" customHeight="1">
      <c r="A28" s="224" t="s">
        <v>71</v>
      </c>
      <c r="B28" s="217">
        <v>2360</v>
      </c>
      <c r="C28" s="237">
        <v>265</v>
      </c>
      <c r="D28" s="237">
        <v>332</v>
      </c>
      <c r="E28" s="237">
        <v>794</v>
      </c>
      <c r="F28" s="237">
        <v>969</v>
      </c>
      <c r="G28" s="237">
        <v>1132</v>
      </c>
      <c r="H28" s="237">
        <v>133</v>
      </c>
      <c r="I28" s="237">
        <v>151</v>
      </c>
      <c r="J28" s="237">
        <v>405</v>
      </c>
      <c r="K28" s="260">
        <v>443</v>
      </c>
    </row>
    <row r="29" spans="1:11" s="257" customFormat="1" ht="18" customHeight="1">
      <c r="A29" s="226" t="s">
        <v>70</v>
      </c>
      <c r="B29" s="212">
        <v>2360</v>
      </c>
      <c r="C29" s="213">
        <v>265</v>
      </c>
      <c r="D29" s="213">
        <v>332</v>
      </c>
      <c r="E29" s="213">
        <v>794</v>
      </c>
      <c r="F29" s="213">
        <v>969</v>
      </c>
      <c r="G29" s="213">
        <v>1132</v>
      </c>
      <c r="H29" s="213">
        <v>133</v>
      </c>
      <c r="I29" s="213">
        <v>151</v>
      </c>
      <c r="J29" s="213">
        <v>405</v>
      </c>
      <c r="K29" s="259">
        <v>443</v>
      </c>
    </row>
    <row r="30" spans="1:11" s="257" customFormat="1" ht="18" customHeight="1">
      <c r="A30" s="224" t="s">
        <v>69</v>
      </c>
      <c r="B30" s="217">
        <v>7617</v>
      </c>
      <c r="C30" s="237">
        <v>797</v>
      </c>
      <c r="D30" s="237">
        <v>1060</v>
      </c>
      <c r="E30" s="237">
        <v>2563</v>
      </c>
      <c r="F30" s="237">
        <v>3197</v>
      </c>
      <c r="G30" s="237">
        <v>3710</v>
      </c>
      <c r="H30" s="237">
        <v>394</v>
      </c>
      <c r="I30" s="237">
        <v>544</v>
      </c>
      <c r="J30" s="237">
        <v>1284</v>
      </c>
      <c r="K30" s="260">
        <v>1488</v>
      </c>
    </row>
    <row r="31" spans="1:11" ht="18" customHeight="1">
      <c r="A31" s="226" t="s">
        <v>68</v>
      </c>
      <c r="B31" s="212">
        <v>215</v>
      </c>
      <c r="C31" s="213">
        <v>23</v>
      </c>
      <c r="D31" s="213">
        <v>19</v>
      </c>
      <c r="E31" s="213">
        <v>77</v>
      </c>
      <c r="F31" s="213">
        <v>96</v>
      </c>
      <c r="G31" s="213">
        <v>111</v>
      </c>
      <c r="H31" s="213">
        <v>13</v>
      </c>
      <c r="I31" s="213">
        <v>9</v>
      </c>
      <c r="J31" s="213">
        <v>42</v>
      </c>
      <c r="K31" s="259">
        <v>47</v>
      </c>
    </row>
    <row r="32" spans="1:11" ht="18" customHeight="1">
      <c r="A32" s="226" t="s">
        <v>67</v>
      </c>
      <c r="B32" s="212">
        <v>830</v>
      </c>
      <c r="C32" s="213">
        <v>82</v>
      </c>
      <c r="D32" s="213">
        <v>113</v>
      </c>
      <c r="E32" s="213">
        <v>290</v>
      </c>
      <c r="F32" s="213">
        <v>345</v>
      </c>
      <c r="G32" s="213">
        <v>396</v>
      </c>
      <c r="H32" s="213">
        <v>39</v>
      </c>
      <c r="I32" s="213">
        <v>55</v>
      </c>
      <c r="J32" s="213">
        <v>144</v>
      </c>
      <c r="K32" s="259">
        <v>158</v>
      </c>
    </row>
    <row r="33" spans="1:12" ht="18" customHeight="1">
      <c r="A33" s="226" t="s">
        <v>66</v>
      </c>
      <c r="B33" s="212">
        <v>6572</v>
      </c>
      <c r="C33" s="213">
        <v>692</v>
      </c>
      <c r="D33" s="213">
        <v>928</v>
      </c>
      <c r="E33" s="213">
        <v>2196</v>
      </c>
      <c r="F33" s="213">
        <v>2756</v>
      </c>
      <c r="G33" s="213">
        <v>3203</v>
      </c>
      <c r="H33" s="213">
        <v>342</v>
      </c>
      <c r="I33" s="213">
        <v>480</v>
      </c>
      <c r="J33" s="213">
        <v>1098</v>
      </c>
      <c r="K33" s="259">
        <v>1283</v>
      </c>
    </row>
    <row r="34" spans="1:12" s="257" customFormat="1" ht="18" customHeight="1">
      <c r="A34" s="224" t="s">
        <v>65</v>
      </c>
      <c r="B34" s="217">
        <v>2404</v>
      </c>
      <c r="C34" s="237">
        <v>231</v>
      </c>
      <c r="D34" s="237">
        <v>302</v>
      </c>
      <c r="E34" s="237">
        <v>733</v>
      </c>
      <c r="F34" s="237">
        <v>1138</v>
      </c>
      <c r="G34" s="237">
        <v>1187</v>
      </c>
      <c r="H34" s="237">
        <v>112</v>
      </c>
      <c r="I34" s="237">
        <v>149</v>
      </c>
      <c r="J34" s="237">
        <v>394</v>
      </c>
      <c r="K34" s="260">
        <v>532</v>
      </c>
    </row>
    <row r="35" spans="1:12" ht="18" customHeight="1" thickBot="1">
      <c r="A35" s="238" t="s">
        <v>147</v>
      </c>
      <c r="B35" s="261">
        <v>2404</v>
      </c>
      <c r="C35" s="242">
        <v>231</v>
      </c>
      <c r="D35" s="242">
        <v>302</v>
      </c>
      <c r="E35" s="242">
        <v>733</v>
      </c>
      <c r="F35" s="242">
        <v>1138</v>
      </c>
      <c r="G35" s="242">
        <v>1187</v>
      </c>
      <c r="H35" s="242">
        <v>112</v>
      </c>
      <c r="I35" s="242">
        <v>149</v>
      </c>
      <c r="J35" s="242">
        <v>394</v>
      </c>
      <c r="K35" s="242">
        <v>532</v>
      </c>
    </row>
    <row r="36" spans="1:12" ht="15" customHeight="1">
      <c r="A36" s="210" t="s">
        <v>178</v>
      </c>
      <c r="B36" s="267"/>
      <c r="C36" s="245"/>
      <c r="D36" s="245"/>
      <c r="E36" s="245"/>
      <c r="F36" s="245"/>
      <c r="G36" s="245"/>
      <c r="H36" s="245"/>
      <c r="I36" s="245"/>
      <c r="J36" s="245"/>
      <c r="K36" s="245"/>
    </row>
    <row r="37" spans="1:12" ht="5.25" customHeight="1">
      <c r="A37" s="268"/>
      <c r="B37" s="268"/>
      <c r="K37" s="268"/>
    </row>
    <row r="38" spans="1:12" s="257" customFormat="1" ht="13.5" customHeight="1">
      <c r="A38" s="269"/>
      <c r="B38" s="51"/>
      <c r="C38" s="51"/>
      <c r="D38" s="51"/>
      <c r="E38" s="51"/>
      <c r="F38" s="51"/>
      <c r="G38" s="51"/>
      <c r="H38" s="51"/>
      <c r="I38" s="51"/>
      <c r="J38" s="51"/>
      <c r="K38" s="51"/>
    </row>
    <row r="39" spans="1:12" s="257" customFormat="1" ht="13.5" customHeight="1">
      <c r="A39" s="270"/>
      <c r="B39" s="260"/>
      <c r="C39" s="237"/>
      <c r="D39" s="237"/>
      <c r="E39" s="237"/>
      <c r="F39" s="237"/>
      <c r="G39" s="237"/>
      <c r="H39" s="237"/>
      <c r="I39" s="237"/>
      <c r="J39" s="237"/>
      <c r="K39" s="237"/>
      <c r="L39" s="256"/>
    </row>
    <row r="40" spans="1:12" ht="3.75" customHeight="1">
      <c r="A40" s="271"/>
      <c r="B40" s="259"/>
      <c r="C40" s="213"/>
      <c r="D40" s="213"/>
      <c r="E40" s="213"/>
      <c r="F40" s="213"/>
      <c r="G40" s="213"/>
      <c r="H40" s="213"/>
      <c r="I40" s="213"/>
      <c r="J40" s="213"/>
      <c r="K40" s="259"/>
    </row>
  </sheetData>
  <mergeCells count="1">
    <mergeCell ref="A3:A4"/>
  </mergeCells>
  <phoneticPr fontId="12"/>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45"/>
  <sheetViews>
    <sheetView showGridLines="0" view="pageBreakPreview" zoomScaleNormal="100" zoomScaleSheetLayoutView="100" workbookViewId="0">
      <selection activeCell="I20" sqref="I20"/>
    </sheetView>
  </sheetViews>
  <sheetFormatPr defaultColWidth="8" defaultRowHeight="12"/>
  <cols>
    <col min="1" max="1" width="11.25" style="209" customWidth="1"/>
    <col min="2" max="2" width="10.75" style="209" customWidth="1"/>
    <col min="3" max="7" width="10" style="209" customWidth="1"/>
    <col min="8" max="9" width="11.75" style="209" customWidth="1"/>
    <col min="10" max="16384" width="8" style="209"/>
  </cols>
  <sheetData>
    <row r="1" spans="1:13" ht="18.75" customHeight="1">
      <c r="A1" s="630" t="s">
        <v>293</v>
      </c>
      <c r="B1" s="630"/>
      <c r="C1" s="630"/>
      <c r="D1" s="630"/>
      <c r="E1" s="630"/>
      <c r="F1" s="630"/>
      <c r="G1" s="630"/>
      <c r="H1" s="630"/>
      <c r="I1" s="630"/>
    </row>
    <row r="2" spans="1:13" ht="18.75" customHeight="1">
      <c r="A2" s="245"/>
      <c r="B2" s="245"/>
      <c r="C2" s="245"/>
      <c r="D2" s="245"/>
      <c r="E2" s="245"/>
      <c r="F2" s="245"/>
      <c r="G2" s="245"/>
      <c r="H2" s="245"/>
      <c r="I2" s="272" t="s">
        <v>237</v>
      </c>
    </row>
    <row r="3" spans="1:13" s="248" customFormat="1" ht="18.75" customHeight="1" thickBot="1">
      <c r="A3" s="247" t="s">
        <v>109</v>
      </c>
      <c r="I3" s="46" t="s">
        <v>148</v>
      </c>
    </row>
    <row r="4" spans="1:13" ht="30" customHeight="1">
      <c r="A4" s="618" t="s">
        <v>424</v>
      </c>
      <c r="B4" s="620" t="s">
        <v>149</v>
      </c>
      <c r="C4" s="621"/>
      <c r="D4" s="625"/>
      <c r="E4" s="620" t="s">
        <v>160</v>
      </c>
      <c r="F4" s="621"/>
      <c r="G4" s="625"/>
      <c r="H4" s="631" t="s">
        <v>261</v>
      </c>
      <c r="I4" s="632"/>
      <c r="M4" s="273"/>
    </row>
    <row r="5" spans="1:13" ht="30" customHeight="1">
      <c r="A5" s="619"/>
      <c r="B5" s="52" t="s">
        <v>0</v>
      </c>
      <c r="C5" s="48" t="s">
        <v>150</v>
      </c>
      <c r="D5" s="48" t="s">
        <v>151</v>
      </c>
      <c r="E5" s="48" t="s">
        <v>580</v>
      </c>
      <c r="F5" s="48" t="s">
        <v>428</v>
      </c>
      <c r="G5" s="48" t="s">
        <v>429</v>
      </c>
      <c r="H5" s="280"/>
      <c r="I5" s="50" t="s">
        <v>427</v>
      </c>
    </row>
    <row r="6" spans="1:13" ht="18" customHeight="1">
      <c r="A6" s="274" t="s">
        <v>272</v>
      </c>
      <c r="B6" s="213">
        <v>61063</v>
      </c>
      <c r="C6" s="213">
        <v>27235</v>
      </c>
      <c r="D6" s="213">
        <v>33828</v>
      </c>
      <c r="E6" s="213">
        <v>3565</v>
      </c>
      <c r="F6" s="213">
        <v>24287</v>
      </c>
      <c r="G6" s="213">
        <v>33211</v>
      </c>
      <c r="H6" s="213" t="s">
        <v>294</v>
      </c>
      <c r="I6" s="213" t="s">
        <v>295</v>
      </c>
    </row>
    <row r="7" spans="1:13" ht="18" customHeight="1">
      <c r="A7" s="211" t="s">
        <v>271</v>
      </c>
      <c r="B7" s="212">
        <v>59374</v>
      </c>
      <c r="C7" s="212">
        <v>27058</v>
      </c>
      <c r="D7" s="212">
        <v>32316</v>
      </c>
      <c r="E7" s="212">
        <v>4370</v>
      </c>
      <c r="F7" s="212">
        <v>18229</v>
      </c>
      <c r="G7" s="212">
        <v>36775</v>
      </c>
      <c r="H7" s="213" t="s">
        <v>255</v>
      </c>
      <c r="I7" s="213" t="s">
        <v>258</v>
      </c>
    </row>
    <row r="8" spans="1:13" ht="18" customHeight="1">
      <c r="A8" s="211" t="s">
        <v>273</v>
      </c>
      <c r="B8" s="212">
        <v>53344</v>
      </c>
      <c r="C8" s="212">
        <v>25355</v>
      </c>
      <c r="D8" s="212">
        <v>27989</v>
      </c>
      <c r="E8" s="212">
        <v>3718</v>
      </c>
      <c r="F8" s="212">
        <v>14657</v>
      </c>
      <c r="G8" s="212">
        <v>34969</v>
      </c>
      <c r="H8" s="213" t="s">
        <v>256</v>
      </c>
      <c r="I8" s="213" t="s">
        <v>259</v>
      </c>
    </row>
    <row r="9" spans="1:13" ht="18" customHeight="1">
      <c r="A9" s="211" t="s">
        <v>274</v>
      </c>
      <c r="B9" s="212">
        <v>33827</v>
      </c>
      <c r="C9" s="212">
        <v>16932</v>
      </c>
      <c r="D9" s="212">
        <v>16895</v>
      </c>
      <c r="E9" s="212">
        <v>1724</v>
      </c>
      <c r="F9" s="212">
        <v>9568</v>
      </c>
      <c r="G9" s="212">
        <v>22535</v>
      </c>
      <c r="H9" s="213" t="s">
        <v>257</v>
      </c>
      <c r="I9" s="213" t="s">
        <v>260</v>
      </c>
    </row>
    <row r="10" spans="1:13" s="257" customFormat="1" ht="18" customHeight="1">
      <c r="A10" s="216" t="s">
        <v>275</v>
      </c>
      <c r="B10" s="217">
        <v>26244</v>
      </c>
      <c r="C10" s="217">
        <v>13790</v>
      </c>
      <c r="D10" s="217">
        <v>12454</v>
      </c>
      <c r="E10" s="217">
        <v>687</v>
      </c>
      <c r="F10" s="217">
        <v>6629</v>
      </c>
      <c r="G10" s="217">
        <v>18928</v>
      </c>
      <c r="H10" s="237">
        <v>18368</v>
      </c>
      <c r="I10" s="237">
        <v>10656</v>
      </c>
    </row>
    <row r="11" spans="1:13" s="257" customFormat="1" ht="9" customHeight="1">
      <c r="A11" s="275"/>
      <c r="B11" s="276"/>
      <c r="C11" s="276"/>
      <c r="D11" s="277">
        <f>B11-C11</f>
        <v>0</v>
      </c>
      <c r="E11" s="276"/>
      <c r="F11" s="276"/>
      <c r="G11" s="276"/>
      <c r="H11" s="276"/>
      <c r="I11" s="276"/>
    </row>
    <row r="12" spans="1:13" s="257" customFormat="1" ht="18" customHeight="1">
      <c r="A12" s="224" t="s">
        <v>91</v>
      </c>
      <c r="B12" s="237">
        <v>19379</v>
      </c>
      <c r="C12" s="237">
        <v>10188</v>
      </c>
      <c r="D12" s="237">
        <v>9191</v>
      </c>
      <c r="E12" s="237">
        <v>510</v>
      </c>
      <c r="F12" s="237">
        <v>4841</v>
      </c>
      <c r="G12" s="237">
        <v>14028</v>
      </c>
      <c r="H12" s="237">
        <v>13366</v>
      </c>
      <c r="I12" s="237">
        <v>7799</v>
      </c>
    </row>
    <row r="13" spans="1:13" s="257" customFormat="1" ht="18" customHeight="1">
      <c r="A13" s="224" t="s">
        <v>90</v>
      </c>
      <c r="B13" s="237">
        <v>6865</v>
      </c>
      <c r="C13" s="237">
        <v>3602</v>
      </c>
      <c r="D13" s="237">
        <v>3263</v>
      </c>
      <c r="E13" s="237">
        <v>177</v>
      </c>
      <c r="F13" s="237">
        <v>1788</v>
      </c>
      <c r="G13" s="237">
        <v>4900</v>
      </c>
      <c r="H13" s="237">
        <v>5002</v>
      </c>
      <c r="I13" s="237">
        <v>2857</v>
      </c>
    </row>
    <row r="14" spans="1:13" ht="9" customHeight="1">
      <c r="A14" s="226"/>
      <c r="B14" s="213"/>
      <c r="C14" s="213"/>
      <c r="D14" s="278">
        <f>B14-C14</f>
        <v>0</v>
      </c>
      <c r="E14" s="213"/>
      <c r="F14" s="213"/>
      <c r="G14" s="213"/>
      <c r="H14" s="213"/>
      <c r="I14" s="213"/>
    </row>
    <row r="15" spans="1:13" ht="18" customHeight="1">
      <c r="A15" s="226" t="s">
        <v>89</v>
      </c>
      <c r="B15" s="213">
        <v>4021</v>
      </c>
      <c r="C15" s="213">
        <v>2136</v>
      </c>
      <c r="D15" s="213">
        <v>1885</v>
      </c>
      <c r="E15" s="213">
        <v>123</v>
      </c>
      <c r="F15" s="213">
        <v>1115</v>
      </c>
      <c r="G15" s="213">
        <v>2783</v>
      </c>
      <c r="H15" s="213">
        <v>2813</v>
      </c>
      <c r="I15" s="213">
        <v>1692</v>
      </c>
    </row>
    <row r="16" spans="1:13" ht="18" customHeight="1">
      <c r="A16" s="226" t="s">
        <v>88</v>
      </c>
      <c r="B16" s="213">
        <v>5919</v>
      </c>
      <c r="C16" s="213">
        <v>3054</v>
      </c>
      <c r="D16" s="213">
        <v>2865</v>
      </c>
      <c r="E16" s="213">
        <v>140</v>
      </c>
      <c r="F16" s="213">
        <v>1718</v>
      </c>
      <c r="G16" s="213">
        <v>4061</v>
      </c>
      <c r="H16" s="213">
        <v>4482</v>
      </c>
      <c r="I16" s="213">
        <v>2487</v>
      </c>
    </row>
    <row r="17" spans="1:9" ht="18" customHeight="1">
      <c r="A17" s="226" t="s">
        <v>87</v>
      </c>
      <c r="B17" s="213">
        <v>267</v>
      </c>
      <c r="C17" s="213">
        <v>141</v>
      </c>
      <c r="D17" s="213">
        <v>126</v>
      </c>
      <c r="E17" s="213">
        <v>6</v>
      </c>
      <c r="F17" s="213">
        <v>60</v>
      </c>
      <c r="G17" s="213">
        <v>201</v>
      </c>
      <c r="H17" s="213">
        <v>165</v>
      </c>
      <c r="I17" s="213">
        <v>96</v>
      </c>
    </row>
    <row r="18" spans="1:9" ht="18" customHeight="1">
      <c r="A18" s="226" t="s">
        <v>86</v>
      </c>
      <c r="B18" s="213">
        <v>928</v>
      </c>
      <c r="C18" s="213">
        <v>492</v>
      </c>
      <c r="D18" s="213">
        <v>436</v>
      </c>
      <c r="E18" s="213">
        <v>8</v>
      </c>
      <c r="F18" s="213">
        <v>155</v>
      </c>
      <c r="G18" s="213">
        <v>765</v>
      </c>
      <c r="H18" s="213">
        <v>599</v>
      </c>
      <c r="I18" s="213">
        <v>363</v>
      </c>
    </row>
    <row r="19" spans="1:9" ht="18" customHeight="1">
      <c r="A19" s="226" t="s">
        <v>85</v>
      </c>
      <c r="B19" s="213">
        <v>2942</v>
      </c>
      <c r="C19" s="213">
        <v>1521</v>
      </c>
      <c r="D19" s="213">
        <v>1421</v>
      </c>
      <c r="E19" s="213">
        <v>109</v>
      </c>
      <c r="F19" s="213">
        <v>542</v>
      </c>
      <c r="G19" s="213">
        <v>2291</v>
      </c>
      <c r="H19" s="213">
        <v>1721</v>
      </c>
      <c r="I19" s="213">
        <v>1019</v>
      </c>
    </row>
    <row r="20" spans="1:9" ht="18" customHeight="1">
      <c r="A20" s="226" t="s">
        <v>84</v>
      </c>
      <c r="B20" s="213">
        <v>711</v>
      </c>
      <c r="C20" s="213">
        <v>411</v>
      </c>
      <c r="D20" s="213">
        <v>300</v>
      </c>
      <c r="E20" s="213">
        <v>12</v>
      </c>
      <c r="F20" s="213">
        <v>159</v>
      </c>
      <c r="G20" s="213">
        <v>540</v>
      </c>
      <c r="H20" s="213">
        <v>507</v>
      </c>
      <c r="I20" s="213">
        <v>319</v>
      </c>
    </row>
    <row r="21" spans="1:9" ht="18" customHeight="1">
      <c r="A21" s="226" t="s">
        <v>83</v>
      </c>
      <c r="B21" s="213">
        <v>1491</v>
      </c>
      <c r="C21" s="213">
        <v>793</v>
      </c>
      <c r="D21" s="213">
        <v>698</v>
      </c>
      <c r="E21" s="213">
        <v>33</v>
      </c>
      <c r="F21" s="213">
        <v>374</v>
      </c>
      <c r="G21" s="213">
        <v>1084</v>
      </c>
      <c r="H21" s="213">
        <v>1103</v>
      </c>
      <c r="I21" s="213">
        <v>627</v>
      </c>
    </row>
    <row r="22" spans="1:9" s="257" customFormat="1" ht="18" customHeight="1">
      <c r="A22" s="226" t="s">
        <v>144</v>
      </c>
      <c r="B22" s="213">
        <v>983</v>
      </c>
      <c r="C22" s="213">
        <v>514</v>
      </c>
      <c r="D22" s="213">
        <v>469</v>
      </c>
      <c r="E22" s="213">
        <v>23</v>
      </c>
      <c r="F22" s="213">
        <v>272</v>
      </c>
      <c r="G22" s="213">
        <v>688</v>
      </c>
      <c r="H22" s="213">
        <v>710</v>
      </c>
      <c r="I22" s="213">
        <v>419</v>
      </c>
    </row>
    <row r="23" spans="1:9" ht="18" customHeight="1">
      <c r="A23" s="226" t="s">
        <v>81</v>
      </c>
      <c r="B23" s="213">
        <v>1356</v>
      </c>
      <c r="C23" s="213">
        <v>729</v>
      </c>
      <c r="D23" s="213">
        <v>627</v>
      </c>
      <c r="E23" s="213">
        <v>29</v>
      </c>
      <c r="F23" s="213">
        <v>289</v>
      </c>
      <c r="G23" s="213">
        <v>1038</v>
      </c>
      <c r="H23" s="213">
        <v>742</v>
      </c>
      <c r="I23" s="213">
        <v>470</v>
      </c>
    </row>
    <row r="24" spans="1:9" ht="18" customHeight="1">
      <c r="A24" s="226" t="s">
        <v>145</v>
      </c>
      <c r="B24" s="213">
        <v>761</v>
      </c>
      <c r="C24" s="213">
        <v>397</v>
      </c>
      <c r="D24" s="213">
        <v>364</v>
      </c>
      <c r="E24" s="213">
        <v>27</v>
      </c>
      <c r="F24" s="213">
        <v>157</v>
      </c>
      <c r="G24" s="213">
        <v>577</v>
      </c>
      <c r="H24" s="213">
        <v>524</v>
      </c>
      <c r="I24" s="213">
        <v>307</v>
      </c>
    </row>
    <row r="25" spans="1:9" s="257" customFormat="1" ht="18" customHeight="1">
      <c r="A25" s="224" t="s">
        <v>79</v>
      </c>
      <c r="B25" s="237">
        <v>198</v>
      </c>
      <c r="C25" s="237">
        <v>108</v>
      </c>
      <c r="D25" s="237">
        <v>90</v>
      </c>
      <c r="E25" s="237">
        <v>4</v>
      </c>
      <c r="F25" s="237">
        <v>27</v>
      </c>
      <c r="G25" s="237">
        <v>167</v>
      </c>
      <c r="H25" s="237">
        <v>124</v>
      </c>
      <c r="I25" s="237">
        <v>72</v>
      </c>
    </row>
    <row r="26" spans="1:9" ht="18" customHeight="1">
      <c r="A26" s="226" t="s">
        <v>146</v>
      </c>
      <c r="B26" s="213">
        <v>198</v>
      </c>
      <c r="C26" s="213">
        <v>108</v>
      </c>
      <c r="D26" s="213">
        <v>90</v>
      </c>
      <c r="E26" s="213">
        <v>4</v>
      </c>
      <c r="F26" s="213">
        <v>27</v>
      </c>
      <c r="G26" s="213">
        <v>167</v>
      </c>
      <c r="H26" s="213">
        <v>124</v>
      </c>
      <c r="I26" s="213">
        <v>72</v>
      </c>
    </row>
    <row r="27" spans="1:9" s="257" customFormat="1" ht="18" customHeight="1">
      <c r="A27" s="224" t="s">
        <v>77</v>
      </c>
      <c r="B27" s="237">
        <v>677</v>
      </c>
      <c r="C27" s="237">
        <v>382</v>
      </c>
      <c r="D27" s="237">
        <v>295</v>
      </c>
      <c r="E27" s="237">
        <v>11</v>
      </c>
      <c r="F27" s="237">
        <v>159</v>
      </c>
      <c r="G27" s="237">
        <v>507</v>
      </c>
      <c r="H27" s="237">
        <v>421</v>
      </c>
      <c r="I27" s="237">
        <v>254</v>
      </c>
    </row>
    <row r="28" spans="1:9" ht="18" customHeight="1">
      <c r="A28" s="226" t="s">
        <v>76</v>
      </c>
      <c r="B28" s="213">
        <v>123</v>
      </c>
      <c r="C28" s="213">
        <v>64</v>
      </c>
      <c r="D28" s="213">
        <v>59</v>
      </c>
      <c r="E28" s="213" t="s">
        <v>175</v>
      </c>
      <c r="F28" s="213">
        <v>26</v>
      </c>
      <c r="G28" s="213">
        <v>97</v>
      </c>
      <c r="H28" s="213">
        <v>77</v>
      </c>
      <c r="I28" s="213">
        <v>45</v>
      </c>
    </row>
    <row r="29" spans="1:9" ht="18" customHeight="1">
      <c r="A29" s="226" t="s">
        <v>75</v>
      </c>
      <c r="B29" s="213">
        <v>109</v>
      </c>
      <c r="C29" s="213">
        <v>57</v>
      </c>
      <c r="D29" s="213">
        <v>52</v>
      </c>
      <c r="E29" s="213">
        <v>2</v>
      </c>
      <c r="F29" s="213">
        <v>30</v>
      </c>
      <c r="G29" s="213">
        <v>77</v>
      </c>
      <c r="H29" s="213">
        <v>68</v>
      </c>
      <c r="I29" s="213">
        <v>37</v>
      </c>
    </row>
    <row r="30" spans="1:9" s="257" customFormat="1" ht="18" customHeight="1">
      <c r="A30" s="226" t="s">
        <v>105</v>
      </c>
      <c r="B30" s="213">
        <v>445</v>
      </c>
      <c r="C30" s="213">
        <v>261</v>
      </c>
      <c r="D30" s="213">
        <v>184</v>
      </c>
      <c r="E30" s="213">
        <v>9</v>
      </c>
      <c r="F30" s="213">
        <v>103</v>
      </c>
      <c r="G30" s="213">
        <v>333</v>
      </c>
      <c r="H30" s="213">
        <v>276</v>
      </c>
      <c r="I30" s="213">
        <v>172</v>
      </c>
    </row>
    <row r="31" spans="1:9" s="257" customFormat="1" ht="18" customHeight="1">
      <c r="A31" s="224" t="s">
        <v>73</v>
      </c>
      <c r="B31" s="237">
        <v>765</v>
      </c>
      <c r="C31" s="237">
        <v>397</v>
      </c>
      <c r="D31" s="237">
        <v>368</v>
      </c>
      <c r="E31" s="237">
        <v>26</v>
      </c>
      <c r="F31" s="237">
        <v>226</v>
      </c>
      <c r="G31" s="237">
        <v>513</v>
      </c>
      <c r="H31" s="237">
        <v>560</v>
      </c>
      <c r="I31" s="237">
        <v>313</v>
      </c>
    </row>
    <row r="32" spans="1:9" ht="18" customHeight="1">
      <c r="A32" s="226" t="s">
        <v>72</v>
      </c>
      <c r="B32" s="213">
        <v>765</v>
      </c>
      <c r="C32" s="213">
        <v>397</v>
      </c>
      <c r="D32" s="213">
        <v>368</v>
      </c>
      <c r="E32" s="213">
        <v>26</v>
      </c>
      <c r="F32" s="213">
        <v>226</v>
      </c>
      <c r="G32" s="213">
        <v>513</v>
      </c>
      <c r="H32" s="213">
        <v>560</v>
      </c>
      <c r="I32" s="213">
        <v>313</v>
      </c>
    </row>
    <row r="33" spans="1:9" s="257" customFormat="1" ht="18" customHeight="1">
      <c r="A33" s="224" t="s">
        <v>71</v>
      </c>
      <c r="B33" s="237">
        <v>518</v>
      </c>
      <c r="C33" s="237">
        <v>305</v>
      </c>
      <c r="D33" s="237">
        <v>213</v>
      </c>
      <c r="E33" s="237">
        <v>4</v>
      </c>
      <c r="F33" s="237">
        <v>62</v>
      </c>
      <c r="G33" s="237">
        <v>452</v>
      </c>
      <c r="H33" s="237">
        <v>256</v>
      </c>
      <c r="I33" s="237">
        <v>174</v>
      </c>
    </row>
    <row r="34" spans="1:9" ht="18" customHeight="1">
      <c r="A34" s="226" t="s">
        <v>70</v>
      </c>
      <c r="B34" s="213">
        <v>518</v>
      </c>
      <c r="C34" s="213">
        <v>305</v>
      </c>
      <c r="D34" s="213">
        <v>213</v>
      </c>
      <c r="E34" s="213">
        <v>4</v>
      </c>
      <c r="F34" s="213">
        <v>62</v>
      </c>
      <c r="G34" s="213">
        <v>452</v>
      </c>
      <c r="H34" s="213">
        <v>256</v>
      </c>
      <c r="I34" s="213">
        <v>174</v>
      </c>
    </row>
    <row r="35" spans="1:9" s="257" customFormat="1" ht="18" customHeight="1">
      <c r="A35" s="224" t="s">
        <v>69</v>
      </c>
      <c r="B35" s="237">
        <v>3623</v>
      </c>
      <c r="C35" s="237">
        <v>1846</v>
      </c>
      <c r="D35" s="237">
        <v>1777</v>
      </c>
      <c r="E35" s="237">
        <v>118</v>
      </c>
      <c r="F35" s="237">
        <v>1053</v>
      </c>
      <c r="G35" s="237">
        <v>2452</v>
      </c>
      <c r="H35" s="237">
        <v>2797</v>
      </c>
      <c r="I35" s="237">
        <v>1568</v>
      </c>
    </row>
    <row r="36" spans="1:9" ht="18" customHeight="1">
      <c r="A36" s="226" t="s">
        <v>68</v>
      </c>
      <c r="B36" s="213">
        <v>80</v>
      </c>
      <c r="C36" s="213">
        <v>44</v>
      </c>
      <c r="D36" s="213">
        <v>36</v>
      </c>
      <c r="E36" s="213">
        <v>4</v>
      </c>
      <c r="F36" s="213">
        <v>26</v>
      </c>
      <c r="G36" s="213">
        <v>50</v>
      </c>
      <c r="H36" s="213">
        <v>48</v>
      </c>
      <c r="I36" s="213">
        <v>29</v>
      </c>
    </row>
    <row r="37" spans="1:9" ht="18" customHeight="1">
      <c r="A37" s="226" t="s">
        <v>67</v>
      </c>
      <c r="B37" s="213">
        <v>394</v>
      </c>
      <c r="C37" s="213">
        <v>198</v>
      </c>
      <c r="D37" s="213">
        <v>196</v>
      </c>
      <c r="E37" s="213">
        <v>16</v>
      </c>
      <c r="F37" s="213">
        <v>118</v>
      </c>
      <c r="G37" s="213">
        <v>260</v>
      </c>
      <c r="H37" s="213">
        <v>274</v>
      </c>
      <c r="I37" s="213">
        <v>155</v>
      </c>
    </row>
    <row r="38" spans="1:9" ht="18" customHeight="1">
      <c r="A38" s="226" t="s">
        <v>66</v>
      </c>
      <c r="B38" s="213">
        <v>3149</v>
      </c>
      <c r="C38" s="213">
        <v>1604</v>
      </c>
      <c r="D38" s="213">
        <v>1545</v>
      </c>
      <c r="E38" s="213">
        <v>98</v>
      </c>
      <c r="F38" s="213">
        <v>909</v>
      </c>
      <c r="G38" s="213">
        <v>2142</v>
      </c>
      <c r="H38" s="213">
        <v>2475</v>
      </c>
      <c r="I38" s="213">
        <v>1384</v>
      </c>
    </row>
    <row r="39" spans="1:9" s="257" customFormat="1" ht="18" customHeight="1">
      <c r="A39" s="224" t="s">
        <v>65</v>
      </c>
      <c r="B39" s="237">
        <v>1084</v>
      </c>
      <c r="C39" s="237">
        <v>564</v>
      </c>
      <c r="D39" s="237">
        <v>520</v>
      </c>
      <c r="E39" s="237">
        <v>14</v>
      </c>
      <c r="F39" s="237">
        <v>261</v>
      </c>
      <c r="G39" s="237">
        <v>809</v>
      </c>
      <c r="H39" s="237">
        <v>844</v>
      </c>
      <c r="I39" s="237">
        <v>476</v>
      </c>
    </row>
    <row r="40" spans="1:9" ht="18" customHeight="1" thickBot="1">
      <c r="A40" s="238" t="s">
        <v>147</v>
      </c>
      <c r="B40" s="242">
        <v>1084</v>
      </c>
      <c r="C40" s="242">
        <v>564</v>
      </c>
      <c r="D40" s="242">
        <v>520</v>
      </c>
      <c r="E40" s="242">
        <v>14</v>
      </c>
      <c r="F40" s="242">
        <v>261</v>
      </c>
      <c r="G40" s="242">
        <v>809</v>
      </c>
      <c r="H40" s="242">
        <v>844</v>
      </c>
      <c r="I40" s="242">
        <v>476</v>
      </c>
    </row>
    <row r="41" spans="1:9" ht="15" customHeight="1">
      <c r="A41" s="210" t="s">
        <v>178</v>
      </c>
      <c r="C41" s="245"/>
      <c r="D41" s="245"/>
      <c r="E41" s="245"/>
      <c r="F41" s="245"/>
      <c r="G41" s="245"/>
      <c r="H41" s="245"/>
      <c r="I41" s="245"/>
    </row>
    <row r="42" spans="1:9" ht="12" customHeight="1">
      <c r="A42" s="214" t="s">
        <v>262</v>
      </c>
      <c r="C42" s="245"/>
      <c r="D42" s="245"/>
      <c r="E42" s="245"/>
      <c r="F42" s="245"/>
      <c r="G42" s="245"/>
      <c r="H42" s="279"/>
      <c r="I42" s="245"/>
    </row>
    <row r="43" spans="1:9">
      <c r="A43" s="214" t="s">
        <v>266</v>
      </c>
    </row>
    <row r="44" spans="1:9">
      <c r="A44" s="214" t="s">
        <v>374</v>
      </c>
    </row>
    <row r="45" spans="1:9">
      <c r="A45" s="214" t="s">
        <v>267</v>
      </c>
    </row>
  </sheetData>
  <mergeCells count="5">
    <mergeCell ref="A1:I1"/>
    <mergeCell ref="A4:A5"/>
    <mergeCell ref="H4:I4"/>
    <mergeCell ref="E4:G4"/>
    <mergeCell ref="B4:D4"/>
  </mergeCells>
  <phoneticPr fontId="12"/>
  <printOptions horizontalCentered="1" gridLinesSet="0"/>
  <pageMargins left="0.39370078740157483" right="0.39370078740157483" top="0.59055118110236227" bottom="0.19685039370078741" header="0.39370078740157483"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40"/>
  <sheetViews>
    <sheetView showGridLines="0" view="pageBreakPreview" zoomScaleNormal="100" zoomScaleSheetLayoutView="100" workbookViewId="0">
      <selection activeCell="I20" sqref="I20"/>
    </sheetView>
  </sheetViews>
  <sheetFormatPr defaultColWidth="8" defaultRowHeight="12"/>
  <cols>
    <col min="1" max="1" width="11.25" style="283" customWidth="1"/>
    <col min="2" max="2" width="14.75" style="283" customWidth="1"/>
    <col min="3" max="7" width="14.25" style="283" customWidth="1"/>
    <col min="8" max="16384" width="8" style="283"/>
  </cols>
  <sheetData>
    <row r="1" spans="1:8" ht="18.75" customHeight="1">
      <c r="A1" s="281" t="s">
        <v>300</v>
      </c>
      <c r="B1" s="282"/>
      <c r="C1" s="282"/>
      <c r="D1" s="282"/>
      <c r="E1" s="282"/>
      <c r="F1" s="282"/>
      <c r="G1" s="282"/>
    </row>
    <row r="2" spans="1:8" s="304" customFormat="1" ht="37.5" customHeight="1" thickBot="1">
      <c r="A2" s="303" t="s">
        <v>102</v>
      </c>
      <c r="G2" s="7" t="s">
        <v>197</v>
      </c>
    </row>
    <row r="3" spans="1:8" s="5" customFormat="1" ht="30" customHeight="1">
      <c r="A3" s="618" t="s">
        <v>424</v>
      </c>
      <c r="B3" s="633" t="s">
        <v>430</v>
      </c>
      <c r="C3" s="633" t="s">
        <v>63</v>
      </c>
      <c r="D3" s="635" t="s">
        <v>62</v>
      </c>
      <c r="E3" s="636"/>
      <c r="F3" s="636"/>
      <c r="G3" s="636"/>
    </row>
    <row r="4" spans="1:8" s="5" customFormat="1" ht="30" customHeight="1">
      <c r="A4" s="619"/>
      <c r="B4" s="634"/>
      <c r="C4" s="634"/>
      <c r="D4" s="6" t="s">
        <v>0</v>
      </c>
      <c r="E4" s="6" t="s">
        <v>431</v>
      </c>
      <c r="F4" s="6" t="s">
        <v>432</v>
      </c>
      <c r="G4" s="6" t="s">
        <v>433</v>
      </c>
    </row>
    <row r="5" spans="1:8" ht="18" customHeight="1">
      <c r="A5" s="284" t="s">
        <v>282</v>
      </c>
      <c r="B5" s="285">
        <v>53000</v>
      </c>
      <c r="C5" s="285">
        <v>43100</v>
      </c>
      <c r="D5" s="285">
        <v>9910</v>
      </c>
      <c r="E5" s="286">
        <v>4240</v>
      </c>
      <c r="F5" s="286">
        <v>5630</v>
      </c>
      <c r="G5" s="287">
        <v>51</v>
      </c>
    </row>
    <row r="6" spans="1:8" ht="18" customHeight="1">
      <c r="A6" s="288" t="s">
        <v>278</v>
      </c>
      <c r="B6" s="285">
        <v>52600</v>
      </c>
      <c r="C6" s="285">
        <v>42800</v>
      </c>
      <c r="D6" s="285">
        <v>9820</v>
      </c>
      <c r="E6" s="286">
        <v>4240</v>
      </c>
      <c r="F6" s="286">
        <v>5530</v>
      </c>
      <c r="G6" s="287">
        <v>51</v>
      </c>
    </row>
    <row r="7" spans="1:8" ht="18" customHeight="1">
      <c r="A7" s="288" t="s">
        <v>279</v>
      </c>
      <c r="B7" s="285">
        <v>52100</v>
      </c>
      <c r="C7" s="285">
        <v>42500</v>
      </c>
      <c r="D7" s="285">
        <v>9580</v>
      </c>
      <c r="E7" s="285">
        <v>4240</v>
      </c>
      <c r="F7" s="285">
        <v>5290</v>
      </c>
      <c r="G7" s="285">
        <v>51</v>
      </c>
    </row>
    <row r="8" spans="1:8" ht="18" customHeight="1">
      <c r="A8" s="288" t="s">
        <v>280</v>
      </c>
      <c r="B8" s="285">
        <v>51600</v>
      </c>
      <c r="C8" s="285">
        <v>42300</v>
      </c>
      <c r="D8" s="285">
        <v>9280</v>
      </c>
      <c r="E8" s="285">
        <v>4240</v>
      </c>
      <c r="F8" s="285">
        <v>4990</v>
      </c>
      <c r="G8" s="285">
        <v>51</v>
      </c>
    </row>
    <row r="9" spans="1:8" s="292" customFormat="1" ht="18" customHeight="1">
      <c r="A9" s="289" t="s">
        <v>299</v>
      </c>
      <c r="B9" s="290">
        <v>51100</v>
      </c>
      <c r="C9" s="290">
        <v>42100</v>
      </c>
      <c r="D9" s="290">
        <v>8960</v>
      </c>
      <c r="E9" s="290">
        <v>4190</v>
      </c>
      <c r="F9" s="290">
        <v>4720</v>
      </c>
      <c r="G9" s="290">
        <v>51</v>
      </c>
      <c r="H9" s="291"/>
    </row>
    <row r="10" spans="1:8" ht="9" customHeight="1">
      <c r="A10" s="293" t="s">
        <v>104</v>
      </c>
      <c r="B10" s="286"/>
      <c r="C10" s="286"/>
      <c r="D10" s="286"/>
      <c r="E10" s="286"/>
      <c r="F10" s="286"/>
      <c r="G10" s="286"/>
    </row>
    <row r="11" spans="1:8" ht="18" customHeight="1">
      <c r="A11" s="294" t="s">
        <v>89</v>
      </c>
      <c r="B11" s="286">
        <v>10700</v>
      </c>
      <c r="C11" s="286">
        <v>10000</v>
      </c>
      <c r="D11" s="285">
        <v>638</v>
      </c>
      <c r="E11" s="295" t="s">
        <v>161</v>
      </c>
      <c r="F11" s="295" t="s">
        <v>161</v>
      </c>
      <c r="G11" s="295" t="s">
        <v>161</v>
      </c>
    </row>
    <row r="12" spans="1:8" ht="18" customHeight="1">
      <c r="A12" s="294" t="s">
        <v>88</v>
      </c>
      <c r="B12" s="286">
        <v>6650</v>
      </c>
      <c r="C12" s="286">
        <v>4000</v>
      </c>
      <c r="D12" s="285">
        <v>2650</v>
      </c>
      <c r="E12" s="295" t="s">
        <v>161</v>
      </c>
      <c r="F12" s="295" t="s">
        <v>161</v>
      </c>
      <c r="G12" s="295" t="s">
        <v>161</v>
      </c>
    </row>
    <row r="13" spans="1:8" ht="18" customHeight="1">
      <c r="A13" s="294" t="s">
        <v>87</v>
      </c>
      <c r="B13" s="286">
        <v>1270</v>
      </c>
      <c r="C13" s="286">
        <v>1240</v>
      </c>
      <c r="D13" s="285">
        <v>36</v>
      </c>
      <c r="E13" s="295" t="s">
        <v>161</v>
      </c>
      <c r="F13" s="295" t="s">
        <v>161</v>
      </c>
      <c r="G13" s="295" t="s">
        <v>161</v>
      </c>
    </row>
    <row r="14" spans="1:8" ht="18" customHeight="1">
      <c r="A14" s="294" t="s">
        <v>86</v>
      </c>
      <c r="B14" s="286">
        <v>1420</v>
      </c>
      <c r="C14" s="286">
        <v>1020</v>
      </c>
      <c r="D14" s="285">
        <v>399</v>
      </c>
      <c r="E14" s="295" t="s">
        <v>161</v>
      </c>
      <c r="F14" s="295" t="s">
        <v>161</v>
      </c>
      <c r="G14" s="295" t="s">
        <v>161</v>
      </c>
    </row>
    <row r="15" spans="1:8" ht="18" customHeight="1">
      <c r="A15" s="294" t="s">
        <v>85</v>
      </c>
      <c r="B15" s="286">
        <v>3480</v>
      </c>
      <c r="C15" s="286">
        <v>2670</v>
      </c>
      <c r="D15" s="285">
        <v>807</v>
      </c>
      <c r="E15" s="295" t="s">
        <v>161</v>
      </c>
      <c r="F15" s="295" t="s">
        <v>161</v>
      </c>
      <c r="G15" s="295" t="s">
        <v>161</v>
      </c>
    </row>
    <row r="16" spans="1:8" ht="18" customHeight="1">
      <c r="A16" s="294" t="s">
        <v>84</v>
      </c>
      <c r="B16" s="286">
        <v>2940</v>
      </c>
      <c r="C16" s="286">
        <v>2510</v>
      </c>
      <c r="D16" s="285">
        <v>432</v>
      </c>
      <c r="E16" s="295" t="s">
        <v>161</v>
      </c>
      <c r="F16" s="295" t="s">
        <v>161</v>
      </c>
      <c r="G16" s="295" t="s">
        <v>161</v>
      </c>
    </row>
    <row r="17" spans="1:7" ht="18" customHeight="1">
      <c r="A17" s="294" t="s">
        <v>83</v>
      </c>
      <c r="B17" s="286">
        <v>2210</v>
      </c>
      <c r="C17" s="286">
        <v>1310</v>
      </c>
      <c r="D17" s="285">
        <v>903</v>
      </c>
      <c r="E17" s="295" t="s">
        <v>161</v>
      </c>
      <c r="F17" s="295" t="s">
        <v>161</v>
      </c>
      <c r="G17" s="295" t="s">
        <v>161</v>
      </c>
    </row>
    <row r="18" spans="1:7" ht="18" customHeight="1">
      <c r="A18" s="294" t="s">
        <v>82</v>
      </c>
      <c r="B18" s="286">
        <v>3500</v>
      </c>
      <c r="C18" s="286">
        <v>3150</v>
      </c>
      <c r="D18" s="285">
        <v>354</v>
      </c>
      <c r="E18" s="295" t="s">
        <v>161</v>
      </c>
      <c r="F18" s="295" t="s">
        <v>161</v>
      </c>
      <c r="G18" s="295" t="s">
        <v>161</v>
      </c>
    </row>
    <row r="19" spans="1:7" ht="18" customHeight="1">
      <c r="A19" s="294" t="s">
        <v>81</v>
      </c>
      <c r="B19" s="286">
        <v>2000</v>
      </c>
      <c r="C19" s="286">
        <v>1340</v>
      </c>
      <c r="D19" s="285">
        <v>664</v>
      </c>
      <c r="E19" s="295" t="s">
        <v>161</v>
      </c>
      <c r="F19" s="295" t="s">
        <v>161</v>
      </c>
      <c r="G19" s="295" t="s">
        <v>161</v>
      </c>
    </row>
    <row r="20" spans="1:7" ht="18" customHeight="1">
      <c r="A20" s="294" t="s">
        <v>80</v>
      </c>
      <c r="B20" s="286">
        <v>3070</v>
      </c>
      <c r="C20" s="286">
        <v>2950</v>
      </c>
      <c r="D20" s="285">
        <v>124</v>
      </c>
      <c r="E20" s="295" t="s">
        <v>161</v>
      </c>
      <c r="F20" s="295" t="s">
        <v>161</v>
      </c>
      <c r="G20" s="295" t="s">
        <v>161</v>
      </c>
    </row>
    <row r="21" spans="1:7" ht="18" customHeight="1">
      <c r="A21" s="294" t="s">
        <v>78</v>
      </c>
      <c r="B21" s="286">
        <v>880</v>
      </c>
      <c r="C21" s="286">
        <v>819</v>
      </c>
      <c r="D21" s="285">
        <v>61</v>
      </c>
      <c r="E21" s="295" t="s">
        <v>161</v>
      </c>
      <c r="F21" s="295" t="s">
        <v>161</v>
      </c>
      <c r="G21" s="295" t="s">
        <v>161</v>
      </c>
    </row>
    <row r="22" spans="1:7" ht="18" customHeight="1">
      <c r="A22" s="294" t="s">
        <v>76</v>
      </c>
      <c r="B22" s="286">
        <v>297</v>
      </c>
      <c r="C22" s="286">
        <v>251</v>
      </c>
      <c r="D22" s="285">
        <v>46</v>
      </c>
      <c r="E22" s="295" t="s">
        <v>161</v>
      </c>
      <c r="F22" s="295" t="s">
        <v>161</v>
      </c>
      <c r="G22" s="295" t="s">
        <v>161</v>
      </c>
    </row>
    <row r="23" spans="1:7" ht="18" customHeight="1">
      <c r="A23" s="294" t="s">
        <v>75</v>
      </c>
      <c r="B23" s="286">
        <v>470</v>
      </c>
      <c r="C23" s="286">
        <v>451</v>
      </c>
      <c r="D23" s="285">
        <v>19</v>
      </c>
      <c r="E23" s="295" t="s">
        <v>161</v>
      </c>
      <c r="F23" s="295" t="s">
        <v>161</v>
      </c>
      <c r="G23" s="295" t="s">
        <v>161</v>
      </c>
    </row>
    <row r="24" spans="1:7" ht="18" customHeight="1">
      <c r="A24" s="294" t="s">
        <v>105</v>
      </c>
      <c r="B24" s="286">
        <v>1960</v>
      </c>
      <c r="C24" s="286">
        <v>1840</v>
      </c>
      <c r="D24" s="285">
        <v>112</v>
      </c>
      <c r="E24" s="295" t="s">
        <v>161</v>
      </c>
      <c r="F24" s="295" t="s">
        <v>161</v>
      </c>
      <c r="G24" s="295" t="s">
        <v>161</v>
      </c>
    </row>
    <row r="25" spans="1:7" ht="18" customHeight="1">
      <c r="A25" s="294" t="s">
        <v>72</v>
      </c>
      <c r="B25" s="286">
        <v>919</v>
      </c>
      <c r="C25" s="286">
        <v>578</v>
      </c>
      <c r="D25" s="285">
        <v>341</v>
      </c>
      <c r="E25" s="295" t="s">
        <v>161</v>
      </c>
      <c r="F25" s="295" t="s">
        <v>161</v>
      </c>
      <c r="G25" s="295" t="s">
        <v>161</v>
      </c>
    </row>
    <row r="26" spans="1:7" ht="18" customHeight="1">
      <c r="A26" s="294" t="s">
        <v>70</v>
      </c>
      <c r="B26" s="286">
        <v>742</v>
      </c>
      <c r="C26" s="286">
        <v>679</v>
      </c>
      <c r="D26" s="285">
        <v>63</v>
      </c>
      <c r="E26" s="295" t="s">
        <v>161</v>
      </c>
      <c r="F26" s="295" t="s">
        <v>161</v>
      </c>
      <c r="G26" s="295" t="s">
        <v>161</v>
      </c>
    </row>
    <row r="27" spans="1:7" ht="18" customHeight="1">
      <c r="A27" s="294" t="s">
        <v>68</v>
      </c>
      <c r="B27" s="286">
        <v>304</v>
      </c>
      <c r="C27" s="286">
        <v>271</v>
      </c>
      <c r="D27" s="285">
        <v>33</v>
      </c>
      <c r="E27" s="295" t="s">
        <v>161</v>
      </c>
      <c r="F27" s="295" t="s">
        <v>161</v>
      </c>
      <c r="G27" s="295" t="s">
        <v>161</v>
      </c>
    </row>
    <row r="28" spans="1:7" ht="18" customHeight="1">
      <c r="A28" s="294" t="s">
        <v>67</v>
      </c>
      <c r="B28" s="286">
        <v>1060</v>
      </c>
      <c r="C28" s="286">
        <v>1000</v>
      </c>
      <c r="D28" s="285">
        <v>59</v>
      </c>
      <c r="E28" s="295" t="s">
        <v>161</v>
      </c>
      <c r="F28" s="295" t="s">
        <v>161</v>
      </c>
      <c r="G28" s="295" t="s">
        <v>161</v>
      </c>
    </row>
    <row r="29" spans="1:7" ht="18" customHeight="1">
      <c r="A29" s="294" t="s">
        <v>66</v>
      </c>
      <c r="B29" s="286">
        <v>5860</v>
      </c>
      <c r="C29" s="286">
        <v>5650</v>
      </c>
      <c r="D29" s="285">
        <v>215</v>
      </c>
      <c r="E29" s="295" t="s">
        <v>161</v>
      </c>
      <c r="F29" s="295" t="s">
        <v>161</v>
      </c>
      <c r="G29" s="295" t="s">
        <v>161</v>
      </c>
    </row>
    <row r="30" spans="1:7" ht="18" customHeight="1" thickBot="1">
      <c r="A30" s="296" t="s">
        <v>64</v>
      </c>
      <c r="B30" s="297">
        <v>1380</v>
      </c>
      <c r="C30" s="298">
        <v>376</v>
      </c>
      <c r="D30" s="299">
        <v>1000</v>
      </c>
      <c r="E30" s="300" t="s">
        <v>161</v>
      </c>
      <c r="F30" s="300" t="s">
        <v>161</v>
      </c>
      <c r="G30" s="300" t="s">
        <v>161</v>
      </c>
    </row>
    <row r="31" spans="1:7" ht="15" customHeight="1">
      <c r="A31" s="5" t="s">
        <v>163</v>
      </c>
    </row>
    <row r="32" spans="1:7">
      <c r="A32" s="5"/>
    </row>
    <row r="33" spans="2:7">
      <c r="B33" s="301"/>
      <c r="C33" s="301"/>
      <c r="D33" s="301"/>
      <c r="E33" s="301"/>
      <c r="F33" s="301"/>
      <c r="G33" s="301"/>
    </row>
    <row r="38" spans="2:7">
      <c r="C38" s="301"/>
    </row>
    <row r="39" spans="2:7">
      <c r="C39" s="301"/>
    </row>
    <row r="40" spans="2:7">
      <c r="C40" s="302"/>
    </row>
  </sheetData>
  <mergeCells count="4">
    <mergeCell ref="B3:B4"/>
    <mergeCell ref="C3:C4"/>
    <mergeCell ref="A3:A4"/>
    <mergeCell ref="D3:G3"/>
  </mergeCells>
  <phoneticPr fontId="12"/>
  <printOptions horizontalCentered="1"/>
  <pageMargins left="0.39370078740157483" right="0.39370078740157483" top="0.59055118110236227" bottom="0.35433070866141736"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6"/>
  <sheetViews>
    <sheetView showGridLines="0" view="pageBreakPreview" zoomScaleNormal="80" zoomScaleSheetLayoutView="100" workbookViewId="0">
      <selection activeCell="I20" sqref="I20"/>
    </sheetView>
  </sheetViews>
  <sheetFormatPr defaultColWidth="8" defaultRowHeight="12"/>
  <cols>
    <col min="1" max="1" width="10" style="308" customWidth="1"/>
    <col min="2" max="3" width="6.875" style="308" customWidth="1"/>
    <col min="4" max="4" width="7.5" style="308" bestFit="1" customWidth="1"/>
    <col min="5" max="13" width="6.875" style="308" customWidth="1"/>
    <col min="14" max="14" width="7.375" style="308" customWidth="1"/>
    <col min="15" max="15" width="7.25" style="308" customWidth="1"/>
    <col min="16" max="16" width="7.125" style="308" customWidth="1"/>
    <col min="17" max="17" width="7.5" style="308" customWidth="1"/>
    <col min="18" max="24" width="7.125" style="308" customWidth="1"/>
    <col min="25" max="25" width="7" style="308" customWidth="1"/>
    <col min="26" max="26" width="6" style="308" customWidth="1"/>
    <col min="27" max="16384" width="8" style="308"/>
  </cols>
  <sheetData>
    <row r="1" spans="1:14" ht="18.75" customHeight="1">
      <c r="A1" s="306" t="s">
        <v>301</v>
      </c>
      <c r="B1" s="307"/>
      <c r="C1" s="307"/>
      <c r="D1" s="307"/>
      <c r="E1" s="307"/>
      <c r="F1" s="307"/>
      <c r="G1" s="307"/>
      <c r="H1" s="307"/>
      <c r="I1" s="307"/>
      <c r="J1" s="307"/>
      <c r="K1" s="307"/>
      <c r="L1" s="307"/>
      <c r="M1" s="307"/>
    </row>
    <row r="2" spans="1:14" s="12" customFormat="1" ht="37.5" customHeight="1" thickBot="1">
      <c r="A2" s="315"/>
      <c r="M2" s="305" t="s">
        <v>434</v>
      </c>
    </row>
    <row r="3" spans="1:14" ht="22.5" customHeight="1">
      <c r="A3" s="637" t="s">
        <v>435</v>
      </c>
      <c r="B3" s="639" t="s">
        <v>436</v>
      </c>
      <c r="C3" s="640"/>
      <c r="D3" s="641"/>
      <c r="E3" s="639" t="s">
        <v>437</v>
      </c>
      <c r="F3" s="640"/>
      <c r="G3" s="641"/>
      <c r="H3" s="639" t="s">
        <v>304</v>
      </c>
      <c r="I3" s="640"/>
      <c r="J3" s="641"/>
      <c r="K3" s="639" t="s">
        <v>438</v>
      </c>
      <c r="L3" s="640"/>
      <c r="M3" s="640"/>
    </row>
    <row r="4" spans="1:14" ht="37.5" customHeight="1">
      <c r="A4" s="638"/>
      <c r="B4" s="316" t="s">
        <v>440</v>
      </c>
      <c r="C4" s="320" t="s">
        <v>439</v>
      </c>
      <c r="D4" s="318" t="s">
        <v>441</v>
      </c>
      <c r="E4" s="316" t="s">
        <v>440</v>
      </c>
      <c r="F4" s="320" t="s">
        <v>439</v>
      </c>
      <c r="G4" s="318" t="s">
        <v>441</v>
      </c>
      <c r="H4" s="316" t="s">
        <v>440</v>
      </c>
      <c r="I4" s="320" t="s">
        <v>439</v>
      </c>
      <c r="J4" s="318" t="s">
        <v>441</v>
      </c>
      <c r="K4" s="316" t="s">
        <v>440</v>
      </c>
      <c r="L4" s="320" t="s">
        <v>439</v>
      </c>
      <c r="M4" s="319" t="s">
        <v>441</v>
      </c>
    </row>
    <row r="5" spans="1:14" ht="18" customHeight="1">
      <c r="A5" s="165" t="s">
        <v>282</v>
      </c>
      <c r="B5" s="98">
        <v>25300</v>
      </c>
      <c r="C5" s="99">
        <v>513</v>
      </c>
      <c r="D5" s="99">
        <v>129800</v>
      </c>
      <c r="E5" s="97">
        <v>9850</v>
      </c>
      <c r="F5" s="97">
        <v>303</v>
      </c>
      <c r="G5" s="97">
        <v>29800</v>
      </c>
      <c r="H5" s="97">
        <v>10500</v>
      </c>
      <c r="I5" s="97">
        <v>265</v>
      </c>
      <c r="J5" s="97">
        <v>27800</v>
      </c>
      <c r="K5" s="97">
        <v>8530</v>
      </c>
      <c r="L5" s="97">
        <v>161</v>
      </c>
      <c r="M5" s="97">
        <v>13700</v>
      </c>
    </row>
    <row r="6" spans="1:14" ht="18" customHeight="1">
      <c r="A6" s="166" t="s">
        <v>296</v>
      </c>
      <c r="B6" s="99">
        <v>24800</v>
      </c>
      <c r="C6" s="99">
        <v>521</v>
      </c>
      <c r="D6" s="99">
        <v>129200</v>
      </c>
      <c r="E6" s="99">
        <v>9760</v>
      </c>
      <c r="F6" s="99">
        <v>272</v>
      </c>
      <c r="G6" s="99">
        <v>26500</v>
      </c>
      <c r="H6" s="99">
        <v>10800</v>
      </c>
      <c r="I6" s="99">
        <v>231</v>
      </c>
      <c r="J6" s="99">
        <v>24900</v>
      </c>
      <c r="K6" s="99">
        <v>8370</v>
      </c>
      <c r="L6" s="99">
        <v>146</v>
      </c>
      <c r="M6" s="99">
        <v>12200</v>
      </c>
    </row>
    <row r="7" spans="1:14" ht="18" customHeight="1">
      <c r="A7" s="166" t="s">
        <v>297</v>
      </c>
      <c r="B7" s="98">
        <v>24600</v>
      </c>
      <c r="C7" s="99">
        <v>531</v>
      </c>
      <c r="D7" s="99">
        <v>130600</v>
      </c>
      <c r="E7" s="99">
        <v>9640</v>
      </c>
      <c r="F7" s="99">
        <v>359</v>
      </c>
      <c r="G7" s="99">
        <v>34600</v>
      </c>
      <c r="H7" s="99">
        <v>10700</v>
      </c>
      <c r="I7" s="99">
        <v>268</v>
      </c>
      <c r="J7" s="99">
        <v>28700</v>
      </c>
      <c r="K7" s="99">
        <v>8150</v>
      </c>
      <c r="L7" s="99">
        <v>185</v>
      </c>
      <c r="M7" s="99">
        <v>15100</v>
      </c>
    </row>
    <row r="8" spans="1:14" ht="18" customHeight="1">
      <c r="A8" s="166" t="s">
        <v>298</v>
      </c>
      <c r="B8" s="98">
        <v>24300</v>
      </c>
      <c r="C8" s="99">
        <v>532</v>
      </c>
      <c r="D8" s="99">
        <v>129300</v>
      </c>
      <c r="E8" s="99">
        <v>10100</v>
      </c>
      <c r="F8" s="99">
        <v>365</v>
      </c>
      <c r="G8" s="99">
        <v>36900</v>
      </c>
      <c r="H8" s="99">
        <v>10500</v>
      </c>
      <c r="I8" s="99">
        <v>328</v>
      </c>
      <c r="J8" s="99">
        <v>34400</v>
      </c>
      <c r="K8" s="99">
        <v>8000</v>
      </c>
      <c r="L8" s="99">
        <v>170</v>
      </c>
      <c r="M8" s="99">
        <v>13600</v>
      </c>
    </row>
    <row r="9" spans="1:14" s="312" customFormat="1" ht="18" customHeight="1" thickBot="1">
      <c r="A9" s="167" t="s">
        <v>302</v>
      </c>
      <c r="B9" s="309">
        <v>24100</v>
      </c>
      <c r="C9" s="310">
        <v>298</v>
      </c>
      <c r="D9" s="310">
        <v>71800</v>
      </c>
      <c r="E9" s="310">
        <v>10300</v>
      </c>
      <c r="F9" s="310">
        <v>449</v>
      </c>
      <c r="G9" s="310">
        <v>46200</v>
      </c>
      <c r="H9" s="310">
        <v>10100</v>
      </c>
      <c r="I9" s="310">
        <v>427</v>
      </c>
      <c r="J9" s="310">
        <v>43100</v>
      </c>
      <c r="K9" s="310">
        <v>7820</v>
      </c>
      <c r="L9" s="310">
        <v>80</v>
      </c>
      <c r="M9" s="310">
        <v>6260</v>
      </c>
      <c r="N9" s="311"/>
    </row>
    <row r="10" spans="1:14" s="283" customFormat="1" ht="15.75" customHeight="1">
      <c r="A10" s="313" t="s">
        <v>107</v>
      </c>
      <c r="B10" s="308"/>
      <c r="C10" s="308"/>
      <c r="D10" s="308"/>
      <c r="E10" s="308"/>
      <c r="F10" s="308"/>
      <c r="G10" s="308"/>
      <c r="H10" s="308"/>
      <c r="I10" s="308"/>
      <c r="J10" s="308"/>
      <c r="K10" s="308"/>
      <c r="L10" s="308"/>
      <c r="M10" s="308"/>
    </row>
    <row r="11" spans="1:14" s="283" customFormat="1" ht="17.25" customHeight="1">
      <c r="A11" s="308"/>
      <c r="B11" s="308"/>
      <c r="C11" s="308"/>
      <c r="D11" s="308"/>
      <c r="E11" s="308"/>
      <c r="F11" s="308"/>
      <c r="G11" s="308"/>
      <c r="H11" s="308"/>
      <c r="I11" s="308"/>
      <c r="J11" s="308"/>
      <c r="K11" s="308"/>
      <c r="L11" s="308"/>
      <c r="M11" s="308"/>
    </row>
    <row r="12" spans="1:14" s="283" customFormat="1" ht="17.25" customHeight="1">
      <c r="A12" s="308"/>
      <c r="B12" s="314"/>
      <c r="C12" s="314"/>
      <c r="D12" s="314"/>
      <c r="E12" s="314"/>
      <c r="F12" s="314"/>
      <c r="G12" s="314"/>
      <c r="H12" s="314"/>
      <c r="I12" s="314"/>
      <c r="J12" s="314"/>
      <c r="K12" s="314"/>
      <c r="L12" s="314"/>
      <c r="M12" s="314"/>
    </row>
    <row r="13" spans="1:14" s="283" customFormat="1" ht="17.25" customHeight="1">
      <c r="A13" s="308"/>
      <c r="B13" s="308"/>
      <c r="C13" s="308"/>
      <c r="D13" s="308"/>
      <c r="E13" s="308"/>
      <c r="F13" s="308"/>
      <c r="G13" s="308"/>
      <c r="H13" s="308"/>
      <c r="I13" s="308"/>
      <c r="J13" s="308"/>
      <c r="K13" s="308"/>
      <c r="L13" s="308"/>
      <c r="M13" s="308"/>
    </row>
    <row r="14" spans="1:14" s="283" customFormat="1" ht="17.25" customHeight="1">
      <c r="A14" s="308"/>
      <c r="B14" s="308"/>
      <c r="C14" s="308"/>
      <c r="D14" s="308"/>
      <c r="E14" s="308"/>
      <c r="F14" s="308"/>
      <c r="G14" s="308"/>
      <c r="H14" s="308"/>
      <c r="I14" s="308"/>
      <c r="J14" s="308"/>
      <c r="K14" s="308"/>
      <c r="L14" s="308"/>
      <c r="M14" s="308"/>
    </row>
    <row r="15" spans="1:14" s="283" customFormat="1" ht="17.25" customHeight="1">
      <c r="A15" s="308"/>
      <c r="B15" s="308"/>
      <c r="C15" s="308"/>
      <c r="D15" s="308"/>
      <c r="E15" s="308"/>
      <c r="F15" s="308"/>
      <c r="G15" s="308"/>
      <c r="H15" s="308"/>
      <c r="I15" s="308"/>
      <c r="J15" s="308"/>
      <c r="K15" s="308"/>
      <c r="L15" s="308"/>
      <c r="M15" s="308"/>
    </row>
    <row r="16" spans="1:14" s="283" customFormat="1" ht="17.25" customHeight="1">
      <c r="A16" s="308"/>
      <c r="B16" s="308"/>
      <c r="C16" s="308"/>
      <c r="D16" s="308"/>
      <c r="E16" s="308"/>
      <c r="F16" s="308"/>
      <c r="G16" s="308"/>
      <c r="H16" s="308"/>
      <c r="I16" s="308"/>
      <c r="J16" s="308"/>
      <c r="K16" s="308"/>
      <c r="L16" s="308"/>
      <c r="M16" s="308"/>
    </row>
    <row r="17" spans="1:13" s="283" customFormat="1" ht="17.25" customHeight="1">
      <c r="A17" s="308"/>
      <c r="B17" s="308"/>
      <c r="C17" s="308"/>
      <c r="D17" s="308"/>
      <c r="E17" s="308"/>
      <c r="F17" s="308"/>
      <c r="G17" s="308"/>
      <c r="H17" s="308"/>
      <c r="I17" s="308"/>
      <c r="J17" s="308"/>
      <c r="K17" s="308"/>
      <c r="L17" s="308"/>
      <c r="M17" s="308"/>
    </row>
    <row r="18" spans="1:13" s="283" customFormat="1" ht="17.25" customHeight="1">
      <c r="A18" s="308"/>
      <c r="B18" s="308"/>
      <c r="C18" s="308"/>
      <c r="D18" s="308"/>
      <c r="E18" s="308"/>
      <c r="F18" s="308"/>
      <c r="G18" s="308"/>
      <c r="H18" s="308"/>
      <c r="I18" s="308"/>
      <c r="J18" s="308"/>
      <c r="K18" s="308"/>
      <c r="L18" s="308"/>
      <c r="M18" s="308"/>
    </row>
    <row r="19" spans="1:13" s="283" customFormat="1" ht="17.25" customHeight="1">
      <c r="A19" s="308"/>
      <c r="B19" s="308"/>
      <c r="C19" s="308"/>
      <c r="D19" s="308"/>
      <c r="E19" s="308"/>
      <c r="F19" s="308"/>
      <c r="G19" s="308"/>
      <c r="H19" s="308"/>
      <c r="I19" s="308"/>
      <c r="J19" s="308"/>
      <c r="K19" s="308"/>
      <c r="L19" s="308"/>
      <c r="M19" s="308"/>
    </row>
    <row r="20" spans="1:13" s="283" customFormat="1" ht="6.75" customHeight="1">
      <c r="A20" s="308"/>
      <c r="B20" s="308"/>
      <c r="C20" s="308"/>
      <c r="D20" s="308"/>
      <c r="E20" s="308"/>
      <c r="F20" s="308"/>
      <c r="G20" s="308"/>
      <c r="H20" s="308"/>
      <c r="I20" s="308"/>
      <c r="J20" s="308"/>
      <c r="K20" s="308"/>
      <c r="L20" s="308"/>
      <c r="M20" s="308"/>
    </row>
    <row r="21" spans="1:13" s="283" customFormat="1" ht="17.25" customHeight="1">
      <c r="A21" s="308"/>
      <c r="B21" s="308"/>
      <c r="C21" s="308"/>
      <c r="D21" s="308"/>
      <c r="E21" s="308"/>
      <c r="F21" s="308"/>
      <c r="G21" s="308"/>
      <c r="H21" s="308"/>
      <c r="I21" s="308"/>
      <c r="J21" s="308"/>
      <c r="K21" s="308"/>
      <c r="L21" s="308"/>
      <c r="M21" s="308"/>
    </row>
    <row r="22" spans="1:13" s="283" customFormat="1" ht="6.75" customHeight="1">
      <c r="A22" s="308"/>
      <c r="B22" s="308"/>
      <c r="C22" s="308"/>
      <c r="D22" s="308"/>
      <c r="E22" s="308"/>
      <c r="F22" s="308"/>
      <c r="G22" s="308"/>
      <c r="H22" s="308"/>
      <c r="I22" s="308"/>
      <c r="J22" s="308"/>
      <c r="K22" s="308"/>
      <c r="L22" s="308"/>
      <c r="M22" s="308"/>
    </row>
    <row r="23" spans="1:13" s="283" customFormat="1" ht="17.25" customHeight="1">
      <c r="A23" s="308"/>
      <c r="B23" s="308"/>
      <c r="C23" s="308"/>
      <c r="D23" s="308"/>
      <c r="E23" s="308"/>
      <c r="F23" s="308"/>
      <c r="G23" s="308"/>
      <c r="H23" s="308"/>
      <c r="I23" s="308"/>
      <c r="J23" s="308"/>
      <c r="K23" s="308"/>
      <c r="L23" s="308"/>
      <c r="M23" s="308"/>
    </row>
    <row r="24" spans="1:13" s="283" customFormat="1" ht="17.25" customHeight="1">
      <c r="A24" s="308"/>
      <c r="B24" s="308"/>
      <c r="C24" s="308"/>
      <c r="D24" s="308"/>
      <c r="E24" s="308"/>
      <c r="F24" s="308"/>
      <c r="G24" s="308"/>
      <c r="H24" s="308"/>
      <c r="I24" s="308"/>
      <c r="J24" s="308"/>
      <c r="K24" s="308"/>
      <c r="L24" s="308"/>
      <c r="M24" s="308"/>
    </row>
    <row r="25" spans="1:13" s="283" customFormat="1" ht="17.25" customHeight="1">
      <c r="A25" s="308"/>
      <c r="B25" s="308"/>
      <c r="C25" s="308"/>
      <c r="D25" s="308"/>
      <c r="E25" s="308"/>
      <c r="F25" s="308"/>
      <c r="G25" s="308"/>
      <c r="H25" s="308"/>
      <c r="I25" s="308"/>
      <c r="J25" s="308"/>
      <c r="K25" s="308"/>
      <c r="L25" s="308"/>
      <c r="M25" s="308"/>
    </row>
    <row r="26" spans="1:13" s="283" customFormat="1" ht="6.75" customHeight="1">
      <c r="A26" s="308"/>
      <c r="B26" s="308"/>
      <c r="C26" s="308"/>
      <c r="D26" s="308"/>
      <c r="E26" s="308"/>
      <c r="F26" s="308"/>
      <c r="G26" s="308"/>
      <c r="H26" s="308"/>
      <c r="I26" s="308"/>
      <c r="J26" s="308"/>
      <c r="K26" s="308"/>
      <c r="L26" s="308"/>
      <c r="M26" s="308"/>
    </row>
    <row r="27" spans="1:13" s="283" customFormat="1" ht="17.25" customHeight="1">
      <c r="A27" s="308"/>
      <c r="B27" s="308"/>
      <c r="C27" s="308"/>
      <c r="D27" s="308"/>
      <c r="E27" s="308"/>
      <c r="F27" s="308"/>
      <c r="G27" s="308"/>
      <c r="H27" s="308"/>
      <c r="I27" s="308"/>
      <c r="J27" s="308"/>
      <c r="K27" s="308"/>
      <c r="L27" s="308"/>
      <c r="M27" s="308"/>
    </row>
    <row r="28" spans="1:13" s="283" customFormat="1" ht="6.75" customHeight="1">
      <c r="A28" s="308"/>
      <c r="B28" s="308"/>
      <c r="C28" s="308"/>
      <c r="D28" s="308"/>
      <c r="E28" s="308"/>
      <c r="F28" s="308"/>
      <c r="G28" s="308"/>
      <c r="H28" s="308"/>
      <c r="I28" s="308"/>
      <c r="J28" s="308"/>
      <c r="K28" s="308"/>
      <c r="L28" s="308"/>
      <c r="M28" s="308"/>
    </row>
    <row r="29" spans="1:13" s="283" customFormat="1" ht="17.25" customHeight="1">
      <c r="A29" s="308"/>
      <c r="B29" s="308"/>
      <c r="C29" s="308"/>
      <c r="D29" s="308"/>
      <c r="E29" s="308"/>
      <c r="F29" s="308"/>
      <c r="G29" s="308"/>
      <c r="H29" s="308"/>
      <c r="I29" s="308"/>
      <c r="J29" s="308"/>
      <c r="K29" s="308"/>
      <c r="L29" s="308"/>
      <c r="M29" s="308"/>
    </row>
    <row r="30" spans="1:13" s="283" customFormat="1" ht="6.75" customHeight="1">
      <c r="A30" s="308"/>
      <c r="B30" s="308"/>
      <c r="C30" s="308"/>
      <c r="D30" s="308"/>
      <c r="E30" s="308"/>
      <c r="F30" s="308"/>
      <c r="G30" s="308"/>
      <c r="H30" s="308"/>
      <c r="I30" s="308"/>
      <c r="J30" s="308"/>
      <c r="K30" s="308"/>
      <c r="L30" s="308"/>
      <c r="M30" s="308"/>
    </row>
    <row r="31" spans="1:13" s="283" customFormat="1" ht="17.25" customHeight="1">
      <c r="A31" s="308"/>
      <c r="B31" s="308"/>
      <c r="C31" s="308"/>
      <c r="D31" s="308"/>
      <c r="E31" s="308"/>
      <c r="F31" s="308"/>
      <c r="G31" s="308"/>
      <c r="H31" s="308"/>
      <c r="I31" s="308"/>
      <c r="J31" s="308"/>
      <c r="K31" s="308"/>
      <c r="L31" s="308"/>
      <c r="M31" s="308"/>
    </row>
    <row r="32" spans="1:13" s="283" customFormat="1" ht="17.25" customHeight="1">
      <c r="A32" s="308"/>
      <c r="B32" s="308"/>
      <c r="C32" s="308"/>
      <c r="D32" s="308"/>
      <c r="E32" s="308"/>
      <c r="F32" s="308"/>
      <c r="G32" s="308"/>
      <c r="H32" s="308"/>
      <c r="I32" s="308"/>
      <c r="J32" s="308"/>
      <c r="K32" s="308"/>
      <c r="L32" s="308"/>
      <c r="M32" s="308"/>
    </row>
    <row r="33" spans="1:13" s="283" customFormat="1" ht="17.25" customHeight="1">
      <c r="A33" s="308"/>
      <c r="B33" s="308"/>
      <c r="C33" s="308"/>
      <c r="D33" s="308"/>
      <c r="E33" s="308"/>
      <c r="F33" s="308"/>
      <c r="G33" s="308"/>
      <c r="H33" s="308"/>
      <c r="I33" s="308"/>
      <c r="J33" s="308"/>
      <c r="K33" s="308"/>
      <c r="L33" s="308"/>
      <c r="M33" s="308"/>
    </row>
    <row r="34" spans="1:13" s="283" customFormat="1" ht="6.75" customHeight="1">
      <c r="A34" s="308"/>
      <c r="B34" s="308"/>
      <c r="C34" s="308"/>
      <c r="D34" s="308"/>
      <c r="E34" s="308"/>
      <c r="F34" s="308"/>
      <c r="G34" s="308"/>
      <c r="H34" s="308"/>
      <c r="I34" s="308"/>
      <c r="J34" s="308"/>
      <c r="K34" s="308"/>
      <c r="L34" s="308"/>
      <c r="M34" s="308"/>
    </row>
    <row r="35" spans="1:13" s="283" customFormat="1" ht="17.25" customHeight="1">
      <c r="A35" s="308"/>
      <c r="B35" s="308"/>
      <c r="C35" s="308"/>
      <c r="D35" s="308"/>
      <c r="E35" s="308"/>
      <c r="F35" s="308"/>
      <c r="G35" s="308"/>
      <c r="H35" s="308"/>
      <c r="I35" s="308"/>
      <c r="J35" s="308"/>
      <c r="K35" s="308"/>
      <c r="L35" s="308"/>
      <c r="M35" s="308"/>
    </row>
    <row r="36" spans="1:13" ht="12.75" customHeight="1"/>
  </sheetData>
  <mergeCells count="5">
    <mergeCell ref="A3:A4"/>
    <mergeCell ref="K3:M3"/>
    <mergeCell ref="H3:J3"/>
    <mergeCell ref="E3:G3"/>
    <mergeCell ref="B3:D3"/>
  </mergeCells>
  <phoneticPr fontId="12"/>
  <printOptions horizontalCentered="1"/>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20"/>
  <sheetViews>
    <sheetView showGridLines="0" view="pageBreakPreview" topLeftCell="A4" zoomScaleNormal="80" zoomScaleSheetLayoutView="100" workbookViewId="0">
      <selection activeCell="I20" sqref="I20"/>
    </sheetView>
  </sheetViews>
  <sheetFormatPr defaultColWidth="8" defaultRowHeight="12"/>
  <cols>
    <col min="1" max="1" width="10" style="8" customWidth="1"/>
    <col min="2" max="8" width="6.875" style="8" customWidth="1"/>
    <col min="9" max="9" width="7.5" style="8" bestFit="1" customWidth="1"/>
    <col min="10" max="13" width="6.875" style="8" customWidth="1"/>
    <col min="14" max="16384" width="8" style="8"/>
  </cols>
  <sheetData>
    <row r="1" spans="1:14" ht="22.5" customHeight="1"/>
    <row r="2" spans="1:14" ht="12.75" thickBot="1">
      <c r="A2" s="9"/>
      <c r="M2" s="94" t="s">
        <v>388</v>
      </c>
    </row>
    <row r="3" spans="1:14" ht="26.25" customHeight="1">
      <c r="A3" s="646" t="s">
        <v>443</v>
      </c>
      <c r="B3" s="11" t="s">
        <v>444</v>
      </c>
      <c r="C3" s="10"/>
      <c r="D3" s="11" t="s">
        <v>445</v>
      </c>
      <c r="E3" s="10"/>
      <c r="F3" s="11" t="s">
        <v>446</v>
      </c>
      <c r="G3" s="10"/>
      <c r="H3" s="639" t="s">
        <v>447</v>
      </c>
      <c r="I3" s="641"/>
      <c r="J3" s="11" t="s">
        <v>448</v>
      </c>
      <c r="K3" s="10"/>
      <c r="L3" s="11" t="s">
        <v>108</v>
      </c>
      <c r="M3" s="11"/>
    </row>
    <row r="4" spans="1:14" ht="33.75" customHeight="1">
      <c r="A4" s="645"/>
      <c r="B4" s="317" t="s">
        <v>442</v>
      </c>
      <c r="C4" s="318" t="s">
        <v>106</v>
      </c>
      <c r="D4" s="317" t="s">
        <v>442</v>
      </c>
      <c r="E4" s="318" t="s">
        <v>106</v>
      </c>
      <c r="F4" s="317" t="s">
        <v>442</v>
      </c>
      <c r="G4" s="318" t="s">
        <v>106</v>
      </c>
      <c r="H4" s="317" t="s">
        <v>442</v>
      </c>
      <c r="I4" s="318" t="s">
        <v>106</v>
      </c>
      <c r="J4" s="317" t="s">
        <v>442</v>
      </c>
      <c r="K4" s="318" t="s">
        <v>106</v>
      </c>
      <c r="L4" s="317" t="s">
        <v>442</v>
      </c>
      <c r="M4" s="319" t="s">
        <v>106</v>
      </c>
    </row>
    <row r="5" spans="1:14" ht="17.25" customHeight="1">
      <c r="A5" s="162" t="s">
        <v>282</v>
      </c>
      <c r="B5" s="17">
        <v>158</v>
      </c>
      <c r="C5" s="13">
        <v>11600</v>
      </c>
      <c r="D5" s="13">
        <v>73</v>
      </c>
      <c r="E5" s="13">
        <v>4080</v>
      </c>
      <c r="F5" s="13">
        <v>70</v>
      </c>
      <c r="G5" s="13">
        <v>3500</v>
      </c>
      <c r="H5" s="13">
        <v>2700</v>
      </c>
      <c r="I5" s="13">
        <v>118800</v>
      </c>
      <c r="J5" s="13">
        <v>225</v>
      </c>
      <c r="K5" s="13">
        <v>8190</v>
      </c>
      <c r="L5" s="13">
        <v>66</v>
      </c>
      <c r="M5" s="13">
        <v>2440</v>
      </c>
    </row>
    <row r="6" spans="1:14" ht="17.25" customHeight="1">
      <c r="A6" s="163" t="s">
        <v>296</v>
      </c>
      <c r="B6" s="20">
        <v>152</v>
      </c>
      <c r="C6" s="20">
        <v>10700</v>
      </c>
      <c r="D6" s="20">
        <v>71</v>
      </c>
      <c r="E6" s="20">
        <v>3850</v>
      </c>
      <c r="F6" s="20">
        <v>68</v>
      </c>
      <c r="G6" s="20">
        <v>3200</v>
      </c>
      <c r="H6" s="20">
        <v>2580</v>
      </c>
      <c r="I6" s="20">
        <v>84100</v>
      </c>
      <c r="J6" s="20">
        <v>200</v>
      </c>
      <c r="K6" s="20">
        <v>6400</v>
      </c>
      <c r="L6" s="20">
        <v>67</v>
      </c>
      <c r="M6" s="20">
        <v>2500</v>
      </c>
    </row>
    <row r="7" spans="1:14" ht="17.25" customHeight="1">
      <c r="A7" s="163" t="s">
        <v>297</v>
      </c>
      <c r="B7" s="19">
        <v>154</v>
      </c>
      <c r="C7" s="20">
        <v>10600</v>
      </c>
      <c r="D7" s="20">
        <v>71</v>
      </c>
      <c r="E7" s="20">
        <v>4060</v>
      </c>
      <c r="F7" s="20">
        <v>68</v>
      </c>
      <c r="G7" s="20">
        <v>3310</v>
      </c>
      <c r="H7" s="20">
        <v>2160</v>
      </c>
      <c r="I7" s="20">
        <v>102600</v>
      </c>
      <c r="J7" s="20">
        <v>231</v>
      </c>
      <c r="K7" s="20">
        <v>6720</v>
      </c>
      <c r="L7" s="13" t="s">
        <v>161</v>
      </c>
      <c r="M7" s="13" t="s">
        <v>161</v>
      </c>
    </row>
    <row r="8" spans="1:14" ht="17.25" customHeight="1">
      <c r="A8" s="163" t="s">
        <v>298</v>
      </c>
      <c r="B8" s="19">
        <v>164</v>
      </c>
      <c r="C8" s="20">
        <v>12800</v>
      </c>
      <c r="D8" s="20">
        <v>67</v>
      </c>
      <c r="E8" s="20">
        <v>3780</v>
      </c>
      <c r="F8" s="20">
        <v>65</v>
      </c>
      <c r="G8" s="20">
        <v>3240</v>
      </c>
      <c r="H8" s="20">
        <v>2430</v>
      </c>
      <c r="I8" s="20">
        <v>118100</v>
      </c>
      <c r="J8" s="20">
        <v>258</v>
      </c>
      <c r="K8" s="20">
        <v>8390</v>
      </c>
      <c r="L8" s="13" t="s">
        <v>161</v>
      </c>
      <c r="M8" s="13" t="s">
        <v>303</v>
      </c>
    </row>
    <row r="9" spans="1:14" s="18" customFormat="1" ht="17.25" customHeight="1" thickBot="1">
      <c r="A9" s="164" t="s">
        <v>302</v>
      </c>
      <c r="B9" s="89">
        <v>150</v>
      </c>
      <c r="C9" s="89">
        <v>13300</v>
      </c>
      <c r="D9" s="89">
        <v>67</v>
      </c>
      <c r="E9" s="89">
        <v>3410</v>
      </c>
      <c r="F9" s="89">
        <v>60</v>
      </c>
      <c r="G9" s="89">
        <v>3490</v>
      </c>
      <c r="H9" s="89">
        <v>2310</v>
      </c>
      <c r="I9" s="89">
        <v>138100</v>
      </c>
      <c r="J9" s="89">
        <v>228</v>
      </c>
      <c r="K9" s="89">
        <v>7480</v>
      </c>
      <c r="L9" s="89">
        <v>65</v>
      </c>
      <c r="M9" s="89" t="s">
        <v>303</v>
      </c>
      <c r="N9" s="56"/>
    </row>
    <row r="10" spans="1:14" ht="26.25" customHeight="1" thickTop="1">
      <c r="A10" s="644" t="s">
        <v>443</v>
      </c>
      <c r="B10" s="90" t="s">
        <v>449</v>
      </c>
      <c r="C10" s="91"/>
      <c r="D10" s="90" t="s">
        <v>450</v>
      </c>
      <c r="E10" s="91"/>
      <c r="F10" s="90" t="s">
        <v>451</v>
      </c>
      <c r="G10" s="91"/>
      <c r="H10" s="642" t="s">
        <v>198</v>
      </c>
      <c r="I10" s="643"/>
      <c r="J10" s="90" t="s">
        <v>452</v>
      </c>
      <c r="K10" s="90"/>
      <c r="L10" s="92"/>
      <c r="M10" s="92"/>
    </row>
    <row r="11" spans="1:14" ht="33.75" customHeight="1">
      <c r="A11" s="645"/>
      <c r="B11" s="317" t="s">
        <v>442</v>
      </c>
      <c r="C11" s="318" t="s">
        <v>106</v>
      </c>
      <c r="D11" s="317" t="s">
        <v>442</v>
      </c>
      <c r="E11" s="318" t="s">
        <v>106</v>
      </c>
      <c r="F11" s="317" t="s">
        <v>453</v>
      </c>
      <c r="G11" s="318" t="s">
        <v>106</v>
      </c>
      <c r="H11" s="317" t="s">
        <v>454</v>
      </c>
      <c r="I11" s="318" t="s">
        <v>106</v>
      </c>
      <c r="J11" s="317" t="s">
        <v>453</v>
      </c>
      <c r="K11" s="319" t="s">
        <v>106</v>
      </c>
      <c r="L11" s="15"/>
      <c r="M11" s="15"/>
    </row>
    <row r="12" spans="1:14" ht="17.25" customHeight="1">
      <c r="A12" s="162" t="s">
        <v>282</v>
      </c>
      <c r="B12" s="19">
        <v>371</v>
      </c>
      <c r="C12" s="20">
        <v>4270</v>
      </c>
      <c r="D12" s="20">
        <v>215</v>
      </c>
      <c r="E12" s="20">
        <v>8620</v>
      </c>
      <c r="F12" s="20">
        <v>2410</v>
      </c>
      <c r="G12" s="20">
        <v>45100</v>
      </c>
      <c r="H12" s="20">
        <v>140</v>
      </c>
      <c r="I12" s="20">
        <v>7210</v>
      </c>
      <c r="J12" s="20">
        <v>258</v>
      </c>
      <c r="K12" s="20">
        <v>3660</v>
      </c>
    </row>
    <row r="13" spans="1:14" ht="17.25" customHeight="1">
      <c r="A13" s="163" t="s">
        <v>296</v>
      </c>
      <c r="B13" s="20">
        <v>397</v>
      </c>
      <c r="C13" s="20">
        <v>5920</v>
      </c>
      <c r="D13" s="20">
        <v>210</v>
      </c>
      <c r="E13" s="20">
        <v>8400</v>
      </c>
      <c r="F13" s="20">
        <v>2370</v>
      </c>
      <c r="G13" s="20">
        <v>48800</v>
      </c>
      <c r="H13" s="20">
        <v>130</v>
      </c>
      <c r="I13" s="20">
        <v>6660</v>
      </c>
      <c r="J13" s="20">
        <v>237</v>
      </c>
      <c r="K13" s="20">
        <v>4050</v>
      </c>
    </row>
    <row r="14" spans="1:14" ht="17.25" customHeight="1">
      <c r="A14" s="163" t="s">
        <v>297</v>
      </c>
      <c r="B14" s="19">
        <v>420</v>
      </c>
      <c r="C14" s="20">
        <v>6510</v>
      </c>
      <c r="D14" s="20">
        <v>200</v>
      </c>
      <c r="E14" s="20">
        <v>8640</v>
      </c>
      <c r="F14" s="20">
        <v>2240</v>
      </c>
      <c r="G14" s="20">
        <v>51100</v>
      </c>
      <c r="H14" s="20">
        <v>127</v>
      </c>
      <c r="I14" s="20">
        <v>6990</v>
      </c>
      <c r="J14" s="20">
        <v>219</v>
      </c>
      <c r="K14" s="20">
        <v>4310</v>
      </c>
    </row>
    <row r="15" spans="1:14" ht="17.25" customHeight="1">
      <c r="A15" s="163" t="s">
        <v>298</v>
      </c>
      <c r="B15" s="19">
        <v>431</v>
      </c>
      <c r="C15" s="20">
        <v>7110</v>
      </c>
      <c r="D15" s="20">
        <v>188</v>
      </c>
      <c r="E15" s="20">
        <v>7910</v>
      </c>
      <c r="F15" s="20">
        <v>2120</v>
      </c>
      <c r="G15" s="20">
        <v>48500</v>
      </c>
      <c r="H15" s="20">
        <v>125</v>
      </c>
      <c r="I15" s="20">
        <v>6860</v>
      </c>
      <c r="J15" s="20">
        <v>201</v>
      </c>
      <c r="K15" s="20">
        <v>4080</v>
      </c>
      <c r="L15" s="15"/>
    </row>
    <row r="16" spans="1:14" s="87" customFormat="1" ht="17.25" customHeight="1" thickBot="1">
      <c r="A16" s="164" t="s">
        <v>302</v>
      </c>
      <c r="B16" s="86">
        <v>417</v>
      </c>
      <c r="C16" s="86">
        <v>5800</v>
      </c>
      <c r="D16" s="86">
        <v>178</v>
      </c>
      <c r="E16" s="86">
        <v>8170</v>
      </c>
      <c r="F16" s="86">
        <v>2010</v>
      </c>
      <c r="G16" s="86">
        <v>47800</v>
      </c>
      <c r="H16" s="86">
        <v>123</v>
      </c>
      <c r="I16" s="86">
        <v>6850</v>
      </c>
      <c r="J16" s="86">
        <v>185</v>
      </c>
      <c r="K16" s="86">
        <v>4050</v>
      </c>
    </row>
    <row r="17" spans="1:11" s="9" customFormat="1" ht="13.5" customHeight="1">
      <c r="A17" s="14" t="s">
        <v>375</v>
      </c>
      <c r="B17" s="8"/>
      <c r="C17" s="16"/>
      <c r="D17" s="16"/>
      <c r="E17" s="16"/>
      <c r="F17" s="16"/>
      <c r="G17" s="16"/>
      <c r="H17" s="16"/>
      <c r="I17" s="16"/>
      <c r="J17" s="16"/>
      <c r="K17" s="16"/>
    </row>
    <row r="18" spans="1:11" ht="13.5" customHeight="1">
      <c r="A18" s="9" t="s">
        <v>376</v>
      </c>
    </row>
    <row r="19" spans="1:11" ht="13.5" customHeight="1">
      <c r="A19" s="9" t="s">
        <v>389</v>
      </c>
    </row>
    <row r="20" spans="1:11" ht="13.5" customHeight="1"/>
  </sheetData>
  <mergeCells count="4">
    <mergeCell ref="H10:I10"/>
    <mergeCell ref="H3:I3"/>
    <mergeCell ref="A10:A11"/>
    <mergeCell ref="A3:A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88D0-B4CA-489E-AAC4-F12D26AF1A0B}">
  <sheetPr>
    <tabColor rgb="FF92D050"/>
  </sheetPr>
  <dimension ref="A1:I45"/>
  <sheetViews>
    <sheetView showGridLines="0" view="pageBreakPreview" topLeftCell="A22" zoomScaleNormal="100" zoomScaleSheetLayoutView="100" workbookViewId="0">
      <selection activeCell="I20" sqref="I20"/>
    </sheetView>
  </sheetViews>
  <sheetFormatPr defaultColWidth="7.75" defaultRowHeight="10.5"/>
  <cols>
    <col min="1" max="1" width="3.75" style="177" customWidth="1"/>
    <col min="2" max="2" width="10.5" style="177" bestFit="1" customWidth="1"/>
    <col min="3" max="3" width="3.75" style="177" customWidth="1"/>
    <col min="4" max="6" width="25.625" style="177" customWidth="1"/>
    <col min="7" max="7" width="14.625" style="177" customWidth="1"/>
    <col min="8" max="9" width="3.5" style="177" customWidth="1"/>
    <col min="10" max="16384" width="7.75" style="177"/>
  </cols>
  <sheetData>
    <row r="1" spans="1:9" ht="18.75" customHeight="1">
      <c r="A1" s="648" t="s">
        <v>306</v>
      </c>
      <c r="B1" s="648"/>
      <c r="C1" s="648"/>
      <c r="D1" s="648"/>
      <c r="E1" s="648"/>
      <c r="F1" s="648"/>
      <c r="G1" s="321"/>
    </row>
    <row r="2" spans="1:9" ht="18.75" customHeight="1">
      <c r="A2" s="322"/>
      <c r="B2" s="323"/>
      <c r="C2" s="323"/>
      <c r="D2" s="192"/>
      <c r="E2" s="192"/>
      <c r="F2" s="192"/>
      <c r="G2" s="321"/>
    </row>
    <row r="3" spans="1:9" ht="18.75" customHeight="1" thickBot="1">
      <c r="A3" s="649" t="s">
        <v>305</v>
      </c>
      <c r="B3" s="649"/>
      <c r="C3" s="324"/>
      <c r="F3" s="174" t="s">
        <v>455</v>
      </c>
      <c r="G3" s="174"/>
    </row>
    <row r="4" spans="1:9" s="324" customFormat="1" ht="15" customHeight="1">
      <c r="A4" s="650" t="s">
        <v>464</v>
      </c>
      <c r="B4" s="650"/>
      <c r="C4" s="651"/>
      <c r="D4" s="656" t="s">
        <v>461</v>
      </c>
      <c r="E4" s="325"/>
      <c r="F4" s="659" t="s">
        <v>463</v>
      </c>
      <c r="G4" s="647"/>
    </row>
    <row r="5" spans="1:9" s="324" customFormat="1" ht="15" customHeight="1">
      <c r="A5" s="652"/>
      <c r="B5" s="652"/>
      <c r="C5" s="653"/>
      <c r="D5" s="657"/>
      <c r="E5" s="326"/>
      <c r="F5" s="660"/>
      <c r="G5" s="647"/>
    </row>
    <row r="6" spans="1:9" s="324" customFormat="1" ht="15" customHeight="1">
      <c r="A6" s="652"/>
      <c r="B6" s="652"/>
      <c r="C6" s="653"/>
      <c r="D6" s="657"/>
      <c r="E6" s="327" t="s">
        <v>462</v>
      </c>
      <c r="F6" s="660"/>
      <c r="G6" s="647"/>
    </row>
    <row r="7" spans="1:9" s="324" customFormat="1" ht="15" customHeight="1">
      <c r="A7" s="654"/>
      <c r="B7" s="654"/>
      <c r="C7" s="655"/>
      <c r="D7" s="658"/>
      <c r="E7" s="328"/>
      <c r="F7" s="661"/>
      <c r="G7" s="329"/>
    </row>
    <row r="8" spans="1:9" s="330" customFormat="1" ht="18" customHeight="1">
      <c r="B8" s="331" t="s">
        <v>581</v>
      </c>
      <c r="C8" s="332"/>
      <c r="D8" s="333">
        <f>D10+D11</f>
        <v>132153</v>
      </c>
      <c r="E8" s="333">
        <f>E10+E11</f>
        <v>25463</v>
      </c>
      <c r="F8" s="334">
        <v>24100</v>
      </c>
      <c r="G8" s="335"/>
      <c r="I8" s="336"/>
    </row>
    <row r="9" spans="1:9" s="330" customFormat="1" ht="9.75" customHeight="1">
      <c r="B9" s="331"/>
      <c r="C9" s="332"/>
      <c r="D9" s="337"/>
      <c r="E9" s="337"/>
      <c r="F9" s="338"/>
      <c r="G9" s="339"/>
    </row>
    <row r="10" spans="1:9" s="330" customFormat="1" ht="18" customHeight="1">
      <c r="B10" s="340" t="s">
        <v>91</v>
      </c>
      <c r="C10" s="341"/>
      <c r="D10" s="333">
        <f>SUM(D13:D22)</f>
        <v>95803</v>
      </c>
      <c r="E10" s="333">
        <f>SUM(E13:E22)</f>
        <v>18533</v>
      </c>
      <c r="F10" s="334">
        <v>17468</v>
      </c>
      <c r="G10" s="335"/>
      <c r="I10" s="336"/>
    </row>
    <row r="11" spans="1:9" s="330" customFormat="1" ht="18" customHeight="1">
      <c r="B11" s="340" t="s">
        <v>90</v>
      </c>
      <c r="C11" s="341"/>
      <c r="D11" s="333">
        <f>D23+D25+D29+D31+D33+D37</f>
        <v>36350</v>
      </c>
      <c r="E11" s="333">
        <f>E23+E25+E29+E31+E33+E37</f>
        <v>6930</v>
      </c>
      <c r="F11" s="334">
        <v>6626</v>
      </c>
      <c r="G11" s="335"/>
      <c r="I11" s="336"/>
    </row>
    <row r="12" spans="1:9" s="175" customFormat="1" ht="9.75" customHeight="1">
      <c r="C12" s="342"/>
      <c r="D12" s="343"/>
      <c r="E12" s="343"/>
      <c r="F12" s="344"/>
      <c r="G12" s="335"/>
    </row>
    <row r="13" spans="1:9" s="175" customFormat="1" ht="18" customHeight="1">
      <c r="B13" s="345" t="s">
        <v>89</v>
      </c>
      <c r="C13" s="346"/>
      <c r="D13" s="347">
        <v>32934</v>
      </c>
      <c r="E13" s="347">
        <v>6281</v>
      </c>
      <c r="F13" s="348">
        <v>5860</v>
      </c>
      <c r="G13" s="349"/>
      <c r="I13" s="350"/>
    </row>
    <row r="14" spans="1:9" s="175" customFormat="1" ht="18" customHeight="1">
      <c r="B14" s="345" t="s">
        <v>88</v>
      </c>
      <c r="C14" s="346"/>
      <c r="D14" s="347">
        <v>12490</v>
      </c>
      <c r="E14" s="347">
        <v>2649</v>
      </c>
      <c r="F14" s="348">
        <v>2270</v>
      </c>
      <c r="G14" s="349"/>
      <c r="I14" s="350"/>
    </row>
    <row r="15" spans="1:9" s="175" customFormat="1" ht="18" customHeight="1">
      <c r="B15" s="345" t="s">
        <v>87</v>
      </c>
      <c r="C15" s="346"/>
      <c r="D15" s="347">
        <v>3654</v>
      </c>
      <c r="E15" s="347">
        <v>693</v>
      </c>
      <c r="F15" s="351">
        <v>737</v>
      </c>
      <c r="G15" s="349"/>
      <c r="I15" s="350"/>
    </row>
    <row r="16" spans="1:9" s="175" customFormat="1" ht="18" customHeight="1">
      <c r="B16" s="345" t="s">
        <v>86</v>
      </c>
      <c r="C16" s="346"/>
      <c r="D16" s="347">
        <v>2710</v>
      </c>
      <c r="E16" s="347">
        <v>527</v>
      </c>
      <c r="F16" s="351">
        <v>535</v>
      </c>
      <c r="G16" s="349"/>
      <c r="I16" s="350"/>
    </row>
    <row r="17" spans="2:9" s="175" customFormat="1" ht="18" customHeight="1">
      <c r="B17" s="345" t="s">
        <v>85</v>
      </c>
      <c r="C17" s="346"/>
      <c r="D17" s="347">
        <v>7595</v>
      </c>
      <c r="E17" s="347">
        <v>1514</v>
      </c>
      <c r="F17" s="348">
        <v>1450</v>
      </c>
      <c r="G17" s="352"/>
      <c r="I17" s="350"/>
    </row>
    <row r="18" spans="2:9" s="175" customFormat="1" ht="18" customHeight="1">
      <c r="B18" s="345" t="s">
        <v>84</v>
      </c>
      <c r="C18" s="346"/>
      <c r="D18" s="347">
        <v>7531</v>
      </c>
      <c r="E18" s="347">
        <v>1481</v>
      </c>
      <c r="F18" s="348">
        <v>1320</v>
      </c>
      <c r="G18" s="349"/>
      <c r="I18" s="350"/>
    </row>
    <row r="19" spans="2:9" s="175" customFormat="1" ht="18" customHeight="1">
      <c r="B19" s="345" t="s">
        <v>83</v>
      </c>
      <c r="C19" s="346"/>
      <c r="D19" s="347">
        <v>4359</v>
      </c>
      <c r="E19" s="347">
        <v>831</v>
      </c>
      <c r="F19" s="351">
        <v>814</v>
      </c>
      <c r="G19" s="349"/>
      <c r="I19" s="350"/>
    </row>
    <row r="20" spans="2:9" s="175" customFormat="1" ht="18" customHeight="1">
      <c r="B20" s="345" t="s">
        <v>101</v>
      </c>
      <c r="C20" s="346"/>
      <c r="D20" s="347">
        <v>10124</v>
      </c>
      <c r="E20" s="347">
        <v>1863</v>
      </c>
      <c r="F20" s="348">
        <v>1870</v>
      </c>
      <c r="G20" s="349"/>
      <c r="I20" s="350"/>
    </row>
    <row r="21" spans="2:9" s="175" customFormat="1" ht="18" customHeight="1">
      <c r="B21" s="345" t="s">
        <v>100</v>
      </c>
      <c r="C21" s="346"/>
      <c r="D21" s="347">
        <v>4139</v>
      </c>
      <c r="E21" s="347">
        <v>812</v>
      </c>
      <c r="F21" s="351">
        <v>792</v>
      </c>
      <c r="G21" s="352"/>
      <c r="I21" s="350"/>
    </row>
    <row r="22" spans="2:9" s="175" customFormat="1" ht="18" customHeight="1">
      <c r="B22" s="345" t="s">
        <v>99</v>
      </c>
      <c r="C22" s="346"/>
      <c r="D22" s="347">
        <v>10267</v>
      </c>
      <c r="E22" s="347">
        <v>1882</v>
      </c>
      <c r="F22" s="348">
        <v>1820</v>
      </c>
      <c r="G22" s="349"/>
      <c r="I22" s="350"/>
    </row>
    <row r="23" spans="2:9" s="330" customFormat="1" ht="18" customHeight="1">
      <c r="B23" s="340" t="s">
        <v>79</v>
      </c>
      <c r="C23" s="341"/>
      <c r="D23" s="333">
        <f>D24</f>
        <v>2504</v>
      </c>
      <c r="E23" s="333">
        <f>E24</f>
        <v>464</v>
      </c>
      <c r="F23" s="353">
        <f>F24</f>
        <v>451</v>
      </c>
      <c r="G23" s="354"/>
      <c r="I23" s="336"/>
    </row>
    <row r="24" spans="2:9" s="175" customFormat="1" ht="18" customHeight="1">
      <c r="B24" s="345" t="s">
        <v>98</v>
      </c>
      <c r="C24" s="346"/>
      <c r="D24" s="347">
        <v>2504</v>
      </c>
      <c r="E24" s="347">
        <v>464</v>
      </c>
      <c r="F24" s="351">
        <v>451</v>
      </c>
      <c r="G24" s="349"/>
      <c r="I24" s="350"/>
    </row>
    <row r="25" spans="2:9" s="330" customFormat="1" ht="18" customHeight="1">
      <c r="B25" s="340" t="s">
        <v>77</v>
      </c>
      <c r="C25" s="341"/>
      <c r="D25" s="333">
        <f>SUM(D26:D28)</f>
        <v>8133</v>
      </c>
      <c r="E25" s="333">
        <f>SUM(E26:E28)</f>
        <v>1511</v>
      </c>
      <c r="F25" s="334">
        <v>1475</v>
      </c>
      <c r="G25" s="354"/>
      <c r="I25" s="336"/>
    </row>
    <row r="26" spans="2:9" s="175" customFormat="1" ht="18" customHeight="1">
      <c r="B26" s="345" t="s">
        <v>76</v>
      </c>
      <c r="C26" s="346"/>
      <c r="D26" s="347">
        <v>717</v>
      </c>
      <c r="E26" s="347">
        <v>139</v>
      </c>
      <c r="F26" s="351">
        <v>137</v>
      </c>
      <c r="G26" s="352"/>
      <c r="I26" s="350"/>
    </row>
    <row r="27" spans="2:9" s="175" customFormat="1" ht="18" customHeight="1">
      <c r="B27" s="345" t="s">
        <v>97</v>
      </c>
      <c r="C27" s="346"/>
      <c r="D27" s="347">
        <v>1375</v>
      </c>
      <c r="E27" s="347">
        <v>257</v>
      </c>
      <c r="F27" s="351">
        <v>248</v>
      </c>
      <c r="G27" s="349"/>
      <c r="I27" s="350"/>
    </row>
    <row r="28" spans="2:9" s="175" customFormat="1" ht="18" customHeight="1">
      <c r="B28" s="345" t="s">
        <v>96</v>
      </c>
      <c r="C28" s="346"/>
      <c r="D28" s="347">
        <v>6041</v>
      </c>
      <c r="E28" s="347">
        <v>1115</v>
      </c>
      <c r="F28" s="348">
        <v>1090</v>
      </c>
      <c r="G28" s="349"/>
      <c r="I28" s="350"/>
    </row>
    <row r="29" spans="2:9" s="330" customFormat="1" ht="18" customHeight="1">
      <c r="B29" s="340" t="s">
        <v>73</v>
      </c>
      <c r="C29" s="341"/>
      <c r="D29" s="333">
        <f>D30</f>
        <v>1559</v>
      </c>
      <c r="E29" s="333">
        <f>E30</f>
        <v>344</v>
      </c>
      <c r="F29" s="353">
        <v>322</v>
      </c>
      <c r="G29" s="354"/>
      <c r="I29" s="336"/>
    </row>
    <row r="30" spans="2:9" s="175" customFormat="1" ht="18" customHeight="1">
      <c r="B30" s="345" t="s">
        <v>72</v>
      </c>
      <c r="C30" s="346"/>
      <c r="D30" s="347">
        <v>1559</v>
      </c>
      <c r="E30" s="347">
        <v>344</v>
      </c>
      <c r="F30" s="351">
        <v>322</v>
      </c>
      <c r="G30" s="349"/>
      <c r="I30" s="350"/>
    </row>
    <row r="31" spans="2:9" s="330" customFormat="1" ht="18" customHeight="1">
      <c r="B31" s="340" t="s">
        <v>71</v>
      </c>
      <c r="C31" s="341"/>
      <c r="D31" s="333">
        <f>D32</f>
        <v>1680</v>
      </c>
      <c r="E31" s="333">
        <f>E32</f>
        <v>339</v>
      </c>
      <c r="F31" s="353">
        <f>F32</f>
        <v>355</v>
      </c>
      <c r="G31" s="354"/>
      <c r="I31" s="336"/>
    </row>
    <row r="32" spans="2:9" s="175" customFormat="1" ht="18" customHeight="1">
      <c r="B32" s="345" t="s">
        <v>70</v>
      </c>
      <c r="C32" s="346"/>
      <c r="D32" s="347">
        <v>1680</v>
      </c>
      <c r="E32" s="347">
        <v>339</v>
      </c>
      <c r="F32" s="351">
        <v>355</v>
      </c>
      <c r="G32" s="349"/>
      <c r="I32" s="350"/>
    </row>
    <row r="33" spans="1:9" s="330" customFormat="1" ht="18" customHeight="1">
      <c r="B33" s="340" t="s">
        <v>69</v>
      </c>
      <c r="C33" s="341"/>
      <c r="D33" s="333">
        <f>D34+D35+D36</f>
        <v>21352</v>
      </c>
      <c r="E33" s="333">
        <f>E34+E35+E36</f>
        <v>4046</v>
      </c>
      <c r="F33" s="334">
        <v>3814</v>
      </c>
      <c r="G33" s="354"/>
      <c r="I33" s="336"/>
    </row>
    <row r="34" spans="1:9" s="175" customFormat="1" ht="18" customHeight="1">
      <c r="B34" s="345" t="s">
        <v>68</v>
      </c>
      <c r="C34" s="346"/>
      <c r="D34" s="347">
        <v>946</v>
      </c>
      <c r="E34" s="347">
        <v>169</v>
      </c>
      <c r="F34" s="351">
        <v>155</v>
      </c>
      <c r="G34" s="349"/>
      <c r="I34" s="350"/>
    </row>
    <row r="35" spans="1:9" s="175" customFormat="1" ht="18" customHeight="1">
      <c r="B35" s="345" t="s">
        <v>67</v>
      </c>
      <c r="C35" s="346"/>
      <c r="D35" s="347">
        <v>3417</v>
      </c>
      <c r="E35" s="347">
        <v>625</v>
      </c>
      <c r="F35" s="351">
        <v>599</v>
      </c>
      <c r="G35" s="349"/>
      <c r="I35" s="350"/>
    </row>
    <row r="36" spans="1:9" s="175" customFormat="1" ht="18" customHeight="1">
      <c r="B36" s="345" t="s">
        <v>66</v>
      </c>
      <c r="C36" s="346"/>
      <c r="D36" s="347">
        <v>16989</v>
      </c>
      <c r="E36" s="347">
        <v>3252</v>
      </c>
      <c r="F36" s="348">
        <v>3060</v>
      </c>
      <c r="G36" s="349"/>
      <c r="I36" s="350"/>
    </row>
    <row r="37" spans="1:9" s="330" customFormat="1" ht="18" customHeight="1">
      <c r="B37" s="340" t="s">
        <v>65</v>
      </c>
      <c r="C37" s="341"/>
      <c r="D37" s="333">
        <f>D38</f>
        <v>1122</v>
      </c>
      <c r="E37" s="333">
        <f>E38</f>
        <v>226</v>
      </c>
      <c r="F37" s="353">
        <f>F38</f>
        <v>209</v>
      </c>
      <c r="G37" s="354"/>
      <c r="I37" s="336"/>
    </row>
    <row r="38" spans="1:9" s="175" customFormat="1" ht="18" customHeight="1" thickBot="1">
      <c r="A38" s="355"/>
      <c r="B38" s="356" t="s">
        <v>95</v>
      </c>
      <c r="C38" s="357"/>
      <c r="D38" s="358">
        <v>1122</v>
      </c>
      <c r="E38" s="358">
        <v>226</v>
      </c>
      <c r="F38" s="359">
        <v>209</v>
      </c>
      <c r="G38" s="349"/>
      <c r="I38" s="350"/>
    </row>
    <row r="39" spans="1:9" s="176" customFormat="1" ht="15" customHeight="1">
      <c r="A39" s="175" t="s">
        <v>307</v>
      </c>
      <c r="C39" s="175"/>
    </row>
    <row r="40" spans="1:9" s="176" customFormat="1" ht="13.5" customHeight="1">
      <c r="A40" s="176" t="s">
        <v>456</v>
      </c>
    </row>
    <row r="41" spans="1:9" s="176" customFormat="1" ht="13.5" customHeight="1">
      <c r="A41" s="176" t="s">
        <v>457</v>
      </c>
    </row>
    <row r="42" spans="1:9" s="176" customFormat="1" ht="13.5" customHeight="1">
      <c r="A42" s="176" t="s">
        <v>458</v>
      </c>
    </row>
    <row r="43" spans="1:9" s="176" customFormat="1" ht="13.5" customHeight="1">
      <c r="A43" s="176" t="s">
        <v>459</v>
      </c>
    </row>
    <row r="44" spans="1:9" s="176" customFormat="1" ht="13.5" customHeight="1">
      <c r="A44" s="176" t="s">
        <v>465</v>
      </c>
    </row>
    <row r="45" spans="1:9" s="176" customFormat="1" ht="13.5" customHeight="1">
      <c r="A45" s="176" t="s">
        <v>460</v>
      </c>
      <c r="G45" s="360"/>
    </row>
  </sheetData>
  <mergeCells count="6">
    <mergeCell ref="G4:G6"/>
    <mergeCell ref="A1:F1"/>
    <mergeCell ref="A3:B3"/>
    <mergeCell ref="A4:C7"/>
    <mergeCell ref="D4:D7"/>
    <mergeCell ref="F4:F7"/>
  </mergeCells>
  <phoneticPr fontId="12"/>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L19"/>
  <sheetViews>
    <sheetView showGridLines="0" view="pageBreakPreview" zoomScaleNormal="100" zoomScaleSheetLayoutView="100" workbookViewId="0">
      <selection activeCell="I20" sqref="I20"/>
    </sheetView>
  </sheetViews>
  <sheetFormatPr defaultColWidth="8" defaultRowHeight="12"/>
  <cols>
    <col min="1" max="1" width="10.625" style="308" customWidth="1"/>
    <col min="2" max="11" width="8.625" style="308" customWidth="1"/>
    <col min="12" max="16384" width="8" style="308"/>
  </cols>
  <sheetData>
    <row r="1" spans="1:12" ht="18.75" customHeight="1">
      <c r="A1" s="306" t="s">
        <v>314</v>
      </c>
      <c r="B1" s="307"/>
      <c r="C1" s="307"/>
      <c r="D1" s="307"/>
      <c r="E1" s="307"/>
      <c r="F1" s="307"/>
      <c r="G1" s="307"/>
      <c r="H1" s="307"/>
      <c r="I1" s="307"/>
      <c r="J1" s="307"/>
      <c r="K1" s="307"/>
    </row>
    <row r="2" spans="1:12" s="12" customFormat="1" ht="37.5" customHeight="1" thickBot="1">
      <c r="A2" s="363" t="s">
        <v>109</v>
      </c>
      <c r="H2" s="21"/>
      <c r="K2" s="305" t="s">
        <v>469</v>
      </c>
    </row>
    <row r="3" spans="1:12" ht="30" customHeight="1">
      <c r="A3" s="637" t="s">
        <v>443</v>
      </c>
      <c r="B3" s="22" t="s">
        <v>466</v>
      </c>
      <c r="C3" s="22"/>
      <c r="D3" s="22" t="s">
        <v>467</v>
      </c>
      <c r="E3" s="22"/>
      <c r="F3" s="22" t="s">
        <v>110</v>
      </c>
      <c r="G3" s="22"/>
      <c r="H3" s="22" t="s">
        <v>468</v>
      </c>
      <c r="I3" s="22"/>
      <c r="J3" s="22" t="s">
        <v>315</v>
      </c>
      <c r="K3" s="59"/>
    </row>
    <row r="4" spans="1:12" ht="30" customHeight="1">
      <c r="A4" s="638"/>
      <c r="B4" s="23" t="s">
        <v>111</v>
      </c>
      <c r="C4" s="23" t="s">
        <v>112</v>
      </c>
      <c r="D4" s="23" t="s">
        <v>111</v>
      </c>
      <c r="E4" s="23" t="s">
        <v>112</v>
      </c>
      <c r="F4" s="23" t="s">
        <v>111</v>
      </c>
      <c r="G4" s="23" t="s">
        <v>112</v>
      </c>
      <c r="H4" s="23" t="s">
        <v>111</v>
      </c>
      <c r="I4" s="23" t="s">
        <v>113</v>
      </c>
      <c r="J4" s="23" t="s">
        <v>111</v>
      </c>
      <c r="K4" s="24" t="s">
        <v>113</v>
      </c>
    </row>
    <row r="5" spans="1:12" ht="18" customHeight="1">
      <c r="A5" s="165" t="s">
        <v>308</v>
      </c>
      <c r="B5" s="25">
        <v>64</v>
      </c>
      <c r="C5" s="26">
        <v>2720</v>
      </c>
      <c r="D5" s="26">
        <v>667</v>
      </c>
      <c r="E5" s="26">
        <v>51200</v>
      </c>
      <c r="F5" s="26">
        <v>48</v>
      </c>
      <c r="G5" s="26">
        <v>83100</v>
      </c>
      <c r="H5" s="26">
        <v>33</v>
      </c>
      <c r="I5" s="26">
        <v>572</v>
      </c>
      <c r="J5" s="26">
        <v>72</v>
      </c>
      <c r="K5" s="26">
        <v>3805</v>
      </c>
    </row>
    <row r="6" spans="1:12" ht="18" customHeight="1">
      <c r="A6" s="166" t="s">
        <v>309</v>
      </c>
      <c r="B6" s="97">
        <v>55</v>
      </c>
      <c r="C6" s="97">
        <v>2510</v>
      </c>
      <c r="D6" s="97">
        <v>640</v>
      </c>
      <c r="E6" s="97">
        <v>51800</v>
      </c>
      <c r="F6" s="97">
        <v>46</v>
      </c>
      <c r="G6" s="97">
        <v>84100</v>
      </c>
      <c r="H6" s="97">
        <v>30</v>
      </c>
      <c r="I6" s="97">
        <v>544</v>
      </c>
      <c r="J6" s="57">
        <v>72</v>
      </c>
      <c r="K6" s="57">
        <v>3676</v>
      </c>
    </row>
    <row r="7" spans="1:12" ht="18" customHeight="1">
      <c r="A7" s="166" t="s">
        <v>298</v>
      </c>
      <c r="B7" s="98">
        <v>45</v>
      </c>
      <c r="C7" s="99">
        <v>2380</v>
      </c>
      <c r="D7" s="99">
        <v>623</v>
      </c>
      <c r="E7" s="99">
        <v>51700</v>
      </c>
      <c r="F7" s="26">
        <v>45</v>
      </c>
      <c r="G7" s="26">
        <v>84000</v>
      </c>
      <c r="H7" s="26">
        <v>30</v>
      </c>
      <c r="I7" s="26">
        <v>511</v>
      </c>
      <c r="J7" s="26">
        <v>70</v>
      </c>
      <c r="K7" s="26">
        <v>3806</v>
      </c>
    </row>
    <row r="8" spans="1:12" ht="18" customHeight="1">
      <c r="A8" s="166" t="s">
        <v>310</v>
      </c>
      <c r="B8" s="98">
        <v>43</v>
      </c>
      <c r="C8" s="99">
        <v>2240</v>
      </c>
      <c r="D8" s="99">
        <v>608</v>
      </c>
      <c r="E8" s="99">
        <v>52100</v>
      </c>
      <c r="F8" s="26">
        <v>43</v>
      </c>
      <c r="G8" s="26">
        <v>81600</v>
      </c>
      <c r="H8" s="26">
        <v>30</v>
      </c>
      <c r="I8" s="26">
        <v>484</v>
      </c>
      <c r="J8" s="26">
        <v>68</v>
      </c>
      <c r="K8" s="26">
        <v>3935</v>
      </c>
    </row>
    <row r="9" spans="1:12" s="312" customFormat="1" ht="18" customHeight="1" thickBot="1">
      <c r="A9" s="167" t="s">
        <v>311</v>
      </c>
      <c r="B9" s="100">
        <v>41</v>
      </c>
      <c r="C9" s="100">
        <v>2240</v>
      </c>
      <c r="D9" s="100">
        <v>576</v>
      </c>
      <c r="E9" s="100">
        <v>52300</v>
      </c>
      <c r="F9" s="65" t="s">
        <v>312</v>
      </c>
      <c r="G9" s="65" t="s">
        <v>312</v>
      </c>
      <c r="H9" s="65" t="s">
        <v>312</v>
      </c>
      <c r="I9" s="65" t="s">
        <v>312</v>
      </c>
      <c r="J9" s="65" t="s">
        <v>312</v>
      </c>
      <c r="K9" s="65" t="s">
        <v>312</v>
      </c>
      <c r="L9" s="311"/>
    </row>
    <row r="10" spans="1:12" ht="12" customHeight="1">
      <c r="A10" s="313" t="s">
        <v>114</v>
      </c>
    </row>
    <row r="11" spans="1:12" ht="12" customHeight="1">
      <c r="A11" s="361" t="s">
        <v>199</v>
      </c>
    </row>
    <row r="12" spans="1:12" ht="12" customHeight="1">
      <c r="A12" s="361" t="s">
        <v>281</v>
      </c>
    </row>
    <row r="13" spans="1:12" ht="12" customHeight="1">
      <c r="A13" s="361" t="s">
        <v>313</v>
      </c>
    </row>
    <row r="19" spans="12:12">
      <c r="L19" s="362"/>
    </row>
  </sheetData>
  <mergeCells count="1">
    <mergeCell ref="A3:A4"/>
  </mergeCells>
  <phoneticPr fontId="12"/>
  <printOptions horizontalCentered="1"/>
  <pageMargins left="0.39370078740157483" right="0.39370078740157483" top="0.59055118110236227"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6-1 </vt:lpstr>
      <vt:lpstr>6-2 </vt:lpstr>
      <vt:lpstr>6-3 </vt:lpstr>
      <vt:lpstr>6-4 </vt:lpstr>
      <vt:lpstr>6-5 </vt:lpstr>
      <vt:lpstr>6-6（1）</vt:lpstr>
      <vt:lpstr>6-6(2)</vt:lpstr>
      <vt:lpstr>6-7 </vt:lpstr>
      <vt:lpstr>6-8 </vt:lpstr>
      <vt:lpstr>6-9</vt:lpstr>
      <vt:lpstr>6-10</vt:lpstr>
      <vt:lpstr>6-11(1)</vt:lpstr>
      <vt:lpstr>6-11（2)</vt:lpstr>
      <vt:lpstr>6-12</vt:lpstr>
      <vt:lpstr>6-13 </vt:lpstr>
      <vt:lpstr>6-14</vt:lpstr>
      <vt:lpstr>6-15</vt:lpstr>
      <vt:lpstr>6-16</vt:lpstr>
      <vt:lpstr>6-17 </vt:lpstr>
      <vt:lpstr>6-18</vt:lpstr>
      <vt:lpstr>6-19</vt:lpstr>
      <vt:lpstr>6-20 </vt:lpstr>
      <vt:lpstr>6-21  </vt:lpstr>
      <vt:lpstr>6-22  </vt:lpstr>
      <vt:lpstr>'6-1 '!Print_Area</vt:lpstr>
      <vt:lpstr>'6-10'!Print_Area</vt:lpstr>
      <vt:lpstr>'6-11(1)'!Print_Area</vt:lpstr>
      <vt:lpstr>'6-11（2)'!Print_Area</vt:lpstr>
      <vt:lpstr>'6-14'!Print_Area</vt:lpstr>
      <vt:lpstr>'6-16'!Print_Area</vt:lpstr>
      <vt:lpstr>'6-17 '!Print_Area</vt:lpstr>
      <vt:lpstr>'6-18'!Print_Area</vt:lpstr>
      <vt:lpstr>'6-19'!Print_Area</vt:lpstr>
      <vt:lpstr>'6-2 '!Print_Area</vt:lpstr>
      <vt:lpstr>'6-20 '!Print_Area</vt:lpstr>
      <vt:lpstr>'6-21  '!Print_Area</vt:lpstr>
      <vt:lpstr>'6-22  '!Print_Area</vt:lpstr>
      <vt:lpstr>'6-3 '!Print_Area</vt:lpstr>
      <vt:lpstr>'6-4 '!Print_Area</vt:lpstr>
      <vt:lpstr>'6-6(2)'!Print_Area</vt:lpstr>
      <vt:lpstr>'6-7 '!Print_Area</vt:lpstr>
      <vt:lpstr>'6-9'!Print_Area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笹山　菜月（統計分析課）</cp:lastModifiedBy>
  <cp:lastPrinted>2022-01-13T07:45:34Z</cp:lastPrinted>
  <dcterms:created xsi:type="dcterms:W3CDTF">2010-04-01T04:03:48Z</dcterms:created>
  <dcterms:modified xsi:type="dcterms:W3CDTF">2022-03-23T04:24:16Z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