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7D35A902"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0131246\Desktop\hp航海用\"/>
    </mc:Choice>
  </mc:AlternateContent>
  <xr:revisionPtr revIDLastSave="0" documentId="13_ncr:101_{C4F141D5-5E2B-465C-8DBE-612F7BD3550F}" xr6:coauthVersionLast="45" xr6:coauthVersionMax="45" xr10:uidLastSave="{00000000-0000-0000-0000-000000000000}"/>
  <bookViews>
    <workbookView xWindow="-120" yWindow="-120" windowWidth="29040" windowHeight="15840" xr2:uid="{9033BF90-D598-4334-938B-9D10A43A711A}"/>
  </bookViews>
  <sheets>
    <sheet name="20-6(1)" sheetId="1" r:id="rId1"/>
  </sheets>
  <externalReferences>
    <externalReference r:id="rId2"/>
    <externalReference r:id="rId3"/>
  </externalReferences>
  <definedNames>
    <definedName name="COLNUM">#REF!</definedName>
    <definedName name="COLNUM2">#REF!</definedName>
    <definedName name="COLSZ">#REF!</definedName>
    <definedName name="COLSZ2">#REF!</definedName>
    <definedName name="GGG" localSheetId="0">[1]漁労体数等検討表!#REF!</definedName>
    <definedName name="GGG">[1]漁労体数等検討表!#REF!</definedName>
    <definedName name="GROUPCD" localSheetId="0">[1]漁労体数等検討表!#REF!</definedName>
    <definedName name="GROUPCD">[1]漁労体数等検討表!#REF!</definedName>
    <definedName name="NEN" localSheetId="0">[1]収獲量検討表!#REF!</definedName>
    <definedName name="NEN">[1]収獲量検討表!#REF!</definedName>
    <definedName name="PKNUM">#REF!</definedName>
    <definedName name="PKSZ">#REF!</definedName>
    <definedName name="PKSZ2">#REF!</definedName>
    <definedName name="_xlnm.Print_Area" localSheetId="0">'20-6(1)'!$A$1:$P$55</definedName>
    <definedName name="wrn.toukei." localSheetId="0" hidden="1">{#N/A,#N/A,FALSE,"312"}</definedName>
    <definedName name="wrn.toukei." hidden="1">{#N/A,#N/A,FALSE,"312"}</definedName>
    <definedName name="yy">[1]漁労体数等検討表!#REF!</definedName>
    <definedName name="有田">[2]Sheet1!$C$36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 l="1"/>
  <c r="K12" i="1"/>
  <c r="O12" i="1"/>
  <c r="C14" i="1"/>
  <c r="C12" i="1" s="1"/>
  <c r="D14" i="1"/>
  <c r="D12" i="1" s="1"/>
  <c r="E14" i="1"/>
  <c r="E12" i="1" s="1"/>
  <c r="F14" i="1"/>
  <c r="F12" i="1" s="1"/>
  <c r="G14" i="1"/>
  <c r="H14" i="1"/>
  <c r="H12" i="1" s="1"/>
  <c r="I14" i="1"/>
  <c r="I12" i="1" s="1"/>
  <c r="J14" i="1"/>
  <c r="J12" i="1" s="1"/>
  <c r="K14" i="1"/>
  <c r="L14" i="1"/>
  <c r="L12" i="1" s="1"/>
  <c r="M14" i="1"/>
  <c r="M12" i="1" s="1"/>
  <c r="N14" i="1"/>
  <c r="N12" i="1" s="1"/>
  <c r="O14" i="1"/>
  <c r="C15" i="1"/>
  <c r="D15" i="1"/>
  <c r="E15" i="1"/>
  <c r="G15" i="1"/>
  <c r="H15" i="1"/>
  <c r="I15" i="1"/>
  <c r="J15" i="1"/>
  <c r="K15" i="1"/>
  <c r="L15" i="1"/>
  <c r="M15" i="1"/>
  <c r="N15" i="1"/>
  <c r="O15" i="1"/>
  <c r="L27" i="1"/>
  <c r="M27" i="1"/>
  <c r="N27" i="1"/>
  <c r="O27" i="1"/>
  <c r="C29" i="1"/>
  <c r="D29" i="1"/>
  <c r="E29" i="1"/>
  <c r="F29" i="1"/>
  <c r="G29" i="1"/>
  <c r="H29" i="1"/>
  <c r="I29" i="1"/>
  <c r="J29" i="1"/>
  <c r="K29" i="1"/>
  <c r="L29" i="1"/>
  <c r="M29" i="1"/>
  <c r="N29" i="1"/>
  <c r="O29" i="1"/>
  <c r="K33" i="1"/>
  <c r="L33" i="1"/>
  <c r="M33" i="1"/>
  <c r="N33" i="1"/>
  <c r="O33" i="1"/>
  <c r="K35" i="1"/>
  <c r="L35" i="1"/>
  <c r="M35" i="1"/>
  <c r="N35" i="1"/>
  <c r="O35" i="1"/>
  <c r="C37" i="1"/>
  <c r="D37" i="1"/>
  <c r="E37" i="1"/>
  <c r="F37" i="1"/>
  <c r="G37" i="1"/>
  <c r="H37" i="1"/>
  <c r="I37" i="1"/>
  <c r="J37" i="1"/>
  <c r="K37" i="1"/>
  <c r="L37" i="1"/>
  <c r="M37" i="1"/>
  <c r="N37" i="1"/>
  <c r="O37" i="1"/>
  <c r="K41" i="1"/>
  <c r="L41" i="1"/>
  <c r="M41" i="1"/>
  <c r="N41" i="1"/>
  <c r="O41" i="1"/>
  <c r="C43" i="1"/>
  <c r="D43" i="1"/>
  <c r="E43" i="1"/>
  <c r="F43" i="1"/>
  <c r="G43" i="1"/>
  <c r="H43" i="1"/>
  <c r="I43" i="1"/>
  <c r="J43" i="1"/>
  <c r="K43" i="1"/>
  <c r="L43" i="1"/>
  <c r="M43" i="1"/>
  <c r="N43" i="1"/>
  <c r="O43" i="1"/>
</calcChain>
</file>

<file path=xl/sharedStrings.xml><?xml version="1.0" encoding="utf-8"?>
<sst xmlns="http://schemas.openxmlformats.org/spreadsheetml/2006/main" count="109" uniqueCount="100">
  <si>
    <t xml:space="preserve">     4)四捨五入により合計欄の値と内訳の合計が一致しない場合がある。</t>
    <phoneticPr fontId="4"/>
  </si>
  <si>
    <t xml:space="preserve">     3)平成30年度の国民健康保険制度改革により、都道府県が財政運営の責任主体となったため、市町への国庫支出金が減少した。</t>
    <phoneticPr fontId="4"/>
  </si>
  <si>
    <t xml:space="preserve">       被保険者に現金で支給することをいう。（現金給付） また、療養費には移送費を含む。</t>
    <rPh sb="12" eb="14">
      <t>ゲンキン</t>
    </rPh>
    <rPh sb="35" eb="38">
      <t>リョウヨウヒ</t>
    </rPh>
    <rPh sb="40" eb="42">
      <t>イソウ</t>
    </rPh>
    <rPh sb="42" eb="43">
      <t>ヒ</t>
    </rPh>
    <rPh sb="44" eb="45">
      <t>フク</t>
    </rPh>
    <phoneticPr fontId="5"/>
  </si>
  <si>
    <t xml:space="preserve">     2)療養費とは、被保険者がやむを得ない事情等で医療機関等へ医療費の全額を支払った場合、後日領収書をもとにして保険者が直接</t>
    <phoneticPr fontId="4"/>
  </si>
  <si>
    <t>　　 （現物給付）</t>
    <phoneticPr fontId="4"/>
  </si>
  <si>
    <t>(注) 1)療養の給付とは、被保険者の疾病または負傷に対して療養取扱機関などから直接に医療という現物をもって給付することをいう。</t>
    <phoneticPr fontId="4"/>
  </si>
  <si>
    <t>資料：県国民健康保険課「国民健康保険事業状況報告書」</t>
    <rPh sb="4" eb="6">
      <t>コクミン</t>
    </rPh>
    <rPh sb="6" eb="8">
      <t>ケンコウ</t>
    </rPh>
    <rPh sb="8" eb="10">
      <t>ホケン</t>
    </rPh>
    <rPh sb="10" eb="11">
      <t>カ</t>
    </rPh>
    <rPh sb="12" eb="14">
      <t>コクミン</t>
    </rPh>
    <rPh sb="14" eb="16">
      <t>ケンコウ</t>
    </rPh>
    <rPh sb="16" eb="18">
      <t>ホケン</t>
    </rPh>
    <rPh sb="18" eb="20">
      <t>ジギョウ</t>
    </rPh>
    <rPh sb="20" eb="22">
      <t>ジョウキョウ</t>
    </rPh>
    <rPh sb="22" eb="25">
      <t>ホウコクショ</t>
    </rPh>
    <phoneticPr fontId="5"/>
  </si>
  <si>
    <t>建　設</t>
    <phoneticPr fontId="8"/>
  </si>
  <si>
    <t>建設</t>
  </si>
  <si>
    <t>歯　師</t>
    <phoneticPr fontId="8"/>
  </si>
  <si>
    <t>歯科医師</t>
  </si>
  <si>
    <t>医　師</t>
    <phoneticPr fontId="8"/>
  </si>
  <si>
    <t>医師</t>
  </si>
  <si>
    <t>組　合</t>
    <rPh sb="0" eb="1">
      <t>クミ</t>
    </rPh>
    <rPh sb="2" eb="3">
      <t>ゴウ</t>
    </rPh>
    <phoneticPr fontId="8"/>
  </si>
  <si>
    <t>組合</t>
    <rPh sb="0" eb="2">
      <t>クミアイ</t>
    </rPh>
    <phoneticPr fontId="8"/>
  </si>
  <si>
    <t>太良町</t>
  </si>
  <si>
    <t>藤</t>
    <rPh sb="0" eb="1">
      <t>フジ</t>
    </rPh>
    <phoneticPr fontId="8"/>
  </si>
  <si>
    <t>1 378</t>
    <phoneticPr fontId="4"/>
  </si>
  <si>
    <t>藤津郡</t>
    <rPh sb="0" eb="3">
      <t>フジツグン</t>
    </rPh>
    <phoneticPr fontId="8"/>
  </si>
  <si>
    <t>白石町</t>
  </si>
  <si>
    <t>江北町</t>
  </si>
  <si>
    <t>-</t>
    <phoneticPr fontId="4"/>
  </si>
  <si>
    <t>大町町</t>
  </si>
  <si>
    <t>杵</t>
    <rPh sb="0" eb="1">
      <t>キネ</t>
    </rPh>
    <phoneticPr fontId="8"/>
  </si>
  <si>
    <t>杵島郡</t>
    <rPh sb="0" eb="3">
      <t>キシマグン</t>
    </rPh>
    <phoneticPr fontId="8"/>
  </si>
  <si>
    <t>有田町</t>
  </si>
  <si>
    <t>西</t>
    <rPh sb="0" eb="1">
      <t>ニシ</t>
    </rPh>
    <phoneticPr fontId="8"/>
  </si>
  <si>
    <t>西松浦郡</t>
    <rPh sb="0" eb="4">
      <t>ニシマツウラグン</t>
    </rPh>
    <phoneticPr fontId="8"/>
  </si>
  <si>
    <t>玄海町</t>
  </si>
  <si>
    <t>東</t>
    <rPh sb="0" eb="1">
      <t>ヒガシ</t>
    </rPh>
    <phoneticPr fontId="8"/>
  </si>
  <si>
    <t>東松浦郡</t>
    <rPh sb="0" eb="4">
      <t>ヒガシマツウラグン</t>
    </rPh>
    <phoneticPr fontId="8"/>
  </si>
  <si>
    <t>みやき町</t>
    <phoneticPr fontId="8"/>
  </si>
  <si>
    <t>上峰町</t>
  </si>
  <si>
    <t>基山町</t>
  </si>
  <si>
    <t>三</t>
    <rPh sb="0" eb="1">
      <t>サン</t>
    </rPh>
    <phoneticPr fontId="8"/>
  </si>
  <si>
    <t>三養基郡</t>
    <rPh sb="0" eb="4">
      <t>ミヤキグン</t>
    </rPh>
    <phoneticPr fontId="8"/>
  </si>
  <si>
    <t>吉野ヶ里町</t>
    <rPh sb="0" eb="4">
      <t>ヨシノガリ</t>
    </rPh>
    <rPh sb="4" eb="5">
      <t>チョウ</t>
    </rPh>
    <phoneticPr fontId="11"/>
  </si>
  <si>
    <t>神</t>
    <rPh sb="0" eb="1">
      <t>カミ</t>
    </rPh>
    <phoneticPr fontId="11"/>
  </si>
  <si>
    <t>神埼郡</t>
    <rPh sb="0" eb="2">
      <t>カンザキ</t>
    </rPh>
    <rPh sb="2" eb="3">
      <t>グン</t>
    </rPh>
    <phoneticPr fontId="8"/>
  </si>
  <si>
    <t>神埼市</t>
    <rPh sb="0" eb="2">
      <t>カンザキ</t>
    </rPh>
    <rPh sb="2" eb="3">
      <t>シ</t>
    </rPh>
    <phoneticPr fontId="8"/>
  </si>
  <si>
    <t>嬉野市</t>
    <rPh sb="0" eb="3">
      <t>ウレシノシ</t>
    </rPh>
    <phoneticPr fontId="8"/>
  </si>
  <si>
    <t>小城市</t>
    <rPh sb="2" eb="3">
      <t>シ</t>
    </rPh>
    <phoneticPr fontId="8"/>
  </si>
  <si>
    <t>鹿島市</t>
    <phoneticPr fontId="8"/>
  </si>
  <si>
    <t>武雄市</t>
    <phoneticPr fontId="8"/>
  </si>
  <si>
    <t>伊万里市</t>
    <phoneticPr fontId="8"/>
  </si>
  <si>
    <t>多久市</t>
    <phoneticPr fontId="8"/>
  </si>
  <si>
    <t>鳥栖市</t>
    <phoneticPr fontId="8"/>
  </si>
  <si>
    <t>唐津市</t>
    <phoneticPr fontId="8"/>
  </si>
  <si>
    <t>佐賀市</t>
    <phoneticPr fontId="8"/>
  </si>
  <si>
    <t>郡　部</t>
    <phoneticPr fontId="8"/>
  </si>
  <si>
    <t>郡部</t>
  </si>
  <si>
    <t>市　部</t>
    <phoneticPr fontId="8"/>
  </si>
  <si>
    <t>市部</t>
  </si>
  <si>
    <t>令和元年度</t>
    <rPh sb="0" eb="2">
      <t>レイワ</t>
    </rPh>
    <rPh sb="2" eb="3">
      <t>モト</t>
    </rPh>
    <rPh sb="3" eb="5">
      <t>ネンド</t>
    </rPh>
    <phoneticPr fontId="4"/>
  </si>
  <si>
    <t>令和 元 年度</t>
    <rPh sb="0" eb="1">
      <t>レイワ</t>
    </rPh>
    <rPh sb="2" eb="3">
      <t>モト</t>
    </rPh>
    <rPh sb="4" eb="6">
      <t>ネンド</t>
    </rPh>
    <phoneticPr fontId="4"/>
  </si>
  <si>
    <t>　　30</t>
  </si>
  <si>
    <t>r 7 048 638</t>
    <phoneticPr fontId="4"/>
  </si>
  <si>
    <t>r 10 350 420</t>
    <phoneticPr fontId="4"/>
  </si>
  <si>
    <t>r 2 158 368</t>
    <phoneticPr fontId="4"/>
  </si>
  <si>
    <t>3) r 119 784</t>
    <phoneticPr fontId="4"/>
  </si>
  <si>
    <t>r 10 644 163</t>
    <phoneticPr fontId="4"/>
  </si>
  <si>
    <t>　　29</t>
  </si>
  <si>
    <t>　　28</t>
  </si>
  <si>
    <t>r 12 278 220</t>
    <phoneticPr fontId="4"/>
  </si>
  <si>
    <t>平成27年度</t>
    <rPh sb="0" eb="2">
      <t>ヘイセイ</t>
    </rPh>
    <rPh sb="4" eb="6">
      <t>ネンド</t>
    </rPh>
    <phoneticPr fontId="4"/>
  </si>
  <si>
    <t>80 324</t>
  </si>
  <si>
    <t>95 725</t>
  </si>
  <si>
    <t>8 317 307</t>
  </si>
  <si>
    <t>3 595 068</t>
  </si>
  <si>
    <t>8 397 631</t>
  </si>
  <si>
    <t>3 691 627</t>
  </si>
  <si>
    <t>7 450 817</t>
  </si>
  <si>
    <t>12 880 422</t>
  </si>
  <si>
    <t>2 203 431</t>
  </si>
  <si>
    <t>2 962 164</t>
  </si>
  <si>
    <t>12 317 954</t>
  </si>
  <si>
    <t>214 902</t>
  </si>
  <si>
    <t>120 761</t>
  </si>
  <si>
    <t>平成 27 年度</t>
    <rPh sb="0" eb="1">
      <t>ヘイセイ</t>
    </rPh>
    <phoneticPr fontId="8"/>
  </si>
  <si>
    <t>費 用 額</t>
    <phoneticPr fontId="4"/>
  </si>
  <si>
    <t>件 数</t>
    <phoneticPr fontId="4"/>
  </si>
  <si>
    <t>うち保険給付費</t>
  </si>
  <si>
    <t>合 計</t>
    <phoneticPr fontId="4"/>
  </si>
  <si>
    <t>うち国庫支出金</t>
  </si>
  <si>
    <t xml:space="preserve">2) 療 養 費 </t>
    <phoneticPr fontId="8"/>
  </si>
  <si>
    <t xml:space="preserve">1) 療養の給付 </t>
    <phoneticPr fontId="4"/>
  </si>
  <si>
    <t>年　度
市　町</t>
    <rPh sb="4" eb="5">
      <t>マチ</t>
    </rPh>
    <phoneticPr fontId="8"/>
  </si>
  <si>
    <t>療 養 諸 費</t>
    <phoneticPr fontId="8"/>
  </si>
  <si>
    <t>支　出</t>
    <phoneticPr fontId="8"/>
  </si>
  <si>
    <t>保険料(税)
収納済額</t>
    <phoneticPr fontId="8"/>
  </si>
  <si>
    <t>収　入</t>
    <phoneticPr fontId="4"/>
  </si>
  <si>
    <t>年間平均
被保険者数</t>
    <phoneticPr fontId="8"/>
  </si>
  <si>
    <t>年間平均
世帯数</t>
    <phoneticPr fontId="8"/>
  </si>
  <si>
    <t>年　度
市　町</t>
    <phoneticPr fontId="8"/>
  </si>
  <si>
    <t>(単位：世帯、人、万円、件)</t>
  </si>
  <si>
    <t xml:space="preserve"> ① 一般被保険者(若人)分</t>
    <phoneticPr fontId="8"/>
  </si>
  <si>
    <t>(2) 保険者別保険給付状況</t>
    <phoneticPr fontId="4"/>
  </si>
  <si>
    <t>(1) 経理状況</t>
    <phoneticPr fontId="4"/>
  </si>
  <si>
    <r>
      <t xml:space="preserve">   保       険　</t>
    </r>
    <r>
      <rPr>
        <sz val="12"/>
        <rFont val="ＭＳ 明朝"/>
        <family val="1"/>
        <charset val="128"/>
      </rPr>
      <t>－市町・国民健康保険組合－(平成27～令和元年度)</t>
    </r>
    <rPh sb="17" eb="19">
      <t>コクミン</t>
    </rPh>
    <rPh sb="19" eb="21">
      <t>ケンコウ</t>
    </rPh>
    <rPh sb="21" eb="23">
      <t>ホケン</t>
    </rPh>
    <rPh sb="23" eb="24">
      <t>グミ</t>
    </rPh>
    <rPh sb="32" eb="34">
      <t>レイワ</t>
    </rPh>
    <rPh sb="34" eb="35">
      <t>モト</t>
    </rPh>
    <phoneticPr fontId="8"/>
  </si>
  <si>
    <t xml:space="preserve">   20-6　国      民      健      康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</si>
</sst>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
    <numFmt numFmtId="177" formatCode="#\ ###\ ###\ ###"/>
  </numFmts>
  <fonts count="18">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明朝"/>
      <family val="1"/>
      <charset val="128"/>
    </font>
    <font>
      <sz val="9"/>
      <name val="ＭＳ 明朝"/>
      <family val="1"/>
      <charset val="128"/>
    </font>
    <font>
      <sz val="8.5"/>
      <name val="ＭＳ 明朝"/>
      <family val="1"/>
      <charset val="128"/>
    </font>
    <font>
      <sz val="6"/>
      <name val="ＭＳ Ｐ明朝"/>
      <family val="1"/>
      <charset val="128"/>
    </font>
    <font>
      <sz val="10"/>
      <name val="ＭＳ ゴシック"/>
      <family val="3"/>
      <charset val="128"/>
    </font>
    <font>
      <sz val="8.5"/>
      <name val="ＭＳ ゴシック"/>
      <family val="3"/>
      <charset val="128"/>
    </font>
    <font>
      <sz val="7"/>
      <name val="ＭＳ 明朝"/>
      <family val="1"/>
      <charset val="128"/>
    </font>
    <font>
      <sz val="11"/>
      <name val="ＭＳ Ｐゴシック"/>
      <family val="3"/>
      <charset val="128"/>
    </font>
    <font>
      <sz val="11"/>
      <name val="ＭＳ 明朝"/>
      <family val="1"/>
      <charset val="128"/>
    </font>
    <font>
      <sz val="11"/>
      <name val="ＭＳ ゴシック"/>
      <family val="3"/>
      <charset val="128"/>
    </font>
    <font>
      <sz val="9"/>
      <name val="ＭＳ ゴシック"/>
      <family val="3"/>
      <charset val="128"/>
    </font>
    <font>
      <sz val="14"/>
      <name val="ＭＳ 明朝"/>
      <family val="1"/>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s>
  <cellStyleXfs count="5">
    <xf numFmtId="0" fontId="0" fillId="0" borderId="0">
      <alignment vertical="center"/>
    </xf>
    <xf numFmtId="38" fontId="12" fillId="0" borderId="0" applyFont="0" applyFill="0" applyBorder="0" applyAlignment="0" applyProtection="0">
      <alignment vertical="center"/>
    </xf>
    <xf numFmtId="0" fontId="1" fillId="0" borderId="0"/>
    <xf numFmtId="0" fontId="13" fillId="0" borderId="0"/>
    <xf numFmtId="0" fontId="13" fillId="0" borderId="0"/>
  </cellStyleXfs>
  <cellXfs count="85">
    <xf numFmtId="0" fontId="0" fillId="0" borderId="0" xfId="0">
      <alignment vertical="center"/>
    </xf>
    <xf numFmtId="0" fontId="1" fillId="2" borderId="0" xfId="2" applyFill="1" applyAlignment="1">
      <alignment vertical="center"/>
    </xf>
    <xf numFmtId="0" fontId="3" fillId="2" borderId="0" xfId="2" applyFont="1" applyFill="1" applyAlignment="1">
      <alignment vertical="center"/>
    </xf>
    <xf numFmtId="176" fontId="1" fillId="2" borderId="0" xfId="2" applyNumberFormat="1" applyFill="1" applyAlignment="1">
      <alignment vertical="center"/>
    </xf>
    <xf numFmtId="0" fontId="1" fillId="2" borderId="1" xfId="2" applyFill="1" applyBorder="1" applyAlignment="1">
      <alignment vertical="center"/>
    </xf>
    <xf numFmtId="0" fontId="6" fillId="2" borderId="1" xfId="2" applyFont="1" applyFill="1" applyBorder="1" applyAlignment="1">
      <alignment vertical="center"/>
    </xf>
    <xf numFmtId="0" fontId="3" fillId="2" borderId="1" xfId="2" applyFont="1" applyFill="1" applyBorder="1" applyAlignment="1">
      <alignment vertical="center"/>
    </xf>
    <xf numFmtId="0" fontId="7" fillId="2" borderId="1" xfId="2" applyFont="1" applyFill="1" applyBorder="1" applyAlignment="1">
      <alignment horizontal="center" vertical="center"/>
    </xf>
    <xf numFmtId="176" fontId="7" fillId="2" borderId="1" xfId="2" applyNumberFormat="1" applyFont="1" applyFill="1" applyBorder="1" applyAlignment="1">
      <alignment vertical="center"/>
    </xf>
    <xf numFmtId="176" fontId="7" fillId="2" borderId="1" xfId="2" applyNumberFormat="1" applyFont="1" applyFill="1" applyBorder="1" applyAlignment="1">
      <alignment horizontal="right" vertical="center"/>
    </xf>
    <xf numFmtId="0" fontId="7" fillId="2" borderId="1" xfId="2" applyFont="1" applyFill="1" applyBorder="1" applyAlignment="1">
      <alignment horizontal="distributed" vertical="center"/>
    </xf>
    <xf numFmtId="0" fontId="7" fillId="2" borderId="1" xfId="2" applyFont="1" applyFill="1" applyBorder="1" applyAlignment="1">
      <alignment vertical="center"/>
    </xf>
    <xf numFmtId="0" fontId="7" fillId="2" borderId="2" xfId="2" applyFont="1" applyFill="1" applyBorder="1" applyAlignment="1">
      <alignment horizontal="center" vertical="center"/>
    </xf>
    <xf numFmtId="176" fontId="7" fillId="2" borderId="3" xfId="2" applyNumberFormat="1" applyFont="1" applyFill="1" applyBorder="1" applyAlignment="1">
      <alignment vertical="center"/>
    </xf>
    <xf numFmtId="176" fontId="7" fillId="2" borderId="0" xfId="2" applyNumberFormat="1" applyFont="1" applyFill="1" applyAlignment="1">
      <alignment vertical="center"/>
    </xf>
    <xf numFmtId="176" fontId="7" fillId="2" borderId="0" xfId="2" applyNumberFormat="1" applyFont="1" applyFill="1" applyAlignment="1">
      <alignment horizontal="right" vertical="center"/>
    </xf>
    <xf numFmtId="176" fontId="7" fillId="2" borderId="2" xfId="2" applyNumberFormat="1" applyFont="1" applyFill="1" applyBorder="1" applyAlignment="1">
      <alignment vertical="center"/>
    </xf>
    <xf numFmtId="0" fontId="7" fillId="2" borderId="3" xfId="2" applyFont="1" applyFill="1" applyBorder="1" applyAlignment="1">
      <alignment horizontal="distributed" vertical="center"/>
    </xf>
    <xf numFmtId="0" fontId="7" fillId="2" borderId="0" xfId="2" applyFont="1" applyFill="1" applyAlignment="1">
      <alignment vertical="center"/>
    </xf>
    <xf numFmtId="176" fontId="7" fillId="2" borderId="2" xfId="2" applyNumberFormat="1" applyFont="1" applyFill="1" applyBorder="1" applyAlignment="1">
      <alignment horizontal="right" vertical="center"/>
    </xf>
    <xf numFmtId="0" fontId="9" fillId="2" borderId="0" xfId="2" applyFont="1" applyFill="1" applyAlignment="1">
      <alignment vertical="center"/>
    </xf>
    <xf numFmtId="0" fontId="10" fillId="2" borderId="2" xfId="2" applyFont="1" applyFill="1" applyBorder="1" applyAlignment="1">
      <alignment horizontal="center" vertical="center"/>
    </xf>
    <xf numFmtId="176" fontId="10" fillId="0" borderId="0" xfId="2" applyNumberFormat="1" applyFont="1" applyAlignment="1">
      <alignment horizontal="right" vertical="center"/>
    </xf>
    <xf numFmtId="0" fontId="10" fillId="2" borderId="3" xfId="2" applyFont="1" applyFill="1" applyBorder="1" applyAlignment="1">
      <alignment horizontal="distributed" vertical="center"/>
    </xf>
    <xf numFmtId="0" fontId="10" fillId="2" borderId="0" xfId="2" applyFont="1" applyFill="1" applyAlignment="1">
      <alignment vertical="center"/>
    </xf>
    <xf numFmtId="176" fontId="10" fillId="2" borderId="0" xfId="2" applyNumberFormat="1" applyFont="1" applyFill="1" applyAlignment="1">
      <alignment horizontal="right" vertical="center"/>
    </xf>
    <xf numFmtId="176" fontId="10" fillId="0" borderId="0" xfId="2" applyNumberFormat="1" applyFont="1" applyAlignment="1">
      <alignment vertical="center"/>
    </xf>
    <xf numFmtId="0" fontId="10" fillId="0" borderId="0" xfId="2" applyFont="1" applyAlignment="1">
      <alignment horizontal="right" vertical="center"/>
    </xf>
    <xf numFmtId="0" fontId="7" fillId="2" borderId="3" xfId="2" applyFont="1" applyFill="1" applyBorder="1" applyAlignment="1">
      <alignment horizontal="center" vertical="center"/>
    </xf>
    <xf numFmtId="176" fontId="7" fillId="2" borderId="0" xfId="1" applyNumberFormat="1" applyFont="1" applyFill="1" applyAlignment="1">
      <alignment horizontal="right" vertical="center"/>
    </xf>
    <xf numFmtId="49" fontId="10" fillId="2" borderId="2" xfId="2" applyNumberFormat="1" applyFont="1" applyFill="1" applyBorder="1" applyAlignment="1">
      <alignment horizontal="left" vertical="center"/>
    </xf>
    <xf numFmtId="176" fontId="10" fillId="2" borderId="0" xfId="2" applyNumberFormat="1" applyFont="1" applyFill="1" applyAlignment="1">
      <alignment vertical="center"/>
    </xf>
    <xf numFmtId="0" fontId="14" fillId="2" borderId="3" xfId="3" applyFont="1" applyFill="1" applyBorder="1" applyAlignment="1">
      <alignment horizontal="centerContinuous" vertical="center"/>
    </xf>
    <xf numFmtId="49" fontId="10" fillId="2" borderId="0" xfId="2" quotePrefix="1" applyNumberFormat="1" applyFont="1" applyFill="1" applyAlignment="1">
      <alignment horizontal="centerContinuous" vertical="center"/>
    </xf>
    <xf numFmtId="49" fontId="7" fillId="2" borderId="2" xfId="2" applyNumberFormat="1" applyFont="1" applyFill="1" applyBorder="1" applyAlignment="1">
      <alignment horizontal="left" vertical="center"/>
    </xf>
    <xf numFmtId="0" fontId="7" fillId="2" borderId="0" xfId="2" applyFont="1" applyFill="1" applyAlignment="1">
      <alignment horizontal="right" vertical="center"/>
    </xf>
    <xf numFmtId="177" fontId="7" fillId="2" borderId="0" xfId="2" applyNumberFormat="1" applyFont="1" applyFill="1" applyAlignment="1">
      <alignment horizontal="right" vertical="center"/>
    </xf>
    <xf numFmtId="0" fontId="6" fillId="2" borderId="0" xfId="2" applyFont="1" applyFill="1" applyAlignment="1">
      <alignment vertical="center"/>
    </xf>
    <xf numFmtId="0" fontId="6" fillId="2" borderId="2" xfId="2" applyFont="1" applyFill="1" applyBorder="1" applyAlignment="1">
      <alignment horizontal="center" vertical="center" wrapText="1"/>
    </xf>
    <xf numFmtId="0" fontId="3" fillId="2" borderId="0" xfId="2" applyFont="1" applyFill="1" applyAlignment="1">
      <alignment horizontal="distributed" vertical="center" justifyLastLine="1"/>
    </xf>
    <xf numFmtId="0" fontId="6" fillId="2" borderId="0" xfId="2" applyFont="1" applyFill="1" applyAlignment="1">
      <alignment horizontal="distributed" vertical="center" wrapText="1"/>
    </xf>
    <xf numFmtId="0" fontId="6" fillId="2" borderId="0" xfId="2" applyFont="1" applyFill="1" applyAlignment="1">
      <alignment horizontal="distributed" vertical="center"/>
    </xf>
    <xf numFmtId="0" fontId="6" fillId="2" borderId="3" xfId="4" applyFont="1" applyFill="1" applyBorder="1" applyAlignment="1">
      <alignment horizontal="left" vertical="center"/>
    </xf>
    <xf numFmtId="0" fontId="6" fillId="2" borderId="0" xfId="2" applyFont="1" applyFill="1" applyAlignment="1">
      <alignment horizontal="center" vertical="center" wrapText="1" justifyLastLine="1"/>
    </xf>
    <xf numFmtId="0" fontId="6" fillId="2" borderId="0" xfId="2" applyFont="1" applyFill="1" applyAlignment="1">
      <alignment horizontal="center" vertical="center"/>
    </xf>
    <xf numFmtId="0" fontId="7" fillId="2" borderId="5" xfId="2" applyFont="1" applyFill="1" applyBorder="1" applyAlignment="1">
      <alignment horizontal="center" vertical="center"/>
    </xf>
    <xf numFmtId="0" fontId="7" fillId="2" borderId="6"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8" xfId="2" applyFont="1" applyFill="1" applyBorder="1" applyAlignment="1">
      <alignment horizontal="center" vertical="center"/>
    </xf>
    <xf numFmtId="0" fontId="6" fillId="2" borderId="6" xfId="2" applyFont="1" applyFill="1" applyBorder="1" applyAlignment="1">
      <alignment horizontal="centerContinuous" vertical="center"/>
    </xf>
    <xf numFmtId="0" fontId="1" fillId="2" borderId="0" xfId="2" applyFill="1" applyAlignment="1">
      <alignment horizontal="center" vertical="center"/>
    </xf>
    <xf numFmtId="0" fontId="1" fillId="2" borderId="12" xfId="2" applyFill="1" applyBorder="1" applyAlignment="1">
      <alignment horizontal="center" vertical="center"/>
    </xf>
    <xf numFmtId="0" fontId="1" fillId="2" borderId="1" xfId="2" applyFill="1" applyBorder="1" applyAlignment="1">
      <alignment horizontal="center" vertical="center"/>
    </xf>
    <xf numFmtId="0" fontId="6" fillId="2" borderId="0" xfId="2" applyFont="1" applyFill="1"/>
    <xf numFmtId="0" fontId="6" fillId="2" borderId="0" xfId="2" applyFont="1" applyFill="1" applyAlignment="1">
      <alignment horizontal="right"/>
    </xf>
    <xf numFmtId="0" fontId="6" fillId="2" borderId="14" xfId="2" applyFont="1" applyFill="1" applyBorder="1"/>
    <xf numFmtId="0" fontId="1" fillId="2" borderId="0" xfId="2" applyFill="1"/>
    <xf numFmtId="0" fontId="16" fillId="2" borderId="0" xfId="2" applyFont="1" applyFill="1" applyAlignment="1">
      <alignment vertical="center"/>
    </xf>
    <xf numFmtId="0" fontId="16" fillId="2" borderId="0" xfId="2" applyFont="1" applyFill="1" applyAlignment="1">
      <alignment horizontal="left" vertical="center"/>
    </xf>
    <xf numFmtId="0" fontId="16" fillId="2" borderId="0" xfId="2" applyFont="1" applyFill="1" applyAlignment="1">
      <alignment horizontal="right" vertical="center"/>
    </xf>
    <xf numFmtId="0" fontId="16" fillId="2" borderId="0" xfId="2" applyFont="1" applyFill="1" applyAlignment="1">
      <alignment horizontal="centerContinuous" vertical="center"/>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3"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8"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7" xfId="2" applyFont="1" applyFill="1" applyBorder="1" applyAlignment="1">
      <alignment horizontal="center" vertical="center"/>
    </xf>
    <xf numFmtId="0" fontId="6" fillId="2" borderId="10"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0" xfId="4" quotePrefix="1" applyFont="1" applyFill="1" applyAlignment="1">
      <alignment horizontal="center" vertical="center"/>
    </xf>
    <xf numFmtId="0" fontId="6" fillId="2" borderId="3" xfId="4" quotePrefix="1" applyFont="1" applyFill="1" applyBorder="1" applyAlignment="1">
      <alignment horizontal="center" vertical="center"/>
    </xf>
    <xf numFmtId="0" fontId="15" fillId="2" borderId="0" xfId="4" quotePrefix="1" applyFont="1" applyFill="1" applyAlignment="1">
      <alignment horizontal="center" vertical="center"/>
    </xf>
    <xf numFmtId="0" fontId="15" fillId="2" borderId="3" xfId="4" quotePrefix="1" applyFont="1" applyFill="1" applyBorder="1" applyAlignment="1">
      <alignment horizontal="center" vertical="center"/>
    </xf>
    <xf numFmtId="0" fontId="6" fillId="2" borderId="1" xfId="2" applyFont="1" applyFill="1" applyBorder="1" applyAlignment="1">
      <alignment horizontal="center" vertical="center"/>
    </xf>
    <xf numFmtId="0" fontId="6" fillId="2" borderId="9" xfId="2" applyFont="1" applyFill="1" applyBorder="1" applyAlignment="1">
      <alignment horizontal="center" vertical="center"/>
    </xf>
  </cellXfs>
  <cellStyles count="5">
    <cellStyle name="桁区切り" xfId="1" builtinId="6"/>
    <cellStyle name="標準" xfId="0" builtinId="0"/>
    <cellStyle name="標準_191_社会保障" xfId="4" xr:uid="{820DF3D1-581C-45A1-BC91-DC3E8574A4AA}"/>
    <cellStyle name="標準_196" xfId="2" xr:uid="{4397819F-2521-4788-BE1F-9961EC43B1CC}"/>
    <cellStyle name="標準_196_社会保障" xfId="3" xr:uid="{FFBD5621-0A7E-44C4-89FB-15E1161AFE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605F0-5A34-44B7-84A8-95FA8526F096}">
  <sheetPr codeName="Sheet9">
    <tabColor rgb="FF92D050"/>
    <pageSetUpPr fitToPage="1"/>
  </sheetPr>
  <dimension ref="A1:P55"/>
  <sheetViews>
    <sheetView showGridLines="0" tabSelected="1" view="pageBreakPreview" zoomScaleNormal="100" zoomScaleSheetLayoutView="100" workbookViewId="0"/>
  </sheetViews>
  <sheetFormatPr defaultColWidth="8" defaultRowHeight="12"/>
  <cols>
    <col min="1" max="1" width="2.5" style="1" customWidth="1"/>
    <col min="2" max="2" width="8.125" style="1" customWidth="1"/>
    <col min="3" max="5" width="12.5" style="1" customWidth="1"/>
    <col min="6" max="6" width="11.5" style="1" customWidth="1"/>
    <col min="7" max="8" width="12.5" style="1" customWidth="1"/>
    <col min="9" max="9" width="11.5" style="1" customWidth="1"/>
    <col min="10" max="15" width="14.875" style="1" customWidth="1"/>
    <col min="16" max="16" width="8.125" style="1" customWidth="1"/>
    <col min="17" max="16384" width="8" style="1"/>
  </cols>
  <sheetData>
    <row r="1" spans="1:16" s="57" customFormat="1" ht="18.75" customHeight="1">
      <c r="A1" s="60"/>
      <c r="B1" s="60"/>
      <c r="C1" s="60"/>
      <c r="D1" s="60"/>
      <c r="E1" s="60"/>
      <c r="F1" s="60"/>
      <c r="G1" s="60"/>
      <c r="H1" s="60"/>
      <c r="I1" s="59" t="s">
        <v>99</v>
      </c>
      <c r="J1" s="58" t="s">
        <v>98</v>
      </c>
    </row>
    <row r="2" spans="1:16" s="56" customFormat="1" ht="18.75" customHeight="1">
      <c r="A2" s="56" t="s">
        <v>97</v>
      </c>
      <c r="J2" s="56" t="s">
        <v>96</v>
      </c>
    </row>
    <row r="3" spans="1:16" s="53" customFormat="1" ht="18.75" customHeight="1" thickBot="1">
      <c r="J3" s="55" t="s">
        <v>95</v>
      </c>
      <c r="K3" s="55"/>
      <c r="P3" s="54" t="s">
        <v>94</v>
      </c>
    </row>
    <row r="4" spans="1:16" s="50" customFormat="1" ht="15" customHeight="1">
      <c r="A4" s="64" t="s">
        <v>93</v>
      </c>
      <c r="B4" s="65"/>
      <c r="C4" s="70" t="s">
        <v>92</v>
      </c>
      <c r="D4" s="70" t="s">
        <v>91</v>
      </c>
      <c r="E4" s="73" t="s">
        <v>90</v>
      </c>
      <c r="F4" s="74"/>
      <c r="G4" s="70" t="s">
        <v>89</v>
      </c>
      <c r="H4" s="73" t="s">
        <v>88</v>
      </c>
      <c r="I4" s="74"/>
      <c r="J4" s="73" t="s">
        <v>87</v>
      </c>
      <c r="K4" s="83"/>
      <c r="L4" s="52"/>
      <c r="M4" s="52"/>
      <c r="N4" s="52"/>
      <c r="O4" s="51"/>
      <c r="P4" s="61" t="s">
        <v>86</v>
      </c>
    </row>
    <row r="5" spans="1:16" s="44" customFormat="1" ht="15" customHeight="1">
      <c r="A5" s="66"/>
      <c r="B5" s="67"/>
      <c r="C5" s="71"/>
      <c r="D5" s="71"/>
      <c r="E5" s="75"/>
      <c r="F5" s="76"/>
      <c r="G5" s="77"/>
      <c r="H5" s="75"/>
      <c r="I5" s="76"/>
      <c r="J5" s="75"/>
      <c r="K5" s="84"/>
      <c r="L5" s="49" t="s">
        <v>85</v>
      </c>
      <c r="M5" s="49"/>
      <c r="N5" s="49" t="s">
        <v>84</v>
      </c>
      <c r="O5" s="49"/>
      <c r="P5" s="62"/>
    </row>
    <row r="6" spans="1:16" s="44" customFormat="1" ht="15" customHeight="1">
      <c r="A6" s="68"/>
      <c r="B6" s="69"/>
      <c r="C6" s="72"/>
      <c r="D6" s="72"/>
      <c r="E6" s="47" t="s">
        <v>82</v>
      </c>
      <c r="F6" s="47" t="s">
        <v>83</v>
      </c>
      <c r="G6" s="78"/>
      <c r="H6" s="48" t="s">
        <v>82</v>
      </c>
      <c r="I6" s="47" t="s">
        <v>81</v>
      </c>
      <c r="J6" s="46" t="s">
        <v>80</v>
      </c>
      <c r="K6" s="45" t="s">
        <v>79</v>
      </c>
      <c r="L6" s="46" t="s">
        <v>80</v>
      </c>
      <c r="M6" s="45" t="s">
        <v>79</v>
      </c>
      <c r="N6" s="46" t="s">
        <v>80</v>
      </c>
      <c r="O6" s="45" t="s">
        <v>79</v>
      </c>
      <c r="P6" s="63"/>
    </row>
    <row r="7" spans="1:16" s="37" customFormat="1" ht="18.75" hidden="1" customHeight="1">
      <c r="A7" s="43"/>
      <c r="B7" s="42"/>
      <c r="C7" s="41"/>
      <c r="D7" s="41"/>
      <c r="E7" s="39"/>
      <c r="F7" s="39"/>
      <c r="G7" s="40"/>
      <c r="H7" s="39"/>
      <c r="I7" s="39"/>
      <c r="J7" s="39"/>
      <c r="K7" s="39"/>
      <c r="L7" s="39"/>
      <c r="M7" s="39"/>
      <c r="N7" s="39"/>
      <c r="O7" s="39"/>
      <c r="P7" s="38"/>
    </row>
    <row r="8" spans="1:16" ht="17.25" customHeight="1">
      <c r="A8" s="79" t="s">
        <v>78</v>
      </c>
      <c r="B8" s="80"/>
      <c r="C8" s="15" t="s">
        <v>77</v>
      </c>
      <c r="D8" s="15" t="s">
        <v>76</v>
      </c>
      <c r="E8" s="15" t="s">
        <v>75</v>
      </c>
      <c r="F8" s="15" t="s">
        <v>74</v>
      </c>
      <c r="G8" s="15" t="s">
        <v>73</v>
      </c>
      <c r="H8" s="15" t="s">
        <v>72</v>
      </c>
      <c r="I8" s="15" t="s">
        <v>71</v>
      </c>
      <c r="J8" s="15" t="s">
        <v>70</v>
      </c>
      <c r="K8" s="15" t="s">
        <v>69</v>
      </c>
      <c r="L8" s="15" t="s">
        <v>68</v>
      </c>
      <c r="M8" s="15" t="s">
        <v>67</v>
      </c>
      <c r="N8" s="15" t="s">
        <v>66</v>
      </c>
      <c r="O8" s="15" t="s">
        <v>65</v>
      </c>
      <c r="P8" s="34" t="s">
        <v>64</v>
      </c>
    </row>
    <row r="9" spans="1:16" ht="17.25" customHeight="1">
      <c r="A9" s="79">
        <v>28</v>
      </c>
      <c r="B9" s="80"/>
      <c r="C9" s="36">
        <v>118161</v>
      </c>
      <c r="D9" s="36">
        <v>206780</v>
      </c>
      <c r="E9" s="35" t="s">
        <v>63</v>
      </c>
      <c r="F9" s="15">
        <v>2865711</v>
      </c>
      <c r="G9" s="15">
        <v>2225745</v>
      </c>
      <c r="H9" s="15">
        <v>12619324</v>
      </c>
      <c r="I9" s="15">
        <v>7274840</v>
      </c>
      <c r="J9" s="15">
        <v>3694262</v>
      </c>
      <c r="K9" s="15">
        <v>8314565</v>
      </c>
      <c r="L9" s="15">
        <v>3599222</v>
      </c>
      <c r="M9" s="15">
        <v>8235640</v>
      </c>
      <c r="N9" s="15">
        <v>94343</v>
      </c>
      <c r="O9" s="15">
        <v>78926</v>
      </c>
      <c r="P9" s="34" t="s">
        <v>62</v>
      </c>
    </row>
    <row r="10" spans="1:16" ht="17.25" customHeight="1">
      <c r="A10" s="79">
        <v>29</v>
      </c>
      <c r="B10" s="80"/>
      <c r="C10" s="14">
        <v>114830</v>
      </c>
      <c r="D10" s="14">
        <v>197679</v>
      </c>
      <c r="E10" s="14">
        <v>12440845.736</v>
      </c>
      <c r="F10" s="14">
        <v>2802375.0984</v>
      </c>
      <c r="G10" s="15">
        <v>2146049.2993000001</v>
      </c>
      <c r="H10" s="14">
        <v>12186514.454500001</v>
      </c>
      <c r="I10" s="14">
        <v>7153371.2987000002</v>
      </c>
      <c r="J10" s="14">
        <v>3643783</v>
      </c>
      <c r="K10" s="14">
        <v>8317714.6045000004</v>
      </c>
      <c r="L10" s="14">
        <v>3552218</v>
      </c>
      <c r="M10" s="14">
        <v>8241674.3786000004</v>
      </c>
      <c r="N10" s="14">
        <v>90926</v>
      </c>
      <c r="O10" s="14">
        <v>76040.225900000005</v>
      </c>
      <c r="P10" s="34" t="s">
        <v>61</v>
      </c>
    </row>
    <row r="11" spans="1:16" ht="17.25" customHeight="1">
      <c r="A11" s="79">
        <v>30</v>
      </c>
      <c r="B11" s="80"/>
      <c r="C11" s="14">
        <v>112472</v>
      </c>
      <c r="D11" s="14">
        <v>191053</v>
      </c>
      <c r="E11" s="15" t="s">
        <v>60</v>
      </c>
      <c r="F11" s="15" t="s">
        <v>59</v>
      </c>
      <c r="G11" s="15" t="s">
        <v>58</v>
      </c>
      <c r="H11" s="15" t="s">
        <v>57</v>
      </c>
      <c r="I11" s="15" t="s">
        <v>56</v>
      </c>
      <c r="J11" s="14">
        <v>3613251</v>
      </c>
      <c r="K11" s="14">
        <v>8253060.1541999998</v>
      </c>
      <c r="L11" s="14">
        <v>3524179</v>
      </c>
      <c r="M11" s="14">
        <v>8180861.3452000003</v>
      </c>
      <c r="N11" s="14">
        <v>88657</v>
      </c>
      <c r="O11" s="14">
        <v>72198.808999999994</v>
      </c>
      <c r="P11" s="34" t="s">
        <v>55</v>
      </c>
    </row>
    <row r="12" spans="1:16" s="20" customFormat="1" ht="17.25" customHeight="1">
      <c r="A12" s="81" t="s">
        <v>54</v>
      </c>
      <c r="B12" s="82"/>
      <c r="C12" s="25">
        <f t="shared" ref="C12:O12" si="0">SUM(C14+C15+C43)</f>
        <v>110280</v>
      </c>
      <c r="D12" s="25">
        <f t="shared" si="0"/>
        <v>184884</v>
      </c>
      <c r="E12" s="25">
        <f t="shared" si="0"/>
        <v>10621224.984200001</v>
      </c>
      <c r="F12" s="25">
        <f t="shared" si="0"/>
        <v>130852.4256</v>
      </c>
      <c r="G12" s="25">
        <f t="shared" si="0"/>
        <v>2100215.3596999999</v>
      </c>
      <c r="H12" s="25">
        <f t="shared" si="0"/>
        <v>10326223.362499999</v>
      </c>
      <c r="I12" s="25">
        <f t="shared" si="0"/>
        <v>7039175.8036999982</v>
      </c>
      <c r="J12" s="25">
        <f t="shared" si="0"/>
        <v>3573519</v>
      </c>
      <c r="K12" s="25">
        <f t="shared" si="0"/>
        <v>8265332.8994999994</v>
      </c>
      <c r="L12" s="25">
        <f t="shared" si="0"/>
        <v>3486490</v>
      </c>
      <c r="M12" s="25">
        <f t="shared" si="0"/>
        <v>8194304.1453999998</v>
      </c>
      <c r="N12" s="25">
        <f t="shared" si="0"/>
        <v>86564</v>
      </c>
      <c r="O12" s="25">
        <f t="shared" si="0"/>
        <v>71028.754100000006</v>
      </c>
      <c r="P12" s="30" t="s">
        <v>53</v>
      </c>
    </row>
    <row r="13" spans="1:16" s="20" customFormat="1" ht="9" customHeight="1">
      <c r="A13" s="33"/>
      <c r="B13" s="32"/>
      <c r="C13" s="25"/>
      <c r="D13" s="25"/>
      <c r="E13" s="25"/>
      <c r="F13" s="25"/>
      <c r="G13" s="25"/>
      <c r="H13" s="25"/>
      <c r="I13" s="25"/>
      <c r="J13" s="31"/>
      <c r="K13" s="31"/>
      <c r="L13" s="31"/>
      <c r="M13" s="31"/>
      <c r="N13" s="31"/>
      <c r="O13" s="31"/>
      <c r="P13" s="30"/>
    </row>
    <row r="14" spans="1:16" s="20" customFormat="1" ht="17.25" customHeight="1">
      <c r="A14" s="24"/>
      <c r="B14" s="23" t="s">
        <v>52</v>
      </c>
      <c r="C14" s="25">
        <f t="shared" ref="C14:O14" si="1">SUM(C17:C26)</f>
        <v>86610</v>
      </c>
      <c r="D14" s="25">
        <f t="shared" si="1"/>
        <v>142983</v>
      </c>
      <c r="E14" s="25">
        <f t="shared" si="1"/>
        <v>8296318.2531999992</v>
      </c>
      <c r="F14" s="25">
        <f t="shared" si="1"/>
        <v>2538.8000000000002</v>
      </c>
      <c r="G14" s="25">
        <f t="shared" si="1"/>
        <v>1591514.3846</v>
      </c>
      <c r="H14" s="25">
        <f t="shared" si="1"/>
        <v>8142736.177099999</v>
      </c>
      <c r="I14" s="25">
        <f t="shared" si="1"/>
        <v>5542245.5843999991</v>
      </c>
      <c r="J14" s="25">
        <f t="shared" si="1"/>
        <v>2799773</v>
      </c>
      <c r="K14" s="25">
        <f t="shared" si="1"/>
        <v>6498634.3126999997</v>
      </c>
      <c r="L14" s="25">
        <f t="shared" si="1"/>
        <v>2733501</v>
      </c>
      <c r="M14" s="25">
        <f t="shared" si="1"/>
        <v>6443878.8724999996</v>
      </c>
      <c r="N14" s="25">
        <f t="shared" si="1"/>
        <v>65883</v>
      </c>
      <c r="O14" s="25">
        <f t="shared" si="1"/>
        <v>54755.440199999997</v>
      </c>
      <c r="P14" s="21" t="s">
        <v>51</v>
      </c>
    </row>
    <row r="15" spans="1:16" s="20" customFormat="1" ht="17.25" customHeight="1">
      <c r="A15" s="24"/>
      <c r="B15" s="23" t="s">
        <v>50</v>
      </c>
      <c r="C15" s="22">
        <f>SUM(C28+C30+C31+C32+C34+C36+C38+C39+C40+C42)</f>
        <v>18574</v>
      </c>
      <c r="D15" s="22">
        <f>SUM(D28+D30+D31+D32+D34+D36+D38+D39+D40+D42)</f>
        <v>31907</v>
      </c>
      <c r="E15" s="22">
        <f>SUM(E28+E30+E31+E32+E34+E36+E38+E39+E40+E42)</f>
        <v>1939653.9684000001</v>
      </c>
      <c r="F15" s="22">
        <v>1420</v>
      </c>
      <c r="G15" s="22">
        <f t="shared" ref="G15:O15" si="2">SUM(G28+G30+G31+G32+G34+G36+G38+G39+G40+G42)</f>
        <v>337881.34730000002</v>
      </c>
      <c r="H15" s="22">
        <f t="shared" si="2"/>
        <v>1861205.5441000003</v>
      </c>
      <c r="I15" s="22">
        <f t="shared" si="2"/>
        <v>1302786.0578999999</v>
      </c>
      <c r="J15" s="22">
        <f t="shared" si="2"/>
        <v>634869</v>
      </c>
      <c r="K15" s="22">
        <f t="shared" si="2"/>
        <v>1529157.6889999998</v>
      </c>
      <c r="L15" s="22">
        <f t="shared" si="2"/>
        <v>618676</v>
      </c>
      <c r="M15" s="22">
        <f t="shared" si="2"/>
        <v>1515786.6625999999</v>
      </c>
      <c r="N15" s="22">
        <f t="shared" si="2"/>
        <v>16118</v>
      </c>
      <c r="O15" s="22">
        <f t="shared" si="2"/>
        <v>13371.026400000002</v>
      </c>
      <c r="P15" s="21" t="s">
        <v>49</v>
      </c>
    </row>
    <row r="16" spans="1:16" ht="9" customHeight="1">
      <c r="A16" s="18"/>
      <c r="B16" s="17"/>
      <c r="C16" s="15"/>
      <c r="D16" s="15"/>
      <c r="E16" s="15"/>
      <c r="F16" s="15"/>
      <c r="G16" s="15"/>
      <c r="H16" s="15"/>
      <c r="I16" s="15"/>
      <c r="J16" s="14"/>
      <c r="K16" s="14"/>
      <c r="L16" s="14"/>
      <c r="M16" s="14"/>
      <c r="N16" s="14"/>
      <c r="O16" s="14"/>
      <c r="P16" s="12"/>
    </row>
    <row r="17" spans="1:16" ht="17.25" customHeight="1">
      <c r="A17" s="18">
        <v>1</v>
      </c>
      <c r="B17" s="17" t="s">
        <v>48</v>
      </c>
      <c r="C17" s="15">
        <v>29080</v>
      </c>
      <c r="D17" s="15">
        <v>47516</v>
      </c>
      <c r="E17" s="29">
        <v>2683470.3714999999</v>
      </c>
      <c r="F17" s="15">
        <v>167.9</v>
      </c>
      <c r="G17" s="15">
        <v>550929.32109999994</v>
      </c>
      <c r="H17" s="15">
        <v>2666629.1735999999</v>
      </c>
      <c r="I17" s="15">
        <v>1796907.7201</v>
      </c>
      <c r="J17" s="14">
        <v>944777</v>
      </c>
      <c r="K17" s="14">
        <v>2115746.1050999998</v>
      </c>
      <c r="L17" s="14">
        <v>922350</v>
      </c>
      <c r="M17" s="14">
        <v>2096596.1140999999</v>
      </c>
      <c r="N17" s="14">
        <v>22407</v>
      </c>
      <c r="O17" s="14">
        <v>19149.991000000002</v>
      </c>
      <c r="P17" s="12">
        <v>1</v>
      </c>
    </row>
    <row r="18" spans="1:16" ht="17.25" customHeight="1">
      <c r="A18" s="18">
        <v>2</v>
      </c>
      <c r="B18" s="17" t="s">
        <v>47</v>
      </c>
      <c r="C18" s="15">
        <v>16707</v>
      </c>
      <c r="D18" s="15">
        <v>28514</v>
      </c>
      <c r="E18" s="15">
        <v>1576001.7128000001</v>
      </c>
      <c r="F18" s="15">
        <v>328.2</v>
      </c>
      <c r="G18" s="15">
        <v>301758.09499999997</v>
      </c>
      <c r="H18" s="15">
        <v>1521631.5530999999</v>
      </c>
      <c r="I18" s="15">
        <v>1052556.1222999999</v>
      </c>
      <c r="J18" s="14">
        <v>531628</v>
      </c>
      <c r="K18" s="14">
        <v>1229988.3551</v>
      </c>
      <c r="L18" s="14">
        <v>519247</v>
      </c>
      <c r="M18" s="14">
        <v>1220716.7220000001</v>
      </c>
      <c r="N18" s="14">
        <v>12368</v>
      </c>
      <c r="O18" s="14">
        <v>9271.6330999999991</v>
      </c>
      <c r="P18" s="12">
        <v>2</v>
      </c>
    </row>
    <row r="19" spans="1:16" ht="17.25" customHeight="1">
      <c r="A19" s="18">
        <v>3</v>
      </c>
      <c r="B19" s="17" t="s">
        <v>46</v>
      </c>
      <c r="C19" s="15">
        <v>8313</v>
      </c>
      <c r="D19" s="15">
        <v>12923</v>
      </c>
      <c r="E19" s="15">
        <v>773350.78799999994</v>
      </c>
      <c r="F19" s="15">
        <v>683.1</v>
      </c>
      <c r="G19" s="15">
        <v>143059.5436</v>
      </c>
      <c r="H19" s="15">
        <v>762007.24190000002</v>
      </c>
      <c r="I19" s="15">
        <v>500604.84950000001</v>
      </c>
      <c r="J19" s="14">
        <v>240904</v>
      </c>
      <c r="K19" s="14">
        <v>587606.17079999996</v>
      </c>
      <c r="L19" s="14">
        <v>233900</v>
      </c>
      <c r="M19" s="14">
        <v>581312.03670000006</v>
      </c>
      <c r="N19" s="14">
        <v>6951</v>
      </c>
      <c r="O19" s="14">
        <v>6294.1341000000002</v>
      </c>
      <c r="P19" s="12">
        <v>3</v>
      </c>
    </row>
    <row r="20" spans="1:16" ht="17.25" customHeight="1">
      <c r="A20" s="18">
        <v>4</v>
      </c>
      <c r="B20" s="17" t="s">
        <v>45</v>
      </c>
      <c r="C20" s="15">
        <v>2657</v>
      </c>
      <c r="D20" s="15">
        <v>4190</v>
      </c>
      <c r="E20" s="15">
        <v>271773.87530000001</v>
      </c>
      <c r="F20" s="15">
        <v>170.4</v>
      </c>
      <c r="G20" s="15">
        <v>43056.519800000002</v>
      </c>
      <c r="H20" s="15">
        <v>264575.51530000003</v>
      </c>
      <c r="I20" s="15">
        <v>184540.48620000001</v>
      </c>
      <c r="J20" s="14">
        <v>86672</v>
      </c>
      <c r="K20" s="14">
        <v>215291.46119999999</v>
      </c>
      <c r="L20" s="14">
        <v>85187</v>
      </c>
      <c r="M20" s="14">
        <v>213986.54860000001</v>
      </c>
      <c r="N20" s="14">
        <v>1415</v>
      </c>
      <c r="O20" s="14">
        <v>1304.9126000000001</v>
      </c>
      <c r="P20" s="12">
        <v>4</v>
      </c>
    </row>
    <row r="21" spans="1:16" ht="17.25" customHeight="1">
      <c r="A21" s="18">
        <v>5</v>
      </c>
      <c r="B21" s="17" t="s">
        <v>44</v>
      </c>
      <c r="C21" s="15">
        <v>7296</v>
      </c>
      <c r="D21" s="15">
        <v>11656</v>
      </c>
      <c r="E21" s="15">
        <v>717598.45</v>
      </c>
      <c r="F21" s="15">
        <v>683.1</v>
      </c>
      <c r="G21" s="15">
        <v>124903.3449</v>
      </c>
      <c r="H21" s="15">
        <v>685527.19319999998</v>
      </c>
      <c r="I21" s="15">
        <v>461437.07919999998</v>
      </c>
      <c r="J21" s="14">
        <v>213813</v>
      </c>
      <c r="K21" s="14">
        <v>538340.82590000005</v>
      </c>
      <c r="L21" s="14">
        <v>209545</v>
      </c>
      <c r="M21" s="14">
        <v>534976.86120000004</v>
      </c>
      <c r="N21" s="14">
        <v>4268</v>
      </c>
      <c r="O21" s="14">
        <v>3363.9647</v>
      </c>
      <c r="P21" s="12">
        <v>5</v>
      </c>
    </row>
    <row r="22" spans="1:16" ht="17.25" customHeight="1">
      <c r="A22" s="18">
        <v>6</v>
      </c>
      <c r="B22" s="17" t="s">
        <v>43</v>
      </c>
      <c r="C22" s="15">
        <v>6199</v>
      </c>
      <c r="D22" s="15">
        <v>10232</v>
      </c>
      <c r="E22" s="15">
        <v>616312.98210000002</v>
      </c>
      <c r="F22" s="15">
        <v>33</v>
      </c>
      <c r="G22" s="15">
        <v>114349.05009999999</v>
      </c>
      <c r="H22" s="15">
        <v>608577.804</v>
      </c>
      <c r="I22" s="15">
        <v>411603.00180000003</v>
      </c>
      <c r="J22" s="14">
        <v>220554</v>
      </c>
      <c r="K22" s="14">
        <v>482122.92849999998</v>
      </c>
      <c r="L22" s="14">
        <v>215614</v>
      </c>
      <c r="M22" s="14">
        <v>477987.01659999997</v>
      </c>
      <c r="N22" s="14">
        <v>4891</v>
      </c>
      <c r="O22" s="14">
        <v>4135.9119000000001</v>
      </c>
      <c r="P22" s="12">
        <v>6</v>
      </c>
    </row>
    <row r="23" spans="1:16" ht="17.25" customHeight="1">
      <c r="A23" s="18">
        <v>7</v>
      </c>
      <c r="B23" s="17" t="s">
        <v>42</v>
      </c>
      <c r="C23" s="15">
        <v>3851</v>
      </c>
      <c r="D23" s="15">
        <v>6789</v>
      </c>
      <c r="E23" s="15">
        <v>380187.46899999998</v>
      </c>
      <c r="F23" s="15" t="s">
        <v>21</v>
      </c>
      <c r="G23" s="15">
        <v>77706.966100000005</v>
      </c>
      <c r="H23" s="15">
        <v>377984.25819999998</v>
      </c>
      <c r="I23" s="15">
        <v>253651.80489999999</v>
      </c>
      <c r="J23" s="14">
        <v>130164</v>
      </c>
      <c r="K23" s="14">
        <v>295708.40130000003</v>
      </c>
      <c r="L23" s="14">
        <v>126173</v>
      </c>
      <c r="M23" s="14">
        <v>292588.91830000002</v>
      </c>
      <c r="N23" s="14">
        <v>3839</v>
      </c>
      <c r="O23" s="14">
        <v>3119.4830000000002</v>
      </c>
      <c r="P23" s="12">
        <v>7</v>
      </c>
    </row>
    <row r="24" spans="1:16" ht="17.25" customHeight="1">
      <c r="A24" s="18">
        <v>8</v>
      </c>
      <c r="B24" s="17" t="s">
        <v>41</v>
      </c>
      <c r="C24" s="15">
        <v>5059</v>
      </c>
      <c r="D24" s="15">
        <v>8758</v>
      </c>
      <c r="E24" s="15">
        <v>518259.05209999997</v>
      </c>
      <c r="F24" s="15">
        <v>256.10000000000002</v>
      </c>
      <c r="G24" s="15">
        <v>102629.8694</v>
      </c>
      <c r="H24" s="15">
        <v>508229.48690000002</v>
      </c>
      <c r="I24" s="15">
        <v>350341.87410000002</v>
      </c>
      <c r="J24" s="14">
        <v>176315</v>
      </c>
      <c r="K24" s="14">
        <v>413109.50290000002</v>
      </c>
      <c r="L24" s="14">
        <v>172437</v>
      </c>
      <c r="M24" s="14">
        <v>409979.2034</v>
      </c>
      <c r="N24" s="14">
        <v>3855</v>
      </c>
      <c r="O24" s="14">
        <v>3130.2995000000001</v>
      </c>
      <c r="P24" s="12">
        <v>8</v>
      </c>
    </row>
    <row r="25" spans="1:16" ht="17.25" customHeight="1">
      <c r="A25" s="18">
        <v>9</v>
      </c>
      <c r="B25" s="17" t="s">
        <v>40</v>
      </c>
      <c r="C25" s="15">
        <v>3518</v>
      </c>
      <c r="D25" s="15">
        <v>5896</v>
      </c>
      <c r="E25" s="15">
        <v>369772.9865</v>
      </c>
      <c r="F25" s="15" t="s">
        <v>21</v>
      </c>
      <c r="G25" s="15">
        <v>62295.475899999998</v>
      </c>
      <c r="H25" s="15">
        <v>366917.76890000002</v>
      </c>
      <c r="I25" s="15">
        <v>252825.9975</v>
      </c>
      <c r="J25" s="14">
        <v>120816</v>
      </c>
      <c r="K25" s="14">
        <v>296120.04190000001</v>
      </c>
      <c r="L25" s="14">
        <v>118320</v>
      </c>
      <c r="M25" s="14">
        <v>294008.58380000002</v>
      </c>
      <c r="N25" s="14">
        <v>2487</v>
      </c>
      <c r="O25" s="14">
        <v>2111.4580999999998</v>
      </c>
      <c r="P25" s="12">
        <v>9</v>
      </c>
    </row>
    <row r="26" spans="1:16" ht="17.25" customHeight="1">
      <c r="A26" s="18">
        <v>10</v>
      </c>
      <c r="B26" s="17" t="s">
        <v>39</v>
      </c>
      <c r="C26" s="15">
        <v>3930</v>
      </c>
      <c r="D26" s="15">
        <v>6509</v>
      </c>
      <c r="E26" s="15">
        <v>389590.56589999999</v>
      </c>
      <c r="F26" s="15">
        <v>217</v>
      </c>
      <c r="G26" s="15">
        <v>70826.198699999994</v>
      </c>
      <c r="H26" s="15">
        <v>380656.18199999997</v>
      </c>
      <c r="I26" s="15">
        <v>277776.64880000002</v>
      </c>
      <c r="J26" s="14">
        <v>134130</v>
      </c>
      <c r="K26" s="14">
        <v>324600.52</v>
      </c>
      <c r="L26" s="14">
        <v>130728</v>
      </c>
      <c r="M26" s="14">
        <v>321726.86780000001</v>
      </c>
      <c r="N26" s="14">
        <v>3402</v>
      </c>
      <c r="O26" s="14">
        <v>2873.6522</v>
      </c>
      <c r="P26" s="12">
        <v>10</v>
      </c>
    </row>
    <row r="27" spans="1:16" s="20" customFormat="1" ht="17.25" customHeight="1">
      <c r="A27" s="24"/>
      <c r="B27" s="23" t="s">
        <v>38</v>
      </c>
      <c r="C27" s="22">
        <v>1702</v>
      </c>
      <c r="D27" s="22">
        <v>2782</v>
      </c>
      <c r="E27" s="22">
        <v>166843.03690000001</v>
      </c>
      <c r="F27" s="22">
        <v>386.1</v>
      </c>
      <c r="G27" s="22">
        <v>27669.896499999999</v>
      </c>
      <c r="H27" s="22">
        <v>161941.19699999999</v>
      </c>
      <c r="I27" s="22">
        <v>113290.4249</v>
      </c>
      <c r="J27" s="26">
        <v>57723</v>
      </c>
      <c r="K27" s="26">
        <v>132919.92929999999</v>
      </c>
      <c r="L27" s="26">
        <f>L28</f>
        <v>56513</v>
      </c>
      <c r="M27" s="26">
        <f>M28</f>
        <v>131890.19390000001</v>
      </c>
      <c r="N27" s="26">
        <f>N28</f>
        <v>1187</v>
      </c>
      <c r="O27" s="26">
        <f>O28</f>
        <v>1029.7354</v>
      </c>
      <c r="P27" s="21" t="s">
        <v>37</v>
      </c>
    </row>
    <row r="28" spans="1:16" ht="17.25" customHeight="1">
      <c r="A28" s="18">
        <v>11</v>
      </c>
      <c r="B28" s="28" t="s">
        <v>36</v>
      </c>
      <c r="C28" s="15">
        <v>1702</v>
      </c>
      <c r="D28" s="15">
        <v>2782</v>
      </c>
      <c r="E28" s="15">
        <v>166843.03690000001</v>
      </c>
      <c r="F28" s="15">
        <v>386.1</v>
      </c>
      <c r="G28" s="15">
        <v>27669.896499999999</v>
      </c>
      <c r="H28" s="15">
        <v>161941.19699999999</v>
      </c>
      <c r="I28" s="15">
        <v>113290.4249</v>
      </c>
      <c r="J28" s="14">
        <v>57723</v>
      </c>
      <c r="K28" s="14">
        <v>132919.92929999999</v>
      </c>
      <c r="L28" s="14">
        <v>56513</v>
      </c>
      <c r="M28" s="14">
        <v>131890.19390000001</v>
      </c>
      <c r="N28" s="14">
        <v>1187</v>
      </c>
      <c r="O28" s="14">
        <v>1029.7354</v>
      </c>
      <c r="P28" s="12">
        <v>11</v>
      </c>
    </row>
    <row r="29" spans="1:16" s="20" customFormat="1" ht="17.25" customHeight="1">
      <c r="A29" s="24"/>
      <c r="B29" s="23" t="s">
        <v>35</v>
      </c>
      <c r="C29" s="22">
        <f t="shared" ref="C29:O29" si="3">SUM(C30:C32)</f>
        <v>6651</v>
      </c>
      <c r="D29" s="22">
        <f t="shared" si="3"/>
        <v>10809</v>
      </c>
      <c r="E29" s="22">
        <f t="shared" si="3"/>
        <v>698670.41740000003</v>
      </c>
      <c r="F29" s="22">
        <f t="shared" si="3"/>
        <v>772.2</v>
      </c>
      <c r="G29" s="22">
        <f t="shared" si="3"/>
        <v>113077.80230000001</v>
      </c>
      <c r="H29" s="22">
        <f t="shared" si="3"/>
        <v>668914.06979999994</v>
      </c>
      <c r="I29" s="22">
        <f t="shared" si="3"/>
        <v>473275.27679999999</v>
      </c>
      <c r="J29" s="22">
        <f t="shared" si="3"/>
        <v>223095</v>
      </c>
      <c r="K29" s="22">
        <f t="shared" si="3"/>
        <v>555308.32429999998</v>
      </c>
      <c r="L29" s="22">
        <f t="shared" si="3"/>
        <v>217356</v>
      </c>
      <c r="M29" s="22">
        <f t="shared" si="3"/>
        <v>550066.71329999994</v>
      </c>
      <c r="N29" s="22">
        <f t="shared" si="3"/>
        <v>5713</v>
      </c>
      <c r="O29" s="22">
        <f t="shared" si="3"/>
        <v>5241.6110000000008</v>
      </c>
      <c r="P29" s="21" t="s">
        <v>34</v>
      </c>
    </row>
    <row r="30" spans="1:16" ht="17.25" customHeight="1">
      <c r="A30" s="18">
        <v>12</v>
      </c>
      <c r="B30" s="17" t="s">
        <v>33</v>
      </c>
      <c r="C30" s="15">
        <v>2145</v>
      </c>
      <c r="D30" s="15">
        <v>3548</v>
      </c>
      <c r="E30" s="15">
        <v>202958.49340000001</v>
      </c>
      <c r="F30" s="15" t="s">
        <v>21</v>
      </c>
      <c r="G30" s="15">
        <v>37962.6564</v>
      </c>
      <c r="H30" s="15">
        <v>196168.2242</v>
      </c>
      <c r="I30" s="15">
        <v>136984.47529999999</v>
      </c>
      <c r="J30" s="14">
        <v>68343</v>
      </c>
      <c r="K30" s="14">
        <v>161203.0913</v>
      </c>
      <c r="L30" s="14">
        <v>66383</v>
      </c>
      <c r="M30" s="14">
        <v>159468.84529999999</v>
      </c>
      <c r="N30" s="14">
        <v>1956</v>
      </c>
      <c r="O30" s="14">
        <v>1734.2460000000001</v>
      </c>
      <c r="P30" s="12">
        <v>12</v>
      </c>
    </row>
    <row r="31" spans="1:16" ht="17.25" customHeight="1">
      <c r="A31" s="18">
        <v>13</v>
      </c>
      <c r="B31" s="17" t="s">
        <v>32</v>
      </c>
      <c r="C31" s="15">
        <v>1038</v>
      </c>
      <c r="D31" s="15">
        <v>1707</v>
      </c>
      <c r="E31" s="15">
        <v>106620.76420000001</v>
      </c>
      <c r="F31" s="15">
        <v>386.1</v>
      </c>
      <c r="G31" s="15">
        <v>16195.0443</v>
      </c>
      <c r="H31" s="15">
        <v>94318.659499999994</v>
      </c>
      <c r="I31" s="15">
        <v>65655.248099999997</v>
      </c>
      <c r="J31" s="14">
        <v>33558</v>
      </c>
      <c r="K31" s="14">
        <v>77234.122799999997</v>
      </c>
      <c r="L31" s="14">
        <v>32686</v>
      </c>
      <c r="M31" s="14">
        <v>76470.300300000003</v>
      </c>
      <c r="N31" s="14">
        <v>851</v>
      </c>
      <c r="O31" s="14">
        <v>763.82249999999999</v>
      </c>
      <c r="P31" s="12">
        <v>13</v>
      </c>
    </row>
    <row r="32" spans="1:16" ht="17.25" customHeight="1">
      <c r="A32" s="18">
        <v>14</v>
      </c>
      <c r="B32" s="17" t="s">
        <v>31</v>
      </c>
      <c r="C32" s="15">
        <v>3468</v>
      </c>
      <c r="D32" s="15">
        <v>5554</v>
      </c>
      <c r="E32" s="15">
        <v>389091.15980000002</v>
      </c>
      <c r="F32" s="15">
        <v>386.1</v>
      </c>
      <c r="G32" s="15">
        <v>58920.101600000002</v>
      </c>
      <c r="H32" s="15">
        <v>378427.18609999999</v>
      </c>
      <c r="I32" s="15">
        <v>270635.55339999998</v>
      </c>
      <c r="J32" s="14">
        <v>121194</v>
      </c>
      <c r="K32" s="14">
        <v>316871.1102</v>
      </c>
      <c r="L32" s="14">
        <v>118287</v>
      </c>
      <c r="M32" s="14">
        <v>314127.56770000001</v>
      </c>
      <c r="N32" s="14">
        <v>2906</v>
      </c>
      <c r="O32" s="14">
        <v>2743.5425</v>
      </c>
      <c r="P32" s="12">
        <v>14</v>
      </c>
    </row>
    <row r="33" spans="1:16" s="20" customFormat="1" ht="17.25" customHeight="1">
      <c r="A33" s="24"/>
      <c r="B33" s="23" t="s">
        <v>30</v>
      </c>
      <c r="C33" s="22">
        <v>836</v>
      </c>
      <c r="D33" s="22">
        <v>1708</v>
      </c>
      <c r="E33" s="22">
        <v>105192.6666</v>
      </c>
      <c r="F33" s="22">
        <v>121.3</v>
      </c>
      <c r="G33" s="22">
        <v>17411.404999999999</v>
      </c>
      <c r="H33" s="22">
        <v>99091.083100000003</v>
      </c>
      <c r="I33" s="22">
        <v>69012.660499999998</v>
      </c>
      <c r="J33" s="26">
        <v>30633</v>
      </c>
      <c r="K33" s="26">
        <f>K34</f>
        <v>80971.017600000006</v>
      </c>
      <c r="L33" s="26">
        <f>L34</f>
        <v>30094</v>
      </c>
      <c r="M33" s="26">
        <f>M34</f>
        <v>80556.9807</v>
      </c>
      <c r="N33" s="26">
        <f>N34</f>
        <v>539</v>
      </c>
      <c r="O33" s="26">
        <f>O34</f>
        <v>414.0369</v>
      </c>
      <c r="P33" s="21" t="s">
        <v>29</v>
      </c>
    </row>
    <row r="34" spans="1:16" ht="17.25" customHeight="1">
      <c r="A34" s="18">
        <v>15</v>
      </c>
      <c r="B34" s="17" t="s">
        <v>28</v>
      </c>
      <c r="C34" s="15">
        <v>836</v>
      </c>
      <c r="D34" s="15">
        <v>1708</v>
      </c>
      <c r="E34" s="15">
        <v>105192.6666</v>
      </c>
      <c r="F34" s="15">
        <v>121.3</v>
      </c>
      <c r="G34" s="15">
        <v>17411.404999999999</v>
      </c>
      <c r="H34" s="15">
        <v>99091.083100000003</v>
      </c>
      <c r="I34" s="15">
        <v>69012.660499999998</v>
      </c>
      <c r="J34" s="14">
        <v>30633</v>
      </c>
      <c r="K34" s="14">
        <v>80971.017600000006</v>
      </c>
      <c r="L34" s="14">
        <v>30094</v>
      </c>
      <c r="M34" s="14">
        <v>80556.9807</v>
      </c>
      <c r="N34" s="14">
        <v>539</v>
      </c>
      <c r="O34" s="14">
        <v>414.0369</v>
      </c>
      <c r="P34" s="12">
        <v>15</v>
      </c>
    </row>
    <row r="35" spans="1:16" s="20" customFormat="1" ht="17.25" customHeight="1">
      <c r="A35" s="24"/>
      <c r="B35" s="23" t="s">
        <v>27</v>
      </c>
      <c r="C35" s="22">
        <v>2665</v>
      </c>
      <c r="D35" s="22">
        <v>4305</v>
      </c>
      <c r="E35" s="22">
        <v>239727.6721</v>
      </c>
      <c r="F35" s="22">
        <v>105.6</v>
      </c>
      <c r="G35" s="22">
        <v>37529.1086</v>
      </c>
      <c r="H35" s="22">
        <v>233014.36180000001</v>
      </c>
      <c r="I35" s="22">
        <v>172094.08809999999</v>
      </c>
      <c r="J35" s="26">
        <v>86632</v>
      </c>
      <c r="K35" s="26">
        <f>K36</f>
        <v>199869.8235</v>
      </c>
      <c r="L35" s="26">
        <f>L36</f>
        <v>84925</v>
      </c>
      <c r="M35" s="26">
        <f>M36</f>
        <v>198644.57209999999</v>
      </c>
      <c r="N35" s="26">
        <f>N36</f>
        <v>1697</v>
      </c>
      <c r="O35" s="26">
        <f>O36</f>
        <v>1225.2514000000001</v>
      </c>
      <c r="P35" s="21" t="s">
        <v>26</v>
      </c>
    </row>
    <row r="36" spans="1:16" ht="17.25" customHeight="1">
      <c r="A36" s="18">
        <v>16</v>
      </c>
      <c r="B36" s="17" t="s">
        <v>25</v>
      </c>
      <c r="C36" s="15">
        <v>2665</v>
      </c>
      <c r="D36" s="15">
        <v>4305</v>
      </c>
      <c r="E36" s="15">
        <v>239727.6721</v>
      </c>
      <c r="F36" s="15">
        <v>105.6</v>
      </c>
      <c r="G36" s="15">
        <v>37529.1086</v>
      </c>
      <c r="H36" s="15">
        <v>233014.36180000001</v>
      </c>
      <c r="I36" s="15">
        <v>172094.08809999999</v>
      </c>
      <c r="J36" s="14">
        <v>86632</v>
      </c>
      <c r="K36" s="14">
        <v>199869.8235</v>
      </c>
      <c r="L36" s="14">
        <v>84925</v>
      </c>
      <c r="M36" s="14">
        <v>198644.57209999999</v>
      </c>
      <c r="N36" s="14">
        <v>1697</v>
      </c>
      <c r="O36" s="14">
        <v>1225.2514000000001</v>
      </c>
      <c r="P36" s="12">
        <v>16</v>
      </c>
    </row>
    <row r="37" spans="1:16" s="20" customFormat="1" ht="17.25" customHeight="1">
      <c r="A37" s="24"/>
      <c r="B37" s="23" t="s">
        <v>24</v>
      </c>
      <c r="C37" s="22">
        <f t="shared" ref="C37:O37" si="4">SUM(C38:C40)</f>
        <v>5342</v>
      </c>
      <c r="D37" s="22">
        <f t="shared" si="4"/>
        <v>9680</v>
      </c>
      <c r="E37" s="22">
        <f t="shared" si="4"/>
        <v>581528.45970000001</v>
      </c>
      <c r="F37" s="22">
        <f t="shared" si="4"/>
        <v>25.9</v>
      </c>
      <c r="G37" s="22">
        <f t="shared" si="4"/>
        <v>112899.15059999999</v>
      </c>
      <c r="H37" s="22">
        <f t="shared" si="4"/>
        <v>557790.05310000002</v>
      </c>
      <c r="I37" s="22">
        <f t="shared" si="4"/>
        <v>384536.84990000003</v>
      </c>
      <c r="J37" s="22">
        <f t="shared" si="4"/>
        <v>191596</v>
      </c>
      <c r="K37" s="22">
        <f t="shared" si="4"/>
        <v>453486.24569999997</v>
      </c>
      <c r="L37" s="22">
        <f t="shared" si="4"/>
        <v>186319</v>
      </c>
      <c r="M37" s="22">
        <f t="shared" si="4"/>
        <v>449189.58360000001</v>
      </c>
      <c r="N37" s="22">
        <f t="shared" si="4"/>
        <v>5261</v>
      </c>
      <c r="O37" s="22">
        <f t="shared" si="4"/>
        <v>4296.6620999999996</v>
      </c>
      <c r="P37" s="21" t="s">
        <v>23</v>
      </c>
    </row>
    <row r="38" spans="1:16" ht="17.25" customHeight="1">
      <c r="A38" s="18">
        <v>17</v>
      </c>
      <c r="B38" s="17" t="s">
        <v>22</v>
      </c>
      <c r="C38" s="15">
        <v>992</v>
      </c>
      <c r="D38" s="15">
        <v>1548</v>
      </c>
      <c r="E38" s="15">
        <v>104650.0025</v>
      </c>
      <c r="F38" s="15" t="s">
        <v>21</v>
      </c>
      <c r="G38" s="15">
        <v>14192.027099999999</v>
      </c>
      <c r="H38" s="15">
        <v>96766.7546</v>
      </c>
      <c r="I38" s="15">
        <v>67434.838600000003</v>
      </c>
      <c r="J38" s="14">
        <v>32374</v>
      </c>
      <c r="K38" s="14">
        <v>78646.309200000003</v>
      </c>
      <c r="L38" s="14">
        <v>31808</v>
      </c>
      <c r="M38" s="14">
        <v>77979.837799999994</v>
      </c>
      <c r="N38" s="14">
        <v>565</v>
      </c>
      <c r="O38" s="14">
        <v>666.47140000000002</v>
      </c>
      <c r="P38" s="12">
        <v>17</v>
      </c>
    </row>
    <row r="39" spans="1:16" ht="17.25" customHeight="1">
      <c r="A39" s="18">
        <v>18</v>
      </c>
      <c r="B39" s="17" t="s">
        <v>20</v>
      </c>
      <c r="C39" s="15">
        <v>1122</v>
      </c>
      <c r="D39" s="15">
        <v>1915</v>
      </c>
      <c r="E39" s="15">
        <v>122108.2047</v>
      </c>
      <c r="F39" s="15">
        <v>8.5</v>
      </c>
      <c r="G39" s="15">
        <v>23573.247100000001</v>
      </c>
      <c r="H39" s="15">
        <v>117271.6539</v>
      </c>
      <c r="I39" s="15">
        <v>75807.61</v>
      </c>
      <c r="J39" s="14">
        <v>39842</v>
      </c>
      <c r="K39" s="14">
        <v>89357.572700000004</v>
      </c>
      <c r="L39" s="14">
        <v>38774</v>
      </c>
      <c r="M39" s="14">
        <v>88483.164900000003</v>
      </c>
      <c r="N39" s="14">
        <v>1068</v>
      </c>
      <c r="O39" s="14">
        <v>874.40779999999995</v>
      </c>
      <c r="P39" s="12">
        <v>18</v>
      </c>
    </row>
    <row r="40" spans="1:16" ht="17.25" customHeight="1">
      <c r="A40" s="18">
        <v>19</v>
      </c>
      <c r="B40" s="17" t="s">
        <v>19</v>
      </c>
      <c r="C40" s="15">
        <v>3228</v>
      </c>
      <c r="D40" s="15">
        <v>6217</v>
      </c>
      <c r="E40" s="15">
        <v>354770.2525</v>
      </c>
      <c r="F40" s="15">
        <v>17.399999999999999</v>
      </c>
      <c r="G40" s="15">
        <v>75133.876399999994</v>
      </c>
      <c r="H40" s="15">
        <v>343751.6446</v>
      </c>
      <c r="I40" s="15">
        <v>241294.4013</v>
      </c>
      <c r="J40" s="14">
        <v>119380</v>
      </c>
      <c r="K40" s="14">
        <v>285482.36379999999</v>
      </c>
      <c r="L40" s="14">
        <v>115737</v>
      </c>
      <c r="M40" s="14">
        <v>282726.5809</v>
      </c>
      <c r="N40" s="14">
        <v>3628</v>
      </c>
      <c r="O40" s="14">
        <v>2755.7829000000002</v>
      </c>
      <c r="P40" s="12">
        <v>19</v>
      </c>
    </row>
    <row r="41" spans="1:16" s="20" customFormat="1" ht="17.25" customHeight="1">
      <c r="A41" s="24"/>
      <c r="B41" s="23" t="s">
        <v>18</v>
      </c>
      <c r="C41" s="27" t="s">
        <v>17</v>
      </c>
      <c r="D41" s="22">
        <v>2623</v>
      </c>
      <c r="E41" s="22">
        <v>147691.7157</v>
      </c>
      <c r="F41" s="22">
        <v>8.5</v>
      </c>
      <c r="G41" s="22">
        <v>29293.9843</v>
      </c>
      <c r="H41" s="22">
        <v>140454.77929999999</v>
      </c>
      <c r="I41" s="22">
        <v>90576.757700000002</v>
      </c>
      <c r="J41" s="26">
        <v>45190</v>
      </c>
      <c r="K41" s="26">
        <f>K42</f>
        <v>106602.3486</v>
      </c>
      <c r="L41" s="26">
        <f>L42</f>
        <v>43469</v>
      </c>
      <c r="M41" s="26">
        <f>M42</f>
        <v>105438.61900000001</v>
      </c>
      <c r="N41" s="26">
        <f>N42</f>
        <v>1721</v>
      </c>
      <c r="O41" s="26">
        <f>O42</f>
        <v>1163.7295999999999</v>
      </c>
      <c r="P41" s="21" t="s">
        <v>16</v>
      </c>
    </row>
    <row r="42" spans="1:16" ht="17.25" customHeight="1">
      <c r="A42" s="18">
        <v>20</v>
      </c>
      <c r="B42" s="17" t="s">
        <v>15</v>
      </c>
      <c r="C42" s="25">
        <v>1378</v>
      </c>
      <c r="D42" s="15">
        <v>2623</v>
      </c>
      <c r="E42" s="15">
        <v>147691.7157</v>
      </c>
      <c r="F42" s="15">
        <v>8.5</v>
      </c>
      <c r="G42" s="15">
        <v>29293.9843</v>
      </c>
      <c r="H42" s="15">
        <v>140454.77929999999</v>
      </c>
      <c r="I42" s="15">
        <v>90576.757700000002</v>
      </c>
      <c r="J42" s="14">
        <v>45190</v>
      </c>
      <c r="K42" s="14">
        <v>106602.3486</v>
      </c>
      <c r="L42" s="14">
        <v>43469</v>
      </c>
      <c r="M42" s="14">
        <v>105438.61900000001</v>
      </c>
      <c r="N42" s="14">
        <v>1721</v>
      </c>
      <c r="O42" s="14">
        <v>1163.7295999999999</v>
      </c>
      <c r="P42" s="12">
        <v>20</v>
      </c>
    </row>
    <row r="43" spans="1:16" s="20" customFormat="1" ht="17.25" customHeight="1">
      <c r="A43" s="24"/>
      <c r="B43" s="23" t="s">
        <v>14</v>
      </c>
      <c r="C43" s="22">
        <f t="shared" ref="C43:O43" si="5">SUM(C44:C46)</f>
        <v>5096</v>
      </c>
      <c r="D43" s="22">
        <f t="shared" si="5"/>
        <v>9994</v>
      </c>
      <c r="E43" s="22">
        <f t="shared" si="5"/>
        <v>385252.76260000002</v>
      </c>
      <c r="F43" s="22">
        <f t="shared" si="5"/>
        <v>126893.6256</v>
      </c>
      <c r="G43" s="22">
        <f t="shared" si="5"/>
        <v>170819.62780000002</v>
      </c>
      <c r="H43" s="22">
        <f t="shared" si="5"/>
        <v>322281.64130000002</v>
      </c>
      <c r="I43" s="22">
        <f t="shared" si="5"/>
        <v>194144.16139999998</v>
      </c>
      <c r="J43" s="22">
        <f t="shared" si="5"/>
        <v>138877</v>
      </c>
      <c r="K43" s="22">
        <f t="shared" si="5"/>
        <v>237540.89780000001</v>
      </c>
      <c r="L43" s="22">
        <f t="shared" si="5"/>
        <v>134313</v>
      </c>
      <c r="M43" s="22">
        <f t="shared" si="5"/>
        <v>234638.6103</v>
      </c>
      <c r="N43" s="22">
        <f t="shared" si="5"/>
        <v>4563</v>
      </c>
      <c r="O43" s="22">
        <f t="shared" si="5"/>
        <v>2902.2875000000004</v>
      </c>
      <c r="P43" s="21" t="s">
        <v>13</v>
      </c>
    </row>
    <row r="44" spans="1:16" ht="17.25" customHeight="1">
      <c r="A44" s="18"/>
      <c r="B44" s="17" t="s">
        <v>12</v>
      </c>
      <c r="C44" s="15">
        <v>918</v>
      </c>
      <c r="D44" s="15">
        <v>1721</v>
      </c>
      <c r="E44" s="15">
        <v>82676.559899999993</v>
      </c>
      <c r="F44" s="15">
        <v>9793.2332999999999</v>
      </c>
      <c r="G44" s="15">
        <v>47341.71</v>
      </c>
      <c r="H44" s="15">
        <v>62758.529499999997</v>
      </c>
      <c r="I44" s="15">
        <v>37085.049200000001</v>
      </c>
      <c r="J44" s="14">
        <v>21287</v>
      </c>
      <c r="K44" s="14">
        <v>46750.714599999999</v>
      </c>
      <c r="L44" s="14">
        <v>20873</v>
      </c>
      <c r="M44" s="14">
        <v>46514.480499999998</v>
      </c>
      <c r="N44" s="14">
        <v>414</v>
      </c>
      <c r="O44" s="14">
        <v>236.23410000000001</v>
      </c>
      <c r="P44" s="12" t="s">
        <v>11</v>
      </c>
    </row>
    <row r="45" spans="1:16" ht="17.25" customHeight="1">
      <c r="A45" s="18"/>
      <c r="B45" s="17" t="s">
        <v>10</v>
      </c>
      <c r="C45" s="15">
        <v>1365</v>
      </c>
      <c r="D45" s="15">
        <v>2173</v>
      </c>
      <c r="E45" s="15">
        <v>86053.924199999994</v>
      </c>
      <c r="F45" s="15">
        <v>20778.6113</v>
      </c>
      <c r="G45" s="15">
        <v>46258.4588</v>
      </c>
      <c r="H45" s="15">
        <v>64636.822399999997</v>
      </c>
      <c r="I45" s="15">
        <v>32021.0164</v>
      </c>
      <c r="J45" s="14">
        <v>27172</v>
      </c>
      <c r="K45" s="14">
        <v>39003.897400000002</v>
      </c>
      <c r="L45" s="14">
        <v>26003</v>
      </c>
      <c r="M45" s="14">
        <v>38348.665200000003</v>
      </c>
      <c r="N45" s="14">
        <v>1169</v>
      </c>
      <c r="O45" s="14">
        <v>655.23220000000003</v>
      </c>
      <c r="P45" s="12" t="s">
        <v>9</v>
      </c>
    </row>
    <row r="46" spans="1:16" ht="17.25" customHeight="1" thickBot="1">
      <c r="A46" s="18"/>
      <c r="B46" s="17" t="s">
        <v>8</v>
      </c>
      <c r="C46" s="19">
        <v>2813</v>
      </c>
      <c r="D46" s="15">
        <v>6100</v>
      </c>
      <c r="E46" s="15">
        <v>216522.27849999999</v>
      </c>
      <c r="F46" s="15">
        <v>96321.781000000003</v>
      </c>
      <c r="G46" s="15">
        <v>77219.459000000003</v>
      </c>
      <c r="H46" s="15">
        <v>194886.28940000001</v>
      </c>
      <c r="I46" s="15">
        <v>125038.0958</v>
      </c>
      <c r="J46" s="14">
        <v>90418</v>
      </c>
      <c r="K46" s="14">
        <v>151786.28580000001</v>
      </c>
      <c r="L46" s="14">
        <v>87437</v>
      </c>
      <c r="M46" s="14">
        <v>149775.46460000001</v>
      </c>
      <c r="N46" s="14">
        <v>2980</v>
      </c>
      <c r="O46" s="13">
        <v>2010.8212000000001</v>
      </c>
      <c r="P46" s="12" t="s">
        <v>7</v>
      </c>
    </row>
    <row r="47" spans="1:16" ht="18.75" hidden="1" customHeight="1" thickBot="1">
      <c r="A47" s="18"/>
      <c r="B47" s="17"/>
      <c r="C47" s="16"/>
      <c r="D47" s="14"/>
      <c r="E47" s="14"/>
      <c r="F47" s="14"/>
      <c r="G47" s="15"/>
      <c r="H47" s="14"/>
      <c r="I47" s="14"/>
      <c r="J47" s="14"/>
      <c r="K47" s="14"/>
      <c r="L47" s="14"/>
      <c r="M47" s="14"/>
      <c r="N47" s="14">
        <v>0</v>
      </c>
      <c r="O47" s="13"/>
      <c r="P47" s="12"/>
    </row>
    <row r="48" spans="1:16" s="4" customFormat="1" ht="16.5" hidden="1" customHeight="1">
      <c r="A48" s="11"/>
      <c r="B48" s="10"/>
      <c r="C48" s="8"/>
      <c r="D48" s="8"/>
      <c r="E48" s="8"/>
      <c r="F48" s="8"/>
      <c r="G48" s="9"/>
      <c r="H48" s="8"/>
      <c r="I48" s="8"/>
      <c r="J48" s="8"/>
      <c r="K48" s="8"/>
      <c r="L48" s="8"/>
      <c r="M48" s="8"/>
      <c r="N48" s="8"/>
      <c r="O48" s="8"/>
      <c r="P48" s="7"/>
    </row>
    <row r="49" spans="1:16" ht="15" customHeight="1">
      <c r="A49" s="5" t="s">
        <v>6</v>
      </c>
      <c r="B49" s="4"/>
      <c r="C49" s="4"/>
      <c r="D49" s="6"/>
      <c r="E49" s="4"/>
      <c r="F49" s="4"/>
      <c r="G49" s="4"/>
      <c r="H49" s="4"/>
      <c r="I49" s="4"/>
      <c r="J49" s="5" t="s">
        <v>6</v>
      </c>
      <c r="K49" s="4"/>
      <c r="L49" s="4"/>
      <c r="M49" s="4"/>
      <c r="N49" s="4"/>
      <c r="O49" s="4"/>
      <c r="P49" s="4"/>
    </row>
    <row r="50" spans="1:16" ht="11.1" customHeight="1">
      <c r="J50" s="2" t="s">
        <v>5</v>
      </c>
    </row>
    <row r="51" spans="1:16" ht="11.1" customHeight="1">
      <c r="J51" s="2" t="s">
        <v>4</v>
      </c>
    </row>
    <row r="52" spans="1:16" ht="11.1" customHeight="1">
      <c r="J52" s="2" t="s">
        <v>3</v>
      </c>
    </row>
    <row r="53" spans="1:16" ht="11.1" customHeight="1">
      <c r="J53" s="2" t="s">
        <v>2</v>
      </c>
    </row>
    <row r="54" spans="1:16">
      <c r="C54" s="3"/>
      <c r="J54" s="2" t="s">
        <v>1</v>
      </c>
    </row>
    <row r="55" spans="1:16">
      <c r="J55" s="2" t="s">
        <v>0</v>
      </c>
    </row>
  </sheetData>
  <mergeCells count="13">
    <mergeCell ref="A9:B9"/>
    <mergeCell ref="A10:B10"/>
    <mergeCell ref="A11:B11"/>
    <mergeCell ref="A12:B12"/>
    <mergeCell ref="A8:B8"/>
    <mergeCell ref="P4:P6"/>
    <mergeCell ref="A4:B6"/>
    <mergeCell ref="C4:C6"/>
    <mergeCell ref="D4:D6"/>
    <mergeCell ref="E4:F5"/>
    <mergeCell ref="G4:G6"/>
    <mergeCell ref="H4:I5"/>
    <mergeCell ref="J4:K5"/>
  </mergeCells>
  <phoneticPr fontId="2"/>
  <printOptions horizontalCentered="1" gridLinesSet="0"/>
  <pageMargins left="0.39370078740157483" right="0.39370078740157483" top="0.59055118110236227" bottom="0.39370078740157483" header="0.39370078740157483" footer="0.15748031496062992"/>
  <pageSetup paperSize="8"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20-6(1)</vt:lpstr>
      <vt:lpstr>'20-6(1)'!Print_Area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笹山　菜月（統計分析課）</dc:creator>
  <cp:lastModifiedBy>笹山　菜月（統計分析課）</cp:lastModifiedBy>
  <cp:lastPrinted>2022-03-17T02:21:57Z</cp:lastPrinted>
  <dcterms:created xsi:type="dcterms:W3CDTF">2022-03-15T23:38:39Z</dcterms:created>
  <dcterms:modified xsi:type="dcterms:W3CDTF">2022-03-17T02:22:02Z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