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826B76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_{5A881D0D-48C7-4B46-AD59-C18C1ABC633B}" xr6:coauthVersionLast="45" xr6:coauthVersionMax="45" xr10:uidLastSave="{00000000-0000-0000-0000-000000000000}"/>
  <bookViews>
    <workbookView xWindow="-120" yWindow="-120" windowWidth="29040" windowHeight="15840" xr2:uid="{9C90ADC9-7AFA-4726-9C8F-C424C75A2AD0}"/>
  </bookViews>
  <sheets>
    <sheet name="12-16  " sheetId="1" r:id="rId1"/>
  </sheets>
  <definedNames>
    <definedName name="_xlnm.Print_Area" localSheetId="0">'12-16  '!$A$1:$G$26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K17" i="1"/>
  <c r="J18" i="1"/>
  <c r="K18" i="1"/>
  <c r="L18" i="1"/>
  <c r="M18" i="1"/>
</calcChain>
</file>

<file path=xl/sharedStrings.xml><?xml version="1.0" encoding="utf-8"?>
<sst xmlns="http://schemas.openxmlformats.org/spreadsheetml/2006/main" count="72" uniqueCount="30">
  <si>
    <t>資料：県港湾課</t>
  </si>
  <si>
    <t xml:space="preserve"> -</t>
  </si>
  <si>
    <t>内　航</t>
    <rPh sb="0" eb="1">
      <t>ナイ</t>
    </rPh>
    <rPh sb="2" eb="3">
      <t>ワタル</t>
    </rPh>
    <phoneticPr fontId="4"/>
  </si>
  <si>
    <t>諸富港</t>
  </si>
  <si>
    <t>鹿島港</t>
  </si>
  <si>
    <t>大浦港</t>
  </si>
  <si>
    <t>星賀港</t>
  </si>
  <si>
    <t>仮屋港</t>
  </si>
  <si>
    <t>呼子港</t>
  </si>
  <si>
    <t>-</t>
  </si>
  <si>
    <t>外　航</t>
    <rPh sb="0" eb="1">
      <t>ソト</t>
    </rPh>
    <rPh sb="2" eb="3">
      <t>ワタル</t>
    </rPh>
    <phoneticPr fontId="4"/>
  </si>
  <si>
    <t>伊万里港</t>
  </si>
  <si>
    <t>唐津港</t>
  </si>
  <si>
    <t>内　航</t>
  </si>
  <si>
    <t>外　航</t>
  </si>
  <si>
    <t>令和 元 年</t>
    <rPh sb="0" eb="2">
      <t>レイワ</t>
    </rPh>
    <rPh sb="3" eb="4">
      <t>モト</t>
    </rPh>
    <phoneticPr fontId="7"/>
  </si>
  <si>
    <t>　　30　</t>
  </si>
  <si>
    <t>　　29　</t>
  </si>
  <si>
    <t>　　28　</t>
    <phoneticPr fontId="7"/>
  </si>
  <si>
    <t>平成 27 年</t>
    <phoneticPr fontId="7"/>
  </si>
  <si>
    <t>上陸人員</t>
    <phoneticPr fontId="4"/>
  </si>
  <si>
    <t>乗込人数</t>
    <phoneticPr fontId="4"/>
  </si>
  <si>
    <t>総トン数</t>
    <phoneticPr fontId="7"/>
  </si>
  <si>
    <t>隻　数</t>
    <phoneticPr fontId="7"/>
  </si>
  <si>
    <t>乗降客数</t>
    <phoneticPr fontId="7"/>
  </si>
  <si>
    <t>入港船舶数</t>
    <phoneticPr fontId="7"/>
  </si>
  <si>
    <t>区　分</t>
    <phoneticPr fontId="7"/>
  </si>
  <si>
    <t>年次・港</t>
    <phoneticPr fontId="4"/>
  </si>
  <si>
    <t xml:space="preserve"> (単位：隻、トン、人)</t>
  </si>
  <si>
    <r>
      <t xml:space="preserve">    12-16　港別入港船舶数及び乗降客数　</t>
    </r>
    <r>
      <rPr>
        <sz val="12"/>
        <rFont val="ＭＳ 明朝"/>
        <family val="1"/>
        <charset val="128"/>
      </rPr>
      <t>(平成27～令和元年)</t>
    </r>
    <rPh sb="30" eb="32">
      <t>レイワ</t>
    </rPh>
    <rPh sb="32" eb="33">
      <t>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</si>
</sst>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176" fontId="3" fillId="2" borderId="0" xfId="1" applyNumberFormat="1" applyFont="1" applyFill="1" applyAlignment="1">
      <alignment horizontal="right" vertical="center"/>
    </xf>
    <xf numFmtId="176" fontId="3" fillId="2" borderId="2" xfId="1" applyNumberFormat="1" applyFont="1" applyFill="1" applyBorder="1" applyAlignment="1">
      <alignment horizontal="righ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horizontal="distributed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3" fillId="0" borderId="0" xfId="1" applyFont="1" applyAlignment="1">
      <alignment horizontal="distributed" vertical="center"/>
    </xf>
    <xf numFmtId="176" fontId="5" fillId="2" borderId="0" xfId="1" applyNumberFormat="1" applyFont="1" applyFill="1" applyAlignment="1">
      <alignment vertical="center"/>
    </xf>
    <xf numFmtId="0" fontId="3" fillId="0" borderId="4" xfId="1" applyFont="1" applyBorder="1" applyAlignment="1">
      <alignment horizontal="centerContinuous" vertical="center"/>
    </xf>
    <xf numFmtId="176" fontId="5" fillId="2" borderId="0" xfId="1" applyNumberFormat="1" applyFont="1" applyFill="1" applyAlignment="1">
      <alignment horizontal="right" vertical="center"/>
    </xf>
    <xf numFmtId="176" fontId="3" fillId="2" borderId="0" xfId="1" quotePrefix="1" applyNumberFormat="1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176" fontId="5" fillId="0" borderId="0" xfId="1" quotePrefix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3" fillId="2" borderId="0" xfId="1" applyNumberFormat="1" applyFont="1" applyFill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4" xfId="1" applyFont="1" applyBorder="1" applyAlignment="1">
      <alignment horizontal="center" vertical="center"/>
    </xf>
    <xf numFmtId="176" fontId="3" fillId="0" borderId="0" xfId="1" quotePrefix="1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0" fontId="1" fillId="2" borderId="0" xfId="1" applyFill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0" xfId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 vertical="center"/>
    </xf>
    <xf numFmtId="49" fontId="3" fillId="0" borderId="5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標準" xfId="0" builtinId="0"/>
    <cellStyle name="標準_124_運輸通信" xfId="1" xr:uid="{DFD7BF76-C336-4DAA-A17D-2DD84B3B5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104775</xdr:rowOff>
    </xdr:from>
    <xdr:to>
      <xdr:col>2</xdr:col>
      <xdr:colOff>0</xdr:colOff>
      <xdr:row>9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BB1281D-B396-4295-8E68-D7058DF724DF}"/>
            </a:ext>
          </a:extLst>
        </xdr:cNvPr>
        <xdr:cNvSpPr>
          <a:spLocks/>
        </xdr:cNvSpPr>
      </xdr:nvSpPr>
      <xdr:spPr bwMode="auto">
        <a:xfrm>
          <a:off x="742950" y="1476375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4</xdr:row>
      <xdr:rowOff>95250</xdr:rowOff>
    </xdr:from>
    <xdr:to>
      <xdr:col>2</xdr:col>
      <xdr:colOff>9525</xdr:colOff>
      <xdr:row>5</xdr:row>
      <xdr:rowOff>133350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19FEB43C-24A1-4496-9F1B-13DD58F79408}"/>
            </a:ext>
          </a:extLst>
        </xdr:cNvPr>
        <xdr:cNvSpPr>
          <a:spLocks/>
        </xdr:cNvSpPr>
      </xdr:nvSpPr>
      <xdr:spPr bwMode="auto">
        <a:xfrm>
          <a:off x="752475" y="781050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6</xdr:row>
      <xdr:rowOff>57150</xdr:rowOff>
    </xdr:from>
    <xdr:to>
      <xdr:col>1</xdr:col>
      <xdr:colOff>219075</xdr:colOff>
      <xdr:row>7</xdr:row>
      <xdr:rowOff>95250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8FCF9AE6-E8EF-4B65-8B67-C68A08552D89}"/>
            </a:ext>
          </a:extLst>
        </xdr:cNvPr>
        <xdr:cNvSpPr>
          <a:spLocks/>
        </xdr:cNvSpPr>
      </xdr:nvSpPr>
      <xdr:spPr bwMode="auto">
        <a:xfrm>
          <a:off x="723900" y="1085850"/>
          <a:ext cx="104775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14</xdr:row>
      <xdr:rowOff>104775</xdr:rowOff>
    </xdr:from>
    <xdr:to>
      <xdr:col>2</xdr:col>
      <xdr:colOff>0</xdr:colOff>
      <xdr:row>15</xdr:row>
      <xdr:rowOff>142875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EA9E722-D96E-46A4-9EAD-960851BB1F9E}"/>
            </a:ext>
          </a:extLst>
        </xdr:cNvPr>
        <xdr:cNvSpPr>
          <a:spLocks/>
        </xdr:cNvSpPr>
      </xdr:nvSpPr>
      <xdr:spPr bwMode="auto">
        <a:xfrm>
          <a:off x="742950" y="2505075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16</xdr:row>
      <xdr:rowOff>104775</xdr:rowOff>
    </xdr:from>
    <xdr:to>
      <xdr:col>2</xdr:col>
      <xdr:colOff>0</xdr:colOff>
      <xdr:row>17</xdr:row>
      <xdr:rowOff>142875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AF530A6F-3C24-44AC-818E-8D45E440983F}"/>
            </a:ext>
          </a:extLst>
        </xdr:cNvPr>
        <xdr:cNvSpPr>
          <a:spLocks/>
        </xdr:cNvSpPr>
      </xdr:nvSpPr>
      <xdr:spPr bwMode="auto">
        <a:xfrm>
          <a:off x="742950" y="2847975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12</xdr:row>
      <xdr:rowOff>104775</xdr:rowOff>
    </xdr:from>
    <xdr:to>
      <xdr:col>2</xdr:col>
      <xdr:colOff>0</xdr:colOff>
      <xdr:row>13</xdr:row>
      <xdr:rowOff>142875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A75AA77A-B5EE-4C62-A15A-B50128CDB896}"/>
            </a:ext>
          </a:extLst>
        </xdr:cNvPr>
        <xdr:cNvSpPr>
          <a:spLocks/>
        </xdr:cNvSpPr>
      </xdr:nvSpPr>
      <xdr:spPr bwMode="auto">
        <a:xfrm>
          <a:off x="742950" y="2162175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10</xdr:row>
      <xdr:rowOff>104775</xdr:rowOff>
    </xdr:from>
    <xdr:to>
      <xdr:col>2</xdr:col>
      <xdr:colOff>0</xdr:colOff>
      <xdr:row>11</xdr:row>
      <xdr:rowOff>142875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E7E72AB0-6BF5-4D8C-B96B-F706705D7AE6}"/>
            </a:ext>
          </a:extLst>
        </xdr:cNvPr>
        <xdr:cNvSpPr>
          <a:spLocks/>
        </xdr:cNvSpPr>
      </xdr:nvSpPr>
      <xdr:spPr bwMode="auto">
        <a:xfrm>
          <a:off x="742950" y="1819275"/>
          <a:ext cx="476250" cy="2095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FE32-433B-419B-8B7B-5F07363100F4}">
  <sheetPr>
    <tabColor rgb="FF92D050"/>
    <pageSetUpPr fitToPage="1"/>
  </sheetPr>
  <dimension ref="A1:M26"/>
  <sheetViews>
    <sheetView showGridLines="0" tabSelected="1" view="pageBreakPreview" zoomScaleNormal="100" zoomScaleSheetLayoutView="100" workbookViewId="0"/>
  </sheetViews>
  <sheetFormatPr defaultColWidth="8" defaultRowHeight="12" x14ac:dyDescent="0.4"/>
  <cols>
    <col min="1" max="1" width="14.25" style="1" customWidth="1"/>
    <col min="2" max="2" width="3.125" style="1" customWidth="1"/>
    <col min="3" max="3" width="9.25" style="1" customWidth="1"/>
    <col min="4" max="7" width="17.5" style="1" customWidth="1"/>
    <col min="8" max="9" width="8" style="1"/>
    <col min="10" max="13" width="17.5" style="1" customWidth="1"/>
    <col min="14" max="16384" width="8" style="1"/>
  </cols>
  <sheetData>
    <row r="1" spans="1:13" ht="18.75" customHeight="1" x14ac:dyDescent="0.4">
      <c r="A1" s="34" t="s">
        <v>29</v>
      </c>
      <c r="B1" s="33"/>
      <c r="C1" s="33"/>
      <c r="D1" s="33"/>
      <c r="E1" s="33"/>
      <c r="F1" s="33"/>
      <c r="G1" s="33"/>
    </row>
    <row r="2" spans="1:13" s="29" customFormat="1" ht="18.75" customHeight="1" thickBot="1" x14ac:dyDescent="0.45">
      <c r="A2" s="32"/>
      <c r="B2" s="32"/>
      <c r="C2" s="32"/>
      <c r="D2" s="32"/>
      <c r="E2" s="32"/>
      <c r="F2" s="31"/>
      <c r="G2" s="30" t="s">
        <v>28</v>
      </c>
    </row>
    <row r="3" spans="1:13" ht="18.75" customHeight="1" x14ac:dyDescent="0.4">
      <c r="A3" s="35" t="s">
        <v>27</v>
      </c>
      <c r="B3" s="43" t="s">
        <v>26</v>
      </c>
      <c r="C3" s="35"/>
      <c r="D3" s="37" t="s">
        <v>25</v>
      </c>
      <c r="E3" s="39"/>
      <c r="F3" s="37" t="s">
        <v>24</v>
      </c>
      <c r="G3" s="38"/>
    </row>
    <row r="4" spans="1:13" ht="18.75" customHeight="1" x14ac:dyDescent="0.4">
      <c r="A4" s="36"/>
      <c r="B4" s="44"/>
      <c r="C4" s="36"/>
      <c r="D4" s="28" t="s">
        <v>23</v>
      </c>
      <c r="E4" s="28" t="s">
        <v>22</v>
      </c>
      <c r="F4" s="28" t="s">
        <v>21</v>
      </c>
      <c r="G4" s="28" t="s">
        <v>20</v>
      </c>
    </row>
    <row r="5" spans="1:13" ht="18.600000000000001" customHeight="1" x14ac:dyDescent="0.4">
      <c r="A5" s="41" t="s">
        <v>19</v>
      </c>
      <c r="B5" s="25"/>
      <c r="C5" s="10" t="s">
        <v>14</v>
      </c>
      <c r="D5" s="24">
        <v>332</v>
      </c>
      <c r="E5" s="24">
        <v>2537643</v>
      </c>
      <c r="F5" s="27" t="s">
        <v>1</v>
      </c>
      <c r="G5" s="26" t="s">
        <v>1</v>
      </c>
      <c r="J5" s="5"/>
      <c r="K5" s="5"/>
      <c r="L5" s="5"/>
      <c r="M5" s="5"/>
    </row>
    <row r="6" spans="1:13" ht="18.600000000000001" customHeight="1" x14ac:dyDescent="0.4">
      <c r="A6" s="41"/>
      <c r="B6" s="25"/>
      <c r="C6" s="10" t="s">
        <v>13</v>
      </c>
      <c r="D6" s="24">
        <v>33147</v>
      </c>
      <c r="E6" s="24">
        <v>5213269</v>
      </c>
      <c r="F6" s="24">
        <v>339048</v>
      </c>
      <c r="G6" s="24">
        <v>336627</v>
      </c>
      <c r="J6" s="5"/>
      <c r="K6" s="5"/>
      <c r="L6" s="5"/>
      <c r="M6" s="5"/>
    </row>
    <row r="7" spans="1:13" ht="18.600000000000001" customHeight="1" x14ac:dyDescent="0.4">
      <c r="A7" s="41" t="s">
        <v>18</v>
      </c>
      <c r="B7" s="25"/>
      <c r="C7" s="10" t="s">
        <v>14</v>
      </c>
      <c r="D7" s="24">
        <v>353</v>
      </c>
      <c r="E7" s="24">
        <v>2674603</v>
      </c>
      <c r="F7" s="27" t="s">
        <v>1</v>
      </c>
      <c r="G7" s="26" t="s">
        <v>1</v>
      </c>
      <c r="J7" s="5"/>
      <c r="K7" s="5"/>
      <c r="L7" s="5"/>
      <c r="M7" s="5"/>
    </row>
    <row r="8" spans="1:13" ht="18.600000000000001" customHeight="1" x14ac:dyDescent="0.4">
      <c r="A8" s="41"/>
      <c r="B8" s="25"/>
      <c r="C8" s="10" t="s">
        <v>13</v>
      </c>
      <c r="D8" s="24">
        <v>32787</v>
      </c>
      <c r="E8" s="24">
        <v>4927383</v>
      </c>
      <c r="F8" s="24">
        <v>334396</v>
      </c>
      <c r="G8" s="24">
        <v>332692</v>
      </c>
      <c r="J8" s="5"/>
      <c r="K8" s="5"/>
      <c r="L8" s="5"/>
      <c r="M8" s="5"/>
    </row>
    <row r="9" spans="1:13" ht="18.600000000000001" customHeight="1" x14ac:dyDescent="0.4">
      <c r="A9" s="41" t="s">
        <v>17</v>
      </c>
      <c r="B9" s="25"/>
      <c r="C9" s="10" t="s">
        <v>14</v>
      </c>
      <c r="D9" s="24">
        <v>504</v>
      </c>
      <c r="E9" s="24">
        <v>3314010</v>
      </c>
      <c r="F9" s="27" t="s">
        <v>1</v>
      </c>
      <c r="G9" s="26" t="s">
        <v>1</v>
      </c>
      <c r="J9" s="23"/>
      <c r="K9" s="23"/>
      <c r="L9" s="5"/>
      <c r="M9" s="5"/>
    </row>
    <row r="10" spans="1:13" ht="18" customHeight="1" x14ac:dyDescent="0.4">
      <c r="A10" s="41"/>
      <c r="B10" s="25"/>
      <c r="C10" s="10" t="s">
        <v>13</v>
      </c>
      <c r="D10" s="24">
        <v>27132</v>
      </c>
      <c r="E10" s="24">
        <v>4573141</v>
      </c>
      <c r="F10" s="24">
        <v>272278</v>
      </c>
      <c r="G10" s="24">
        <v>274416</v>
      </c>
      <c r="J10" s="23"/>
      <c r="K10" s="23"/>
      <c r="L10" s="23"/>
      <c r="M10" s="23"/>
    </row>
    <row r="11" spans="1:13" ht="18.600000000000001" customHeight="1" x14ac:dyDescent="0.4">
      <c r="A11" s="41" t="s">
        <v>16</v>
      </c>
      <c r="B11" s="25"/>
      <c r="C11" s="10" t="s">
        <v>14</v>
      </c>
      <c r="D11" s="24">
        <v>470</v>
      </c>
      <c r="E11" s="24">
        <v>3332644</v>
      </c>
      <c r="F11" s="27" t="s">
        <v>1</v>
      </c>
      <c r="G11" s="26" t="s">
        <v>1</v>
      </c>
      <c r="J11" s="23"/>
      <c r="K11" s="23"/>
      <c r="L11" s="5"/>
      <c r="M11" s="5"/>
    </row>
    <row r="12" spans="1:13" ht="18.600000000000001" customHeight="1" x14ac:dyDescent="0.4">
      <c r="A12" s="41"/>
      <c r="B12" s="25"/>
      <c r="C12" s="10" t="s">
        <v>13</v>
      </c>
      <c r="D12" s="24">
        <v>25376</v>
      </c>
      <c r="E12" s="24">
        <v>5206130</v>
      </c>
      <c r="F12" s="24">
        <v>264205</v>
      </c>
      <c r="G12" s="24">
        <v>263776</v>
      </c>
      <c r="J12" s="23"/>
      <c r="K12" s="23"/>
      <c r="L12" s="23"/>
      <c r="M12" s="23"/>
    </row>
    <row r="13" spans="1:13" s="17" customFormat="1" ht="18.600000000000001" customHeight="1" x14ac:dyDescent="0.4">
      <c r="A13" s="42" t="s">
        <v>15</v>
      </c>
      <c r="B13" s="20"/>
      <c r="C13" s="19" t="s">
        <v>14</v>
      </c>
      <c r="D13" s="18">
        <v>467</v>
      </c>
      <c r="E13" s="18">
        <v>3230942</v>
      </c>
      <c r="F13" s="22" t="s">
        <v>9</v>
      </c>
      <c r="G13" s="21" t="s">
        <v>9</v>
      </c>
      <c r="J13" s="13"/>
      <c r="K13" s="13"/>
      <c r="L13" s="15"/>
      <c r="M13" s="15"/>
    </row>
    <row r="14" spans="1:13" s="17" customFormat="1" ht="18.600000000000001" customHeight="1" x14ac:dyDescent="0.4">
      <c r="A14" s="42"/>
      <c r="B14" s="20"/>
      <c r="C14" s="19" t="s">
        <v>13</v>
      </c>
      <c r="D14" s="18">
        <v>25418</v>
      </c>
      <c r="E14" s="18">
        <v>5808260</v>
      </c>
      <c r="F14" s="18">
        <v>260647</v>
      </c>
      <c r="G14" s="18">
        <v>261104</v>
      </c>
      <c r="J14" s="13"/>
      <c r="K14" s="13"/>
      <c r="L14" s="13"/>
      <c r="M14" s="13"/>
    </row>
    <row r="15" spans="1:13" ht="18.600000000000001" customHeight="1" x14ac:dyDescent="0.4">
      <c r="A15" s="40" t="s">
        <v>12</v>
      </c>
      <c r="B15" s="14"/>
      <c r="C15" s="10" t="s">
        <v>10</v>
      </c>
      <c r="D15" s="5">
        <v>82</v>
      </c>
      <c r="E15" s="5">
        <v>1117742</v>
      </c>
      <c r="F15" s="5" t="s">
        <v>1</v>
      </c>
      <c r="G15" s="5" t="s">
        <v>1</v>
      </c>
      <c r="J15" s="5"/>
      <c r="K15" s="5"/>
      <c r="L15" s="5"/>
      <c r="M15" s="5"/>
    </row>
    <row r="16" spans="1:13" ht="18.600000000000001" customHeight="1" x14ac:dyDescent="0.4">
      <c r="A16" s="40"/>
      <c r="B16" s="14"/>
      <c r="C16" s="10" t="s">
        <v>2</v>
      </c>
      <c r="D16" s="5">
        <v>4266</v>
      </c>
      <c r="E16" s="5">
        <v>3286302</v>
      </c>
      <c r="F16" s="5">
        <v>63828</v>
      </c>
      <c r="G16" s="16">
        <v>64811</v>
      </c>
      <c r="J16" s="5"/>
      <c r="K16" s="5"/>
      <c r="L16" s="5"/>
      <c r="M16" s="5"/>
    </row>
    <row r="17" spans="1:13" ht="18.600000000000001" customHeight="1" x14ac:dyDescent="0.4">
      <c r="A17" s="40" t="s">
        <v>11</v>
      </c>
      <c r="B17" s="14"/>
      <c r="C17" s="10" t="s">
        <v>10</v>
      </c>
      <c r="D17" s="5">
        <v>385</v>
      </c>
      <c r="E17" s="5">
        <v>2113200</v>
      </c>
      <c r="F17" s="5" t="s">
        <v>1</v>
      </c>
      <c r="G17" s="5" t="s">
        <v>1</v>
      </c>
      <c r="J17" s="13">
        <f>SUM(D15,D17)</f>
        <v>467</v>
      </c>
      <c r="K17" s="13">
        <f>SUM(E15,E17)</f>
        <v>3230942</v>
      </c>
      <c r="L17" s="15" t="s">
        <v>9</v>
      </c>
      <c r="M17" s="15" t="s">
        <v>9</v>
      </c>
    </row>
    <row r="18" spans="1:13" ht="18.600000000000001" customHeight="1" x14ac:dyDescent="0.4">
      <c r="A18" s="40"/>
      <c r="B18" s="14"/>
      <c r="C18" s="10" t="s">
        <v>2</v>
      </c>
      <c r="D18" s="5">
        <v>3925</v>
      </c>
      <c r="E18" s="5">
        <v>1727587</v>
      </c>
      <c r="F18" s="5">
        <v>3974</v>
      </c>
      <c r="G18" s="5">
        <v>3475</v>
      </c>
      <c r="J18" s="13">
        <f>SUM(D16,D18,D19,D20,D21,D22)</f>
        <v>25418</v>
      </c>
      <c r="K18" s="13">
        <f>SUM(E16,E18,E19,E20,E21,E22)</f>
        <v>5808260</v>
      </c>
      <c r="L18" s="13">
        <f>SUM(F16,F18,F19,F20,F21,F22)</f>
        <v>260647</v>
      </c>
      <c r="M18" s="13">
        <f>SUM(G16,G18,G19,G20,G21,G22)</f>
        <v>261104</v>
      </c>
    </row>
    <row r="19" spans="1:13" ht="18.600000000000001" customHeight="1" x14ac:dyDescent="0.4">
      <c r="A19" s="12" t="s">
        <v>8</v>
      </c>
      <c r="B19" s="11"/>
      <c r="C19" s="10" t="s">
        <v>2</v>
      </c>
      <c r="D19" s="5">
        <v>11754</v>
      </c>
      <c r="E19" s="5">
        <v>512241</v>
      </c>
      <c r="F19" s="5">
        <v>185065</v>
      </c>
      <c r="G19" s="5">
        <v>185065</v>
      </c>
      <c r="J19" s="5"/>
      <c r="K19" s="5"/>
      <c r="L19" s="5"/>
      <c r="M19" s="5"/>
    </row>
    <row r="20" spans="1:13" ht="18.600000000000001" customHeight="1" x14ac:dyDescent="0.4">
      <c r="A20" s="12" t="s">
        <v>7</v>
      </c>
      <c r="B20" s="11"/>
      <c r="C20" s="10" t="s">
        <v>2</v>
      </c>
      <c r="D20" s="5">
        <v>274</v>
      </c>
      <c r="E20" s="5">
        <v>16440</v>
      </c>
      <c r="F20" s="5" t="s">
        <v>1</v>
      </c>
      <c r="G20" s="5" t="s">
        <v>1</v>
      </c>
      <c r="J20" s="5"/>
      <c r="K20" s="5"/>
      <c r="L20" s="5"/>
      <c r="M20" s="5"/>
    </row>
    <row r="21" spans="1:13" ht="18.600000000000001" customHeight="1" x14ac:dyDescent="0.4">
      <c r="A21" s="12" t="s">
        <v>6</v>
      </c>
      <c r="B21" s="11"/>
      <c r="C21" s="10" t="s">
        <v>2</v>
      </c>
      <c r="D21" s="5">
        <v>4989</v>
      </c>
      <c r="E21" s="5">
        <v>145949</v>
      </c>
      <c r="F21" s="5">
        <v>7780</v>
      </c>
      <c r="G21" s="5">
        <v>7753</v>
      </c>
      <c r="J21" s="5"/>
      <c r="K21" s="5"/>
      <c r="L21" s="5"/>
      <c r="M21" s="5"/>
    </row>
    <row r="22" spans="1:13" ht="18.600000000000001" customHeight="1" x14ac:dyDescent="0.4">
      <c r="A22" s="12" t="s">
        <v>5</v>
      </c>
      <c r="B22" s="11"/>
      <c r="C22" s="10" t="s">
        <v>2</v>
      </c>
      <c r="D22" s="5">
        <v>210</v>
      </c>
      <c r="E22" s="5">
        <v>119741</v>
      </c>
      <c r="F22" s="5" t="s">
        <v>1</v>
      </c>
      <c r="G22" s="5" t="s">
        <v>1</v>
      </c>
      <c r="J22" s="5"/>
      <c r="K22" s="5"/>
      <c r="L22" s="5"/>
      <c r="M22" s="5"/>
    </row>
    <row r="23" spans="1:13" ht="18.600000000000001" customHeight="1" x14ac:dyDescent="0.4">
      <c r="A23" s="12" t="s">
        <v>4</v>
      </c>
      <c r="B23" s="11"/>
      <c r="C23" s="10" t="s">
        <v>2</v>
      </c>
      <c r="D23" s="5" t="s">
        <v>1</v>
      </c>
      <c r="E23" s="5" t="s">
        <v>1</v>
      </c>
      <c r="F23" s="5" t="s">
        <v>1</v>
      </c>
      <c r="G23" s="5" t="s">
        <v>1</v>
      </c>
      <c r="J23" s="5"/>
      <c r="K23" s="5"/>
      <c r="L23" s="5"/>
      <c r="M23" s="5"/>
    </row>
    <row r="24" spans="1:13" ht="18.600000000000001" customHeight="1" thickBot="1" x14ac:dyDescent="0.45">
      <c r="A24" s="9" t="s">
        <v>3</v>
      </c>
      <c r="B24" s="8"/>
      <c r="C24" s="7" t="s">
        <v>2</v>
      </c>
      <c r="D24" s="6" t="s">
        <v>1</v>
      </c>
      <c r="E24" s="5" t="s">
        <v>1</v>
      </c>
      <c r="F24" s="6" t="s">
        <v>1</v>
      </c>
      <c r="G24" s="5" t="s">
        <v>1</v>
      </c>
      <c r="J24" s="5"/>
      <c r="K24" s="5"/>
      <c r="L24" s="5"/>
      <c r="M24" s="5"/>
    </row>
    <row r="25" spans="1:13" ht="15" customHeight="1" x14ac:dyDescent="0.4">
      <c r="A25" s="4" t="s">
        <v>0</v>
      </c>
      <c r="B25" s="4"/>
      <c r="C25" s="4"/>
      <c r="D25" s="4"/>
      <c r="E25" s="3"/>
      <c r="F25" s="4"/>
      <c r="G25" s="3"/>
    </row>
    <row r="26" spans="1:13" ht="12.75" customHeight="1" x14ac:dyDescent="0.4">
      <c r="A26" s="2"/>
    </row>
  </sheetData>
  <mergeCells count="11">
    <mergeCell ref="A3:A4"/>
    <mergeCell ref="F3:G3"/>
    <mergeCell ref="D3:E3"/>
    <mergeCell ref="A15:A16"/>
    <mergeCell ref="A17:A18"/>
    <mergeCell ref="A9:A10"/>
    <mergeCell ref="A13:A14"/>
    <mergeCell ref="A7:A8"/>
    <mergeCell ref="A5:A6"/>
    <mergeCell ref="B3:C4"/>
    <mergeCell ref="A11:A12"/>
  </mergeCells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12-16  </vt:lpstr>
      <vt:lpstr>'12-16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cp:lastPrinted>2022-03-02T23:39:52Z</cp:lastPrinted>
  <dcterms:created xsi:type="dcterms:W3CDTF">2022-03-02T23:39:46Z</dcterms:created>
  <dcterms:modified xsi:type="dcterms:W3CDTF">2022-03-02T23:58:59Z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