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450978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2年版\×08令和2年版　HP公開用\"/>
    </mc:Choice>
  </mc:AlternateContent>
  <xr:revisionPtr revIDLastSave="0" documentId="8_{C5756E3F-D736-4119-9D71-B2A927D8C837}" xr6:coauthVersionLast="45" xr6:coauthVersionMax="45" xr10:uidLastSave="{00000000-0000-0000-0000-000000000000}"/>
  <bookViews>
    <workbookView xWindow="1950" yWindow="1950" windowWidth="18885" windowHeight="10110" xr2:uid="{4FC2A725-5928-4494-BB2E-54895FFFCEC6}"/>
  </bookViews>
  <sheets>
    <sheet name="7-6" sheetId="1" r:id="rId1"/>
  </sheets>
  <definedNames>
    <definedName name="_xlnm.Print_Area" localSheetId="0">'7-6'!$A$1:$K$14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D6" i="1" s="1"/>
  <c r="J6" i="1"/>
  <c r="J7" i="1"/>
  <c r="E8" i="1"/>
  <c r="D8" i="1" s="1"/>
  <c r="J8" i="1"/>
  <c r="D9" i="1"/>
  <c r="E9" i="1"/>
  <c r="J9" i="1"/>
  <c r="E10" i="1"/>
  <c r="D10" i="1" s="1"/>
  <c r="J10" i="1"/>
</calcChain>
</file>

<file path=xl/sharedStrings.xml><?xml version="1.0" encoding="utf-8"?>
<sst xmlns="http://schemas.openxmlformats.org/spreadsheetml/2006/main" count="23" uniqueCount="23">
  <si>
    <t xml:space="preserve">    3)四捨五入により計は必ずしも一致しない。</t>
    <phoneticPr fontId="4"/>
  </si>
  <si>
    <t xml:space="preserve">    2)令和元年度からは森林法第5条に定める地域森林計画対象森林についての数値である。</t>
    <phoneticPr fontId="4"/>
  </si>
  <si>
    <t>(注)1)平成30年度までは森林法第2条第1項に定める森林についての数値である。</t>
    <rPh sb="1" eb="2">
      <t>チュウ</t>
    </rPh>
    <phoneticPr fontId="7"/>
  </si>
  <si>
    <t>資料:県森林整備課「佐賀県森林・林業統計要覧」</t>
  </si>
  <si>
    <t>令和 元 年度</t>
    <rPh sb="0" eb="2">
      <t>レイワ</t>
    </rPh>
    <rPh sb="3" eb="4">
      <t>モト</t>
    </rPh>
    <phoneticPr fontId="4"/>
  </si>
  <si>
    <t>30</t>
    <phoneticPr fontId="4"/>
  </si>
  <si>
    <t>29</t>
    <phoneticPr fontId="4"/>
  </si>
  <si>
    <t>28</t>
    <phoneticPr fontId="4"/>
  </si>
  <si>
    <t>平成 27 年度</t>
    <phoneticPr fontId="4"/>
  </si>
  <si>
    <t>県行造林</t>
  </si>
  <si>
    <t>県 有 林</t>
    <phoneticPr fontId="4"/>
  </si>
  <si>
    <t>その他県有地</t>
    <rPh sb="2" eb="3">
      <t>タ</t>
    </rPh>
    <rPh sb="3" eb="6">
      <t>ケンユウチ</t>
    </rPh>
    <phoneticPr fontId="4"/>
  </si>
  <si>
    <t>県 営 林</t>
    <rPh sb="0" eb="1">
      <t>ケン</t>
    </rPh>
    <rPh sb="4" eb="5">
      <t>ハヤシ</t>
    </rPh>
    <phoneticPr fontId="4"/>
  </si>
  <si>
    <t>計</t>
  </si>
  <si>
    <t>その他私有林</t>
    <phoneticPr fontId="4"/>
  </si>
  <si>
    <t>市町有林</t>
    <phoneticPr fontId="4"/>
  </si>
  <si>
    <t>森林整備
センター</t>
    <rPh sb="0" eb="2">
      <t>シンリン</t>
    </rPh>
    <rPh sb="2" eb="4">
      <t>セイビ</t>
    </rPh>
    <phoneticPr fontId="11"/>
  </si>
  <si>
    <t xml:space="preserve"> 県</t>
    <phoneticPr fontId="4"/>
  </si>
  <si>
    <t>総　数</t>
    <phoneticPr fontId="4"/>
  </si>
  <si>
    <t>年　度</t>
    <phoneticPr fontId="4"/>
  </si>
  <si>
    <t>(単位：ha)</t>
    <phoneticPr fontId="4"/>
  </si>
  <si>
    <t>各年度4月1日現在</t>
    <rPh sb="2" eb="3">
      <t>ド</t>
    </rPh>
    <rPh sb="4" eb="5">
      <t>ガツ</t>
    </rPh>
    <rPh sb="6" eb="7">
      <t>ニチ</t>
    </rPh>
    <phoneticPr fontId="4"/>
  </si>
  <si>
    <r>
      <t>7-6　民有林の所有形態別面積　</t>
    </r>
    <r>
      <rPr>
        <sz val="12"/>
        <rFont val="ＭＳ 明朝"/>
        <family val="1"/>
        <charset val="128"/>
      </rPr>
      <t xml:space="preserve"> (平成27～令和元年度)</t>
    </r>
    <rPh sb="23" eb="25">
      <t>レイワ</t>
    </rPh>
    <rPh sb="25" eb="26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</si>
</sst>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#\ ###\ ###"/>
    <numFmt numFmtId="178" formatCode="&quot;r&quot;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2" applyFont="1" applyAlignment="1">
      <alignment horizontal="left" vertical="center"/>
    </xf>
    <xf numFmtId="176" fontId="6" fillId="0" borderId="0" xfId="0" applyNumberFormat="1" applyFont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 quotePrefix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77" fontId="10" fillId="0" borderId="0" xfId="1" applyNumberFormat="1" applyFont="1" applyAlignment="1">
      <alignment vertical="center"/>
    </xf>
    <xf numFmtId="177" fontId="10" fillId="0" borderId="2" xfId="1" applyNumberFormat="1" applyFont="1" applyBorder="1" applyAlignment="1">
      <alignment vertical="center"/>
    </xf>
    <xf numFmtId="177" fontId="8" fillId="0" borderId="2" xfId="1" applyNumberFormat="1" applyFont="1" applyBorder="1" applyAlignment="1">
      <alignment horizontal="right" vertical="center"/>
    </xf>
    <xf numFmtId="49" fontId="10" fillId="2" borderId="3" xfId="2" applyNumberFormat="1" applyFont="1" applyFill="1" applyBorder="1" applyAlignment="1">
      <alignment horizontal="center" vertical="center"/>
    </xf>
    <xf numFmtId="49" fontId="10" fillId="2" borderId="2" xfId="2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177" fontId="8" fillId="0" borderId="4" xfId="1" applyNumberFormat="1" applyFont="1" applyBorder="1" applyAlignment="1">
      <alignment vertical="center"/>
    </xf>
    <xf numFmtId="49" fontId="8" fillId="2" borderId="5" xfId="2" applyNumberFormat="1" applyFont="1" applyFill="1" applyBorder="1" applyAlignment="1">
      <alignment horizontal="center" vertical="center"/>
    </xf>
    <xf numFmtId="49" fontId="8" fillId="2" borderId="0" xfId="2" applyNumberFormat="1" applyFont="1" applyFill="1" applyAlignment="1">
      <alignment horizontal="center" vertical="center"/>
    </xf>
    <xf numFmtId="178" fontId="8" fillId="0" borderId="0" xfId="1" applyNumberFormat="1" applyFont="1" applyAlignment="1">
      <alignment vertical="center"/>
    </xf>
    <xf numFmtId="177" fontId="8" fillId="0" borderId="4" xfId="1" applyNumberFormat="1" applyFont="1" applyBorder="1" applyAlignment="1">
      <alignment horizontal="right" vertical="center"/>
    </xf>
    <xf numFmtId="49" fontId="8" fillId="2" borderId="6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 shrinkToFit="1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quotePrefix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 shrinkToFit="1"/>
    </xf>
    <xf numFmtId="0" fontId="8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" fillId="0" borderId="0" xfId="1"/>
    <xf numFmtId="0" fontId="8" fillId="0" borderId="0" xfId="1" applyFont="1" applyAlignment="1">
      <alignment horizontal="right"/>
    </xf>
    <xf numFmtId="0" fontId="6" fillId="0" borderId="0" xfId="0" applyFont="1"/>
    <xf numFmtId="0" fontId="8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</cellXfs>
  <cellStyles count="3">
    <cellStyle name="標準" xfId="0" builtinId="0"/>
    <cellStyle name="標準_071_林業" xfId="1" xr:uid="{B39A62F2-5FD8-4293-AA97-E33074BBF1F7}"/>
    <cellStyle name="標準_1009 林業" xfId="2" xr:uid="{313CA430-E981-4695-BAC6-139B052D41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1C72-215E-49F0-A34A-A5FA36F831F9}">
  <sheetPr>
    <tabColor rgb="FF92D050"/>
    <pageSetUpPr fitToPage="1"/>
  </sheetPr>
  <dimension ref="A1:L14"/>
  <sheetViews>
    <sheetView showGridLines="0" tabSelected="1" view="pageBreakPreview" zoomScaleNormal="80" zoomScaleSheetLayoutView="100" workbookViewId="0">
      <selection activeCell="A3" sqref="A3:C5"/>
    </sheetView>
  </sheetViews>
  <sheetFormatPr defaultColWidth="8" defaultRowHeight="12" x14ac:dyDescent="0.15"/>
  <cols>
    <col min="1" max="1" width="3.75" style="1" customWidth="1"/>
    <col min="2" max="2" width="2.5" style="1" customWidth="1"/>
    <col min="3" max="3" width="4.25" style="1" customWidth="1"/>
    <col min="4" max="11" width="10.625" style="1" customWidth="1"/>
    <col min="12" max="16384" width="8" style="1"/>
  </cols>
  <sheetData>
    <row r="1" spans="1:12" s="55" customFormat="1" ht="18.75" customHeight="1" x14ac:dyDescent="0.1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s="51" customFormat="1" ht="22.5" customHeight="1" thickBot="1" x14ac:dyDescent="0.2">
      <c r="A2" s="54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2" t="s">
        <v>20</v>
      </c>
    </row>
    <row r="3" spans="1:12" ht="20.25" customHeight="1" x14ac:dyDescent="0.15">
      <c r="A3" s="50" t="s">
        <v>19</v>
      </c>
      <c r="B3" s="50"/>
      <c r="C3" s="49"/>
      <c r="D3" s="48" t="s">
        <v>18</v>
      </c>
      <c r="E3" s="47" t="s">
        <v>17</v>
      </c>
      <c r="F3" s="46"/>
      <c r="G3" s="45"/>
      <c r="H3" s="44"/>
      <c r="I3" s="43" t="s">
        <v>16</v>
      </c>
      <c r="J3" s="42" t="s">
        <v>15</v>
      </c>
      <c r="K3" s="41" t="s">
        <v>14</v>
      </c>
    </row>
    <row r="4" spans="1:12" ht="20.25" customHeight="1" x14ac:dyDescent="0.15">
      <c r="A4" s="40"/>
      <c r="B4" s="40"/>
      <c r="C4" s="39"/>
      <c r="D4" s="38"/>
      <c r="E4" s="35" t="s">
        <v>13</v>
      </c>
      <c r="F4" s="37" t="s">
        <v>12</v>
      </c>
      <c r="G4" s="36"/>
      <c r="H4" s="35" t="s">
        <v>11</v>
      </c>
      <c r="I4" s="34"/>
      <c r="J4" s="33"/>
      <c r="K4" s="32"/>
    </row>
    <row r="5" spans="1:12" ht="19.5" customHeight="1" x14ac:dyDescent="0.15">
      <c r="A5" s="31"/>
      <c r="B5" s="31"/>
      <c r="C5" s="30"/>
      <c r="D5" s="27"/>
      <c r="E5" s="27"/>
      <c r="F5" s="29" t="s">
        <v>10</v>
      </c>
      <c r="G5" s="29" t="s">
        <v>9</v>
      </c>
      <c r="H5" s="27"/>
      <c r="I5" s="28"/>
      <c r="J5" s="27"/>
      <c r="K5" s="26"/>
    </row>
    <row r="6" spans="1:12" ht="18" customHeight="1" x14ac:dyDescent="0.15">
      <c r="A6" s="25" t="s">
        <v>8</v>
      </c>
      <c r="B6" s="25"/>
      <c r="C6" s="24"/>
      <c r="D6" s="23">
        <f>E6+I6+J6+K6</f>
        <v>94680</v>
      </c>
      <c r="E6" s="18">
        <v>3030</v>
      </c>
      <c r="F6" s="18">
        <v>1616</v>
      </c>
      <c r="G6" s="18">
        <v>1039</v>
      </c>
      <c r="H6" s="18">
        <v>376</v>
      </c>
      <c r="I6" s="18">
        <f>3670-7</f>
        <v>3663</v>
      </c>
      <c r="J6" s="18">
        <f>7446+2347</f>
        <v>9793</v>
      </c>
      <c r="K6" s="18">
        <v>78194</v>
      </c>
    </row>
    <row r="7" spans="1:12" ht="18" customHeight="1" x14ac:dyDescent="0.15">
      <c r="A7" s="21" t="s">
        <v>7</v>
      </c>
      <c r="B7" s="21"/>
      <c r="C7" s="20"/>
      <c r="D7" s="19">
        <v>94722</v>
      </c>
      <c r="E7" s="18">
        <v>3030</v>
      </c>
      <c r="F7" s="17">
        <v>1616</v>
      </c>
      <c r="G7" s="17">
        <v>1039</v>
      </c>
      <c r="H7" s="17">
        <v>376</v>
      </c>
      <c r="I7" s="17">
        <v>3674</v>
      </c>
      <c r="J7" s="17">
        <f>7458+2347</f>
        <v>9805</v>
      </c>
      <c r="K7" s="17">
        <v>78212</v>
      </c>
    </row>
    <row r="8" spans="1:12" ht="18" customHeight="1" x14ac:dyDescent="0.15">
      <c r="A8" s="21" t="s">
        <v>6</v>
      </c>
      <c r="B8" s="21"/>
      <c r="C8" s="20"/>
      <c r="D8" s="19">
        <f>E8+I8+J8+K8</f>
        <v>95068</v>
      </c>
      <c r="E8" s="18">
        <f>SUM(F8:H8)</f>
        <v>3036</v>
      </c>
      <c r="F8" s="17">
        <v>1616</v>
      </c>
      <c r="G8" s="17">
        <v>1044</v>
      </c>
      <c r="H8" s="17">
        <v>376</v>
      </c>
      <c r="I8" s="17">
        <v>3674</v>
      </c>
      <c r="J8" s="22">
        <f>7459+2335</f>
        <v>9794</v>
      </c>
      <c r="K8" s="17">
        <v>78564</v>
      </c>
    </row>
    <row r="9" spans="1:12" ht="18" customHeight="1" x14ac:dyDescent="0.15">
      <c r="A9" s="21" t="s">
        <v>5</v>
      </c>
      <c r="B9" s="21"/>
      <c r="C9" s="20"/>
      <c r="D9" s="19">
        <f>E9+I9+J9+K9</f>
        <v>95332</v>
      </c>
      <c r="E9" s="18">
        <f>SUM(F9:H9)</f>
        <v>2805</v>
      </c>
      <c r="F9" s="17">
        <v>1616</v>
      </c>
      <c r="G9" s="17">
        <v>1045</v>
      </c>
      <c r="H9" s="17">
        <v>144</v>
      </c>
      <c r="I9" s="17">
        <v>3664</v>
      </c>
      <c r="J9" s="17">
        <f>7662+2015</f>
        <v>9677</v>
      </c>
      <c r="K9" s="17">
        <v>79186</v>
      </c>
    </row>
    <row r="10" spans="1:12" s="11" customFormat="1" ht="18" customHeight="1" thickBot="1" x14ac:dyDescent="0.2">
      <c r="A10" s="16" t="s">
        <v>4</v>
      </c>
      <c r="B10" s="16"/>
      <c r="C10" s="15"/>
      <c r="D10" s="13">
        <f>E10+I10+J10+K10</f>
        <v>94479</v>
      </c>
      <c r="E10" s="14">
        <f>SUM(F10:H10)</f>
        <v>2802</v>
      </c>
      <c r="F10" s="13">
        <v>1615</v>
      </c>
      <c r="G10" s="13">
        <v>1043</v>
      </c>
      <c r="H10" s="13">
        <v>144</v>
      </c>
      <c r="I10" s="13">
        <v>3674</v>
      </c>
      <c r="J10" s="13">
        <f>7608+1882</f>
        <v>9490</v>
      </c>
      <c r="K10" s="13">
        <v>78513</v>
      </c>
      <c r="L10" s="12"/>
    </row>
    <row r="11" spans="1:12" ht="15" customHeight="1" x14ac:dyDescent="0.15">
      <c r="A11" s="10" t="s">
        <v>3</v>
      </c>
      <c r="B11" s="9"/>
      <c r="C11" s="9"/>
      <c r="D11" s="8"/>
      <c r="G11" s="5"/>
      <c r="H11" s="5"/>
      <c r="I11" s="5"/>
      <c r="J11" s="5"/>
      <c r="K11" s="7"/>
    </row>
    <row r="12" spans="1:12" ht="13.5" x14ac:dyDescent="0.15">
      <c r="A12" s="6" t="s">
        <v>2</v>
      </c>
      <c r="B12" s="4"/>
      <c r="G12" s="5"/>
      <c r="H12" s="5"/>
      <c r="I12" s="5"/>
      <c r="J12" s="5"/>
      <c r="K12" s="5"/>
    </row>
    <row r="13" spans="1:12" x14ac:dyDescent="0.15">
      <c r="A13" s="3" t="s">
        <v>1</v>
      </c>
      <c r="B13" s="4"/>
    </row>
    <row r="14" spans="1:12" x14ac:dyDescent="0.15">
      <c r="A14" s="3" t="s">
        <v>0</v>
      </c>
      <c r="B14" s="2"/>
    </row>
  </sheetData>
  <mergeCells count="15">
    <mergeCell ref="A6:C6"/>
    <mergeCell ref="A7:C7"/>
    <mergeCell ref="A8:C8"/>
    <mergeCell ref="A9:C9"/>
    <mergeCell ref="A10:C10"/>
    <mergeCell ref="A1:K1"/>
    <mergeCell ref="A3:C5"/>
    <mergeCell ref="D3:D5"/>
    <mergeCell ref="I3:I5"/>
    <mergeCell ref="J3:J5"/>
    <mergeCell ref="K3:K5"/>
    <mergeCell ref="E4:E5"/>
    <mergeCell ref="F4:G4"/>
    <mergeCell ref="H4:H5"/>
    <mergeCell ref="E3:G3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7-6</vt:lpstr>
      <vt:lpstr>'7-6'!Print_Area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2022-03-02T05:40:00Z</dcterms:created>
  <dcterms:modified xsi:type="dcterms:W3CDTF">2022-03-02T05:41:41Z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