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<sst xmlns="http://schemas.openxmlformats.org/spreadsheetml/2006/main" count="81" uniqueCount="37">
  <si>
    <t>-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</si>
  <si>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</si>
  <si>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</si>
  <si>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</si>
  <si>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</si>
  <si>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</si>
  <si>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</si>
  <si>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</si>
  <si>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</si>
  <si>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</si>
  <si>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</si>
  <si>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</si>
  <si>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</si>
  <si>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</si>
  <si>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</si>
  <si>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</si>
  <si>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</si>
  <si>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</si>
  <si>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1) 特別支援学校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</si>
  <si>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</si>
  <si>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</si>
  <si>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</si>
  <si>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</si>
  <si>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</si>
  <si>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（注）　1)平成19年度から「盲学校」「聾学校」「養護学校」は、「特別支援学校」に統合。</t>
  </si>
  <si>
    <t>各年5月1日現在</t>
  </si>
  <si>
    <t>年   次</t>
  </si>
  <si>
    <t>学   校</t>
  </si>
  <si>
    <t xml:space="preserve">      22</t>
  </si>
  <si>
    <t xml:space="preserve">      23</t>
  </si>
  <si>
    <t xml:space="preserve">      24</t>
  </si>
  <si>
    <t>2) 大学</t>
  </si>
  <si>
    <t xml:space="preserve">2) 短大      </t>
  </si>
  <si>
    <t xml:space="preserve">        2)大学･短大の｢学生数｣には、学部学生のほか大学院,専攻科･別科の学生及び聴講生･研究生を含む｡</t>
  </si>
  <si>
    <r>
      <t>22-1　学   校   総   覧</t>
    </r>
    <r>
      <rPr>
        <sz val="12"/>
        <rFont val="ＭＳ 明朝"/>
        <family val="1"/>
      </rPr>
      <t xml:space="preserve">  (平成21～25年)</t>
    </r>
  </si>
  <si>
    <t xml:space="preserve">  平成21 年</t>
  </si>
  <si>
    <t xml:space="preserve">      25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</si>
</sst>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2" fillId="0" borderId="0" xfId="71" applyNumberFormat="1" applyFont="1" applyFill="1" applyAlignment="1">
      <alignment horizontal="centerContinuous"/>
      <protection/>
    </xf>
    <xf numFmtId="176" fontId="8" fillId="0" borderId="0" xfId="71" applyNumberFormat="1" applyFont="1" applyFill="1" applyAlignment="1">
      <alignment horizontal="centerContinuous"/>
      <protection/>
    </xf>
    <xf numFmtId="176" fontId="8" fillId="0" borderId="0" xfId="71" applyNumberFormat="1" applyFont="1" applyFill="1">
      <alignment/>
      <protection/>
    </xf>
    <xf numFmtId="176" fontId="15" fillId="0" borderId="0" xfId="71" applyNumberFormat="1" applyFont="1" applyFill="1">
      <alignment/>
      <protection/>
    </xf>
    <xf numFmtId="176" fontId="12" fillId="0" borderId="0" xfId="71" applyNumberFormat="1" applyFont="1" applyFill="1">
      <alignment/>
      <protection/>
    </xf>
    <xf numFmtId="176" fontId="14" fillId="0" borderId="0" xfId="71" applyNumberFormat="1" applyFont="1" applyFill="1">
      <alignment/>
      <protection/>
    </xf>
    <xf numFmtId="176" fontId="15" fillId="0" borderId="0" xfId="71" applyNumberFormat="1" applyFont="1" applyFill="1" applyAlignment="1">
      <alignment horizontal="right"/>
      <protection/>
    </xf>
    <xf numFmtId="176" fontId="15" fillId="0" borderId="12" xfId="71" applyNumberFormat="1" applyFont="1" applyFill="1" applyBorder="1" applyAlignment="1">
      <alignment horizontal="centerContinuous" vertical="center"/>
      <protection/>
    </xf>
    <xf numFmtId="176" fontId="15" fillId="0" borderId="13" xfId="71" applyNumberFormat="1" applyFont="1" applyFill="1" applyBorder="1" applyAlignment="1">
      <alignment horizontal="centerContinuous" vertical="center"/>
      <protection/>
    </xf>
    <xf numFmtId="176" fontId="15" fillId="0" borderId="14" xfId="71" applyNumberFormat="1" applyFont="1" applyFill="1" applyBorder="1" applyAlignment="1">
      <alignment horizontal="center" vertical="center"/>
      <protection/>
    </xf>
    <xf numFmtId="176" fontId="15" fillId="0" borderId="15" xfId="71" applyNumberFormat="1" applyFont="1" applyFill="1" applyBorder="1" applyAlignment="1">
      <alignment horizontal="center" vertical="center"/>
      <protection/>
    </xf>
    <xf numFmtId="176" fontId="15" fillId="0" borderId="16" xfId="71" applyNumberFormat="1" applyFont="1" applyFill="1" applyBorder="1" applyAlignment="1">
      <alignment horizontal="center" vertical="center"/>
      <protection/>
    </xf>
    <xf numFmtId="176" fontId="15" fillId="0" borderId="17" xfId="71" applyNumberFormat="1" applyFont="1" applyFill="1" applyBorder="1" applyAlignment="1">
      <alignment horizontal="center" vertical="center"/>
      <protection/>
    </xf>
    <xf numFmtId="176" fontId="15" fillId="0" borderId="18" xfId="71" applyNumberFormat="1" applyFont="1" applyFill="1" applyBorder="1" applyAlignment="1">
      <alignment horizontal="right"/>
      <protection/>
    </xf>
    <xf numFmtId="176" fontId="15" fillId="0" borderId="0" xfId="71" applyNumberFormat="1" applyFont="1" applyFill="1" applyBorder="1" applyAlignment="1">
      <alignment horizontal="right"/>
      <protection/>
    </xf>
    <xf numFmtId="176" fontId="16" fillId="0" borderId="0" xfId="71" applyNumberFormat="1" applyFont="1" applyFill="1">
      <alignment/>
      <protection/>
    </xf>
    <xf numFmtId="176" fontId="15" fillId="0" borderId="0" xfId="71" applyNumberFormat="1" applyFont="1" applyFill="1" applyBorder="1">
      <alignment/>
      <protection/>
    </xf>
    <xf numFmtId="176" fontId="15" fillId="0" borderId="19" xfId="71" applyNumberFormat="1" applyFont="1" applyFill="1" applyBorder="1">
      <alignment/>
      <protection/>
    </xf>
    <xf numFmtId="176" fontId="11" fillId="0" borderId="0" xfId="71" applyNumberFormat="1" applyFont="1" applyFill="1" applyBorder="1">
      <alignment/>
      <protection/>
    </xf>
    <xf numFmtId="176" fontId="11" fillId="0" borderId="19" xfId="71" applyNumberFormat="1" applyFont="1" applyFill="1" applyBorder="1">
      <alignment/>
      <protection/>
    </xf>
    <xf numFmtId="176" fontId="15" fillId="0" borderId="19" xfId="71" applyNumberFormat="1" applyFont="1" applyFill="1" applyBorder="1" applyAlignment="1">
      <alignment horizontal="right"/>
      <protection/>
    </xf>
    <xf numFmtId="176" fontId="11" fillId="0" borderId="20" xfId="71" applyNumberFormat="1" applyFont="1" applyFill="1" applyBorder="1">
      <alignment/>
      <protection/>
    </xf>
    <xf numFmtId="176" fontId="11" fillId="0" borderId="0" xfId="71" applyNumberFormat="1" applyFont="1" applyFill="1">
      <alignment/>
      <protection/>
    </xf>
    <xf numFmtId="176" fontId="11" fillId="0" borderId="18" xfId="71" applyNumberFormat="1" applyFont="1" applyFill="1" applyBorder="1" applyAlignment="1">
      <alignment horizontal="right"/>
      <protection/>
    </xf>
    <xf numFmtId="176" fontId="11" fillId="0" borderId="0" xfId="71" applyNumberFormat="1" applyFont="1" applyFill="1" applyBorder="1" applyAlignment="1">
      <alignment horizontal="right"/>
      <protection/>
    </xf>
    <xf numFmtId="176" fontId="11" fillId="0" borderId="19" xfId="71" applyNumberFormat="1" applyFont="1" applyFill="1" applyBorder="1" applyAlignment="1">
      <alignment horizontal="right"/>
      <protection/>
    </xf>
    <xf numFmtId="38" fontId="15" fillId="0" borderId="0" xfId="60" applyFont="1" applyFill="1" applyBorder="1" applyAlignment="1">
      <alignment horizontal="right"/>
    </xf>
    <xf numFmtId="176" fontId="11" fillId="0" borderId="21" xfId="71" applyNumberFormat="1" applyFont="1" applyFill="1" applyBorder="1" applyAlignment="1">
      <alignment horizontal="right"/>
      <protection/>
    </xf>
    <xf numFmtId="176" fontId="11" fillId="0" borderId="22" xfId="71" applyNumberFormat="1" applyFont="1" applyFill="1" applyBorder="1" applyAlignment="1">
      <alignment horizontal="right"/>
      <protection/>
    </xf>
    <xf numFmtId="176" fontId="11" fillId="0" borderId="20" xfId="71" applyNumberFormat="1" applyFont="1" applyFill="1" applyBorder="1" applyAlignment="1">
      <alignment horizontal="right"/>
      <protection/>
    </xf>
    <xf numFmtId="38" fontId="11" fillId="0" borderId="20" xfId="60" applyFont="1" applyFill="1" applyBorder="1" applyAlignment="1" quotePrefix="1">
      <alignment horizontal="right"/>
    </xf>
    <xf numFmtId="38" fontId="11" fillId="0" borderId="20" xfId="60" applyFont="1" applyFill="1" applyBorder="1" applyAlignment="1">
      <alignment horizontal="right"/>
    </xf>
    <xf numFmtId="176" fontId="11" fillId="0" borderId="0" xfId="71" applyNumberFormat="1" applyFont="1" applyFill="1" applyBorder="1" applyAlignment="1" quotePrefix="1">
      <alignment horizontal="left"/>
      <protection/>
    </xf>
    <xf numFmtId="176" fontId="11" fillId="0" borderId="19" xfId="71" applyNumberFormat="1" applyFont="1" applyFill="1" applyBorder="1" applyAlignment="1">
      <alignment horizontal="left"/>
      <protection/>
    </xf>
    <xf numFmtId="176" fontId="15" fillId="0" borderId="13" xfId="71" applyNumberFormat="1" applyFont="1" applyFill="1" applyBorder="1" applyAlignment="1">
      <alignment horizontal="center" vertical="center"/>
      <protection/>
    </xf>
    <xf numFmtId="176" fontId="15" fillId="0" borderId="23" xfId="71" applyNumberFormat="1" applyFont="1" applyFill="1" applyBorder="1" applyAlignment="1">
      <alignment horizontal="center" vertical="center"/>
      <protection/>
    </xf>
    <xf numFmtId="176" fontId="15" fillId="0" borderId="24" xfId="71" applyNumberFormat="1" applyFont="1" applyFill="1" applyBorder="1" applyAlignment="1">
      <alignment horizontal="center" vertical="center"/>
      <protection/>
    </xf>
    <xf numFmtId="176" fontId="15" fillId="0" borderId="25" xfId="71" applyNumberFormat="1" applyFont="1" applyFill="1" applyBorder="1" applyAlignment="1">
      <alignment horizontal="center" vertical="center"/>
      <protection/>
    </xf>
    <xf numFmtId="176" fontId="15" fillId="0" borderId="0" xfId="71" applyNumberFormat="1" applyFont="1" applyFill="1" applyBorder="1" applyAlignment="1">
      <alignment/>
      <protection/>
    </xf>
    <xf numFmtId="176" fontId="8" fillId="0" borderId="19" xfId="72" applyNumberFormat="1" applyFont="1" applyFill="1" applyBorder="1">
      <alignment/>
      <protection/>
    </xf>
    <xf numFmtId="176" fontId="15" fillId="0" borderId="0" xfId="71" applyNumberFormat="1" applyFont="1" applyFill="1" applyBorder="1" applyAlignment="1" quotePrefix="1">
      <alignment horizontal="left"/>
      <protection/>
    </xf>
    <xf numFmtId="176" fontId="15" fillId="0" borderId="19" xfId="71" applyNumberFormat="1" applyFont="1" applyFill="1" applyBorder="1" applyAlignment="1">
      <alignment horizontal="left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標準_221～232_教育文化宗教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7.50390625" style="3" customWidth="1"/>
    <col min="2" max="2" width="5.00390625" style="3" customWidth="1"/>
    <col min="3" max="4" width="7.875" style="3" customWidth="1"/>
    <col min="5" max="5" width="7.75390625" style="3" customWidth="1"/>
    <col min="6" max="7" width="7.625" style="3" customWidth="1"/>
    <col min="8" max="8" width="7.75390625" style="3" customWidth="1"/>
    <col min="9" max="10" width="7.625" style="3" customWidth="1"/>
    <col min="11" max="11" width="7.75390625" style="3" customWidth="1"/>
    <col min="12" max="13" width="7.625" style="3" customWidth="1"/>
    <col min="14" max="16384" width="8.125" style="3" customWidth="1"/>
  </cols>
  <sheetData>
    <row r="1" spans="1:13" ht="18.75" customHeight="1">
      <c r="A1" s="1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4" ht="11.25" customHeight="1">
      <c r="B3" s="4"/>
      <c r="D3" s="5"/>
    </row>
    <row r="4" spans="1:13" ht="12.75" customHeight="1" thickBot="1">
      <c r="A4" s="6" t="s">
        <v>25</v>
      </c>
      <c r="B4" s="4"/>
      <c r="L4" s="4"/>
      <c r="M4" s="7" t="s">
        <v>1</v>
      </c>
    </row>
    <row r="5" spans="1:13" ht="16.5" customHeight="1">
      <c r="A5" s="35" t="s">
        <v>26</v>
      </c>
      <c r="B5" s="36"/>
      <c r="C5" s="8" t="s">
        <v>2</v>
      </c>
      <c r="D5" s="9"/>
      <c r="E5" s="8" t="s">
        <v>3</v>
      </c>
      <c r="F5" s="9"/>
      <c r="G5" s="9"/>
      <c r="H5" s="8" t="s">
        <v>4</v>
      </c>
      <c r="I5" s="9"/>
      <c r="J5" s="9"/>
      <c r="K5" s="8" t="s">
        <v>5</v>
      </c>
      <c r="L5" s="9"/>
      <c r="M5" s="9"/>
    </row>
    <row r="6" spans="1:13" ht="16.5" customHeight="1">
      <c r="A6" s="37" t="s">
        <v>27</v>
      </c>
      <c r="B6" s="38"/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  <c r="K6" s="10" t="s">
        <v>8</v>
      </c>
      <c r="L6" s="10" t="s">
        <v>9</v>
      </c>
      <c r="M6" s="11" t="s">
        <v>10</v>
      </c>
    </row>
    <row r="7" spans="1:13" ht="3.75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 customHeight="1">
      <c r="A8" s="39" t="s">
        <v>35</v>
      </c>
      <c r="B8" s="40"/>
      <c r="C8" s="7">
        <v>476</v>
      </c>
      <c r="D8" s="7">
        <v>14</v>
      </c>
      <c r="E8" s="7">
        <v>130563</v>
      </c>
      <c r="F8" s="7">
        <v>67005</v>
      </c>
      <c r="G8" s="7">
        <v>63558</v>
      </c>
      <c r="H8" s="7">
        <v>10289</v>
      </c>
      <c r="I8" s="7">
        <v>5032</v>
      </c>
      <c r="J8" s="7">
        <v>5257</v>
      </c>
      <c r="K8" s="7">
        <v>3091</v>
      </c>
      <c r="L8" s="7">
        <v>1226</v>
      </c>
      <c r="M8" s="7">
        <v>1865</v>
      </c>
    </row>
    <row r="9" spans="1:13" ht="15" customHeight="1">
      <c r="A9" s="41" t="s">
        <v>28</v>
      </c>
      <c r="B9" s="42"/>
      <c r="C9" s="7">
        <v>473</v>
      </c>
      <c r="D9" s="7">
        <v>14</v>
      </c>
      <c r="E9" s="7">
        <v>129438</v>
      </c>
      <c r="F9" s="7">
        <v>66492</v>
      </c>
      <c r="G9" s="7">
        <v>62946</v>
      </c>
      <c r="H9" s="7">
        <v>10292</v>
      </c>
      <c r="I9" s="7">
        <v>5028</v>
      </c>
      <c r="J9" s="7">
        <v>5264</v>
      </c>
      <c r="K9" s="7">
        <v>3142</v>
      </c>
      <c r="L9" s="7">
        <v>1240</v>
      </c>
      <c r="M9" s="7">
        <v>1902</v>
      </c>
    </row>
    <row r="10" spans="1:13" ht="15" customHeight="1">
      <c r="A10" s="41" t="s">
        <v>29</v>
      </c>
      <c r="B10" s="42"/>
      <c r="C10" s="4">
        <v>472</v>
      </c>
      <c r="D10" s="4">
        <v>14</v>
      </c>
      <c r="E10" s="4">
        <v>128087</v>
      </c>
      <c r="F10" s="4">
        <v>65702</v>
      </c>
      <c r="G10" s="4">
        <v>62385</v>
      </c>
      <c r="H10" s="4">
        <v>10384</v>
      </c>
      <c r="I10" s="4">
        <v>5046</v>
      </c>
      <c r="J10" s="4">
        <v>5338</v>
      </c>
      <c r="K10" s="4">
        <v>3183</v>
      </c>
      <c r="L10" s="4">
        <v>1273</v>
      </c>
      <c r="M10" s="4">
        <v>1910</v>
      </c>
    </row>
    <row r="11" spans="1:13" ht="15" customHeight="1">
      <c r="A11" s="41" t="s">
        <v>30</v>
      </c>
      <c r="B11" s="42"/>
      <c r="C11" s="4">
        <v>470</v>
      </c>
      <c r="D11" s="4">
        <v>14</v>
      </c>
      <c r="E11" s="4">
        <v>126913</v>
      </c>
      <c r="F11" s="4">
        <v>64947</v>
      </c>
      <c r="G11" s="4">
        <v>61966</v>
      </c>
      <c r="H11" s="4">
        <v>10489</v>
      </c>
      <c r="I11" s="4">
        <v>5052</v>
      </c>
      <c r="J11" s="4">
        <v>5437</v>
      </c>
      <c r="K11" s="4">
        <v>3256</v>
      </c>
      <c r="L11" s="4">
        <v>1310</v>
      </c>
      <c r="M11" s="4">
        <v>1946</v>
      </c>
    </row>
    <row r="12" spans="1:13" s="16" customFormat="1" ht="15" customHeight="1">
      <c r="A12" s="33" t="s">
        <v>36</v>
      </c>
      <c r="B12" s="34"/>
      <c r="C12" s="23">
        <f>C14+C18+C21+C25+C28+C31+C34+C35+C38</f>
        <v>460</v>
      </c>
      <c r="D12" s="23">
        <f>D18+D21+D28</f>
        <v>14</v>
      </c>
      <c r="E12" s="23">
        <f>E14+E18+E21+E25+E28+E31+E34+E35+E38</f>
        <v>125942</v>
      </c>
      <c r="F12" s="23">
        <f>F14+F18+F21+F25+F28+F31+F34+F35</f>
        <v>64338</v>
      </c>
      <c r="G12" s="23">
        <f>G14+G18+G21+G25+G28+G31+G34+G35+G38</f>
        <v>61604</v>
      </c>
      <c r="H12" s="23">
        <f>H14+H18+H21+H25+H28+H31+H34+H35+H38</f>
        <v>10432</v>
      </c>
      <c r="I12" s="23">
        <f>I14+I18+I21+I25+I28+I31+I34+I35</f>
        <v>5011</v>
      </c>
      <c r="J12" s="23">
        <f>J14+J18+J21+J25+J28+J31+J34+J35+J38</f>
        <v>5421</v>
      </c>
      <c r="K12" s="23">
        <f>K14+K18+K21+K25+K28+K31+K34+K35</f>
        <v>3234</v>
      </c>
      <c r="L12" s="23">
        <f>L14+L18+L21+L25+L28+L31+L34+L35</f>
        <v>1319</v>
      </c>
      <c r="M12" s="23">
        <f>M14+M18+M21+M25+M28+M31+M34+M35</f>
        <v>1915</v>
      </c>
    </row>
    <row r="13" spans="1:13" ht="7.5" customHeight="1">
      <c r="A13" s="17"/>
      <c r="B13" s="18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6" customFormat="1" ht="18.75" customHeight="1">
      <c r="A14" s="19" t="s">
        <v>11</v>
      </c>
      <c r="B14" s="20"/>
      <c r="C14" s="24">
        <f>SUM(C15:C17)</f>
        <v>106</v>
      </c>
      <c r="D14" s="25" t="s">
        <v>0</v>
      </c>
      <c r="E14" s="25">
        <f aca="true" t="shared" si="0" ref="E14:M14">SUM(E15:E17)</f>
        <v>9431</v>
      </c>
      <c r="F14" s="25">
        <f>SUM(F15:F17)</f>
        <v>4777</v>
      </c>
      <c r="G14" s="25">
        <f>SUM(G15:G17)</f>
        <v>4654</v>
      </c>
      <c r="H14" s="25">
        <f t="shared" si="0"/>
        <v>744</v>
      </c>
      <c r="I14" s="25">
        <f t="shared" si="0"/>
        <v>74</v>
      </c>
      <c r="J14" s="25">
        <f t="shared" si="0"/>
        <v>670</v>
      </c>
      <c r="K14" s="25">
        <f t="shared" si="0"/>
        <v>126</v>
      </c>
      <c r="L14" s="25">
        <f t="shared" si="0"/>
        <v>61</v>
      </c>
      <c r="M14" s="25">
        <f t="shared" si="0"/>
        <v>65</v>
      </c>
    </row>
    <row r="15" spans="1:13" ht="15" customHeight="1">
      <c r="A15" s="15"/>
      <c r="B15" s="21" t="s">
        <v>12</v>
      </c>
      <c r="C15" s="14">
        <v>1</v>
      </c>
      <c r="D15" s="15" t="s">
        <v>0</v>
      </c>
      <c r="E15" s="15">
        <v>83</v>
      </c>
      <c r="F15" s="15">
        <v>43</v>
      </c>
      <c r="G15" s="15">
        <v>40</v>
      </c>
      <c r="H15" s="15">
        <v>6</v>
      </c>
      <c r="I15" s="15">
        <v>1</v>
      </c>
      <c r="J15" s="15">
        <v>5</v>
      </c>
      <c r="K15" s="15">
        <v>1</v>
      </c>
      <c r="L15" s="27" t="s">
        <v>0</v>
      </c>
      <c r="M15" s="15">
        <v>1</v>
      </c>
    </row>
    <row r="16" spans="1:13" ht="15" customHeight="1">
      <c r="A16" s="15"/>
      <c r="B16" s="21" t="s">
        <v>13</v>
      </c>
      <c r="C16" s="14">
        <v>11</v>
      </c>
      <c r="D16" s="15" t="s">
        <v>0</v>
      </c>
      <c r="E16" s="15">
        <v>783</v>
      </c>
      <c r="F16" s="15">
        <v>383</v>
      </c>
      <c r="G16" s="15">
        <v>400</v>
      </c>
      <c r="H16" s="15">
        <v>65</v>
      </c>
      <c r="I16" s="15">
        <v>6</v>
      </c>
      <c r="J16" s="15">
        <v>59</v>
      </c>
      <c r="K16" s="15">
        <v>3</v>
      </c>
      <c r="L16" s="15">
        <v>2</v>
      </c>
      <c r="M16" s="15">
        <v>1</v>
      </c>
    </row>
    <row r="17" spans="1:13" ht="15" customHeight="1">
      <c r="A17" s="15"/>
      <c r="B17" s="21" t="s">
        <v>14</v>
      </c>
      <c r="C17" s="14">
        <v>94</v>
      </c>
      <c r="D17" s="15" t="s">
        <v>0</v>
      </c>
      <c r="E17" s="15">
        <v>8565</v>
      </c>
      <c r="F17" s="15">
        <v>4351</v>
      </c>
      <c r="G17" s="15">
        <v>4214</v>
      </c>
      <c r="H17" s="15">
        <v>673</v>
      </c>
      <c r="I17" s="15">
        <v>67</v>
      </c>
      <c r="J17" s="15">
        <v>606</v>
      </c>
      <c r="K17" s="15">
        <v>122</v>
      </c>
      <c r="L17" s="15">
        <v>59</v>
      </c>
      <c r="M17" s="15">
        <v>63</v>
      </c>
    </row>
    <row r="18" spans="1:13" s="16" customFormat="1" ht="18.75" customHeight="1">
      <c r="A18" s="19" t="s">
        <v>15</v>
      </c>
      <c r="B18" s="20"/>
      <c r="C18" s="24">
        <f>SUM(C19:C20)</f>
        <v>164</v>
      </c>
      <c r="D18" s="25">
        <f aca="true" t="shared" si="1" ref="D18:M18">SUM(D19:D20)</f>
        <v>12</v>
      </c>
      <c r="E18" s="25">
        <f t="shared" si="1"/>
        <v>48513</v>
      </c>
      <c r="F18" s="25">
        <f>SUM(F19:F20)</f>
        <v>24822</v>
      </c>
      <c r="G18" s="25">
        <f>SUM(G19:G20)</f>
        <v>23691</v>
      </c>
      <c r="H18" s="25">
        <f t="shared" si="1"/>
        <v>3334</v>
      </c>
      <c r="I18" s="25">
        <f t="shared" si="1"/>
        <v>1221</v>
      </c>
      <c r="J18" s="25">
        <f t="shared" si="1"/>
        <v>2113</v>
      </c>
      <c r="K18" s="25">
        <f t="shared" si="1"/>
        <v>571</v>
      </c>
      <c r="L18" s="25">
        <f t="shared" si="1"/>
        <v>181</v>
      </c>
      <c r="M18" s="25">
        <f t="shared" si="1"/>
        <v>390</v>
      </c>
    </row>
    <row r="19" spans="1:13" ht="15" customHeight="1">
      <c r="A19" s="15"/>
      <c r="B19" s="21" t="s">
        <v>12</v>
      </c>
      <c r="C19" s="14">
        <v>1</v>
      </c>
      <c r="D19" s="15" t="s">
        <v>0</v>
      </c>
      <c r="E19" s="15">
        <v>673</v>
      </c>
      <c r="F19" s="15">
        <v>338</v>
      </c>
      <c r="G19" s="15">
        <v>335</v>
      </c>
      <c r="H19" s="15">
        <v>25</v>
      </c>
      <c r="I19" s="15">
        <v>18</v>
      </c>
      <c r="J19" s="15">
        <v>7</v>
      </c>
      <c r="K19" s="15">
        <v>9</v>
      </c>
      <c r="L19" s="15">
        <v>2</v>
      </c>
      <c r="M19" s="15">
        <v>7</v>
      </c>
    </row>
    <row r="20" spans="1:13" ht="15" customHeight="1">
      <c r="A20" s="15"/>
      <c r="B20" s="21" t="s">
        <v>13</v>
      </c>
      <c r="C20" s="14">
        <v>163</v>
      </c>
      <c r="D20" s="15">
        <v>12</v>
      </c>
      <c r="E20" s="15">
        <v>47840</v>
      </c>
      <c r="F20" s="15">
        <v>24484</v>
      </c>
      <c r="G20" s="15">
        <v>23356</v>
      </c>
      <c r="H20" s="15">
        <v>3309</v>
      </c>
      <c r="I20" s="15">
        <v>1203</v>
      </c>
      <c r="J20" s="15">
        <v>2106</v>
      </c>
      <c r="K20" s="15">
        <v>562</v>
      </c>
      <c r="L20" s="15">
        <v>179</v>
      </c>
      <c r="M20" s="15">
        <v>383</v>
      </c>
    </row>
    <row r="21" spans="1:13" s="16" customFormat="1" ht="18.75" customHeight="1">
      <c r="A21" s="19" t="s">
        <v>16</v>
      </c>
      <c r="B21" s="20"/>
      <c r="C21" s="24">
        <f>SUM(C22:C24)</f>
        <v>98</v>
      </c>
      <c r="D21" s="25">
        <f aca="true" t="shared" si="2" ref="D21:M21">SUM(D22:D24)</f>
        <v>1</v>
      </c>
      <c r="E21" s="25">
        <f t="shared" si="2"/>
        <v>27042</v>
      </c>
      <c r="F21" s="25">
        <f>SUM(F22:F24)</f>
        <v>14040</v>
      </c>
      <c r="G21" s="25">
        <f>SUM(G22:G24)</f>
        <v>13002</v>
      </c>
      <c r="H21" s="25">
        <f t="shared" si="2"/>
        <v>2250</v>
      </c>
      <c r="I21" s="25">
        <f t="shared" si="2"/>
        <v>1207</v>
      </c>
      <c r="J21" s="25">
        <f t="shared" si="2"/>
        <v>1043</v>
      </c>
      <c r="K21" s="25">
        <f t="shared" si="2"/>
        <v>278</v>
      </c>
      <c r="L21" s="25">
        <f t="shared" si="2"/>
        <v>142</v>
      </c>
      <c r="M21" s="25">
        <f t="shared" si="2"/>
        <v>136</v>
      </c>
    </row>
    <row r="22" spans="1:13" ht="15" customHeight="1">
      <c r="A22" s="15"/>
      <c r="B22" s="21" t="s">
        <v>12</v>
      </c>
      <c r="C22" s="14">
        <v>1</v>
      </c>
      <c r="D22" s="15" t="s">
        <v>0</v>
      </c>
      <c r="E22" s="15">
        <v>473</v>
      </c>
      <c r="F22" s="15">
        <v>234</v>
      </c>
      <c r="G22" s="15">
        <v>239</v>
      </c>
      <c r="H22" s="15">
        <v>24</v>
      </c>
      <c r="I22" s="15">
        <v>15</v>
      </c>
      <c r="J22" s="15">
        <v>9</v>
      </c>
      <c r="K22" s="15">
        <v>4</v>
      </c>
      <c r="L22" s="15">
        <v>1</v>
      </c>
      <c r="M22" s="15">
        <v>3</v>
      </c>
    </row>
    <row r="23" spans="1:13" ht="15" customHeight="1">
      <c r="A23" s="15"/>
      <c r="B23" s="21" t="s">
        <v>13</v>
      </c>
      <c r="C23" s="14">
        <v>91</v>
      </c>
      <c r="D23" s="15">
        <v>1</v>
      </c>
      <c r="E23" s="15">
        <v>25203</v>
      </c>
      <c r="F23" s="15">
        <v>13016</v>
      </c>
      <c r="G23" s="15">
        <v>12187</v>
      </c>
      <c r="H23" s="15">
        <v>2116</v>
      </c>
      <c r="I23" s="15">
        <v>1122</v>
      </c>
      <c r="J23" s="15">
        <v>994</v>
      </c>
      <c r="K23" s="15">
        <v>253</v>
      </c>
      <c r="L23" s="15">
        <v>127</v>
      </c>
      <c r="M23" s="15">
        <v>126</v>
      </c>
    </row>
    <row r="24" spans="1:13" ht="15" customHeight="1">
      <c r="A24" s="15"/>
      <c r="B24" s="21" t="s">
        <v>14</v>
      </c>
      <c r="C24" s="14">
        <v>6</v>
      </c>
      <c r="D24" s="15" t="s">
        <v>0</v>
      </c>
      <c r="E24" s="15">
        <v>1366</v>
      </c>
      <c r="F24" s="15">
        <v>790</v>
      </c>
      <c r="G24" s="15">
        <v>576</v>
      </c>
      <c r="H24" s="15">
        <v>110</v>
      </c>
      <c r="I24" s="15">
        <v>70</v>
      </c>
      <c r="J24" s="15">
        <v>40</v>
      </c>
      <c r="K24" s="15">
        <v>21</v>
      </c>
      <c r="L24" s="15">
        <v>14</v>
      </c>
      <c r="M24" s="15">
        <v>7</v>
      </c>
    </row>
    <row r="25" spans="1:13" s="16" customFormat="1" ht="18.75" customHeight="1">
      <c r="A25" s="19" t="s">
        <v>17</v>
      </c>
      <c r="B25" s="20"/>
      <c r="C25" s="24">
        <f>SUM(C26:C27)</f>
        <v>45</v>
      </c>
      <c r="D25" s="25" t="s">
        <v>0</v>
      </c>
      <c r="E25" s="25">
        <f aca="true" t="shared" si="3" ref="E25:M25">SUM(E26:E27)</f>
        <v>26006</v>
      </c>
      <c r="F25" s="25">
        <f>SUM(F26:F27)</f>
        <v>13273</v>
      </c>
      <c r="G25" s="25">
        <f>SUM(G26:G27)</f>
        <v>12733</v>
      </c>
      <c r="H25" s="25">
        <f t="shared" si="3"/>
        <v>2164</v>
      </c>
      <c r="I25" s="25">
        <f t="shared" si="3"/>
        <v>1445</v>
      </c>
      <c r="J25" s="25">
        <f t="shared" si="3"/>
        <v>719</v>
      </c>
      <c r="K25" s="25">
        <f t="shared" si="3"/>
        <v>533</v>
      </c>
      <c r="L25" s="25">
        <f t="shared" si="3"/>
        <v>305</v>
      </c>
      <c r="M25" s="25">
        <f t="shared" si="3"/>
        <v>228</v>
      </c>
    </row>
    <row r="26" spans="1:13" ht="15" customHeight="1">
      <c r="A26" s="15"/>
      <c r="B26" s="21" t="s">
        <v>13</v>
      </c>
      <c r="C26" s="14">
        <v>36</v>
      </c>
      <c r="D26" s="15" t="s">
        <v>0</v>
      </c>
      <c r="E26" s="15">
        <v>19818</v>
      </c>
      <c r="F26" s="15">
        <v>10282</v>
      </c>
      <c r="G26" s="15">
        <v>9536</v>
      </c>
      <c r="H26" s="15">
        <v>1724</v>
      </c>
      <c r="I26" s="15">
        <v>1134</v>
      </c>
      <c r="J26" s="15">
        <v>590</v>
      </c>
      <c r="K26" s="15">
        <v>421</v>
      </c>
      <c r="L26" s="15">
        <v>243</v>
      </c>
      <c r="M26" s="15">
        <v>178</v>
      </c>
    </row>
    <row r="27" spans="1:13" ht="15" customHeight="1">
      <c r="A27" s="15"/>
      <c r="B27" s="21" t="s">
        <v>14</v>
      </c>
      <c r="C27" s="14">
        <v>9</v>
      </c>
      <c r="D27" s="15" t="s">
        <v>0</v>
      </c>
      <c r="E27" s="15">
        <v>6188</v>
      </c>
      <c r="F27" s="15">
        <v>2991</v>
      </c>
      <c r="G27" s="15">
        <v>3197</v>
      </c>
      <c r="H27" s="15">
        <v>440</v>
      </c>
      <c r="I27" s="15">
        <v>311</v>
      </c>
      <c r="J27" s="15">
        <v>129</v>
      </c>
      <c r="K27" s="15">
        <v>112</v>
      </c>
      <c r="L27" s="15">
        <v>62</v>
      </c>
      <c r="M27" s="15">
        <v>50</v>
      </c>
    </row>
    <row r="28" spans="1:13" s="16" customFormat="1" ht="18.75" customHeight="1">
      <c r="A28" s="19" t="s">
        <v>18</v>
      </c>
      <c r="B28" s="20"/>
      <c r="C28" s="24">
        <f>SUM(C29:C30)</f>
        <v>9</v>
      </c>
      <c r="D28" s="25">
        <f aca="true" t="shared" si="4" ref="D28:M28">SUM(D29:D30)</f>
        <v>1</v>
      </c>
      <c r="E28" s="25">
        <f t="shared" si="4"/>
        <v>1028</v>
      </c>
      <c r="F28" s="25">
        <f>SUM(F29:F30)</f>
        <v>654</v>
      </c>
      <c r="G28" s="25">
        <f>SUM(G29:G30)</f>
        <v>374</v>
      </c>
      <c r="H28" s="25">
        <f t="shared" si="4"/>
        <v>797</v>
      </c>
      <c r="I28" s="25">
        <f t="shared" si="4"/>
        <v>313</v>
      </c>
      <c r="J28" s="25">
        <f t="shared" si="4"/>
        <v>484</v>
      </c>
      <c r="K28" s="25">
        <f t="shared" si="4"/>
        <v>301</v>
      </c>
      <c r="L28" s="25">
        <f t="shared" si="4"/>
        <v>106</v>
      </c>
      <c r="M28" s="25">
        <f t="shared" si="4"/>
        <v>195</v>
      </c>
    </row>
    <row r="29" spans="1:13" ht="15" customHeight="1">
      <c r="A29" s="15"/>
      <c r="B29" s="21" t="s">
        <v>12</v>
      </c>
      <c r="C29" s="14">
        <v>1</v>
      </c>
      <c r="D29" s="15" t="s">
        <v>0</v>
      </c>
      <c r="E29" s="15">
        <v>55</v>
      </c>
      <c r="F29" s="15">
        <v>40</v>
      </c>
      <c r="G29" s="15">
        <v>15</v>
      </c>
      <c r="H29" s="15">
        <v>29</v>
      </c>
      <c r="I29" s="15">
        <v>15</v>
      </c>
      <c r="J29" s="15">
        <v>14</v>
      </c>
      <c r="K29" s="15">
        <v>1</v>
      </c>
      <c r="L29" s="15">
        <v>1</v>
      </c>
      <c r="M29" s="27" t="s">
        <v>0</v>
      </c>
    </row>
    <row r="30" spans="1:13" ht="15" customHeight="1">
      <c r="A30" s="15"/>
      <c r="B30" s="21" t="s">
        <v>13</v>
      </c>
      <c r="C30" s="14">
        <v>8</v>
      </c>
      <c r="D30" s="15">
        <v>1</v>
      </c>
      <c r="E30" s="15">
        <v>973</v>
      </c>
      <c r="F30" s="15">
        <v>614</v>
      </c>
      <c r="G30" s="15">
        <v>359</v>
      </c>
      <c r="H30" s="15">
        <v>768</v>
      </c>
      <c r="I30" s="15">
        <v>298</v>
      </c>
      <c r="J30" s="15">
        <v>470</v>
      </c>
      <c r="K30" s="15">
        <v>300</v>
      </c>
      <c r="L30" s="15">
        <v>105</v>
      </c>
      <c r="M30" s="15">
        <v>195</v>
      </c>
    </row>
    <row r="31" spans="1:13" s="16" customFormat="1" ht="18.75" customHeight="1">
      <c r="A31" s="19" t="s">
        <v>31</v>
      </c>
      <c r="B31" s="20"/>
      <c r="C31" s="24">
        <f>SUM(C32:C33)</f>
        <v>2</v>
      </c>
      <c r="D31" s="25" t="s">
        <v>0</v>
      </c>
      <c r="E31" s="25">
        <f>SUM(E32:E33)</f>
        <v>8834</v>
      </c>
      <c r="F31" s="25">
        <f>SUM(F32:F33)</f>
        <v>5152</v>
      </c>
      <c r="G31" s="25">
        <f>SUM(G32:G33)</f>
        <v>3682</v>
      </c>
      <c r="H31" s="25">
        <f aca="true" t="shared" si="5" ref="H31:M31">SUM(H32:H33)</f>
        <v>775</v>
      </c>
      <c r="I31" s="25">
        <f t="shared" si="5"/>
        <v>622</v>
      </c>
      <c r="J31" s="25">
        <f t="shared" si="5"/>
        <v>153</v>
      </c>
      <c r="K31" s="25">
        <f t="shared" si="5"/>
        <v>1270</v>
      </c>
      <c r="L31" s="25">
        <f t="shared" si="5"/>
        <v>460</v>
      </c>
      <c r="M31" s="25">
        <f t="shared" si="5"/>
        <v>810</v>
      </c>
    </row>
    <row r="32" spans="1:13" ht="15" customHeight="1">
      <c r="A32" s="15"/>
      <c r="B32" s="21" t="s">
        <v>12</v>
      </c>
      <c r="C32" s="14">
        <v>1</v>
      </c>
      <c r="D32" s="15" t="s">
        <v>0</v>
      </c>
      <c r="E32" s="15">
        <v>7191</v>
      </c>
      <c r="F32" s="15">
        <v>4452</v>
      </c>
      <c r="G32" s="15">
        <v>2739</v>
      </c>
      <c r="H32" s="15">
        <v>672</v>
      </c>
      <c r="I32" s="15">
        <v>566</v>
      </c>
      <c r="J32" s="15">
        <v>106</v>
      </c>
      <c r="K32" s="15">
        <v>1244</v>
      </c>
      <c r="L32" s="15">
        <v>446</v>
      </c>
      <c r="M32" s="15">
        <v>798</v>
      </c>
    </row>
    <row r="33" spans="1:13" ht="15" customHeight="1">
      <c r="A33" s="15"/>
      <c r="B33" s="21" t="s">
        <v>14</v>
      </c>
      <c r="C33" s="14">
        <v>1</v>
      </c>
      <c r="D33" s="15" t="s">
        <v>0</v>
      </c>
      <c r="E33" s="15">
        <v>1643</v>
      </c>
      <c r="F33" s="15">
        <v>700</v>
      </c>
      <c r="G33" s="15">
        <v>943</v>
      </c>
      <c r="H33" s="15">
        <v>103</v>
      </c>
      <c r="I33" s="15">
        <v>56</v>
      </c>
      <c r="J33" s="15">
        <v>47</v>
      </c>
      <c r="K33" s="15">
        <v>26</v>
      </c>
      <c r="L33" s="15">
        <v>14</v>
      </c>
      <c r="M33" s="15">
        <v>12</v>
      </c>
    </row>
    <row r="34" spans="1:13" s="16" customFormat="1" ht="18.75" customHeight="1">
      <c r="A34" s="19" t="s">
        <v>32</v>
      </c>
      <c r="B34" s="26" t="s">
        <v>19</v>
      </c>
      <c r="C34" s="24">
        <v>3</v>
      </c>
      <c r="D34" s="25" t="s">
        <v>0</v>
      </c>
      <c r="E34" s="25">
        <v>1063</v>
      </c>
      <c r="F34" s="25">
        <v>128</v>
      </c>
      <c r="G34" s="25">
        <v>935</v>
      </c>
      <c r="H34" s="25">
        <v>89</v>
      </c>
      <c r="I34" s="25">
        <v>43</v>
      </c>
      <c r="J34" s="25">
        <v>46</v>
      </c>
      <c r="K34" s="25">
        <v>40</v>
      </c>
      <c r="L34" s="25">
        <v>15</v>
      </c>
      <c r="M34" s="25">
        <v>25</v>
      </c>
    </row>
    <row r="35" spans="1:13" s="16" customFormat="1" ht="18.75" customHeight="1">
      <c r="A35" s="19" t="s">
        <v>20</v>
      </c>
      <c r="B35" s="20"/>
      <c r="C35" s="24">
        <f>SUM(C36:C37)</f>
        <v>30</v>
      </c>
      <c r="D35" s="25" t="s">
        <v>0</v>
      </c>
      <c r="E35" s="25">
        <f aca="true" t="shared" si="6" ref="E35:M35">SUM(E36:E37)</f>
        <v>4007</v>
      </c>
      <c r="F35" s="25">
        <f>SUM(F36:F37)</f>
        <v>1492</v>
      </c>
      <c r="G35" s="25">
        <f>SUM(G36:G37)</f>
        <v>2515</v>
      </c>
      <c r="H35" s="25">
        <f t="shared" si="6"/>
        <v>275</v>
      </c>
      <c r="I35" s="25">
        <f t="shared" si="6"/>
        <v>86</v>
      </c>
      <c r="J35" s="25">
        <f t="shared" si="6"/>
        <v>189</v>
      </c>
      <c r="K35" s="25">
        <f t="shared" si="6"/>
        <v>115</v>
      </c>
      <c r="L35" s="25">
        <f t="shared" si="6"/>
        <v>49</v>
      </c>
      <c r="M35" s="25">
        <f t="shared" si="6"/>
        <v>66</v>
      </c>
    </row>
    <row r="36" spans="1:13" ht="15" customHeight="1">
      <c r="A36" s="15"/>
      <c r="B36" s="21" t="s">
        <v>13</v>
      </c>
      <c r="C36" s="14">
        <v>2</v>
      </c>
      <c r="D36" s="15" t="s">
        <v>0</v>
      </c>
      <c r="E36" s="15">
        <v>204</v>
      </c>
      <c r="F36" s="15">
        <v>35</v>
      </c>
      <c r="G36" s="15">
        <v>169</v>
      </c>
      <c r="H36" s="15">
        <v>23</v>
      </c>
      <c r="I36" s="15">
        <v>5</v>
      </c>
      <c r="J36" s="15">
        <v>18</v>
      </c>
      <c r="K36" s="15">
        <v>9</v>
      </c>
      <c r="L36" s="15">
        <v>7</v>
      </c>
      <c r="M36" s="15">
        <v>2</v>
      </c>
    </row>
    <row r="37" spans="1:13" ht="15" customHeight="1">
      <c r="A37" s="15"/>
      <c r="B37" s="21" t="s">
        <v>14</v>
      </c>
      <c r="C37" s="14">
        <v>28</v>
      </c>
      <c r="D37" s="15" t="s">
        <v>0</v>
      </c>
      <c r="E37" s="15">
        <v>3803</v>
      </c>
      <c r="F37" s="15">
        <v>1457</v>
      </c>
      <c r="G37" s="15">
        <v>2346</v>
      </c>
      <c r="H37" s="15">
        <v>252</v>
      </c>
      <c r="I37" s="15">
        <v>81</v>
      </c>
      <c r="J37" s="15">
        <v>171</v>
      </c>
      <c r="K37" s="15">
        <v>106</v>
      </c>
      <c r="L37" s="15">
        <v>42</v>
      </c>
      <c r="M37" s="15">
        <v>64</v>
      </c>
    </row>
    <row r="38" spans="1:13" s="16" customFormat="1" ht="18.75" customHeight="1" thickBot="1">
      <c r="A38" s="22" t="s">
        <v>21</v>
      </c>
      <c r="B38" s="28" t="s">
        <v>22</v>
      </c>
      <c r="C38" s="29">
        <v>3</v>
      </c>
      <c r="D38" s="30" t="s">
        <v>0</v>
      </c>
      <c r="E38" s="30">
        <v>18</v>
      </c>
      <c r="F38" s="31" t="s">
        <v>0</v>
      </c>
      <c r="G38" s="30">
        <v>18</v>
      </c>
      <c r="H38" s="30">
        <v>4</v>
      </c>
      <c r="I38" s="32" t="s">
        <v>0</v>
      </c>
      <c r="J38" s="30">
        <v>4</v>
      </c>
      <c r="K38" s="32" t="s">
        <v>0</v>
      </c>
      <c r="L38" s="32" t="s">
        <v>0</v>
      </c>
      <c r="M38" s="32" t="s">
        <v>0</v>
      </c>
    </row>
    <row r="39" spans="1:2" ht="12.75" customHeight="1">
      <c r="A39" s="4" t="s">
        <v>23</v>
      </c>
      <c r="B39" s="4"/>
    </row>
    <row r="40" ht="12">
      <c r="A40" s="6" t="s">
        <v>24</v>
      </c>
    </row>
    <row r="41" ht="12">
      <c r="A41" s="6" t="s">
        <v>33</v>
      </c>
    </row>
  </sheetData>
  <sheetProtection/>
  <mergeCells count="7"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2015-01-06T01:51:12Z</dcterms:modified>
  <cp:category/>
  <cp:version/>
  <cp:contentType/>
  <cp:contentStatus/>
</cp:coreProperties>
</file>