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8" yWindow="65524" windowWidth="13956" windowHeight="6096" tabRatio="754" activeTab="0"/>
  </bookViews>
  <sheets>
    <sheet name="19-2(1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<sst xmlns="http://schemas.openxmlformats.org/spreadsheetml/2006/main" count="63" uniqueCount="45">
  <si>
    <t>対前年度
増加率</t>
  </si>
  <si>
    <t>％</t>
  </si>
  <si>
    <t>　県　　　計</t>
  </si>
  <si>
    <t>　市　　　計</t>
  </si>
  <si>
    <t>　郡　　　計</t>
  </si>
  <si>
    <t>県 計</t>
  </si>
  <si>
    <t>市 計</t>
  </si>
  <si>
    <t>郡 計</t>
  </si>
  <si>
    <t>百万円</t>
  </si>
  <si>
    <t>千円</t>
  </si>
  <si>
    <t>所得水準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</si>
  <si>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</si>
  <si>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</si>
  <si>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</si>
  <si>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</si>
  <si>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</si>
  <si>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</si>
  <si>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</si>
  <si>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 城 市</t>
  </si>
  <si>
    <t>嬉 野 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</si>
  <si>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</si>
  <si>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</si>
  <si>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</si>
  <si>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</si>
  <si>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</si>
  <si>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</si>
  <si>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</si>
  <si>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</si>
  <si>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</si>
  <si>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</si>
  <si>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</si>
  <si>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市　町　内　総　生　産</t>
  </si>
  <si>
    <t>市町</t>
  </si>
  <si>
    <t>２１年度</t>
  </si>
  <si>
    <t>19-2　市　 町 　民　</t>
  </si>
  <si>
    <t xml:space="preserve">  経   済   計   算</t>
  </si>
  <si>
    <t>(1) 市 町 民 経 済</t>
  </si>
  <si>
    <t xml:space="preserve">  計 算 主 要 指 標 （平成20～22年度）</t>
  </si>
  <si>
    <t>注）基礎数値の公表に伴い遡及改定を行ったため、平成21年度以前の数値は、「佐賀県統計年鑑　平成24年版」以前の数値と異なる。なお、市町数は、平成22年度当初の市町数による。また、端数処理の関係で、各市町の計と県計が一致しないことがある。</t>
  </si>
  <si>
    <t>市　町　民　所　 得（分配）</t>
  </si>
  <si>
    <t>１ 人 当 た り 市 町 民 所 得</t>
  </si>
  <si>
    <t>市　　　町</t>
  </si>
  <si>
    <t>２０年度</t>
  </si>
  <si>
    <t>２２年度</t>
  </si>
  <si>
    <t>　資料：県統計分析課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</si>
</sst>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&quot;△&quot;0.0"/>
    <numFmt numFmtId="178" formatCode="0.0"/>
    <numFmt numFmtId="179" formatCode="#\ ###\ ###\ ###"/>
    <numFmt numFmtId="180" formatCode="&quot;△&quot;#\ ###\ ###"/>
    <numFmt numFmtId="181" formatCode="#,##0;\-#,##0;&quot;-&quot;"/>
    <numFmt numFmtId="182" formatCode="#,##0.0;[Red]&quot;△&quot;#,##0.0"/>
    <numFmt numFmtId="183" formatCode="\-"/>
    <numFmt numFmtId="184" formatCode="#\ ###\ ###\ ###;[Red]&quot;△&quot;#\ ###\ ###\ ###"/>
    <numFmt numFmtId="185" formatCode="[&lt;=999]000;000\-00"/>
    <numFmt numFmtId="186" formatCode="0.0;&quot;△ &quot;0.0"/>
    <numFmt numFmtId="187" formatCode="#,##0;&quot;△ &quot;#,##0"/>
    <numFmt numFmtId="188" formatCode="#,##0.0;&quot;△ &quot;#,##0.0"/>
    <numFmt numFmtId="189" formatCode="#,##0.0_ "/>
    <numFmt numFmtId="190" formatCode="#,##0_ ;[Red]\-#,##0\ "/>
    <numFmt numFmtId="191" formatCode="0;&quot;△ &quot;0"/>
    <numFmt numFmtId="192" formatCode="0.0_ ;[Red]\-0.0\ "/>
    <numFmt numFmtId="193" formatCode="0_ "/>
    <numFmt numFmtId="194" formatCode="#,##0_);[Red]\(#,##0\)"/>
    <numFmt numFmtId="195" formatCode="#,##0_);\(#,##0\)"/>
    <numFmt numFmtId="196" formatCode="0_);\(0\)"/>
    <numFmt numFmtId="197" formatCode="#,##0.0"/>
    <numFmt numFmtId="198" formatCode="#\ ###\ ###\ ###;[Red]&quot;△&quot;#\ ###\ ###\ ###0.0"/>
    <numFmt numFmtId="199" formatCode="[Red]&quot;△&quot;#\ ###\ 0.0"/>
    <numFmt numFmtId="200" formatCode="#,##0.0;[Red]&quot;△&quot;#\ ##0.0"/>
    <numFmt numFmtId="201" formatCode="#\ ##0.0;[Red]&quot;△&quot;#\ ##0.0"/>
    <numFmt numFmtId="202" formatCode="#,##0.0;[Red]#,##0.0"/>
    <numFmt numFmtId="203" formatCode="\ ###\ ###"/>
    <numFmt numFmtId="204" formatCode="###\ ###"/>
    <numFmt numFmtId="205" formatCode="#\ ###\ ###\ ###;&quot;△&quot;#\ ###\ ###\ ###"/>
    <numFmt numFmtId="206" formatCode="#,##0.0;&quot;△&quot;#,##0.0"/>
    <numFmt numFmtId="207" formatCode="0.0;[Red]\-0.0"/>
    <numFmt numFmtId="208" formatCode="#\ ###\ ###\ ###&quot;△&quot;#\ ###\ ###\ ###"/>
    <numFmt numFmtId="209" formatCode="#,##0.0;&quot;△&quot;#\ ##0.0"/>
    <numFmt numFmtId="210" formatCode="#,##0.0;[Red]\-#,##0.0"/>
    <numFmt numFmtId="211" formatCode="#\ ###&quot;△&quot;\ ###\ ###"/>
    <numFmt numFmtId="212" formatCode="#,##0.0;\-#,##0.0"/>
    <numFmt numFmtId="213" formatCode="#\ ##0.0;&quot;△&quot;#,##0.0"/>
    <numFmt numFmtId="214" formatCode="#\ ##0.0;&quot;△&quot;#\ ##0.0"/>
    <numFmt numFmtId="215" formatCode="#\ ###\ ###;&quot;△&quot;#\ ###\ ###"/>
    <numFmt numFmtId="216" formatCode="#.0\ ###\ ###\ ###"/>
    <numFmt numFmtId="217" formatCode="#.\ ###\ ###\ ###"/>
    <numFmt numFmtId="218" formatCode=".\ ###\ ###\ ;"/>
    <numFmt numFmtId="219" formatCode="0_);[Red]\(0\)"/>
    <numFmt numFmtId="220" formatCode="0.000"/>
    <numFmt numFmtId="221" formatCode="#.0\ ###\ ###;&quot;△&quot;#.0\ ###\ ###"/>
    <numFmt numFmtId="222" formatCode="#.\ ###\ ###;&quot;△&quot;#.\ ###\ ###"/>
    <numFmt numFmtId="223" formatCode="#,##0.0;[Black]&quot;△&quot;#,##0.0"/>
    <numFmt numFmtId="224" formatCode="&quot;△&quot;0"/>
    <numFmt numFmtId="225" formatCode="#,##0.0_ ;[Red]\-#,##0.0\ "/>
    <numFmt numFmtId="226" formatCode="0.0_ "/>
    <numFmt numFmtId="227" formatCode="0.0_);[Red]\(0.0\)"/>
  </numFmts>
  <fonts count="36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181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3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2" fillId="0" borderId="5" applyNumberFormat="0" applyFill="0" applyAlignment="0" applyProtection="0"/>
    <xf numFmtId="0" fontId="23" fillId="3" borderId="0" applyNumberFormat="0" applyBorder="0" applyAlignment="0" applyProtection="0"/>
    <xf numFmtId="0" fontId="24" fillId="23" borderId="6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23" borderId="11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6" applyNumberFormat="0" applyAlignment="0" applyProtection="0"/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9" fillId="0" borderId="0">
      <alignment/>
      <protection/>
    </xf>
    <xf numFmtId="0" fontId="33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8" fillId="0" borderId="0" xfId="71" applyFont="1" applyFill="1">
      <alignment/>
      <protection/>
    </xf>
    <xf numFmtId="0" fontId="16" fillId="0" borderId="0" xfId="71" applyFont="1" applyFill="1">
      <alignment/>
      <protection/>
    </xf>
    <xf numFmtId="182" fontId="8" fillId="0" borderId="0" xfId="71" applyNumberFormat="1" applyFont="1" applyFill="1">
      <alignment/>
      <protection/>
    </xf>
    <xf numFmtId="0" fontId="14" fillId="0" borderId="12" xfId="71" applyFont="1" applyFill="1" applyBorder="1" applyAlignment="1">
      <alignment horizontal="center"/>
      <protection/>
    </xf>
    <xf numFmtId="179" fontId="8" fillId="0" borderId="0" xfId="71" applyNumberFormat="1" applyFont="1" applyFill="1">
      <alignment/>
      <protection/>
    </xf>
    <xf numFmtId="227" fontId="8" fillId="0" borderId="0" xfId="71" applyNumberFormat="1" applyFont="1" applyFill="1">
      <alignment/>
      <protection/>
    </xf>
    <xf numFmtId="0" fontId="8" fillId="24" borderId="0" xfId="71" applyFont="1" applyFill="1">
      <alignment/>
      <protection/>
    </xf>
    <xf numFmtId="0" fontId="8" fillId="24" borderId="0" xfId="71" applyFont="1" applyFill="1" applyAlignment="1">
      <alignment/>
      <protection/>
    </xf>
    <xf numFmtId="0" fontId="16" fillId="24" borderId="0" xfId="71" applyFont="1" applyFill="1">
      <alignment/>
      <protection/>
    </xf>
    <xf numFmtId="0" fontId="9" fillId="24" borderId="0" xfId="71" applyFont="1" applyFill="1" applyAlignment="1">
      <alignment horizontal="centerContinuous"/>
      <protection/>
    </xf>
    <xf numFmtId="0" fontId="8" fillId="24" borderId="0" xfId="71" applyFont="1" applyFill="1" applyAlignment="1">
      <alignment horizontal="centerContinuous"/>
      <protection/>
    </xf>
    <xf numFmtId="182" fontId="8" fillId="24" borderId="0" xfId="71" applyNumberFormat="1" applyFont="1" applyFill="1" applyAlignment="1">
      <alignment horizontal="centerContinuous"/>
      <protection/>
    </xf>
    <xf numFmtId="0" fontId="9" fillId="24" borderId="0" xfId="71" applyFont="1" applyFill="1" applyAlignment="1">
      <alignment horizontal="right"/>
      <protection/>
    </xf>
    <xf numFmtId="0" fontId="9" fillId="24" borderId="0" xfId="71" applyFont="1" applyFill="1" applyAlignment="1">
      <alignment horizontal="left"/>
      <protection/>
    </xf>
    <xf numFmtId="227" fontId="8" fillId="24" borderId="0" xfId="71" applyNumberFormat="1" applyFont="1" applyFill="1" applyAlignment="1">
      <alignment horizontal="centerContinuous"/>
      <protection/>
    </xf>
    <xf numFmtId="0" fontId="8" fillId="24" borderId="0" xfId="71" applyFont="1" applyFill="1" applyAlignment="1">
      <alignment horizontal="right"/>
      <protection/>
    </xf>
    <xf numFmtId="176" fontId="8" fillId="24" borderId="0" xfId="71" applyNumberFormat="1" applyFont="1" applyFill="1" applyAlignment="1">
      <alignment horizontal="centerContinuous"/>
      <protection/>
    </xf>
    <xf numFmtId="182" fontId="8" fillId="24" borderId="0" xfId="71" applyNumberFormat="1" applyFont="1" applyFill="1">
      <alignment/>
      <protection/>
    </xf>
    <xf numFmtId="227" fontId="8" fillId="24" borderId="0" xfId="71" applyNumberFormat="1" applyFont="1" applyFill="1">
      <alignment/>
      <protection/>
    </xf>
    <xf numFmtId="0" fontId="11" fillId="24" borderId="13" xfId="71" applyFont="1" applyFill="1" applyBorder="1" applyAlignment="1">
      <alignment horizontal="centerContinuous"/>
      <protection/>
    </xf>
    <xf numFmtId="0" fontId="11" fillId="24" borderId="14" xfId="71" applyFont="1" applyFill="1" applyBorder="1" applyAlignment="1">
      <alignment horizontal="centerContinuous" vertical="center"/>
      <protection/>
    </xf>
    <xf numFmtId="182" fontId="11" fillId="24" borderId="14" xfId="71" applyNumberFormat="1" applyFont="1" applyFill="1" applyBorder="1" applyAlignment="1">
      <alignment horizontal="centerContinuous" vertical="center"/>
      <protection/>
    </xf>
    <xf numFmtId="227" fontId="11" fillId="24" borderId="14" xfId="71" applyNumberFormat="1" applyFont="1" applyFill="1" applyBorder="1" applyAlignment="1">
      <alignment horizontal="centerContinuous" vertical="center"/>
      <protection/>
    </xf>
    <xf numFmtId="0" fontId="11" fillId="24" borderId="15" xfId="71" applyFont="1" applyFill="1" applyBorder="1" applyAlignment="1">
      <alignment horizontal="centerContinuous" vertical="top"/>
      <protection/>
    </xf>
    <xf numFmtId="0" fontId="11" fillId="24" borderId="16" xfId="71" applyFont="1" applyFill="1" applyBorder="1" applyAlignment="1">
      <alignment horizontal="center" vertical="center"/>
      <protection/>
    </xf>
    <xf numFmtId="182" fontId="11" fillId="24" borderId="16" xfId="71" applyNumberFormat="1" applyFont="1" applyFill="1" applyBorder="1" applyAlignment="1">
      <alignment horizontal="distributed" vertical="center" wrapText="1"/>
      <protection/>
    </xf>
    <xf numFmtId="227" fontId="11" fillId="24" borderId="16" xfId="71" applyNumberFormat="1" applyFont="1" applyFill="1" applyBorder="1" applyAlignment="1">
      <alignment horizontal="distributed" vertical="center" wrapText="1"/>
      <protection/>
    </xf>
    <xf numFmtId="0" fontId="11" fillId="24" borderId="0" xfId="71" applyFont="1" applyFill="1">
      <alignment/>
      <protection/>
    </xf>
    <xf numFmtId="0" fontId="11" fillId="24" borderId="17" xfId="71" applyFont="1" applyFill="1" applyBorder="1">
      <alignment/>
      <protection/>
    </xf>
    <xf numFmtId="0" fontId="15" fillId="24" borderId="0" xfId="71" applyFont="1" applyFill="1" applyAlignment="1">
      <alignment horizontal="right"/>
      <protection/>
    </xf>
    <xf numFmtId="182" fontId="15" fillId="24" borderId="0" xfId="71" applyNumberFormat="1" applyFont="1" applyFill="1" applyAlignment="1">
      <alignment horizontal="right"/>
      <protection/>
    </xf>
    <xf numFmtId="0" fontId="11" fillId="24" borderId="12" xfId="71" applyFont="1" applyFill="1" applyBorder="1">
      <alignment/>
      <protection/>
    </xf>
    <xf numFmtId="0" fontId="14" fillId="24" borderId="0" xfId="71" applyFont="1" applyFill="1">
      <alignment/>
      <protection/>
    </xf>
    <xf numFmtId="0" fontId="14" fillId="24" borderId="17" xfId="71" applyFont="1" applyFill="1" applyBorder="1">
      <alignment/>
      <protection/>
    </xf>
    <xf numFmtId="179" fontId="14" fillId="24" borderId="0" xfId="71" applyNumberFormat="1" applyFont="1" applyFill="1">
      <alignment/>
      <protection/>
    </xf>
    <xf numFmtId="179" fontId="14" fillId="24" borderId="0" xfId="71" applyNumberFormat="1" applyFont="1" applyFill="1" applyBorder="1">
      <alignment/>
      <protection/>
    </xf>
    <xf numFmtId="179" fontId="16" fillId="24" borderId="0" xfId="71" applyNumberFormat="1" applyFont="1" applyFill="1" applyBorder="1">
      <alignment/>
      <protection/>
    </xf>
    <xf numFmtId="206" fontId="14" fillId="24" borderId="0" xfId="71" applyNumberFormat="1" applyFont="1" applyFill="1">
      <alignment/>
      <protection/>
    </xf>
    <xf numFmtId="176" fontId="14" fillId="24" borderId="0" xfId="60" applyNumberFormat="1" applyFont="1" applyFill="1" applyBorder="1" applyAlignment="1">
      <alignment vertical="center"/>
    </xf>
    <xf numFmtId="226" fontId="14" fillId="24" borderId="0" xfId="71" applyNumberFormat="1" applyFont="1" applyFill="1" applyBorder="1" applyAlignment="1">
      <alignment horizontal="right"/>
      <protection/>
    </xf>
    <xf numFmtId="227" fontId="14" fillId="24" borderId="0" xfId="0" applyNumberFormat="1" applyFont="1" applyFill="1" applyBorder="1" applyAlignment="1">
      <alignment vertical="center"/>
    </xf>
    <xf numFmtId="186" fontId="14" fillId="24" borderId="17" xfId="60" applyNumberFormat="1" applyFont="1" applyFill="1" applyBorder="1" applyAlignment="1">
      <alignment vertical="center"/>
    </xf>
    <xf numFmtId="206" fontId="8" fillId="24" borderId="0" xfId="71" applyNumberFormat="1" applyFont="1" applyFill="1">
      <alignment/>
      <protection/>
    </xf>
    <xf numFmtId="176" fontId="14" fillId="24" borderId="0" xfId="71" applyNumberFormat="1" applyFont="1" applyFill="1" applyBorder="1">
      <alignment/>
      <protection/>
    </xf>
    <xf numFmtId="227" fontId="14" fillId="24" borderId="0" xfId="71" applyNumberFormat="1" applyFont="1" applyFill="1" applyBorder="1">
      <alignment/>
      <protection/>
    </xf>
    <xf numFmtId="186" fontId="14" fillId="24" borderId="0" xfId="71" applyNumberFormat="1" applyFont="1" applyFill="1">
      <alignment/>
      <protection/>
    </xf>
    <xf numFmtId="179" fontId="11" fillId="24" borderId="0" xfId="71" applyNumberFormat="1" applyFont="1" applyFill="1">
      <alignment/>
      <protection/>
    </xf>
    <xf numFmtId="179" fontId="11" fillId="24" borderId="0" xfId="71" applyNumberFormat="1" applyFont="1" applyFill="1" applyBorder="1">
      <alignment/>
      <protection/>
    </xf>
    <xf numFmtId="0" fontId="8" fillId="24" borderId="0" xfId="71" applyFont="1" applyFill="1" applyBorder="1">
      <alignment/>
      <protection/>
    </xf>
    <xf numFmtId="206" fontId="11" fillId="24" borderId="0" xfId="71" applyNumberFormat="1" applyFont="1" applyFill="1">
      <alignment/>
      <protection/>
    </xf>
    <xf numFmtId="176" fontId="11" fillId="24" borderId="0" xfId="71" applyNumberFormat="1" applyFont="1" applyFill="1" applyBorder="1">
      <alignment/>
      <protection/>
    </xf>
    <xf numFmtId="206" fontId="11" fillId="24" borderId="0" xfId="71" applyNumberFormat="1" applyFont="1" applyFill="1" applyBorder="1">
      <alignment/>
      <protection/>
    </xf>
    <xf numFmtId="227" fontId="11" fillId="24" borderId="0" xfId="71" applyNumberFormat="1" applyFont="1" applyFill="1" applyBorder="1">
      <alignment/>
      <protection/>
    </xf>
    <xf numFmtId="186" fontId="11" fillId="24" borderId="0" xfId="71" applyNumberFormat="1" applyFont="1" applyFill="1">
      <alignment/>
      <protection/>
    </xf>
    <xf numFmtId="0" fontId="11" fillId="24" borderId="12" xfId="71" applyFont="1" applyFill="1" applyBorder="1" applyAlignment="1">
      <alignment horizontal="center"/>
      <protection/>
    </xf>
    <xf numFmtId="0" fontId="11" fillId="24" borderId="17" xfId="71" applyFont="1" applyFill="1" applyBorder="1" applyAlignment="1">
      <alignment horizontal="distributed"/>
      <protection/>
    </xf>
    <xf numFmtId="179" fontId="8" fillId="24" borderId="0" xfId="71" applyNumberFormat="1" applyFont="1" applyFill="1" applyBorder="1">
      <alignment/>
      <protection/>
    </xf>
    <xf numFmtId="176" fontId="11" fillId="24" borderId="0" xfId="0" applyNumberFormat="1" applyFont="1" applyFill="1" applyBorder="1" applyAlignment="1">
      <alignment vertical="center"/>
    </xf>
    <xf numFmtId="188" fontId="11" fillId="24" borderId="0" xfId="0" applyNumberFormat="1" applyFont="1" applyFill="1" applyBorder="1" applyAlignment="1">
      <alignment vertical="center"/>
    </xf>
    <xf numFmtId="227" fontId="11" fillId="24" borderId="0" xfId="0" applyNumberFormat="1" applyFont="1" applyFill="1" applyBorder="1" applyAlignment="1">
      <alignment vertical="center"/>
    </xf>
    <xf numFmtId="186" fontId="11" fillId="24" borderId="17" xfId="0" applyNumberFormat="1" applyFont="1" applyFill="1" applyBorder="1" applyAlignment="1">
      <alignment vertical="center"/>
    </xf>
    <xf numFmtId="179" fontId="8" fillId="24" borderId="0" xfId="71" applyNumberFormat="1" applyFont="1" applyFill="1">
      <alignment/>
      <protection/>
    </xf>
    <xf numFmtId="0" fontId="11" fillId="24" borderId="18" xfId="71" applyFont="1" applyFill="1" applyBorder="1">
      <alignment/>
      <protection/>
    </xf>
    <xf numFmtId="0" fontId="11" fillId="24" borderId="19" xfId="71" applyFont="1" applyFill="1" applyBorder="1" applyAlignment="1">
      <alignment horizontal="distributed"/>
      <protection/>
    </xf>
    <xf numFmtId="179" fontId="11" fillId="24" borderId="18" xfId="71" applyNumberFormat="1" applyFont="1" applyFill="1" applyBorder="1">
      <alignment/>
      <protection/>
    </xf>
    <xf numFmtId="179" fontId="8" fillId="24" borderId="18" xfId="71" applyNumberFormat="1" applyFont="1" applyFill="1" applyBorder="1">
      <alignment/>
      <protection/>
    </xf>
    <xf numFmtId="206" fontId="11" fillId="24" borderId="18" xfId="71" applyNumberFormat="1" applyFont="1" applyFill="1" applyBorder="1">
      <alignment/>
      <protection/>
    </xf>
    <xf numFmtId="176" fontId="11" fillId="24" borderId="18" xfId="0" applyNumberFormat="1" applyFont="1" applyFill="1" applyBorder="1" applyAlignment="1">
      <alignment vertical="center"/>
    </xf>
    <xf numFmtId="188" fontId="11" fillId="24" borderId="18" xfId="0" applyNumberFormat="1" applyFont="1" applyFill="1" applyBorder="1" applyAlignment="1">
      <alignment vertical="center"/>
    </xf>
    <xf numFmtId="227" fontId="11" fillId="24" borderId="18" xfId="0" applyNumberFormat="1" applyFont="1" applyFill="1" applyBorder="1" applyAlignment="1">
      <alignment vertical="center"/>
    </xf>
    <xf numFmtId="186" fontId="11" fillId="24" borderId="19" xfId="0" applyNumberFormat="1" applyFont="1" applyFill="1" applyBorder="1" applyAlignment="1">
      <alignment vertical="center"/>
    </xf>
    <xf numFmtId="0" fontId="11" fillId="24" borderId="20" xfId="71" applyFont="1" applyFill="1" applyBorder="1" applyAlignment="1">
      <alignment horizontal="center"/>
      <protection/>
    </xf>
    <xf numFmtId="0" fontId="15" fillId="24" borderId="0" xfId="71" applyFont="1" applyFill="1">
      <alignment/>
      <protection/>
    </xf>
    <xf numFmtId="0" fontId="11" fillId="24" borderId="21" xfId="71" applyFont="1" applyFill="1" applyBorder="1" applyAlignment="1">
      <alignment horizontal="center" vertical="center"/>
      <protection/>
    </xf>
    <xf numFmtId="0" fontId="11" fillId="24" borderId="22" xfId="71" applyFont="1" applyFill="1" applyBorder="1" applyAlignment="1">
      <alignment horizontal="center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189-190 県（市町村）民経済計算" xfId="71"/>
    <cellStyle name="Followed Hyperlink" xfId="72"/>
    <cellStyle name="未定義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47625</xdr:rowOff>
    </xdr:from>
    <xdr:to>
      <xdr:col>0</xdr:col>
      <xdr:colOff>0</xdr:colOff>
      <xdr:row>5</xdr:row>
      <xdr:rowOff>276225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0" y="714375"/>
          <a:ext cx="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dh10112121\F\&#65320;&#65298;&#65298;&#24180;&#24230;&#29992;&#24066;&#30010;&#27665;&#65288;&#29983;&#29987;)\H&#65298;&#65298;&#25512;&#35336;\&#65320;&#65298;&#65298;&#24180;&#24230;&#12288;&#29983;&#29987;&#32207;&#25324;&#34920;&#65288;H25.8.&#12363;&#12425;&#32232;&#38598;&#20998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構成比（概要用）"/>
      <sheetName val="増加率ランク"/>
      <sheetName val="寄与度ランク"/>
      <sheetName val="表２用"/>
      <sheetName val="寄与度、構成比"/>
      <sheetName val="総括表 (ランク付け作業)"/>
      <sheetName val="総括表"/>
      <sheetName val="県計（確認用）(～H16)"/>
      <sheetName val="県計(～H16)"/>
      <sheetName val="佐賀市(～H16)"/>
      <sheetName val="唐津市(～H16)"/>
      <sheetName val="鳥栖市(～H16)"/>
      <sheetName val="多久市(～H16)"/>
      <sheetName val="伊万里市(～H16)"/>
      <sheetName val="武雄市(～H16)"/>
      <sheetName val="鹿島市(～H16)"/>
      <sheetName val="小城市(～H16)"/>
      <sheetName val="嬉野市(～H16)"/>
      <sheetName val="神埼市(～H16)"/>
      <sheetName val="吉野ヶ里町(～H16)"/>
      <sheetName val="基山町(～H16)"/>
      <sheetName val="上峰町(～H16)"/>
      <sheetName val="みやき町(～H16）"/>
      <sheetName val="玄海町(～H16)"/>
      <sheetName val="有田町(～H16)"/>
      <sheetName val="大町町(～H16)"/>
      <sheetName val="江北町(～H16)"/>
      <sheetName val="白石町(～H16)"/>
      <sheetName val="太良町(～H16)"/>
      <sheetName val="県計（確認用）(H17～)"/>
      <sheetName val="県計(H17～）"/>
      <sheetName val="佐賀市(H17～）"/>
      <sheetName val="唐津市(H17～）"/>
      <sheetName val="鳥栖市(H17～）"/>
      <sheetName val="多久市(H17～）"/>
      <sheetName val="伊万里市(H17～）"/>
      <sheetName val="武雄市(H17～）"/>
      <sheetName val="鹿島市(H17～)"/>
      <sheetName val="小城市(H17～)"/>
      <sheetName val="嬉野市(H17～)"/>
      <sheetName val="神埼市(H17～)"/>
      <sheetName val="吉野ヶ里町(H17～）"/>
      <sheetName val="基山町(H17～)"/>
      <sheetName val="上峰町(H17～)"/>
      <sheetName val="みやき町(H17～)"/>
      <sheetName val="玄海町(H17～)"/>
      <sheetName val="有田町(H17～)"/>
      <sheetName val="大町町(H17～)"/>
      <sheetName val="江北町(H17～）"/>
      <sheetName val="白石町(H17～)"/>
      <sheetName val="太良町(H17～)"/>
      <sheetName val="川副町"/>
      <sheetName val="東与賀町"/>
      <sheetName val="久保田町"/>
    </sheetNames>
    <sheetDataSet>
      <sheetData sheetId="6">
        <row r="7">
          <cell r="X7">
            <v>859551</v>
          </cell>
        </row>
        <row r="8">
          <cell r="X8">
            <v>327679</v>
          </cell>
        </row>
        <row r="9">
          <cell r="X9">
            <v>324096</v>
          </cell>
        </row>
        <row r="10">
          <cell r="X10">
            <v>60319</v>
          </cell>
        </row>
        <row r="11">
          <cell r="X11">
            <v>241755</v>
          </cell>
        </row>
        <row r="12">
          <cell r="X12">
            <v>155161</v>
          </cell>
        </row>
        <row r="13">
          <cell r="X13">
            <v>93379</v>
          </cell>
        </row>
        <row r="14">
          <cell r="X14">
            <v>100202</v>
          </cell>
        </row>
        <row r="15">
          <cell r="X15">
            <v>70567</v>
          </cell>
        </row>
        <row r="16">
          <cell r="X16">
            <v>85850</v>
          </cell>
        </row>
        <row r="17">
          <cell r="X17">
            <v>66205</v>
          </cell>
        </row>
        <row r="18">
          <cell r="X18">
            <v>57589</v>
          </cell>
        </row>
        <row r="19">
          <cell r="X19">
            <v>50451</v>
          </cell>
        </row>
        <row r="20">
          <cell r="X20">
            <v>70531</v>
          </cell>
        </row>
        <row r="21">
          <cell r="X21">
            <v>102312</v>
          </cell>
        </row>
        <row r="22">
          <cell r="X22">
            <v>55577</v>
          </cell>
        </row>
        <row r="23">
          <cell r="X23">
            <v>34839</v>
          </cell>
        </row>
        <row r="24">
          <cell r="X24">
            <v>33724</v>
          </cell>
        </row>
        <row r="25">
          <cell r="X25">
            <v>58457</v>
          </cell>
        </row>
        <row r="26">
          <cell r="X26">
            <v>19349</v>
          </cell>
        </row>
        <row r="34">
          <cell r="X34">
            <v>858423</v>
          </cell>
        </row>
        <row r="35">
          <cell r="X35">
            <v>329931</v>
          </cell>
        </row>
        <row r="36">
          <cell r="X36">
            <v>312333</v>
          </cell>
        </row>
        <row r="37">
          <cell r="X37">
            <v>57039</v>
          </cell>
        </row>
        <row r="38">
          <cell r="X38">
            <v>157931</v>
          </cell>
        </row>
        <row r="39">
          <cell r="X39">
            <v>140661</v>
          </cell>
        </row>
        <row r="40">
          <cell r="X40">
            <v>96721</v>
          </cell>
        </row>
        <row r="41">
          <cell r="X41">
            <v>100385</v>
          </cell>
        </row>
        <row r="42">
          <cell r="X42">
            <v>67685</v>
          </cell>
        </row>
        <row r="43">
          <cell r="X43">
            <v>81203</v>
          </cell>
        </row>
        <row r="61">
          <cell r="X61">
            <v>875555</v>
          </cell>
        </row>
        <row r="62">
          <cell r="X62">
            <v>328657</v>
          </cell>
        </row>
        <row r="63">
          <cell r="X63">
            <v>312527</v>
          </cell>
        </row>
        <row r="64">
          <cell r="X64">
            <v>59629</v>
          </cell>
        </row>
        <row r="65">
          <cell r="X65">
            <v>285599</v>
          </cell>
        </row>
        <row r="66">
          <cell r="X66">
            <v>144867</v>
          </cell>
        </row>
        <row r="67">
          <cell r="X67">
            <v>90115</v>
          </cell>
        </row>
        <row r="68">
          <cell r="X68">
            <v>101035</v>
          </cell>
        </row>
        <row r="69">
          <cell r="X69">
            <v>68170</v>
          </cell>
        </row>
        <row r="70">
          <cell r="X70">
            <v>80536</v>
          </cell>
        </row>
        <row r="71">
          <cell r="X71">
            <v>62886</v>
          </cell>
        </row>
        <row r="72">
          <cell r="X72">
            <v>56884</v>
          </cell>
        </row>
        <row r="73">
          <cell r="X73">
            <v>43069</v>
          </cell>
        </row>
        <row r="74">
          <cell r="X74">
            <v>63136</v>
          </cell>
        </row>
        <row r="75">
          <cell r="X75">
            <v>115616</v>
          </cell>
        </row>
        <row r="76">
          <cell r="X76">
            <v>52282</v>
          </cell>
        </row>
        <row r="77">
          <cell r="X77">
            <v>27868</v>
          </cell>
        </row>
        <row r="78">
          <cell r="X78">
            <v>35874</v>
          </cell>
        </row>
        <row r="79">
          <cell r="X79">
            <v>58380</v>
          </cell>
        </row>
        <row r="80">
          <cell r="X80">
            <v>20014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T58"/>
  <sheetViews>
    <sheetView showGridLines="0" tabSelected="1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3.125" style="1" customWidth="1"/>
    <col min="2" max="2" width="10.00390625" style="1" bestFit="1" customWidth="1"/>
    <col min="3" max="5" width="15.00390625" style="1" customWidth="1"/>
    <col min="6" max="6" width="10.625" style="3" customWidth="1"/>
    <col min="7" max="7" width="15.50390625" style="1" customWidth="1"/>
    <col min="8" max="9" width="15.00390625" style="1" customWidth="1"/>
    <col min="10" max="10" width="10.625" style="3" customWidth="1"/>
    <col min="11" max="13" width="15.00390625" style="1" customWidth="1"/>
    <col min="14" max="14" width="10.50390625" style="6" customWidth="1"/>
    <col min="15" max="15" width="10.625" style="3" customWidth="1"/>
    <col min="16" max="16" width="5.625" style="1" customWidth="1"/>
    <col min="17" max="17" width="8.00390625" style="1" customWidth="1"/>
    <col min="18" max="18" width="9.375" style="1" bestFit="1" customWidth="1"/>
    <col min="19" max="16384" width="8.00390625" style="1" customWidth="1"/>
  </cols>
  <sheetData>
    <row r="1" spans="1:19" ht="18.75" customHeight="1">
      <c r="A1" s="10"/>
      <c r="B1" s="11"/>
      <c r="C1" s="11"/>
      <c r="D1" s="11"/>
      <c r="E1" s="11"/>
      <c r="F1" s="12"/>
      <c r="G1" s="13" t="s">
        <v>34</v>
      </c>
      <c r="H1" s="14" t="s">
        <v>35</v>
      </c>
      <c r="I1" s="7"/>
      <c r="J1" s="12"/>
      <c r="K1" s="11"/>
      <c r="L1" s="11"/>
      <c r="M1" s="11"/>
      <c r="N1" s="15"/>
      <c r="O1" s="12"/>
      <c r="P1" s="11"/>
      <c r="Q1" s="7"/>
      <c r="R1" s="7"/>
      <c r="S1" s="7"/>
    </row>
    <row r="2" spans="1:19" ht="7.5" customHeight="1">
      <c r="A2" s="10"/>
      <c r="B2" s="11"/>
      <c r="C2" s="11"/>
      <c r="D2" s="11"/>
      <c r="E2" s="11"/>
      <c r="F2" s="12"/>
      <c r="G2" s="13"/>
      <c r="H2" s="14"/>
      <c r="I2" s="14"/>
      <c r="J2" s="12"/>
      <c r="K2" s="11"/>
      <c r="L2" s="11"/>
      <c r="M2" s="11"/>
      <c r="N2" s="15"/>
      <c r="O2" s="12"/>
      <c r="P2" s="11"/>
      <c r="Q2" s="7"/>
      <c r="R2" s="7"/>
      <c r="S2" s="7"/>
    </row>
    <row r="3" spans="1:19" ht="14.25" customHeight="1">
      <c r="A3" s="11"/>
      <c r="B3" s="11"/>
      <c r="C3" s="11"/>
      <c r="D3" s="11"/>
      <c r="E3" s="11"/>
      <c r="F3" s="12"/>
      <c r="G3" s="16" t="s">
        <v>36</v>
      </c>
      <c r="H3" s="8" t="s">
        <v>37</v>
      </c>
      <c r="I3" s="8"/>
      <c r="J3" s="12"/>
      <c r="K3" s="17"/>
      <c r="L3" s="17"/>
      <c r="M3" s="17"/>
      <c r="N3" s="15"/>
      <c r="O3" s="12"/>
      <c r="P3" s="11"/>
      <c r="Q3" s="7"/>
      <c r="R3" s="7"/>
      <c r="S3" s="7"/>
    </row>
    <row r="4" spans="1:19" ht="12" thickBot="1">
      <c r="A4" s="73" t="s">
        <v>38</v>
      </c>
      <c r="B4" s="7"/>
      <c r="C4" s="7"/>
      <c r="D4" s="7"/>
      <c r="E4" s="7"/>
      <c r="F4" s="18"/>
      <c r="G4" s="7"/>
      <c r="H4" s="7"/>
      <c r="I4" s="7"/>
      <c r="J4" s="18"/>
      <c r="K4" s="7"/>
      <c r="L4" s="7"/>
      <c r="M4" s="7"/>
      <c r="N4" s="19"/>
      <c r="O4" s="18"/>
      <c r="P4" s="7"/>
      <c r="Q4" s="7"/>
      <c r="R4" s="7"/>
      <c r="S4" s="7"/>
    </row>
    <row r="5" spans="1:19" ht="22.5" customHeight="1">
      <c r="A5" s="20"/>
      <c r="B5" s="20"/>
      <c r="C5" s="21" t="s">
        <v>31</v>
      </c>
      <c r="D5" s="21"/>
      <c r="E5" s="21"/>
      <c r="F5" s="22"/>
      <c r="G5" s="21" t="s">
        <v>39</v>
      </c>
      <c r="H5" s="21"/>
      <c r="I5" s="21"/>
      <c r="J5" s="22"/>
      <c r="K5" s="21" t="s">
        <v>40</v>
      </c>
      <c r="L5" s="21"/>
      <c r="M5" s="21"/>
      <c r="N5" s="23"/>
      <c r="O5" s="22"/>
      <c r="P5" s="74" t="s">
        <v>32</v>
      </c>
      <c r="Q5" s="7"/>
      <c r="R5" s="7"/>
      <c r="S5" s="7"/>
    </row>
    <row r="6" spans="1:19" ht="22.5" customHeight="1">
      <c r="A6" s="24" t="s">
        <v>41</v>
      </c>
      <c r="B6" s="24"/>
      <c r="C6" s="25" t="s">
        <v>42</v>
      </c>
      <c r="D6" s="25" t="s">
        <v>33</v>
      </c>
      <c r="E6" s="25" t="s">
        <v>43</v>
      </c>
      <c r="F6" s="26" t="s">
        <v>0</v>
      </c>
      <c r="G6" s="25" t="s">
        <v>42</v>
      </c>
      <c r="H6" s="25" t="s">
        <v>33</v>
      </c>
      <c r="I6" s="25" t="s">
        <v>43</v>
      </c>
      <c r="J6" s="26" t="s">
        <v>0</v>
      </c>
      <c r="K6" s="25" t="s">
        <v>42</v>
      </c>
      <c r="L6" s="25" t="s">
        <v>33</v>
      </c>
      <c r="M6" s="25" t="s">
        <v>43</v>
      </c>
      <c r="N6" s="27" t="s">
        <v>10</v>
      </c>
      <c r="O6" s="26" t="s">
        <v>0</v>
      </c>
      <c r="P6" s="75"/>
      <c r="Q6" s="7"/>
      <c r="R6" s="7"/>
      <c r="S6" s="7"/>
    </row>
    <row r="7" spans="1:19" ht="11.25" customHeight="1">
      <c r="A7" s="28"/>
      <c r="B7" s="29"/>
      <c r="C7" s="30" t="s">
        <v>8</v>
      </c>
      <c r="D7" s="30" t="s">
        <v>8</v>
      </c>
      <c r="E7" s="30" t="s">
        <v>8</v>
      </c>
      <c r="F7" s="31" t="s">
        <v>1</v>
      </c>
      <c r="G7" s="30" t="s">
        <v>8</v>
      </c>
      <c r="H7" s="30" t="s">
        <v>8</v>
      </c>
      <c r="I7" s="30" t="s">
        <v>8</v>
      </c>
      <c r="J7" s="31" t="s">
        <v>1</v>
      </c>
      <c r="K7" s="30" t="s">
        <v>9</v>
      </c>
      <c r="L7" s="30" t="s">
        <v>9</v>
      </c>
      <c r="M7" s="30" t="s">
        <v>9</v>
      </c>
      <c r="N7" s="31" t="s">
        <v>1</v>
      </c>
      <c r="O7" s="31" t="s">
        <v>1</v>
      </c>
      <c r="P7" s="32"/>
      <c r="Q7" s="7"/>
      <c r="R7" s="7"/>
      <c r="S7" s="7"/>
    </row>
    <row r="8" spans="1:19" s="2" customFormat="1" ht="12" customHeight="1">
      <c r="A8" s="33" t="s">
        <v>2</v>
      </c>
      <c r="B8" s="34"/>
      <c r="C8" s="35">
        <v>2882698</v>
      </c>
      <c r="D8" s="36">
        <v>2715699</v>
      </c>
      <c r="E8" s="37">
        <v>2867595</v>
      </c>
      <c r="F8" s="38">
        <v>5.593234440523993</v>
      </c>
      <c r="G8" s="39">
        <v>2173323.016516251</v>
      </c>
      <c r="H8" s="39">
        <v>2019850.408763981</v>
      </c>
      <c r="I8" s="39">
        <v>2152349.4641576647</v>
      </c>
      <c r="J8" s="40">
        <f>I8/H8*100-100</f>
        <v>6.559844967665924</v>
      </c>
      <c r="K8" s="39">
        <v>2539</v>
      </c>
      <c r="L8" s="39">
        <v>2371</v>
      </c>
      <c r="M8" s="39">
        <v>2533</v>
      </c>
      <c r="N8" s="41">
        <v>100</v>
      </c>
      <c r="O8" s="42">
        <v>6.832560101223113</v>
      </c>
      <c r="P8" s="4" t="s">
        <v>5</v>
      </c>
      <c r="Q8" s="9"/>
      <c r="R8" s="9"/>
      <c r="S8" s="43"/>
    </row>
    <row r="9" spans="1:19" s="2" customFormat="1" ht="12" customHeight="1">
      <c r="A9" s="33" t="s">
        <v>3</v>
      </c>
      <c r="B9" s="34"/>
      <c r="C9" s="35">
        <f>SUM('[1]総括表'!$X$61:$X$70)</f>
        <v>2346690</v>
      </c>
      <c r="D9" s="36">
        <f>SUM('[1]総括表'!$X$34:$X$43)</f>
        <v>2202312</v>
      </c>
      <c r="E9" s="37">
        <f>SUM('[1]総括表'!$X$7:$X$16)</f>
        <v>2318559</v>
      </c>
      <c r="F9" s="38">
        <f>(E9-D9)/D9*100</f>
        <v>5.278407419112279</v>
      </c>
      <c r="G9" s="44">
        <f>G12+G13+G14+G15+G16+G17+G18+G19+G20+G21</f>
        <v>1817479.6507723911</v>
      </c>
      <c r="H9" s="44">
        <f>H12+H13+H14+H15+H16+H17+H18+H19+H20+H21</f>
        <v>1703777.7132269656</v>
      </c>
      <c r="I9" s="44">
        <f>I12+I13+I14+I15+I16+I17+I18+I19+I20+I21</f>
        <v>1783556.1486558488</v>
      </c>
      <c r="J9" s="40">
        <f>I9/H9*100-100</f>
        <v>4.682443889806635</v>
      </c>
      <c r="K9" s="44">
        <v>2581</v>
      </c>
      <c r="L9" s="44">
        <v>2426</v>
      </c>
      <c r="M9" s="44">
        <v>2546</v>
      </c>
      <c r="N9" s="45">
        <v>101</v>
      </c>
      <c r="O9" s="46">
        <v>4.9</v>
      </c>
      <c r="P9" s="4" t="s">
        <v>6</v>
      </c>
      <c r="Q9" s="9"/>
      <c r="R9" s="9"/>
      <c r="S9" s="43"/>
    </row>
    <row r="10" spans="1:19" s="2" customFormat="1" ht="12" customHeight="1">
      <c r="A10" s="33" t="s">
        <v>4</v>
      </c>
      <c r="B10" s="34"/>
      <c r="C10" s="35">
        <f>SUM('[1]総括表'!$X$71:$X$80)</f>
        <v>536009</v>
      </c>
      <c r="D10" s="36">
        <v>513385</v>
      </c>
      <c r="E10" s="37">
        <f>SUM('[1]総括表'!$X$17:$X$26)</f>
        <v>549034</v>
      </c>
      <c r="F10" s="38">
        <f>(E10-D10)/D10*100</f>
        <v>6.943911489428012</v>
      </c>
      <c r="G10" s="44">
        <f>G23+G25+G26+G27+G29+G31+G33+G34+G35+G37</f>
        <v>355843.36189297546</v>
      </c>
      <c r="H10" s="44">
        <f>H23+H25+H26+H27+H29+H31+H33+H34+H35+H37</f>
        <v>316072.8147263506</v>
      </c>
      <c r="I10" s="44">
        <f>I23+I25+I26+I27+I29+I31+I33+I34+I35+I37</f>
        <v>368793.37082578056</v>
      </c>
      <c r="J10" s="40">
        <f>I10/H10*100-100</f>
        <v>16.67987680151309</v>
      </c>
      <c r="K10" s="44">
        <v>2348</v>
      </c>
      <c r="L10" s="44">
        <v>2100</v>
      </c>
      <c r="M10" s="44">
        <v>2470</v>
      </c>
      <c r="N10" s="45">
        <v>98</v>
      </c>
      <c r="O10" s="46">
        <v>17.6</v>
      </c>
      <c r="P10" s="4" t="s">
        <v>7</v>
      </c>
      <c r="Q10" s="9"/>
      <c r="R10" s="9"/>
      <c r="S10" s="43"/>
    </row>
    <row r="11" spans="1:19" ht="12" customHeight="1">
      <c r="A11" s="28"/>
      <c r="B11" s="29"/>
      <c r="C11" s="47"/>
      <c r="D11" s="48"/>
      <c r="E11" s="49"/>
      <c r="F11" s="50"/>
      <c r="G11" s="51"/>
      <c r="H11" s="51"/>
      <c r="I11" s="51"/>
      <c r="J11" s="52"/>
      <c r="K11" s="51"/>
      <c r="L11" s="51"/>
      <c r="M11" s="51"/>
      <c r="N11" s="53"/>
      <c r="O11" s="54"/>
      <c r="P11" s="55"/>
      <c r="Q11" s="7"/>
      <c r="R11" s="7"/>
      <c r="S11" s="43"/>
    </row>
    <row r="12" spans="1:20" ht="12" customHeight="1">
      <c r="A12" s="28">
        <v>1</v>
      </c>
      <c r="B12" s="56" t="s">
        <v>11</v>
      </c>
      <c r="C12" s="47">
        <v>875555</v>
      </c>
      <c r="D12" s="48">
        <v>858423</v>
      </c>
      <c r="E12" s="57">
        <v>859551</v>
      </c>
      <c r="F12" s="50">
        <v>0.13145535210346732</v>
      </c>
      <c r="G12" s="58">
        <v>648448.7326354345</v>
      </c>
      <c r="H12" s="58">
        <v>607518.9759665437</v>
      </c>
      <c r="I12" s="58">
        <v>658814.085761071</v>
      </c>
      <c r="J12" s="59">
        <v>8.443375733723935</v>
      </c>
      <c r="K12" s="58">
        <v>2714</v>
      </c>
      <c r="L12" s="58">
        <v>2550</v>
      </c>
      <c r="M12" s="58">
        <v>2770</v>
      </c>
      <c r="N12" s="60">
        <v>109.35649427556258</v>
      </c>
      <c r="O12" s="61">
        <v>8.627450980392156</v>
      </c>
      <c r="P12" s="55">
        <v>1</v>
      </c>
      <c r="Q12" s="7"/>
      <c r="R12" s="62"/>
      <c r="S12" s="62"/>
      <c r="T12" s="5"/>
    </row>
    <row r="13" spans="1:20" ht="12" customHeight="1">
      <c r="A13" s="28">
        <v>2</v>
      </c>
      <c r="B13" s="56" t="s">
        <v>12</v>
      </c>
      <c r="C13" s="47">
        <v>328657</v>
      </c>
      <c r="D13" s="48">
        <v>329931</v>
      </c>
      <c r="E13" s="57">
        <v>327679</v>
      </c>
      <c r="F13" s="50">
        <v>-0.682589853940686</v>
      </c>
      <c r="G13" s="58">
        <v>247383.60630909065</v>
      </c>
      <c r="H13" s="58">
        <v>237091.21727626125</v>
      </c>
      <c r="I13" s="58">
        <v>236407.20480371287</v>
      </c>
      <c r="J13" s="59">
        <v>-0.2885018181636639</v>
      </c>
      <c r="K13" s="58">
        <v>1924</v>
      </c>
      <c r="L13" s="58">
        <v>1853</v>
      </c>
      <c r="M13" s="58">
        <v>1858</v>
      </c>
      <c r="N13" s="60">
        <v>73.3517568101066</v>
      </c>
      <c r="O13" s="61">
        <v>0.26983270372369134</v>
      </c>
      <c r="P13" s="55">
        <v>2</v>
      </c>
      <c r="Q13" s="7"/>
      <c r="R13" s="62"/>
      <c r="S13" s="62"/>
      <c r="T13" s="5"/>
    </row>
    <row r="14" spans="1:20" ht="12" customHeight="1">
      <c r="A14" s="28">
        <v>3</v>
      </c>
      <c r="B14" s="56" t="s">
        <v>13</v>
      </c>
      <c r="C14" s="47">
        <v>312527</v>
      </c>
      <c r="D14" s="48">
        <v>312333</v>
      </c>
      <c r="E14" s="57">
        <v>324096</v>
      </c>
      <c r="F14" s="50">
        <v>3.7661025636582295</v>
      </c>
      <c r="G14" s="58">
        <v>292851.06142329547</v>
      </c>
      <c r="H14" s="58">
        <v>261710.9623800515</v>
      </c>
      <c r="I14" s="58">
        <v>290291.1295637665</v>
      </c>
      <c r="J14" s="59">
        <v>10.92050822930811</v>
      </c>
      <c r="K14" s="58">
        <v>4319</v>
      </c>
      <c r="L14" s="58">
        <v>3815</v>
      </c>
      <c r="M14" s="58">
        <v>4185</v>
      </c>
      <c r="N14" s="60">
        <v>165.21910777733913</v>
      </c>
      <c r="O14" s="61">
        <v>9.698558322411534</v>
      </c>
      <c r="P14" s="55">
        <v>3</v>
      </c>
      <c r="Q14" s="7"/>
      <c r="R14" s="62"/>
      <c r="S14" s="62"/>
      <c r="T14" s="5"/>
    </row>
    <row r="15" spans="1:20" ht="12" customHeight="1">
      <c r="A15" s="28">
        <v>4</v>
      </c>
      <c r="B15" s="56" t="s">
        <v>14</v>
      </c>
      <c r="C15" s="47">
        <v>59629</v>
      </c>
      <c r="D15" s="48">
        <v>57039</v>
      </c>
      <c r="E15" s="57">
        <v>60319</v>
      </c>
      <c r="F15" s="50">
        <v>5.751202294239141</v>
      </c>
      <c r="G15" s="58">
        <v>60786.92871530838</v>
      </c>
      <c r="H15" s="58">
        <v>55822.85538942379</v>
      </c>
      <c r="I15" s="58">
        <v>57370.21884283399</v>
      </c>
      <c r="J15" s="59">
        <v>2.7719174209482635</v>
      </c>
      <c r="K15" s="58">
        <v>2769</v>
      </c>
      <c r="L15" s="58">
        <v>2572</v>
      </c>
      <c r="M15" s="58">
        <v>2687</v>
      </c>
      <c r="N15" s="60">
        <v>106.07974733517568</v>
      </c>
      <c r="O15" s="61">
        <v>4.471228615863142</v>
      </c>
      <c r="P15" s="55">
        <v>4</v>
      </c>
      <c r="Q15" s="7"/>
      <c r="R15" s="62"/>
      <c r="S15" s="62"/>
      <c r="T15" s="5"/>
    </row>
    <row r="16" spans="1:20" ht="12" customHeight="1">
      <c r="A16" s="28">
        <v>5</v>
      </c>
      <c r="B16" s="56" t="s">
        <v>15</v>
      </c>
      <c r="C16" s="47">
        <v>285599</v>
      </c>
      <c r="D16" s="48">
        <v>157931</v>
      </c>
      <c r="E16" s="57">
        <v>241755</v>
      </c>
      <c r="F16" s="50">
        <v>53.07609337969708</v>
      </c>
      <c r="G16" s="58">
        <v>148945.67305768933</v>
      </c>
      <c r="H16" s="58">
        <v>155775.3035592445</v>
      </c>
      <c r="I16" s="58">
        <v>158823.20034928754</v>
      </c>
      <c r="J16" s="59">
        <v>1.956598202926221</v>
      </c>
      <c r="K16" s="58">
        <v>2599</v>
      </c>
      <c r="L16" s="58">
        <v>2723</v>
      </c>
      <c r="M16" s="58">
        <v>2788</v>
      </c>
      <c r="N16" s="60">
        <v>110.06711409395973</v>
      </c>
      <c r="O16" s="61">
        <v>2.387073081160485</v>
      </c>
      <c r="P16" s="55">
        <v>5</v>
      </c>
      <c r="Q16" s="7"/>
      <c r="R16" s="62"/>
      <c r="S16" s="62"/>
      <c r="T16" s="5"/>
    </row>
    <row r="17" spans="1:20" ht="12" customHeight="1">
      <c r="A17" s="28">
        <v>6</v>
      </c>
      <c r="B17" s="56" t="s">
        <v>16</v>
      </c>
      <c r="C17" s="47">
        <v>144867</v>
      </c>
      <c r="D17" s="48">
        <v>140661</v>
      </c>
      <c r="E17" s="57">
        <v>155161</v>
      </c>
      <c r="F17" s="50">
        <v>10.308522506995846</v>
      </c>
      <c r="G17" s="58">
        <v>128468.13240102606</v>
      </c>
      <c r="H17" s="58">
        <v>116180.18596382655</v>
      </c>
      <c r="I17" s="58">
        <v>113586.53252082811</v>
      </c>
      <c r="J17" s="59">
        <v>-2.2324404299077143</v>
      </c>
      <c r="K17" s="58">
        <v>2545</v>
      </c>
      <c r="L17" s="58">
        <v>2315</v>
      </c>
      <c r="M17" s="58">
        <v>2268</v>
      </c>
      <c r="N17" s="60">
        <v>89.53809711804185</v>
      </c>
      <c r="O17" s="61">
        <v>-2.0302375809935205</v>
      </c>
      <c r="P17" s="55">
        <v>6</v>
      </c>
      <c r="Q17" s="7"/>
      <c r="R17" s="62"/>
      <c r="S17" s="62"/>
      <c r="T17" s="5"/>
    </row>
    <row r="18" spans="1:20" ht="12" customHeight="1">
      <c r="A18" s="28">
        <v>7</v>
      </c>
      <c r="B18" s="56" t="s">
        <v>17</v>
      </c>
      <c r="C18" s="47">
        <v>90115</v>
      </c>
      <c r="D18" s="48">
        <v>96721</v>
      </c>
      <c r="E18" s="57">
        <v>93379</v>
      </c>
      <c r="F18" s="50">
        <v>-3.455336835356172</v>
      </c>
      <c r="G18" s="58">
        <v>71552.01589022254</v>
      </c>
      <c r="H18" s="58">
        <v>64249.82228386233</v>
      </c>
      <c r="I18" s="58">
        <v>64084.17375998651</v>
      </c>
      <c r="J18" s="59">
        <v>-0.2578194273347135</v>
      </c>
      <c r="K18" s="58">
        <v>2299</v>
      </c>
      <c r="L18" s="58">
        <v>2082</v>
      </c>
      <c r="M18" s="58">
        <v>2090</v>
      </c>
      <c r="N18" s="60">
        <v>82.51085669166996</v>
      </c>
      <c r="O18" s="61">
        <v>0.38424591738712777</v>
      </c>
      <c r="P18" s="55">
        <v>7</v>
      </c>
      <c r="Q18" s="7"/>
      <c r="R18" s="62"/>
      <c r="S18" s="62"/>
      <c r="T18" s="5"/>
    </row>
    <row r="19" spans="1:20" ht="12" customHeight="1">
      <c r="A19" s="28">
        <v>8</v>
      </c>
      <c r="B19" s="56" t="s">
        <v>18</v>
      </c>
      <c r="C19" s="47">
        <v>101035</v>
      </c>
      <c r="D19" s="48">
        <v>100385</v>
      </c>
      <c r="E19" s="57">
        <v>100202</v>
      </c>
      <c r="F19" s="50">
        <v>-0.18225858897501596</v>
      </c>
      <c r="G19" s="58">
        <v>97337.76929336315</v>
      </c>
      <c r="H19" s="58">
        <v>92044.58324636891</v>
      </c>
      <c r="I19" s="58">
        <v>90541.37046898835</v>
      </c>
      <c r="J19" s="59">
        <v>-1.6331355136423742</v>
      </c>
      <c r="K19" s="58">
        <v>2142</v>
      </c>
      <c r="L19" s="58">
        <v>2033</v>
      </c>
      <c r="M19" s="58">
        <v>2000</v>
      </c>
      <c r="N19" s="60">
        <v>78.95775759968416</v>
      </c>
      <c r="O19" s="61">
        <v>-1.6232169208066896</v>
      </c>
      <c r="P19" s="55">
        <v>8</v>
      </c>
      <c r="Q19" s="7"/>
      <c r="R19" s="62"/>
      <c r="S19" s="62"/>
      <c r="T19" s="5"/>
    </row>
    <row r="20" spans="1:20" ht="12" customHeight="1">
      <c r="A20" s="28">
        <v>9</v>
      </c>
      <c r="B20" s="56" t="s">
        <v>19</v>
      </c>
      <c r="C20" s="47">
        <v>68170</v>
      </c>
      <c r="D20" s="48">
        <v>67685</v>
      </c>
      <c r="E20" s="57">
        <v>70567</v>
      </c>
      <c r="F20" s="50">
        <v>4.258024955822481</v>
      </c>
      <c r="G20" s="58">
        <v>49101.78510583394</v>
      </c>
      <c r="H20" s="58">
        <v>47227.91243525368</v>
      </c>
      <c r="I20" s="58">
        <v>46878.51078736311</v>
      </c>
      <c r="J20" s="59">
        <v>-0.7398202246808496</v>
      </c>
      <c r="K20" s="58">
        <v>1676</v>
      </c>
      <c r="L20" s="58">
        <v>1626</v>
      </c>
      <c r="M20" s="58">
        <v>1625</v>
      </c>
      <c r="N20" s="60">
        <v>64.15317804974339</v>
      </c>
      <c r="O20" s="61">
        <v>-0.06150061500615006</v>
      </c>
      <c r="P20" s="55">
        <v>9</v>
      </c>
      <c r="Q20" s="7"/>
      <c r="R20" s="62"/>
      <c r="S20" s="62"/>
      <c r="T20" s="5"/>
    </row>
    <row r="21" spans="1:20" ht="12" customHeight="1">
      <c r="A21" s="28">
        <v>10</v>
      </c>
      <c r="B21" s="56" t="s">
        <v>20</v>
      </c>
      <c r="C21" s="47">
        <v>80536</v>
      </c>
      <c r="D21" s="48">
        <v>81203</v>
      </c>
      <c r="E21" s="57">
        <v>85850</v>
      </c>
      <c r="F21" s="50">
        <v>5.722636304926216</v>
      </c>
      <c r="G21" s="58">
        <v>72603.94594112688</v>
      </c>
      <c r="H21" s="58">
        <v>66155.89472612969</v>
      </c>
      <c r="I21" s="58">
        <v>66759.72179801084</v>
      </c>
      <c r="J21" s="59">
        <v>0.9127335884139439</v>
      </c>
      <c r="K21" s="58">
        <v>2180</v>
      </c>
      <c r="L21" s="58">
        <v>1991</v>
      </c>
      <c r="M21" s="58">
        <v>2019</v>
      </c>
      <c r="N21" s="60">
        <v>79.70785629688116</v>
      </c>
      <c r="O21" s="61">
        <v>1.4063284781516825</v>
      </c>
      <c r="P21" s="55">
        <v>10</v>
      </c>
      <c r="Q21" s="7"/>
      <c r="R21" s="62"/>
      <c r="S21" s="62"/>
      <c r="T21" s="5"/>
    </row>
    <row r="22" spans="1:20" ht="12" customHeight="1">
      <c r="A22" s="28"/>
      <c r="B22" s="56"/>
      <c r="C22" s="47"/>
      <c r="D22" s="48"/>
      <c r="E22" s="49"/>
      <c r="F22" s="50"/>
      <c r="G22" s="51"/>
      <c r="H22" s="51"/>
      <c r="I22" s="51"/>
      <c r="J22" s="52"/>
      <c r="K22" s="51"/>
      <c r="L22" s="51"/>
      <c r="M22" s="51"/>
      <c r="N22" s="53"/>
      <c r="O22" s="54"/>
      <c r="P22" s="55"/>
      <c r="Q22" s="7"/>
      <c r="R22" s="62"/>
      <c r="S22" s="62"/>
      <c r="T22" s="5"/>
    </row>
    <row r="23" spans="1:20" ht="12" customHeight="1">
      <c r="A23" s="28">
        <v>11</v>
      </c>
      <c r="B23" s="56" t="s">
        <v>21</v>
      </c>
      <c r="C23" s="47">
        <v>62886</v>
      </c>
      <c r="D23" s="48">
        <v>66590</v>
      </c>
      <c r="E23" s="57">
        <v>66205</v>
      </c>
      <c r="F23" s="50">
        <v>-0.5791635410195562</v>
      </c>
      <c r="G23" s="58">
        <v>54871.10805376813</v>
      </c>
      <c r="H23" s="58">
        <v>51538.285862640856</v>
      </c>
      <c r="I23" s="58">
        <v>77694.82206460173</v>
      </c>
      <c r="J23" s="59">
        <v>50.75166114696348</v>
      </c>
      <c r="K23" s="58">
        <v>3367</v>
      </c>
      <c r="L23" s="58">
        <v>3146</v>
      </c>
      <c r="M23" s="58">
        <v>4732</v>
      </c>
      <c r="N23" s="60">
        <v>186.81405448085275</v>
      </c>
      <c r="O23" s="61">
        <v>50.413223140495866</v>
      </c>
      <c r="P23" s="55">
        <v>11</v>
      </c>
      <c r="Q23" s="7"/>
      <c r="R23" s="62"/>
      <c r="S23" s="62"/>
      <c r="T23" s="5"/>
    </row>
    <row r="24" spans="1:20" ht="12" customHeight="1">
      <c r="A24" s="28"/>
      <c r="B24" s="56"/>
      <c r="C24" s="47"/>
      <c r="D24" s="48"/>
      <c r="E24" s="49"/>
      <c r="F24" s="50"/>
      <c r="G24" s="51"/>
      <c r="H24" s="51"/>
      <c r="I24" s="51"/>
      <c r="J24" s="52"/>
      <c r="K24" s="51"/>
      <c r="L24" s="51"/>
      <c r="M24" s="51"/>
      <c r="N24" s="53"/>
      <c r="O24" s="54"/>
      <c r="P24" s="55"/>
      <c r="Q24" s="7"/>
      <c r="R24" s="62"/>
      <c r="S24" s="62"/>
      <c r="T24" s="5"/>
    </row>
    <row r="25" spans="1:20" ht="12" customHeight="1">
      <c r="A25" s="28">
        <v>12</v>
      </c>
      <c r="B25" s="56" t="s">
        <v>22</v>
      </c>
      <c r="C25" s="47">
        <v>56884</v>
      </c>
      <c r="D25" s="48">
        <v>50639</v>
      </c>
      <c r="E25" s="57">
        <v>57589</v>
      </c>
      <c r="F25" s="50">
        <v>13.723464640826657</v>
      </c>
      <c r="G25" s="58">
        <v>46697.80282267449</v>
      </c>
      <c r="H25" s="58">
        <v>43241.836357118416</v>
      </c>
      <c r="I25" s="58">
        <v>43961.057629093935</v>
      </c>
      <c r="J25" s="59">
        <v>1.6632533041282866</v>
      </c>
      <c r="K25" s="58">
        <v>2539</v>
      </c>
      <c r="L25" s="58">
        <v>2370</v>
      </c>
      <c r="M25" s="58">
        <v>2430</v>
      </c>
      <c r="N25" s="60">
        <v>95.93367548361627</v>
      </c>
      <c r="O25" s="61">
        <v>2.5316455696202533</v>
      </c>
      <c r="P25" s="55">
        <v>12</v>
      </c>
      <c r="Q25" s="7"/>
      <c r="R25" s="62"/>
      <c r="S25" s="62"/>
      <c r="T25" s="5"/>
    </row>
    <row r="26" spans="1:20" ht="12" customHeight="1">
      <c r="A26" s="28">
        <v>13</v>
      </c>
      <c r="B26" s="56" t="s">
        <v>23</v>
      </c>
      <c r="C26" s="47">
        <v>43069</v>
      </c>
      <c r="D26" s="48">
        <v>42242</v>
      </c>
      <c r="E26" s="57">
        <v>50451</v>
      </c>
      <c r="F26" s="50">
        <v>19.43269892544953</v>
      </c>
      <c r="G26" s="58">
        <v>26442.28322596778</v>
      </c>
      <c r="H26" s="58">
        <v>20349.649207577007</v>
      </c>
      <c r="I26" s="58">
        <v>23907.20840498336</v>
      </c>
      <c r="J26" s="59">
        <v>17.48216473472048</v>
      </c>
      <c r="K26" s="58">
        <v>2890</v>
      </c>
      <c r="L26" s="58">
        <v>2219</v>
      </c>
      <c r="M26" s="58">
        <v>2615</v>
      </c>
      <c r="N26" s="60">
        <v>103.23726806158706</v>
      </c>
      <c r="O26" s="61">
        <v>17.845876520955386</v>
      </c>
      <c r="P26" s="55">
        <v>13</v>
      </c>
      <c r="Q26" s="7"/>
      <c r="R26" s="62"/>
      <c r="S26" s="62"/>
      <c r="T26" s="5"/>
    </row>
    <row r="27" spans="1:20" ht="12" customHeight="1">
      <c r="A27" s="28">
        <v>14</v>
      </c>
      <c r="B27" s="56" t="s">
        <v>24</v>
      </c>
      <c r="C27" s="47">
        <v>63136</v>
      </c>
      <c r="D27" s="48">
        <v>62749</v>
      </c>
      <c r="E27" s="57">
        <v>70531</v>
      </c>
      <c r="F27" s="50">
        <v>12.401937210173022</v>
      </c>
      <c r="G27" s="58">
        <v>51616.15093222544</v>
      </c>
      <c r="H27" s="58">
        <v>47801.17657321003</v>
      </c>
      <c r="I27" s="58">
        <v>49228.91296187384</v>
      </c>
      <c r="J27" s="59">
        <v>2.9868226914397207</v>
      </c>
      <c r="K27" s="58">
        <v>1928</v>
      </c>
      <c r="L27" s="58">
        <v>1797</v>
      </c>
      <c r="M27" s="58">
        <v>1871</v>
      </c>
      <c r="N27" s="60">
        <v>73.86498223450454</v>
      </c>
      <c r="O27" s="61">
        <v>4.117974401780746</v>
      </c>
      <c r="P27" s="55">
        <v>14</v>
      </c>
      <c r="Q27" s="7"/>
      <c r="R27" s="62"/>
      <c r="S27" s="62"/>
      <c r="T27" s="5"/>
    </row>
    <row r="28" spans="1:20" ht="12" customHeight="1">
      <c r="A28" s="28"/>
      <c r="B28" s="56"/>
      <c r="C28" s="47"/>
      <c r="D28" s="48"/>
      <c r="E28" s="49"/>
      <c r="F28" s="50"/>
      <c r="G28" s="51"/>
      <c r="H28" s="51"/>
      <c r="I28" s="51"/>
      <c r="J28" s="52"/>
      <c r="K28" s="51"/>
      <c r="L28" s="51"/>
      <c r="M28" s="51"/>
      <c r="N28" s="53"/>
      <c r="O28" s="54"/>
      <c r="P28" s="55"/>
      <c r="Q28" s="7"/>
      <c r="R28" s="62"/>
      <c r="S28" s="62"/>
      <c r="T28" s="5"/>
    </row>
    <row r="29" spans="1:20" ht="12" customHeight="1">
      <c r="A29" s="28">
        <v>15</v>
      </c>
      <c r="B29" s="56" t="s">
        <v>25</v>
      </c>
      <c r="C29" s="47">
        <v>115616</v>
      </c>
      <c r="D29" s="48">
        <v>104908</v>
      </c>
      <c r="E29" s="57">
        <v>102312</v>
      </c>
      <c r="F29" s="50">
        <v>-2.4741028549576973</v>
      </c>
      <c r="G29" s="58">
        <v>23218.22266035797</v>
      </c>
      <c r="H29" s="58">
        <v>21710.442924410214</v>
      </c>
      <c r="I29" s="58">
        <v>28890.63611975996</v>
      </c>
      <c r="J29" s="59">
        <v>33.07253205450117</v>
      </c>
      <c r="K29" s="58">
        <v>3562</v>
      </c>
      <c r="L29" s="58">
        <v>3351</v>
      </c>
      <c r="M29" s="58">
        <v>4538</v>
      </c>
      <c r="N29" s="60">
        <v>179.15515199368338</v>
      </c>
      <c r="O29" s="61">
        <v>35.4222620113399</v>
      </c>
      <c r="P29" s="55">
        <v>15</v>
      </c>
      <c r="Q29" s="7"/>
      <c r="R29" s="62"/>
      <c r="S29" s="62"/>
      <c r="T29" s="5"/>
    </row>
    <row r="30" spans="1:20" ht="12" customHeight="1">
      <c r="A30" s="28"/>
      <c r="B30" s="56"/>
      <c r="C30" s="47"/>
      <c r="D30" s="48"/>
      <c r="E30" s="49"/>
      <c r="F30" s="50"/>
      <c r="G30" s="51"/>
      <c r="H30" s="51"/>
      <c r="I30" s="51"/>
      <c r="J30" s="52"/>
      <c r="K30" s="51"/>
      <c r="L30" s="51"/>
      <c r="M30" s="51"/>
      <c r="N30" s="53"/>
      <c r="O30" s="54"/>
      <c r="P30" s="55"/>
      <c r="Q30" s="7"/>
      <c r="R30" s="62"/>
      <c r="S30" s="62"/>
      <c r="T30" s="5"/>
    </row>
    <row r="31" spans="1:20" ht="12" customHeight="1">
      <c r="A31" s="28">
        <v>16</v>
      </c>
      <c r="B31" s="56" t="s">
        <v>26</v>
      </c>
      <c r="C31" s="47">
        <v>52282</v>
      </c>
      <c r="D31" s="48">
        <v>53363</v>
      </c>
      <c r="E31" s="57">
        <v>55577</v>
      </c>
      <c r="F31" s="50">
        <v>4.150316616304046</v>
      </c>
      <c r="G31" s="58">
        <v>39766.405475779204</v>
      </c>
      <c r="H31" s="58">
        <v>38763.87792543139</v>
      </c>
      <c r="I31" s="58">
        <v>38801.69076739608</v>
      </c>
      <c r="J31" s="59">
        <v>0.0975465923131537</v>
      </c>
      <c r="K31" s="58">
        <v>1885</v>
      </c>
      <c r="L31" s="58">
        <v>1847</v>
      </c>
      <c r="M31" s="58">
        <v>1864</v>
      </c>
      <c r="N31" s="60">
        <v>73.58863008290565</v>
      </c>
      <c r="O31" s="61">
        <v>0.9204114780725501</v>
      </c>
      <c r="P31" s="55">
        <v>16</v>
      </c>
      <c r="Q31" s="7"/>
      <c r="R31" s="62"/>
      <c r="S31" s="62"/>
      <c r="T31" s="5"/>
    </row>
    <row r="32" spans="1:20" ht="12" customHeight="1">
      <c r="A32" s="28"/>
      <c r="B32" s="56"/>
      <c r="C32" s="47"/>
      <c r="D32" s="48"/>
      <c r="E32" s="49"/>
      <c r="F32" s="50"/>
      <c r="G32" s="51"/>
      <c r="H32" s="51"/>
      <c r="I32" s="51"/>
      <c r="J32" s="52"/>
      <c r="K32" s="51"/>
      <c r="L32" s="51"/>
      <c r="M32" s="51"/>
      <c r="N32" s="53"/>
      <c r="O32" s="54"/>
      <c r="P32" s="55"/>
      <c r="Q32" s="7"/>
      <c r="R32" s="62"/>
      <c r="S32" s="62"/>
      <c r="T32" s="5"/>
    </row>
    <row r="33" spans="1:20" ht="12" customHeight="1">
      <c r="A33" s="28">
        <v>17</v>
      </c>
      <c r="B33" s="56" t="s">
        <v>27</v>
      </c>
      <c r="C33" s="47">
        <v>27868</v>
      </c>
      <c r="D33" s="48">
        <v>25077</v>
      </c>
      <c r="E33" s="57">
        <v>34839</v>
      </c>
      <c r="F33" s="50">
        <v>38.92774132583815</v>
      </c>
      <c r="G33" s="58">
        <v>27720.17736986186</v>
      </c>
      <c r="H33" s="58">
        <v>14044.089672484111</v>
      </c>
      <c r="I33" s="58">
        <v>25473.342604042933</v>
      </c>
      <c r="J33" s="59">
        <v>81.38123009817852</v>
      </c>
      <c r="K33" s="58">
        <v>3675</v>
      </c>
      <c r="L33" s="58">
        <v>1887</v>
      </c>
      <c r="M33" s="58">
        <v>3506</v>
      </c>
      <c r="N33" s="60">
        <v>138.41294907224636</v>
      </c>
      <c r="O33" s="61">
        <v>85.7975622681505</v>
      </c>
      <c r="P33" s="55">
        <v>17</v>
      </c>
      <c r="Q33" s="7"/>
      <c r="R33" s="62"/>
      <c r="S33" s="62"/>
      <c r="T33" s="5"/>
    </row>
    <row r="34" spans="1:20" ht="12" customHeight="1">
      <c r="A34" s="28">
        <v>18</v>
      </c>
      <c r="B34" s="56" t="s">
        <v>28</v>
      </c>
      <c r="C34" s="47">
        <v>35874</v>
      </c>
      <c r="D34" s="48">
        <v>30136</v>
      </c>
      <c r="E34" s="57">
        <v>33724</v>
      </c>
      <c r="F34" s="50">
        <v>11.903506694845492</v>
      </c>
      <c r="G34" s="58">
        <v>18899.58540498727</v>
      </c>
      <c r="H34" s="58">
        <v>18951.583859763377</v>
      </c>
      <c r="I34" s="58">
        <v>20138.48637402489</v>
      </c>
      <c r="J34" s="59">
        <v>6.262814353904524</v>
      </c>
      <c r="K34" s="58">
        <v>1979</v>
      </c>
      <c r="L34" s="58">
        <v>1993</v>
      </c>
      <c r="M34" s="58">
        <v>2119</v>
      </c>
      <c r="N34" s="60">
        <v>83.65574417686538</v>
      </c>
      <c r="O34" s="61">
        <v>6.322127446061214</v>
      </c>
      <c r="P34" s="55">
        <v>18</v>
      </c>
      <c r="Q34" s="7"/>
      <c r="R34" s="62"/>
      <c r="S34" s="62"/>
      <c r="T34" s="5"/>
    </row>
    <row r="35" spans="1:20" ht="12" customHeight="1">
      <c r="A35" s="28">
        <v>19</v>
      </c>
      <c r="B35" s="56" t="s">
        <v>29</v>
      </c>
      <c r="C35" s="47">
        <v>58380</v>
      </c>
      <c r="D35" s="48">
        <v>57085</v>
      </c>
      <c r="E35" s="57">
        <v>58457</v>
      </c>
      <c r="F35" s="50">
        <v>2.403393692849839</v>
      </c>
      <c r="G35" s="58">
        <v>48584.91157216298</v>
      </c>
      <c r="H35" s="58">
        <v>44194.99435595616</v>
      </c>
      <c r="I35" s="58">
        <v>45814.68636944618</v>
      </c>
      <c r="J35" s="59">
        <v>3.664876615764824</v>
      </c>
      <c r="K35" s="58">
        <v>1861</v>
      </c>
      <c r="L35" s="58">
        <v>1718</v>
      </c>
      <c r="M35" s="58">
        <v>1794</v>
      </c>
      <c r="N35" s="60">
        <v>70.8251085669167</v>
      </c>
      <c r="O35" s="61">
        <v>4.423748544819558</v>
      </c>
      <c r="P35" s="55">
        <v>19</v>
      </c>
      <c r="Q35" s="7"/>
      <c r="R35" s="62"/>
      <c r="S35" s="62"/>
      <c r="T35" s="5"/>
    </row>
    <row r="36" spans="1:20" ht="12" customHeight="1">
      <c r="A36" s="28"/>
      <c r="B36" s="56"/>
      <c r="C36" s="47"/>
      <c r="D36" s="48"/>
      <c r="E36" s="49"/>
      <c r="F36" s="50"/>
      <c r="G36" s="51"/>
      <c r="H36" s="51"/>
      <c r="I36" s="51"/>
      <c r="J36" s="52"/>
      <c r="K36" s="51"/>
      <c r="L36" s="51"/>
      <c r="M36" s="51"/>
      <c r="N36" s="53"/>
      <c r="O36" s="54"/>
      <c r="P36" s="55"/>
      <c r="Q36" s="7"/>
      <c r="R36" s="62"/>
      <c r="S36" s="62"/>
      <c r="T36" s="5"/>
    </row>
    <row r="37" spans="1:20" ht="12" customHeight="1" thickBot="1">
      <c r="A37" s="63">
        <v>20</v>
      </c>
      <c r="B37" s="64" t="s">
        <v>30</v>
      </c>
      <c r="C37" s="65">
        <v>20014</v>
      </c>
      <c r="D37" s="65">
        <v>20596</v>
      </c>
      <c r="E37" s="66">
        <v>19349</v>
      </c>
      <c r="F37" s="67">
        <v>-6.054612780204869</v>
      </c>
      <c r="G37" s="68">
        <v>18026.714375190324</v>
      </c>
      <c r="H37" s="68">
        <v>15476.877987759024</v>
      </c>
      <c r="I37" s="68">
        <v>14882.527530557658</v>
      </c>
      <c r="J37" s="69">
        <v>-3.840247740348215</v>
      </c>
      <c r="K37" s="68">
        <v>1781</v>
      </c>
      <c r="L37" s="68">
        <v>1548</v>
      </c>
      <c r="M37" s="68">
        <v>1516</v>
      </c>
      <c r="N37" s="70">
        <v>59.8499802605606</v>
      </c>
      <c r="O37" s="71">
        <v>-2.0671834625323</v>
      </c>
      <c r="P37" s="72">
        <v>20</v>
      </c>
      <c r="Q37" s="7"/>
      <c r="R37" s="62"/>
      <c r="S37" s="62"/>
      <c r="T37" s="5"/>
    </row>
    <row r="38" spans="1:19" ht="12.75" customHeight="1">
      <c r="A38" s="28" t="s">
        <v>44</v>
      </c>
      <c r="B38" s="7"/>
      <c r="C38" s="7"/>
      <c r="D38" s="7"/>
      <c r="E38" s="7"/>
      <c r="F38" s="18"/>
      <c r="G38" s="7"/>
      <c r="H38" s="7"/>
      <c r="I38" s="7"/>
      <c r="J38" s="18"/>
      <c r="K38" s="7"/>
      <c r="L38" s="7"/>
      <c r="M38" s="7"/>
      <c r="N38" s="19"/>
      <c r="O38" s="18"/>
      <c r="P38" s="7"/>
      <c r="Q38" s="7"/>
      <c r="R38" s="7"/>
      <c r="S38" s="7"/>
    </row>
    <row r="39" spans="1:19" ht="12">
      <c r="A39" s="7"/>
      <c r="B39" s="7"/>
      <c r="C39" s="7"/>
      <c r="D39" s="7"/>
      <c r="E39" s="7"/>
      <c r="F39" s="18"/>
      <c r="G39" s="7"/>
      <c r="H39" s="7"/>
      <c r="I39" s="7"/>
      <c r="J39" s="18"/>
      <c r="K39" s="7"/>
      <c r="L39" s="7"/>
      <c r="M39" s="7"/>
      <c r="N39" s="19"/>
      <c r="O39" s="18"/>
      <c r="P39" s="7"/>
      <c r="Q39" s="7"/>
      <c r="R39" s="7"/>
      <c r="S39" s="7"/>
    </row>
    <row r="40" spans="1:19" ht="12">
      <c r="A40" s="7"/>
      <c r="B40" s="7"/>
      <c r="C40" s="7"/>
      <c r="D40" s="7"/>
      <c r="E40" s="7"/>
      <c r="F40" s="18"/>
      <c r="G40" s="7"/>
      <c r="H40" s="7"/>
      <c r="I40" s="7"/>
      <c r="J40" s="18"/>
      <c r="K40" s="7"/>
      <c r="L40" s="7"/>
      <c r="M40" s="7"/>
      <c r="N40" s="19"/>
      <c r="O40" s="18"/>
      <c r="P40" s="7"/>
      <c r="Q40" s="7"/>
      <c r="R40" s="7"/>
      <c r="S40" s="7"/>
    </row>
    <row r="41" spans="1:19" ht="12">
      <c r="A41" s="7"/>
      <c r="B41" s="7"/>
      <c r="C41" s="7"/>
      <c r="D41" s="7"/>
      <c r="E41" s="7"/>
      <c r="F41" s="18"/>
      <c r="G41" s="7"/>
      <c r="H41" s="7"/>
      <c r="I41" s="7"/>
      <c r="J41" s="18"/>
      <c r="K41" s="7"/>
      <c r="L41" s="7"/>
      <c r="M41" s="7"/>
      <c r="N41" s="19"/>
      <c r="O41" s="18"/>
      <c r="P41" s="7"/>
      <c r="Q41" s="7"/>
      <c r="R41" s="7"/>
      <c r="S41" s="7"/>
    </row>
    <row r="42" spans="1:19" ht="12">
      <c r="A42" s="7"/>
      <c r="B42" s="7"/>
      <c r="C42" s="7"/>
      <c r="D42" s="7"/>
      <c r="E42" s="7"/>
      <c r="F42" s="18"/>
      <c r="G42" s="7"/>
      <c r="H42" s="7"/>
      <c r="I42" s="7"/>
      <c r="J42" s="18"/>
      <c r="K42" s="7"/>
      <c r="L42" s="7"/>
      <c r="M42" s="7"/>
      <c r="N42" s="19"/>
      <c r="O42" s="18"/>
      <c r="P42" s="7"/>
      <c r="Q42" s="7"/>
      <c r="R42" s="7"/>
      <c r="S42" s="7"/>
    </row>
    <row r="43" spans="1:19" ht="12">
      <c r="A43" s="7"/>
      <c r="B43" s="7"/>
      <c r="C43" s="7"/>
      <c r="D43" s="7"/>
      <c r="E43" s="7"/>
      <c r="F43" s="18"/>
      <c r="G43" s="7"/>
      <c r="H43" s="7"/>
      <c r="I43" s="7"/>
      <c r="J43" s="18"/>
      <c r="K43" s="7"/>
      <c r="L43" s="7"/>
      <c r="M43" s="7"/>
      <c r="N43" s="19"/>
      <c r="O43" s="18"/>
      <c r="P43" s="7"/>
      <c r="Q43" s="7"/>
      <c r="R43" s="7"/>
      <c r="S43" s="7"/>
    </row>
    <row r="44" spans="1:19" ht="12">
      <c r="A44" s="7"/>
      <c r="B44" s="7"/>
      <c r="C44" s="7"/>
      <c r="D44" s="7"/>
      <c r="E44" s="7"/>
      <c r="F44" s="18"/>
      <c r="G44" s="7"/>
      <c r="H44" s="7"/>
      <c r="I44" s="7"/>
      <c r="J44" s="18"/>
      <c r="K44" s="7"/>
      <c r="L44" s="7"/>
      <c r="M44" s="7"/>
      <c r="N44" s="19"/>
      <c r="O44" s="18"/>
      <c r="P44" s="7"/>
      <c r="Q44" s="7"/>
      <c r="R44" s="7"/>
      <c r="S44" s="7"/>
    </row>
    <row r="45" spans="1:19" ht="12">
      <c r="A45" s="7"/>
      <c r="B45" s="7"/>
      <c r="C45" s="7"/>
      <c r="D45" s="7"/>
      <c r="E45" s="7"/>
      <c r="F45" s="18"/>
      <c r="G45" s="7"/>
      <c r="H45" s="7"/>
      <c r="I45" s="7"/>
      <c r="J45" s="18"/>
      <c r="K45" s="7"/>
      <c r="L45" s="7"/>
      <c r="M45" s="7"/>
      <c r="N45" s="19"/>
      <c r="O45" s="18"/>
      <c r="P45" s="7"/>
      <c r="Q45" s="7"/>
      <c r="R45" s="7"/>
      <c r="S45" s="7"/>
    </row>
    <row r="46" spans="1:19" ht="12">
      <c r="A46" s="7"/>
      <c r="B46" s="7"/>
      <c r="C46" s="7"/>
      <c r="D46" s="7"/>
      <c r="E46" s="7"/>
      <c r="F46" s="18"/>
      <c r="G46" s="7"/>
      <c r="H46" s="7"/>
      <c r="I46" s="7"/>
      <c r="J46" s="18"/>
      <c r="K46" s="7"/>
      <c r="L46" s="7"/>
      <c r="M46" s="7"/>
      <c r="N46" s="19"/>
      <c r="O46" s="18"/>
      <c r="P46" s="7"/>
      <c r="Q46" s="7"/>
      <c r="R46" s="7"/>
      <c r="S46" s="7"/>
    </row>
    <row r="47" spans="1:19" ht="12">
      <c r="A47" s="7"/>
      <c r="B47" s="7"/>
      <c r="C47" s="7"/>
      <c r="D47" s="7"/>
      <c r="E47" s="7"/>
      <c r="F47" s="18"/>
      <c r="G47" s="7"/>
      <c r="H47" s="7"/>
      <c r="I47" s="7"/>
      <c r="J47" s="18"/>
      <c r="K47" s="7"/>
      <c r="L47" s="7"/>
      <c r="M47" s="7"/>
      <c r="N47" s="19"/>
      <c r="O47" s="18"/>
      <c r="P47" s="7"/>
      <c r="Q47" s="7"/>
      <c r="R47" s="7"/>
      <c r="S47" s="7"/>
    </row>
    <row r="48" spans="1:19" ht="12">
      <c r="A48" s="7"/>
      <c r="B48" s="7"/>
      <c r="C48" s="7"/>
      <c r="D48" s="7"/>
      <c r="E48" s="7"/>
      <c r="F48" s="18"/>
      <c r="G48" s="7"/>
      <c r="H48" s="7"/>
      <c r="I48" s="7"/>
      <c r="J48" s="18"/>
      <c r="K48" s="7"/>
      <c r="L48" s="7"/>
      <c r="M48" s="7"/>
      <c r="N48" s="19"/>
      <c r="O48" s="18"/>
      <c r="P48" s="7"/>
      <c r="Q48" s="7"/>
      <c r="R48" s="7"/>
      <c r="S48" s="7"/>
    </row>
    <row r="49" spans="1:19" ht="12">
      <c r="A49" s="7"/>
      <c r="B49" s="7"/>
      <c r="C49" s="7"/>
      <c r="D49" s="7"/>
      <c r="E49" s="7"/>
      <c r="F49" s="18"/>
      <c r="G49" s="7"/>
      <c r="H49" s="7"/>
      <c r="I49" s="7"/>
      <c r="J49" s="18"/>
      <c r="K49" s="7"/>
      <c r="L49" s="7"/>
      <c r="M49" s="7"/>
      <c r="N49" s="19"/>
      <c r="O49" s="18"/>
      <c r="P49" s="7"/>
      <c r="Q49" s="7"/>
      <c r="R49" s="7"/>
      <c r="S49" s="7"/>
    </row>
    <row r="50" spans="1:19" ht="12">
      <c r="A50" s="7"/>
      <c r="B50" s="7"/>
      <c r="C50" s="7"/>
      <c r="D50" s="7"/>
      <c r="E50" s="7"/>
      <c r="F50" s="18"/>
      <c r="G50" s="7"/>
      <c r="H50" s="7"/>
      <c r="I50" s="7"/>
      <c r="J50" s="18"/>
      <c r="K50" s="7"/>
      <c r="L50" s="7"/>
      <c r="M50" s="7"/>
      <c r="N50" s="19"/>
      <c r="O50" s="18"/>
      <c r="P50" s="7"/>
      <c r="Q50" s="7"/>
      <c r="R50" s="7"/>
      <c r="S50" s="7"/>
    </row>
    <row r="51" spans="1:19" ht="12">
      <c r="A51" s="7"/>
      <c r="B51" s="7"/>
      <c r="C51" s="7"/>
      <c r="D51" s="7"/>
      <c r="E51" s="7"/>
      <c r="F51" s="18"/>
      <c r="G51" s="7"/>
      <c r="H51" s="7"/>
      <c r="I51" s="7"/>
      <c r="J51" s="18"/>
      <c r="K51" s="7"/>
      <c r="L51" s="7"/>
      <c r="M51" s="7"/>
      <c r="N51" s="19"/>
      <c r="O51" s="18"/>
      <c r="P51" s="7"/>
      <c r="Q51" s="7"/>
      <c r="R51" s="7"/>
      <c r="S51" s="7"/>
    </row>
    <row r="52" spans="1:19" ht="12">
      <c r="A52" s="7"/>
      <c r="B52" s="7"/>
      <c r="C52" s="7"/>
      <c r="D52" s="7"/>
      <c r="E52" s="7"/>
      <c r="F52" s="18"/>
      <c r="G52" s="7"/>
      <c r="H52" s="7"/>
      <c r="I52" s="7"/>
      <c r="J52" s="18"/>
      <c r="K52" s="7"/>
      <c r="L52" s="7"/>
      <c r="M52" s="7"/>
      <c r="N52" s="19"/>
      <c r="O52" s="18"/>
      <c r="P52" s="7"/>
      <c r="Q52" s="7"/>
      <c r="R52" s="7"/>
      <c r="S52" s="7"/>
    </row>
    <row r="53" spans="1:19" ht="12">
      <c r="A53" s="7"/>
      <c r="B53" s="7"/>
      <c r="C53" s="7"/>
      <c r="D53" s="7"/>
      <c r="E53" s="7"/>
      <c r="F53" s="18"/>
      <c r="G53" s="7"/>
      <c r="H53" s="7"/>
      <c r="I53" s="7"/>
      <c r="J53" s="18"/>
      <c r="K53" s="7"/>
      <c r="L53" s="7"/>
      <c r="M53" s="7"/>
      <c r="N53" s="19"/>
      <c r="O53" s="18"/>
      <c r="P53" s="7"/>
      <c r="Q53" s="7"/>
      <c r="R53" s="7"/>
      <c r="S53" s="7"/>
    </row>
    <row r="54" spans="1:19" ht="12">
      <c r="A54" s="7"/>
      <c r="B54" s="7"/>
      <c r="C54" s="7"/>
      <c r="D54" s="7"/>
      <c r="E54" s="7"/>
      <c r="F54" s="18"/>
      <c r="G54" s="7"/>
      <c r="H54" s="7"/>
      <c r="I54" s="7"/>
      <c r="J54" s="18"/>
      <c r="K54" s="7"/>
      <c r="L54" s="7"/>
      <c r="M54" s="7"/>
      <c r="N54" s="19"/>
      <c r="O54" s="18"/>
      <c r="P54" s="7"/>
      <c r="Q54" s="7"/>
      <c r="R54" s="7"/>
      <c r="S54" s="7"/>
    </row>
    <row r="55" spans="1:19" ht="12">
      <c r="A55" s="7"/>
      <c r="B55" s="7"/>
      <c r="C55" s="7"/>
      <c r="D55" s="7"/>
      <c r="E55" s="7"/>
      <c r="F55" s="18"/>
      <c r="G55" s="7"/>
      <c r="H55" s="7"/>
      <c r="I55" s="7"/>
      <c r="J55" s="18"/>
      <c r="K55" s="7"/>
      <c r="L55" s="7"/>
      <c r="M55" s="7"/>
      <c r="N55" s="19"/>
      <c r="O55" s="18"/>
      <c r="P55" s="7"/>
      <c r="Q55" s="7"/>
      <c r="R55" s="7"/>
      <c r="S55" s="7"/>
    </row>
    <row r="56" spans="1:19" ht="12">
      <c r="A56" s="7"/>
      <c r="B56" s="7"/>
      <c r="C56" s="7"/>
      <c r="D56" s="7"/>
      <c r="E56" s="7"/>
      <c r="F56" s="18"/>
      <c r="G56" s="7"/>
      <c r="H56" s="7"/>
      <c r="I56" s="7"/>
      <c r="J56" s="18"/>
      <c r="K56" s="7"/>
      <c r="L56" s="7"/>
      <c r="M56" s="7"/>
      <c r="N56" s="19"/>
      <c r="O56" s="18"/>
      <c r="P56" s="7"/>
      <c r="Q56" s="7"/>
      <c r="R56" s="7"/>
      <c r="S56" s="7"/>
    </row>
    <row r="57" spans="1:19" ht="12">
      <c r="A57" s="7"/>
      <c r="B57" s="7"/>
      <c r="C57" s="7"/>
      <c r="D57" s="7"/>
      <c r="E57" s="7"/>
      <c r="F57" s="18"/>
      <c r="G57" s="7"/>
      <c r="H57" s="7"/>
      <c r="I57" s="7"/>
      <c r="J57" s="18"/>
      <c r="K57" s="7"/>
      <c r="L57" s="7"/>
      <c r="M57" s="7"/>
      <c r="N57" s="19"/>
      <c r="O57" s="18"/>
      <c r="P57" s="7"/>
      <c r="Q57" s="7"/>
      <c r="R57" s="7"/>
      <c r="S57" s="7"/>
    </row>
    <row r="58" spans="1:19" ht="12">
      <c r="A58" s="7"/>
      <c r="B58" s="7"/>
      <c r="C58" s="7"/>
      <c r="D58" s="7"/>
      <c r="E58" s="7"/>
      <c r="F58" s="18"/>
      <c r="G58" s="7"/>
      <c r="H58" s="7"/>
      <c r="I58" s="7"/>
      <c r="J58" s="18"/>
      <c r="K58" s="7"/>
      <c r="L58" s="7"/>
      <c r="M58" s="7"/>
      <c r="N58" s="19"/>
      <c r="O58" s="18"/>
      <c r="P58" s="7"/>
      <c r="Q58" s="7"/>
      <c r="R58" s="7"/>
      <c r="S58" s="7"/>
    </row>
  </sheetData>
  <sheetProtection/>
  <mergeCells count="1">
    <mergeCell ref="P5:P6"/>
  </mergeCells>
  <printOptions/>
  <pageMargins left="0.3937007874015748" right="0.3937007874015748" top="0.5905511811023623" bottom="0.1968503937007874" header="0.3937007874015748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志佐　志津（統計分析課）</dc:creator>
  <cp:keywords/>
  <dc:description/>
  <cp:lastModifiedBy>佐賀県</cp:lastModifiedBy>
  <cp:lastPrinted>2014-12-15T04:14:56Z</cp:lastPrinted>
  <dcterms:created xsi:type="dcterms:W3CDTF">1997-01-08T22:48:59Z</dcterms:created>
  <dcterms:modified xsi:type="dcterms:W3CDTF">2015-01-12T16:13:36Z</dcterms:modified>
  <cp:category/>
  <cp:version/>
  <cp:contentType/>
  <cp:contentStatus/>
</cp:coreProperties>
</file>