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65524" windowWidth="13956" windowHeight="6096" tabRatio="754" activeTab="0"/>
  </bookViews>
  <sheets>
    <sheet name="19-1(1)" sheetId="1" r:id="rId1"/>
    <sheet name="19-1(2)(3)" sheetId="2" r:id="rId2"/>
    <sheet name="19-1(4)" sheetId="3" r:id="rId3"/>
    <sheet name="19-1(5)" sheetId="4" r:id="rId4"/>
    <sheet name="19-1(6)" sheetId="5" r:id="rId5"/>
    <sheet name="19-2(1)" sheetId="6" r:id="rId6"/>
    <sheet name="19-2(2)-1" sheetId="7" r:id="rId7"/>
    <sheet name="19-2(2)-2" sheetId="8" r:id="rId8"/>
    <sheet name="19-2(3)-1" sheetId="9" r:id="rId9"/>
    <sheet name="19-2(3)-2" sheetId="10" r:id="rId10"/>
  </sheets>
  <externalReferences>
    <externalReference r:id="rId13"/>
    <externalReference r:id="rId14"/>
  </externalReferences>
  <definedNames>
    <definedName name="_xlnm.Print_Area" localSheetId="4">'19-1(6)'!$A$1:$H$23</definedName>
    <definedName name="_xlnm.Print_Area" localSheetId="8">'19-2(3)-1'!$A$1:$N$39</definedName>
    <definedName name="_xlnm.Print_Area" localSheetId="9">'19-2(3)-2'!$A$1:$N$39</definedName>
  </definedNames>
  <calcPr fullCalcOnLoad="1"/>
</workbook>
</file>

<file path=xl/sharedStrings.xml><?xml version="1.0" encoding="utf-8"?>
<sst xmlns="http://schemas.openxmlformats.org/spreadsheetml/2006/main" count="655" uniqueCount="330">
  <si>
    <t>　　（単位：百万円，％）</t>
  </si>
  <si>
    <t>実       数</t>
  </si>
  <si>
    <t>構　　　成　　　比</t>
  </si>
  <si>
    <t>対　前　年　度　増　加　率</t>
  </si>
  <si>
    <t>県内総生産（市場価格表示）</t>
  </si>
  <si>
    <t>統計上の不突合</t>
  </si>
  <si>
    <t>構成比</t>
  </si>
  <si>
    <t>対前年度
増加率</t>
  </si>
  <si>
    <t>農林水産業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</si>
  <si>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</si>
  <si>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</si>
  <si>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</si>
  <si>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</si>
  <si>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</si>
  <si>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</si>
  <si>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</si>
  <si>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</si>
  <si>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</si>
  <si>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</si>
  <si>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</si>
  <si>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政府サービス生産者</t>
  </si>
  <si>
    <t>公務</t>
  </si>
  <si>
    <t>対家計民間非営利</t>
  </si>
  <si>
    <t>小　　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</si>
  <si>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</si>
  <si>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</si>
  <si>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</si>
  <si>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</si>
  <si>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</si>
  <si>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</si>
  <si>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</si>
  <si>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</si>
  <si>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</si>
  <si>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</si>
  <si>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(a)</t>
  </si>
  <si>
    <t>(b)</t>
  </si>
  <si>
    <t>(c)</t>
  </si>
  <si>
    <t>項　　　目</t>
  </si>
  <si>
    <t>県民所得（分配）</t>
  </si>
  <si>
    <t>家計最終消費支出（県民）</t>
  </si>
  <si>
    <t>名目県内総生産（就業者）</t>
  </si>
  <si>
    <t>％</t>
  </si>
  <si>
    <t>　県　　　計</t>
  </si>
  <si>
    <t>　市　　　計</t>
  </si>
  <si>
    <t>　郡　　　計</t>
  </si>
  <si>
    <t>第１次産業</t>
  </si>
  <si>
    <t>総　額</t>
  </si>
  <si>
    <t>農　業</t>
  </si>
  <si>
    <t>林　業</t>
  </si>
  <si>
    <t>鉱　業</t>
  </si>
  <si>
    <t>卸売・
小売業</t>
  </si>
  <si>
    <t>電気・ガス
・水道業</t>
  </si>
  <si>
    <t>総      額</t>
  </si>
  <si>
    <t>賃金・俸給</t>
  </si>
  <si>
    <t>財 産 所 得</t>
  </si>
  <si>
    <t>総    　額</t>
  </si>
  <si>
    <t>民 間 法 人 企 業</t>
  </si>
  <si>
    <t>公 的 企 業</t>
  </si>
  <si>
    <t>個 人 企 業</t>
  </si>
  <si>
    <t>輸入品に課される税・関税</t>
  </si>
  <si>
    <t>総資本形成に係る消費税</t>
  </si>
  <si>
    <t>雇用者報酬</t>
  </si>
  <si>
    <t>雇主の社会負担</t>
  </si>
  <si>
    <t>雇主の現実社会負担</t>
  </si>
  <si>
    <t>雇主の帰属社会負担</t>
  </si>
  <si>
    <t>利子</t>
  </si>
  <si>
    <t>受取</t>
  </si>
  <si>
    <t>支払</t>
  </si>
  <si>
    <t>配当（受取）</t>
  </si>
  <si>
    <t>保険契約者に帰属する財産所得</t>
  </si>
  <si>
    <t>賃貸料（受取）</t>
  </si>
  <si>
    <t>対家計民間非営利団体</t>
  </si>
  <si>
    <t>県民総所得（市場価格表示）</t>
  </si>
  <si>
    <t>雇用者報酬（雇用者）</t>
  </si>
  <si>
    <t>雇     用　    者     報　　　酬</t>
  </si>
  <si>
    <t>企　　　業　　　所　　　得　　（　法人企業の分配所得受払後　）</t>
  </si>
  <si>
    <t>雇主の社会負担</t>
  </si>
  <si>
    <t>(2)</t>
  </si>
  <si>
    <t>(6) 県   民   経   済   計   算　</t>
  </si>
  <si>
    <t>　関   連   指   標</t>
  </si>
  <si>
    <t>経済成長率に関するもの</t>
  </si>
  <si>
    <t>県 計</t>
  </si>
  <si>
    <t>市 計</t>
  </si>
  <si>
    <t>郡 計</t>
  </si>
  <si>
    <t>対家計民間非営利サービス生産者</t>
  </si>
  <si>
    <t>政府サービス生産者</t>
  </si>
  <si>
    <t>製造業</t>
  </si>
  <si>
    <t>建設業</t>
  </si>
  <si>
    <t>一人当たり所得水準に関するもの</t>
  </si>
  <si>
    <t>-</t>
  </si>
  <si>
    <t>所得水準　（国＝100）</t>
  </si>
  <si>
    <t>百万円</t>
  </si>
  <si>
    <t>千円</t>
  </si>
  <si>
    <t>（単位：百万円）</t>
  </si>
  <si>
    <t>所得水準</t>
  </si>
  <si>
    <t>(2) 経 済 活 動 別 県 内 総 生 産 （ 名 目 ）</t>
  </si>
  <si>
    <t>(3) 経 済 活 動 別 県 内 総 生 産 （ 実 質 ： 連 鎖 方 式 ）</t>
  </si>
  <si>
    <r>
      <t>財産所得</t>
    </r>
    <r>
      <rPr>
        <sz val="8"/>
        <rFont val="ＭＳ 明朝"/>
        <family val="1"/>
      </rPr>
      <t>(非企業部門)</t>
    </r>
  </si>
  <si>
    <r>
      <t>企業所得</t>
    </r>
    <r>
      <rPr>
        <sz val="5.5"/>
        <rFont val="ＭＳ 明朝"/>
        <family val="1"/>
      </rPr>
      <t>（法人企業の分配所得受払後）</t>
    </r>
  </si>
  <si>
    <r>
      <t>県  民  所  得</t>
    </r>
    <r>
      <rPr>
        <sz val="8"/>
        <rFont val="ＭＳ ゴシック"/>
        <family val="3"/>
      </rPr>
      <t>（要素費用表示）</t>
    </r>
  </si>
  <si>
    <t>実質県内総生産（連鎖方式）</t>
  </si>
  <si>
    <r>
      <t xml:space="preserve">　経   済   計   算 </t>
    </r>
    <r>
      <rPr>
        <sz val="12"/>
        <rFont val="ＭＳ 明朝"/>
        <family val="1"/>
      </rPr>
      <t>（続き）</t>
    </r>
  </si>
  <si>
    <t>公的企業</t>
  </si>
  <si>
    <t>実質県内総生産（就業者・連鎖方式）</t>
  </si>
  <si>
    <t>18年度</t>
  </si>
  <si>
    <t>(5)  県   内   総　 生   産 （ 支 出 側、名 目 ）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</si>
  <si>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</si>
  <si>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</si>
  <si>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</si>
  <si>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</si>
  <si>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</si>
  <si>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</si>
  <si>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</si>
  <si>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</si>
  <si>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</si>
  <si>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</si>
  <si>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</si>
  <si>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</si>
  <si>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</si>
  <si>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</si>
  <si>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</si>
  <si>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</si>
  <si>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</si>
  <si>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</si>
  <si>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</si>
  <si>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</si>
  <si>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</si>
  <si>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</si>
  <si>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</si>
  <si>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</si>
  <si>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</si>
  <si>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</si>
  <si>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</si>
  <si>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</si>
  <si>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</si>
  <si>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</si>
  <si>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</si>
  <si>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</si>
  <si>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</si>
  <si>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</si>
  <si>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</si>
  <si>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</si>
  <si>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</si>
  <si>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</si>
  <si>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</si>
  <si>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</si>
  <si>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 賀 市</t>
  </si>
  <si>
    <t>唐 津 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</si>
  <si>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</si>
  <si>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</si>
  <si>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</si>
  <si>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</si>
  <si>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</si>
  <si>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</si>
  <si>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</si>
  <si>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</si>
  <si>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</si>
  <si>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</si>
  <si>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</si>
  <si>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</si>
  <si>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</si>
  <si>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</si>
  <si>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</si>
  <si>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</si>
  <si>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</si>
  <si>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</si>
  <si>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</si>
  <si>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</si>
  <si>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　町　内　総　生　産</t>
  </si>
  <si>
    <t>市町</t>
  </si>
  <si>
    <t>県内総生産（支出側、市場価格表示）</t>
  </si>
  <si>
    <t>県内総支出（支出側、市場価格表示）</t>
  </si>
  <si>
    <t>名目県内総生産（＝総生産（支出側））</t>
  </si>
  <si>
    <t>19年度</t>
  </si>
  <si>
    <t>21年度</t>
  </si>
  <si>
    <t>２１年度</t>
  </si>
  <si>
    <t>22年度</t>
  </si>
  <si>
    <t>１．雇用者報酬（県内活動による）</t>
  </si>
  <si>
    <t>２．営業余剰・混合所得</t>
  </si>
  <si>
    <t>３．固定資本減耗</t>
  </si>
  <si>
    <t>４．生産・輸入品に課される税</t>
  </si>
  <si>
    <t>５．（控除）補助金</t>
  </si>
  <si>
    <t>県内総生産（市場価格表示）</t>
  </si>
  <si>
    <t>６．民間最終消費支出</t>
  </si>
  <si>
    <t>７．政府最終消費支出</t>
  </si>
  <si>
    <t>８．総固定資本形成</t>
  </si>
  <si>
    <t>９．在庫品増加</t>
  </si>
  <si>
    <t>11．（控除）財貨・サービスの移入(FISIMを除く）</t>
  </si>
  <si>
    <t>12．FISIM移出入（純）</t>
  </si>
  <si>
    <t>13．統計上の不突合</t>
  </si>
  <si>
    <t>(10)</t>
  </si>
  <si>
    <t>情報通信業</t>
  </si>
  <si>
    <t>食料・非アルコール飲料</t>
  </si>
  <si>
    <t>アルコール飲料・たばこ</t>
  </si>
  <si>
    <t>被服・履物</t>
  </si>
  <si>
    <t>住居・光熱水道</t>
  </si>
  <si>
    <t>保健・医療</t>
  </si>
  <si>
    <t>交通</t>
  </si>
  <si>
    <t>通信</t>
  </si>
  <si>
    <t>娯楽・レジャー・文化</t>
  </si>
  <si>
    <t>教育</t>
  </si>
  <si>
    <t>外食・宿泊</t>
  </si>
  <si>
    <t>その他</t>
  </si>
  <si>
    <t>－</t>
  </si>
  <si>
    <t xml:space="preserve"> 19-1  県  民  経 </t>
  </si>
  <si>
    <r>
      <t xml:space="preserve"> 済  計  算</t>
    </r>
    <r>
      <rPr>
        <sz val="12"/>
        <rFont val="ＭＳ 明朝"/>
        <family val="1"/>
      </rPr>
      <t>（平成18～23年度）</t>
    </r>
  </si>
  <si>
    <t>項目</t>
  </si>
  <si>
    <t>20年度</t>
  </si>
  <si>
    <t>23年度</t>
  </si>
  <si>
    <t>10．財貨・サービスの移出(FISIMを除く）</t>
  </si>
  <si>
    <t>　　   　　（単位：百万円，％）</t>
  </si>
  <si>
    <t>項         目</t>
  </si>
  <si>
    <t>23年度</t>
  </si>
  <si>
    <t>23/22</t>
  </si>
  <si>
    <t>産業</t>
  </si>
  <si>
    <t>(1)</t>
  </si>
  <si>
    <t>　　　</t>
  </si>
  <si>
    <t>①</t>
  </si>
  <si>
    <t>②</t>
  </si>
  <si>
    <t>③</t>
  </si>
  <si>
    <t>(2)</t>
  </si>
  <si>
    <t>(3)</t>
  </si>
  <si>
    <t>(4)</t>
  </si>
  <si>
    <t>(5)</t>
  </si>
  <si>
    <t>(6)</t>
  </si>
  <si>
    <t>(7)</t>
  </si>
  <si>
    <t>(8)</t>
  </si>
  <si>
    <t>(9)</t>
  </si>
  <si>
    <t>運輸業</t>
  </si>
  <si>
    <t>(11)</t>
  </si>
  <si>
    <t>サービス生産者</t>
  </si>
  <si>
    <t>(控除)</t>
  </si>
  <si>
    <t>資料：県統計分析課「H23年度　県民経済計算報告書（訂正版）」</t>
  </si>
  <si>
    <t>※連鎖デフレーターにより項目毎に計算しているため、項目の計が産業の計や県内総生産と一致しない場合がある。</t>
  </si>
  <si>
    <t>（注）基礎数値の公表に伴い遡及改訂を行ったため、平成22年度以前の数値は「佐賀統計年鑑　平成24年版」以前に掲載した数値と異なる。</t>
  </si>
  <si>
    <t xml:space="preserve">19-1   県　 民 　経  </t>
  </si>
  <si>
    <t>(4) 県  民  所  得  の  分  配</t>
  </si>
  <si>
    <t>　　　    　（単位：百万円，％）</t>
  </si>
  <si>
    <t>1</t>
  </si>
  <si>
    <t>賃金・俸給</t>
  </si>
  <si>
    <t xml:space="preserve"> a</t>
  </si>
  <si>
    <t xml:space="preserve"> b</t>
  </si>
  <si>
    <t>2</t>
  </si>
  <si>
    <t>一般政府</t>
  </si>
  <si>
    <t>家計</t>
  </si>
  <si>
    <t xml:space="preserve"> a</t>
  </si>
  <si>
    <t xml:space="preserve"> b</t>
  </si>
  <si>
    <t>②</t>
  </si>
  <si>
    <t>③</t>
  </si>
  <si>
    <t>④</t>
  </si>
  <si>
    <t>(3)</t>
  </si>
  <si>
    <t xml:space="preserve">3 </t>
  </si>
  <si>
    <t>(1)</t>
  </si>
  <si>
    <t>民間法人企業</t>
  </si>
  <si>
    <t>(2)</t>
  </si>
  <si>
    <t>公的企業</t>
  </si>
  <si>
    <t>個人企業</t>
  </si>
  <si>
    <t>農林水産業</t>
  </si>
  <si>
    <t>その他の産業</t>
  </si>
  <si>
    <t>持家</t>
  </si>
  <si>
    <t>（注）基礎数値の公表に伴い遡及改訂を行ったため、「佐賀統計年鑑　平成24年版」以前に掲載した数値と異なる。</t>
  </si>
  <si>
    <r>
      <t xml:space="preserve"> 済   計   算　</t>
    </r>
    <r>
      <rPr>
        <sz val="12"/>
        <rFont val="ＭＳ 明朝"/>
        <family val="1"/>
      </rPr>
      <t>（平成18～23年度）（続き）</t>
    </r>
  </si>
  <si>
    <t>　　 　（単位：百万円，％）</t>
  </si>
  <si>
    <t>民間最終消費支出</t>
  </si>
  <si>
    <t>家計最終消費支出</t>
  </si>
  <si>
    <t>家具・家庭器具・家事サービス</t>
  </si>
  <si>
    <t>k</t>
  </si>
  <si>
    <t>l</t>
  </si>
  <si>
    <t>団体最終消費支出</t>
  </si>
  <si>
    <t>政府最終消費支出</t>
  </si>
  <si>
    <t>3</t>
  </si>
  <si>
    <t>県内総資本形成</t>
  </si>
  <si>
    <t>総固定資本形成</t>
  </si>
  <si>
    <t>民間</t>
  </si>
  <si>
    <t>住宅</t>
  </si>
  <si>
    <t>企業設備</t>
  </si>
  <si>
    <t>公的</t>
  </si>
  <si>
    <t>在庫品増加</t>
  </si>
  <si>
    <t>民間企業</t>
  </si>
  <si>
    <t>財貨・サービスの移出入（純）</t>
  </si>
  <si>
    <t>・統計上の不突合</t>
  </si>
  <si>
    <t>財貨・サービスの移出(FISIMを除く）</t>
  </si>
  <si>
    <t>（控除）〃      移入(FISIMを除く）</t>
  </si>
  <si>
    <t>(3)</t>
  </si>
  <si>
    <t>FISIM移出入（純）</t>
  </si>
  <si>
    <t>(4)</t>
  </si>
  <si>
    <t>県外からの所得(純)</t>
  </si>
  <si>
    <t>県民総所得</t>
  </si>
  <si>
    <t>県民総所得（固定基準年方式）</t>
  </si>
  <si>
    <t>（単位：千円，％）</t>
  </si>
  <si>
    <t>県 民 所 得</t>
  </si>
  <si>
    <t>国 民 所 得</t>
  </si>
  <si>
    <t>19-2　市　 町 　民　</t>
  </si>
  <si>
    <t xml:space="preserve">  経   済   計   算</t>
  </si>
  <si>
    <t>(1) 市 町 民 経 済</t>
  </si>
  <si>
    <t xml:space="preserve">  計 算 主 要 指 標 （平成20～22年度）</t>
  </si>
  <si>
    <t>注）基礎数値の公表に伴い遡及改定を行ったため、平成21年度以前の数値は、「佐賀県統計年鑑　平成24年版」以前の数値と異なる。なお、市町数は、平成22年度当初の市町数による。また、端数処理の関係で、各市町の計と県計が一致しないことがある。</t>
  </si>
  <si>
    <t>市　町　民　所　 得（分配）</t>
  </si>
  <si>
    <t>１ 人 当 た り 市 町 民 所 得</t>
  </si>
  <si>
    <t>市　　　町</t>
  </si>
  <si>
    <t>２０年度</t>
  </si>
  <si>
    <t>２２年度</t>
  </si>
  <si>
    <t>19-2(1)表注を参照</t>
  </si>
  <si>
    <t>市町内総生産</t>
  </si>
  <si>
    <t>第２次産業</t>
  </si>
  <si>
    <t>第３次産業</t>
  </si>
  <si>
    <t>輸入品に課せられる税・
関税</t>
  </si>
  <si>
    <t>（控除）</t>
  </si>
  <si>
    <t>金融・保険業</t>
  </si>
  <si>
    <t>不動産業</t>
  </si>
  <si>
    <t>情報
通信業</t>
  </si>
  <si>
    <t>資本形成に係る消費税</t>
  </si>
  <si>
    <t>経   済   計   算 （続き）</t>
  </si>
  <si>
    <t>第　３　次　産　業</t>
  </si>
  <si>
    <t>輸入税に課せられる税・関税</t>
  </si>
  <si>
    <t>市　　　町　</t>
  </si>
  <si>
    <t>総  額</t>
  </si>
  <si>
    <t>19-２　市　 町 　民　</t>
  </si>
  <si>
    <t xml:space="preserve">（3）市 町 民 </t>
  </si>
  <si>
    <t xml:space="preserve"> 所 得 の 分 配 （平成21年度）</t>
  </si>
  <si>
    <t>19-2　市　 町 　民</t>
  </si>
  <si>
    <t>（3）市 町 民</t>
  </si>
  <si>
    <t>　資料：県統計分析課</t>
  </si>
  <si>
    <t xml:space="preserve"> 内 総 生 産 （平成21年度）</t>
  </si>
  <si>
    <t xml:space="preserve"> 所 得 の 分 配 （平成22年度）</t>
  </si>
  <si>
    <t>市　町　</t>
  </si>
  <si>
    <t xml:space="preserve"> 内 総 生 産 （平成22年度）</t>
  </si>
  <si>
    <t>市町</t>
  </si>
  <si>
    <t xml:space="preserve">(1) 県 内 総 生 産 勘 定 </t>
  </si>
  <si>
    <t xml:space="preserve"> （ 生 産 側 及 び 支 出 側 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</si>
</sst>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5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3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1" fillId="0" borderId="5" applyNumberFormat="0" applyFill="0" applyAlignment="0" applyProtection="0"/>
    <xf numFmtId="0" fontId="32" fillId="3" borderId="0" applyNumberFormat="0" applyBorder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3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42" fillId="4" borderId="0" applyNumberFormat="0" applyBorder="0" applyAlignment="0" applyProtection="0"/>
  </cellStyleXfs>
  <cellXfs count="398">
    <xf numFmtId="0" fontId="0" fillId="0" borderId="0" xfId="0" applyAlignment="1">
      <alignment/>
    </xf>
    <xf numFmtId="207" fontId="18" fillId="0" borderId="0" xfId="0" applyNumberFormat="1" applyFont="1" applyFill="1" applyBorder="1" applyAlignment="1">
      <alignment/>
    </xf>
    <xf numFmtId="0" fontId="8" fillId="0" borderId="0" xfId="71" applyFont="1" applyFill="1">
      <alignment/>
      <protection/>
    </xf>
    <xf numFmtId="182" fontId="11" fillId="0" borderId="0" xfId="71" applyNumberFormat="1" applyFont="1" applyFill="1" applyAlignment="1">
      <alignment/>
      <protection/>
    </xf>
    <xf numFmtId="182" fontId="14" fillId="0" borderId="0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/>
      <protection/>
    </xf>
    <xf numFmtId="0" fontId="11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7" fillId="0" borderId="0" xfId="71" applyFont="1" applyFill="1">
      <alignment/>
      <protection/>
    </xf>
    <xf numFmtId="0" fontId="9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right"/>
      <protection/>
    </xf>
    <xf numFmtId="0" fontId="9" fillId="0" borderId="0" xfId="71" applyFont="1" applyFill="1" applyAlignment="1">
      <alignment horizontal="left"/>
      <protection/>
    </xf>
    <xf numFmtId="0" fontId="8" fillId="0" borderId="0" xfId="71" applyFont="1" applyFill="1" applyAlignment="1">
      <alignment horizontal="right"/>
      <protection/>
    </xf>
    <xf numFmtId="0" fontId="8" fillId="0" borderId="0" xfId="71" applyFont="1" applyFill="1" applyAlignment="1">
      <alignment horizontal="left"/>
      <protection/>
    </xf>
    <xf numFmtId="0" fontId="15" fillId="0" borderId="0" xfId="71" applyFont="1" applyFill="1">
      <alignment/>
      <protection/>
    </xf>
    <xf numFmtId="182" fontId="8" fillId="0" borderId="0" xfId="71" applyNumberFormat="1" applyFont="1" applyFill="1">
      <alignment/>
      <protection/>
    </xf>
    <xf numFmtId="0" fontId="11" fillId="0" borderId="12" xfId="71" applyFont="1" applyFill="1" applyBorder="1" applyAlignment="1">
      <alignment horizontal="centerContinuous"/>
      <protection/>
    </xf>
    <xf numFmtId="0" fontId="11" fillId="0" borderId="13" xfId="71" applyFont="1" applyFill="1" applyBorder="1" applyAlignment="1">
      <alignment horizontal="centerContinuous" vertical="top"/>
      <protection/>
    </xf>
    <xf numFmtId="0" fontId="11" fillId="0" borderId="14" xfId="71" applyFont="1" applyFill="1" applyBorder="1" applyAlignment="1">
      <alignment horizontal="center" vertical="center"/>
      <protection/>
    </xf>
    <xf numFmtId="0" fontId="11" fillId="0" borderId="0" xfId="71" applyFont="1" applyFill="1">
      <alignment/>
      <protection/>
    </xf>
    <xf numFmtId="0" fontId="11" fillId="0" borderId="15" xfId="71" applyFont="1" applyFill="1" applyBorder="1">
      <alignment/>
      <protection/>
    </xf>
    <xf numFmtId="0" fontId="11" fillId="0" borderId="16" xfId="71" applyFont="1" applyFill="1" applyBorder="1">
      <alignment/>
      <protection/>
    </xf>
    <xf numFmtId="0" fontId="14" fillId="0" borderId="0" xfId="71" applyFont="1" applyFill="1">
      <alignment/>
      <protection/>
    </xf>
    <xf numFmtId="0" fontId="14" fillId="0" borderId="15" xfId="71" applyFont="1" applyFill="1" applyBorder="1">
      <alignment/>
      <protection/>
    </xf>
    <xf numFmtId="179" fontId="14" fillId="0" borderId="0" xfId="71" applyNumberFormat="1" applyFont="1" applyFill="1">
      <alignment/>
      <protection/>
    </xf>
    <xf numFmtId="0" fontId="14" fillId="0" borderId="16" xfId="71" applyFont="1" applyFill="1" applyBorder="1" applyAlignment="1">
      <alignment horizontal="center"/>
      <protection/>
    </xf>
    <xf numFmtId="179" fontId="11" fillId="0" borderId="0" xfId="71" applyNumberFormat="1" applyFont="1" applyFill="1">
      <alignment/>
      <protection/>
    </xf>
    <xf numFmtId="178" fontId="11" fillId="0" borderId="0" xfId="71" applyNumberFormat="1" applyFont="1" applyFill="1">
      <alignment/>
      <protection/>
    </xf>
    <xf numFmtId="0" fontId="11" fillId="0" borderId="16" xfId="71" applyFont="1" applyFill="1" applyBorder="1" applyAlignment="1">
      <alignment horizontal="center"/>
      <protection/>
    </xf>
    <xf numFmtId="0" fontId="11" fillId="0" borderId="15" xfId="71" applyFont="1" applyFill="1" applyBorder="1" applyAlignment="1">
      <alignment horizontal="distributed"/>
      <protection/>
    </xf>
    <xf numFmtId="0" fontId="11" fillId="0" borderId="17" xfId="71" applyFont="1" applyFill="1" applyBorder="1">
      <alignment/>
      <protection/>
    </xf>
    <xf numFmtId="0" fontId="11" fillId="0" borderId="18" xfId="71" applyFont="1" applyFill="1" applyBorder="1" applyAlignment="1">
      <alignment horizontal="distributed"/>
      <protection/>
    </xf>
    <xf numFmtId="179" fontId="11" fillId="0" borderId="17" xfId="71" applyNumberFormat="1" applyFont="1" applyFill="1" applyBorder="1">
      <alignment/>
      <protection/>
    </xf>
    <xf numFmtId="0" fontId="11" fillId="0" borderId="19" xfId="71" applyFont="1" applyFill="1" applyBorder="1" applyAlignment="1">
      <alignment horizontal="center"/>
      <protection/>
    </xf>
    <xf numFmtId="0" fontId="11" fillId="0" borderId="20" xfId="71" applyFont="1" applyFill="1" applyBorder="1" applyAlignment="1">
      <alignment horizontal="centerContinuous"/>
      <protection/>
    </xf>
    <xf numFmtId="0" fontId="11" fillId="0" borderId="12" xfId="71" applyFont="1" applyFill="1" applyBorder="1" applyAlignment="1">
      <alignment horizontal="centerContinuous" vertical="center"/>
      <protection/>
    </xf>
    <xf numFmtId="0" fontId="11" fillId="0" borderId="21" xfId="71" applyFont="1" applyFill="1" applyBorder="1" applyAlignment="1">
      <alignment horizontal="centerContinuous" vertical="top"/>
      <protection/>
    </xf>
    <xf numFmtId="0" fontId="11" fillId="0" borderId="13" xfId="71" applyFont="1" applyFill="1" applyBorder="1" applyAlignment="1">
      <alignment horizontal="center" vertical="top"/>
      <protection/>
    </xf>
    <xf numFmtId="0" fontId="11" fillId="0" borderId="20" xfId="71" applyFont="1" applyFill="1" applyBorder="1">
      <alignment/>
      <protection/>
    </xf>
    <xf numFmtId="0" fontId="11" fillId="0" borderId="22" xfId="71" applyFont="1" applyFill="1" applyBorder="1">
      <alignment/>
      <protection/>
    </xf>
    <xf numFmtId="0" fontId="11" fillId="0" borderId="12" xfId="71" applyFont="1" applyFill="1" applyBorder="1">
      <alignment/>
      <protection/>
    </xf>
    <xf numFmtId="0" fontId="11" fillId="0" borderId="23" xfId="71" applyFont="1" applyFill="1" applyBorder="1">
      <alignment/>
      <protection/>
    </xf>
    <xf numFmtId="0" fontId="11" fillId="0" borderId="24" xfId="71" applyFont="1" applyFill="1" applyBorder="1" applyAlignment="1">
      <alignment horizontal="centerContinuous"/>
      <protection/>
    </xf>
    <xf numFmtId="0" fontId="24" fillId="0" borderId="14" xfId="71" applyFont="1" applyFill="1" applyBorder="1" applyAlignment="1">
      <alignment horizontal="center" vertical="center"/>
      <protection/>
    </xf>
    <xf numFmtId="0" fontId="24" fillId="0" borderId="25" xfId="71" applyFont="1" applyFill="1" applyBorder="1" applyAlignment="1">
      <alignment horizontal="center" vertical="center" wrapText="1"/>
      <protection/>
    </xf>
    <xf numFmtId="0" fontId="11" fillId="0" borderId="26" xfId="71" applyFont="1" applyFill="1" applyBorder="1" applyAlignment="1">
      <alignment horizontal="center" vertical="top"/>
      <protection/>
    </xf>
    <xf numFmtId="0" fontId="11" fillId="0" borderId="26" xfId="71" applyFont="1" applyFill="1" applyBorder="1" applyAlignment="1">
      <alignment horizontal="center" vertical="center"/>
      <protection/>
    </xf>
    <xf numFmtId="179" fontId="8" fillId="0" borderId="0" xfId="71" applyNumberFormat="1" applyFont="1" applyFill="1">
      <alignment/>
      <protection/>
    </xf>
    <xf numFmtId="0" fontId="11" fillId="0" borderId="25" xfId="71" applyFont="1" applyFill="1" applyBorder="1" applyAlignment="1">
      <alignment horizontal="center" vertical="center" wrapText="1"/>
      <protection/>
    </xf>
    <xf numFmtId="0" fontId="11" fillId="0" borderId="25" xfId="71" applyFont="1" applyFill="1" applyBorder="1" applyAlignment="1">
      <alignment horizontal="center" vertical="center"/>
      <protection/>
    </xf>
    <xf numFmtId="0" fontId="9" fillId="0" borderId="0" xfId="71" applyFont="1" applyFill="1" applyAlignment="1">
      <alignment/>
      <protection/>
    </xf>
    <xf numFmtId="0" fontId="16" fillId="0" borderId="0" xfId="71" applyFont="1" applyFill="1" applyAlignment="1">
      <alignment horizontal="centerContinuous"/>
      <protection/>
    </xf>
    <xf numFmtId="49" fontId="8" fillId="0" borderId="0" xfId="71" applyNumberFormat="1" applyFont="1" applyFill="1" applyAlignment="1" quotePrefix="1">
      <alignment horizontal="right"/>
      <protection/>
    </xf>
    <xf numFmtId="0" fontId="15" fillId="0" borderId="0" xfId="71" applyFont="1" applyFill="1" applyAlignment="1">
      <alignment vertical="center"/>
      <protection/>
    </xf>
    <xf numFmtId="0" fontId="11" fillId="0" borderId="17" xfId="71" applyFont="1" applyFill="1" applyBorder="1" applyAlignment="1">
      <alignment horizontal="right" vertical="center"/>
      <protection/>
    </xf>
    <xf numFmtId="0" fontId="8" fillId="0" borderId="17" xfId="71" applyFont="1" applyFill="1" applyBorder="1" applyAlignment="1">
      <alignment horizontal="right" vertical="center"/>
      <protection/>
    </xf>
    <xf numFmtId="0" fontId="11" fillId="0" borderId="27" xfId="71" applyFont="1" applyFill="1" applyBorder="1" applyAlignment="1">
      <alignment horizontal="centerContinuous" vertical="center"/>
      <protection/>
    </xf>
    <xf numFmtId="0" fontId="11" fillId="0" borderId="23" xfId="71" applyFont="1" applyFill="1" applyBorder="1" applyAlignment="1">
      <alignment horizontal="centerContinuous" vertical="center"/>
      <protection/>
    </xf>
    <xf numFmtId="0" fontId="11" fillId="0" borderId="21" xfId="71" applyFont="1" applyFill="1" applyBorder="1" applyAlignment="1">
      <alignment horizontal="center" vertical="center"/>
      <protection/>
    </xf>
    <xf numFmtId="0" fontId="11" fillId="0" borderId="15" xfId="71" applyFont="1" applyFill="1" applyBorder="1" applyAlignment="1">
      <alignment horizontal="distributed" vertical="center"/>
      <protection/>
    </xf>
    <xf numFmtId="182" fontId="11" fillId="0" borderId="0" xfId="71" applyNumberFormat="1" applyFont="1" applyFill="1" applyBorder="1" applyAlignment="1">
      <alignment vertical="center"/>
      <protection/>
    </xf>
    <xf numFmtId="206" fontId="11" fillId="0" borderId="0" xfId="71" applyNumberFormat="1" applyFont="1" applyFill="1" applyBorder="1" applyAlignment="1">
      <alignment vertical="center"/>
      <protection/>
    </xf>
    <xf numFmtId="206" fontId="11" fillId="0" borderId="0" xfId="71" applyNumberFormat="1" applyFont="1" applyFill="1" applyBorder="1" applyAlignment="1">
      <alignment horizontal="right" vertical="center"/>
      <protection/>
    </xf>
    <xf numFmtId="0" fontId="14" fillId="0" borderId="18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Alignment="1">
      <alignment horizontal="centerContinuous"/>
      <protection/>
    </xf>
    <xf numFmtId="0" fontId="11" fillId="0" borderId="0" xfId="71" applyFont="1" applyFill="1" applyAlignment="1">
      <alignment horizontal="right"/>
      <protection/>
    </xf>
    <xf numFmtId="178" fontId="11" fillId="0" borderId="27" xfId="71" applyNumberFormat="1" applyFont="1" applyFill="1" applyBorder="1" applyAlignment="1">
      <alignment horizontal="center" vertical="center"/>
      <protection/>
    </xf>
    <xf numFmtId="0" fontId="15" fillId="0" borderId="24" xfId="71" applyFont="1" applyFill="1" applyBorder="1" applyAlignment="1">
      <alignment horizontal="distributed" vertical="center" wrapText="1"/>
      <protection/>
    </xf>
    <xf numFmtId="49" fontId="11" fillId="0" borderId="26" xfId="71" applyNumberFormat="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>
      <alignment vertical="center"/>
      <protection/>
    </xf>
    <xf numFmtId="0" fontId="11" fillId="0" borderId="15" xfId="71" applyFont="1" applyFill="1" applyBorder="1" applyAlignment="1">
      <alignment vertical="center"/>
      <protection/>
    </xf>
    <xf numFmtId="184" fontId="11" fillId="0" borderId="0" xfId="71" applyNumberFormat="1" applyFont="1" applyFill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185" fontId="11" fillId="0" borderId="0" xfId="71" applyNumberFormat="1" applyFont="1" applyFill="1" applyBorder="1" applyAlignment="1" quotePrefix="1">
      <alignment horizontal="center" vertical="center"/>
      <protection/>
    </xf>
    <xf numFmtId="0" fontId="11" fillId="0" borderId="0" xfId="71" applyFont="1" applyFill="1" applyBorder="1" applyAlignment="1">
      <alignment horizontal="distributed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 quotePrefix="1">
      <alignment horizontal="center" vertical="center"/>
      <protection/>
    </xf>
    <xf numFmtId="184" fontId="11" fillId="0" borderId="0" xfId="71" applyNumberFormat="1" applyFont="1" applyFill="1" applyAlignment="1">
      <alignment horizontal="right" vertical="center"/>
      <protection/>
    </xf>
    <xf numFmtId="0" fontId="11" fillId="0" borderId="2" xfId="71" applyFont="1" applyFill="1" applyBorder="1" applyAlignment="1">
      <alignment vertical="center"/>
      <protection/>
    </xf>
    <xf numFmtId="0" fontId="11" fillId="0" borderId="28" xfId="71" applyFont="1" applyFill="1" applyBorder="1" applyAlignment="1">
      <alignment vertical="center"/>
      <protection/>
    </xf>
    <xf numFmtId="184" fontId="11" fillId="0" borderId="2" xfId="71" applyNumberFormat="1" applyFont="1" applyFill="1" applyBorder="1" applyAlignment="1">
      <alignment vertical="center"/>
      <protection/>
    </xf>
    <xf numFmtId="182" fontId="11" fillId="0" borderId="2" xfId="71" applyNumberFormat="1" applyFont="1" applyFill="1" applyBorder="1" applyAlignment="1">
      <alignment vertical="center"/>
      <protection/>
    </xf>
    <xf numFmtId="206" fontId="11" fillId="0" borderId="2" xfId="71" applyNumberFormat="1" applyFont="1" applyFill="1" applyBorder="1" applyAlignment="1">
      <alignment vertical="center"/>
      <protection/>
    </xf>
    <xf numFmtId="184" fontId="11" fillId="0" borderId="0" xfId="71" applyNumberFormat="1" applyFont="1" applyFill="1" applyBorder="1" applyAlignment="1">
      <alignment vertical="center"/>
      <protection/>
    </xf>
    <xf numFmtId="0" fontId="15" fillId="0" borderId="0" xfId="71" applyFont="1" applyFill="1" applyAlignment="1">
      <alignment horizontal="distributed" vertical="center"/>
      <protection/>
    </xf>
    <xf numFmtId="0" fontId="11" fillId="0" borderId="13" xfId="71" applyFont="1" applyFill="1" applyBorder="1" applyAlignment="1">
      <alignment vertical="center"/>
      <protection/>
    </xf>
    <xf numFmtId="184" fontId="11" fillId="0" borderId="13" xfId="71" applyNumberFormat="1" applyFont="1" applyFill="1" applyBorder="1" applyAlignment="1">
      <alignment vertical="center"/>
      <protection/>
    </xf>
    <xf numFmtId="184" fontId="11" fillId="0" borderId="13" xfId="71" applyNumberFormat="1" applyFont="1" applyFill="1" applyBorder="1" applyAlignment="1">
      <alignment horizontal="right" vertical="center"/>
      <protection/>
    </xf>
    <xf numFmtId="0" fontId="14" fillId="0" borderId="29" xfId="71" applyFont="1" applyFill="1" applyBorder="1" applyAlignment="1">
      <alignment vertical="center"/>
      <protection/>
    </xf>
    <xf numFmtId="0" fontId="14" fillId="0" borderId="30" xfId="71" applyFont="1" applyFill="1" applyBorder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178" fontId="11" fillId="0" borderId="0" xfId="71" applyNumberFormat="1" applyFont="1" applyFill="1" applyBorder="1">
      <alignment/>
      <protection/>
    </xf>
    <xf numFmtId="177" fontId="11" fillId="0" borderId="0" xfId="71" applyNumberFormat="1" applyFont="1" applyFill="1" applyBorder="1">
      <alignment/>
      <protection/>
    </xf>
    <xf numFmtId="0" fontId="8" fillId="0" borderId="0" xfId="71" applyFont="1" applyFill="1" applyBorder="1">
      <alignment/>
      <protection/>
    </xf>
    <xf numFmtId="178" fontId="8" fillId="0" borderId="0" xfId="71" applyNumberFormat="1" applyFont="1" applyFill="1" applyBorder="1">
      <alignment/>
      <protection/>
    </xf>
    <xf numFmtId="178" fontId="8" fillId="0" borderId="0" xfId="71" applyNumberFormat="1" applyFont="1" applyFill="1">
      <alignment/>
      <protection/>
    </xf>
    <xf numFmtId="184" fontId="11" fillId="0" borderId="2" xfId="71" applyNumberFormat="1" applyFont="1" applyFill="1" applyBorder="1" applyAlignment="1">
      <alignment horizontal="right" vertical="center"/>
      <protection/>
    </xf>
    <xf numFmtId="184" fontId="11" fillId="0" borderId="0" xfId="71" applyNumberFormat="1" applyFont="1" applyFill="1" applyBorder="1" applyAlignment="1">
      <alignment horizontal="right" vertical="center"/>
      <protection/>
    </xf>
    <xf numFmtId="0" fontId="9" fillId="0" borderId="0" xfId="71" applyFont="1" applyFill="1" applyAlignment="1">
      <alignment horizontal="right" vertical="top"/>
      <protection/>
    </xf>
    <xf numFmtId="0" fontId="11" fillId="0" borderId="27" xfId="71" applyFont="1" applyFill="1" applyBorder="1" applyAlignment="1">
      <alignment horizontal="center" vertical="center"/>
      <protection/>
    </xf>
    <xf numFmtId="0" fontId="15" fillId="0" borderId="24" xfId="71" applyFont="1" applyFill="1" applyBorder="1" applyAlignment="1">
      <alignment horizontal="distributed" wrapText="1"/>
      <protection/>
    </xf>
    <xf numFmtId="0" fontId="11" fillId="0" borderId="0" xfId="71" applyFont="1" applyFill="1" applyAlignment="1" quotePrefix="1">
      <alignment vertical="center"/>
      <protection/>
    </xf>
    <xf numFmtId="0" fontId="11" fillId="0" borderId="0" xfId="71" applyFont="1" applyFill="1" applyAlignment="1">
      <alignment horizontal="right" vertical="center"/>
      <protection/>
    </xf>
    <xf numFmtId="0" fontId="11" fillId="0" borderId="0" xfId="71" applyFont="1" applyFill="1" applyAlignment="1" quotePrefix="1">
      <alignment horizontal="right" vertical="center"/>
      <protection/>
    </xf>
    <xf numFmtId="0" fontId="25" fillId="0" borderId="0" xfId="71" applyFont="1" applyFill="1">
      <alignment/>
      <protection/>
    </xf>
    <xf numFmtId="0" fontId="11" fillId="0" borderId="0" xfId="71" applyFont="1" applyFill="1" applyAlignment="1" quotePrefix="1">
      <alignment/>
      <protection/>
    </xf>
    <xf numFmtId="0" fontId="8" fillId="0" borderId="15" xfId="71" applyFont="1" applyFill="1" applyBorder="1" applyAlignment="1">
      <alignment/>
      <protection/>
    </xf>
    <xf numFmtId="0" fontId="11" fillId="0" borderId="0" xfId="71" applyFont="1" applyFill="1" applyAlignment="1">
      <alignment/>
      <protection/>
    </xf>
    <xf numFmtId="0" fontId="11" fillId="0" borderId="0" xfId="71" applyFont="1" applyFill="1" applyBorder="1" applyAlignment="1">
      <alignment horizontal="distributed"/>
      <protection/>
    </xf>
    <xf numFmtId="0" fontId="8" fillId="0" borderId="15" xfId="71" applyFont="1" applyFill="1" applyBorder="1" applyAlignment="1">
      <alignment wrapText="1"/>
      <protection/>
    </xf>
    <xf numFmtId="0" fontId="11" fillId="0" borderId="0" xfId="71" applyFont="1" applyFill="1" applyAlignment="1" quotePrefix="1">
      <alignment horizontal="distributed"/>
      <protection/>
    </xf>
    <xf numFmtId="0" fontId="11" fillId="0" borderId="15" xfId="71" applyFont="1" applyFill="1" applyBorder="1" applyAlignment="1">
      <alignment/>
      <protection/>
    </xf>
    <xf numFmtId="0" fontId="17" fillId="0" borderId="28" xfId="71" applyFont="1" applyFill="1" applyBorder="1" applyAlignment="1">
      <alignment vertical="center"/>
      <protection/>
    </xf>
    <xf numFmtId="184" fontId="11" fillId="0" borderId="0" xfId="71" applyNumberFormat="1" applyFont="1" applyFill="1" applyAlignment="1">
      <alignment/>
      <protection/>
    </xf>
    <xf numFmtId="184" fontId="11" fillId="0" borderId="17" xfId="71" applyNumberFormat="1" applyFont="1" applyFill="1" applyBorder="1" applyAlignment="1">
      <alignment/>
      <protection/>
    </xf>
    <xf numFmtId="0" fontId="8" fillId="0" borderId="0" xfId="71" applyFont="1" applyFill="1" applyBorder="1" applyAlignment="1">
      <alignment/>
      <protection/>
    </xf>
    <xf numFmtId="223" fontId="11" fillId="0" borderId="0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horizontal="center"/>
      <protection/>
    </xf>
    <xf numFmtId="0" fontId="11" fillId="0" borderId="31" xfId="71" applyFont="1" applyFill="1" applyBorder="1" applyAlignment="1">
      <alignment horizontal="center" vertical="center"/>
      <protection/>
    </xf>
    <xf numFmtId="0" fontId="8" fillId="0" borderId="17" xfId="71" applyFont="1" applyFill="1" applyBorder="1">
      <alignment/>
      <protection/>
    </xf>
    <xf numFmtId="215" fontId="11" fillId="0" borderId="32" xfId="60" applyNumberFormat="1" applyFont="1" applyFill="1" applyBorder="1" applyAlignment="1">
      <alignment horizontal="right" vertical="center"/>
    </xf>
    <xf numFmtId="215" fontId="11" fillId="0" borderId="0" xfId="60" applyNumberFormat="1" applyFont="1" applyFill="1" applyBorder="1" applyAlignment="1">
      <alignment horizontal="right" vertical="center"/>
    </xf>
    <xf numFmtId="190" fontId="11" fillId="0" borderId="0" xfId="60" applyNumberFormat="1" applyFont="1" applyFill="1" applyBorder="1" applyAlignment="1">
      <alignment/>
    </xf>
    <xf numFmtId="182" fontId="11" fillId="0" borderId="0" xfId="71" applyNumberFormat="1" applyFont="1" applyFill="1" applyAlignment="1">
      <alignment vertical="center"/>
      <protection/>
    </xf>
    <xf numFmtId="206" fontId="11" fillId="0" borderId="0" xfId="71" applyNumberFormat="1" applyFont="1" applyFill="1" applyAlignment="1">
      <alignment vertical="center"/>
      <protection/>
    </xf>
    <xf numFmtId="206" fontId="11" fillId="0" borderId="0" xfId="71" applyNumberFormat="1" applyFont="1" applyFill="1" applyAlignment="1">
      <alignment horizontal="right" vertical="center"/>
      <protection/>
    </xf>
    <xf numFmtId="184" fontId="14" fillId="0" borderId="2" xfId="71" applyNumberFormat="1" applyFont="1" applyFill="1" applyBorder="1" applyAlignment="1">
      <alignment vertical="center"/>
      <protection/>
    </xf>
    <xf numFmtId="182" fontId="14" fillId="0" borderId="2" xfId="71" applyNumberFormat="1" applyFont="1" applyFill="1" applyBorder="1" applyAlignment="1">
      <alignment vertical="center"/>
      <protection/>
    </xf>
    <xf numFmtId="184" fontId="14" fillId="0" borderId="29" xfId="71" applyNumberFormat="1" applyFont="1" applyFill="1" applyBorder="1" applyAlignment="1">
      <alignment vertical="center"/>
      <protection/>
    </xf>
    <xf numFmtId="206" fontId="14" fillId="0" borderId="29" xfId="71" applyNumberFormat="1" applyFont="1" applyFill="1" applyBorder="1" applyAlignment="1">
      <alignment vertical="center"/>
      <protection/>
    </xf>
    <xf numFmtId="182" fontId="11" fillId="0" borderId="0" xfId="71" applyNumberFormat="1" applyFont="1" applyFill="1" applyAlignment="1">
      <alignment horizontal="right" vertical="center"/>
      <protection/>
    </xf>
    <xf numFmtId="206" fontId="11" fillId="0" borderId="13" xfId="71" applyNumberFormat="1" applyFont="1" applyFill="1" applyBorder="1" applyAlignment="1">
      <alignment vertical="center"/>
      <protection/>
    </xf>
    <xf numFmtId="184" fontId="14" fillId="0" borderId="17" xfId="71" applyNumberFormat="1" applyFont="1" applyFill="1" applyBorder="1" applyAlignment="1">
      <alignment vertical="center"/>
      <protection/>
    </xf>
    <xf numFmtId="182" fontId="14" fillId="0" borderId="17" xfId="71" applyNumberFormat="1" applyFont="1" applyFill="1" applyBorder="1" applyAlignment="1">
      <alignment vertical="center"/>
      <protection/>
    </xf>
    <xf numFmtId="206" fontId="14" fillId="0" borderId="17" xfId="71" applyNumberFormat="1" applyFont="1" applyFill="1" applyBorder="1" applyAlignment="1">
      <alignment vertical="center"/>
      <protection/>
    </xf>
    <xf numFmtId="184" fontId="14" fillId="0" borderId="17" xfId="71" applyNumberFormat="1" applyFont="1" applyFill="1" applyBorder="1" applyAlignment="1">
      <alignment horizontal="right" vertical="center"/>
      <protection/>
    </xf>
    <xf numFmtId="215" fontId="14" fillId="0" borderId="2" xfId="60" applyNumberFormat="1" applyFont="1" applyFill="1" applyBorder="1" applyAlignment="1">
      <alignment horizontal="right" vertical="center"/>
    </xf>
    <xf numFmtId="206" fontId="14" fillId="0" borderId="2" xfId="71" applyNumberFormat="1" applyFont="1" applyFill="1" applyBorder="1" applyAlignment="1">
      <alignment vertical="center"/>
      <protection/>
    </xf>
    <xf numFmtId="205" fontId="14" fillId="0" borderId="29" xfId="60" applyNumberFormat="1" applyFont="1" applyFill="1" applyBorder="1" applyAlignment="1">
      <alignment horizontal="right" vertical="center"/>
    </xf>
    <xf numFmtId="0" fontId="15" fillId="0" borderId="18" xfId="71" applyFont="1" applyFill="1" applyBorder="1" applyAlignment="1">
      <alignment/>
      <protection/>
    </xf>
    <xf numFmtId="0" fontId="14" fillId="0" borderId="26" xfId="71" applyFont="1" applyFill="1" applyBorder="1" applyAlignment="1">
      <alignment horizontal="center" vertical="center"/>
      <protection/>
    </xf>
    <xf numFmtId="0" fontId="11" fillId="0" borderId="24" xfId="71" applyFont="1" applyFill="1" applyBorder="1" applyAlignment="1">
      <alignment horizontal="centerContinuous" vertical="center"/>
      <protection/>
    </xf>
    <xf numFmtId="206" fontId="11" fillId="0" borderId="16" xfId="71" applyNumberFormat="1" applyFont="1" applyFill="1" applyBorder="1" applyAlignment="1">
      <alignment vertical="center"/>
      <protection/>
    </xf>
    <xf numFmtId="0" fontId="44" fillId="24" borderId="15" xfId="0" applyFont="1" applyFill="1" applyBorder="1" applyAlignment="1">
      <alignment vertical="center"/>
    </xf>
    <xf numFmtId="0" fontId="44" fillId="24" borderId="21" xfId="0" applyFont="1" applyFill="1" applyBorder="1" applyAlignment="1">
      <alignment vertical="center"/>
    </xf>
    <xf numFmtId="182" fontId="11" fillId="0" borderId="16" xfId="71" applyNumberFormat="1" applyFont="1" applyFill="1" applyBorder="1" applyAlignment="1" quotePrefix="1">
      <alignment horizontal="right" vertical="center"/>
      <protection/>
    </xf>
    <xf numFmtId="182" fontId="11" fillId="0" borderId="0" xfId="71" applyNumberFormat="1" applyFont="1" applyFill="1" applyBorder="1" applyAlignment="1" quotePrefix="1">
      <alignment horizontal="right" vertical="center"/>
      <protection/>
    </xf>
    <xf numFmtId="0" fontId="15" fillId="0" borderId="13" xfId="71" applyFont="1" applyFill="1" applyBorder="1" applyAlignment="1">
      <alignment horizontal="distributed" vertical="center"/>
      <protection/>
    </xf>
    <xf numFmtId="0" fontId="11" fillId="0" borderId="21" xfId="71" applyFont="1" applyFill="1" applyBorder="1" applyAlignment="1">
      <alignment vertical="center"/>
      <protection/>
    </xf>
    <xf numFmtId="0" fontId="14" fillId="0" borderId="17" xfId="71" applyFont="1" applyFill="1" applyBorder="1" applyAlignment="1">
      <alignment vertical="center"/>
      <protection/>
    </xf>
    <xf numFmtId="0" fontId="14" fillId="0" borderId="18" xfId="71" applyFont="1" applyFill="1" applyBorder="1" applyAlignment="1">
      <alignment vertical="center"/>
      <protection/>
    </xf>
    <xf numFmtId="0" fontId="9" fillId="0" borderId="0" xfId="71" applyFont="1" applyFill="1" applyAlignment="1">
      <alignment horizontal="center"/>
      <protection/>
    </xf>
    <xf numFmtId="0" fontId="11" fillId="0" borderId="28" xfId="71" applyFont="1" applyFill="1" applyBorder="1" applyAlignment="1">
      <alignment horizontal="center" vertical="center"/>
      <protection/>
    </xf>
    <xf numFmtId="0" fontId="8" fillId="24" borderId="15" xfId="0" applyFont="1" applyFill="1" applyBorder="1" applyAlignment="1">
      <alignment vertical="center" shrinkToFit="1"/>
    </xf>
    <xf numFmtId="182" fontId="11" fillId="0" borderId="16" xfId="71" applyNumberFormat="1" applyFont="1" applyFill="1" applyBorder="1" applyAlignment="1">
      <alignment vertical="center"/>
      <protection/>
    </xf>
    <xf numFmtId="182" fontId="14" fillId="0" borderId="25" xfId="71" applyNumberFormat="1" applyFont="1" applyFill="1" applyBorder="1" applyAlignment="1">
      <alignment vertical="center"/>
      <protection/>
    </xf>
    <xf numFmtId="0" fontId="44" fillId="24" borderId="15" xfId="0" applyFont="1" applyFill="1" applyBorder="1" applyAlignment="1">
      <alignment vertical="center" shrinkToFit="1"/>
    </xf>
    <xf numFmtId="182" fontId="11" fillId="0" borderId="26" xfId="71" applyNumberFormat="1" applyFont="1" applyFill="1" applyBorder="1" applyAlignment="1">
      <alignment vertical="center"/>
      <protection/>
    </xf>
    <xf numFmtId="182" fontId="11" fillId="0" borderId="13" xfId="71" applyNumberFormat="1" applyFont="1" applyFill="1" applyBorder="1" applyAlignment="1">
      <alignment vertical="center"/>
      <protection/>
    </xf>
    <xf numFmtId="182" fontId="14" fillId="0" borderId="19" xfId="71" applyNumberFormat="1" applyFont="1" applyFill="1" applyBorder="1" applyAlignment="1">
      <alignment vertical="center"/>
      <protection/>
    </xf>
    <xf numFmtId="182" fontId="14" fillId="0" borderId="29" xfId="71" applyNumberFormat="1" applyFont="1" applyFill="1" applyBorder="1" applyAlignment="1">
      <alignment vertical="center"/>
      <protection/>
    </xf>
    <xf numFmtId="205" fontId="11" fillId="0" borderId="0" xfId="71" applyNumberFormat="1" applyFont="1" applyFill="1" applyAlignment="1">
      <alignment horizontal="right" vertical="center"/>
      <protection/>
    </xf>
    <xf numFmtId="0" fontId="14" fillId="0" borderId="15" xfId="71" applyFont="1" applyFill="1" applyBorder="1" applyAlignment="1">
      <alignment vertical="center"/>
      <protection/>
    </xf>
    <xf numFmtId="179" fontId="11" fillId="0" borderId="0" xfId="71" applyNumberFormat="1" applyFont="1" applyFill="1" applyAlignment="1">
      <alignment horizontal="right" vertical="center"/>
      <protection/>
    </xf>
    <xf numFmtId="201" fontId="11" fillId="0" borderId="0" xfId="71" applyNumberFormat="1" applyFont="1" applyFill="1" applyAlignment="1">
      <alignment vertical="center"/>
      <protection/>
    </xf>
    <xf numFmtId="215" fontId="11" fillId="0" borderId="0" xfId="71" applyNumberFormat="1" applyFont="1" applyFill="1" applyAlignment="1">
      <alignment vertical="center"/>
      <protection/>
    </xf>
    <xf numFmtId="176" fontId="11" fillId="0" borderId="0" xfId="71" applyNumberFormat="1" applyFont="1" applyFill="1" applyAlignment="1">
      <alignment horizontal="right" vertical="center"/>
      <protection/>
    </xf>
    <xf numFmtId="176" fontId="11" fillId="0" borderId="0" xfId="71" applyNumberFormat="1" applyFont="1" applyFill="1" applyAlignment="1">
      <alignment vertical="center"/>
      <protection/>
    </xf>
    <xf numFmtId="184" fontId="50" fillId="0" borderId="0" xfId="71" applyNumberFormat="1" applyFont="1" applyFill="1" applyAlignment="1">
      <alignment horizontal="right" vertical="center"/>
      <protection/>
    </xf>
    <xf numFmtId="0" fontId="51" fillId="0" borderId="0" xfId="71" applyFont="1" applyFill="1">
      <alignment/>
      <protection/>
    </xf>
    <xf numFmtId="0" fontId="46" fillId="0" borderId="0" xfId="71" applyFont="1" applyFill="1" applyBorder="1" applyAlignment="1">
      <alignment horizontal="distributed"/>
      <protection/>
    </xf>
    <xf numFmtId="227" fontId="8" fillId="0" borderId="0" xfId="71" applyNumberFormat="1" applyFont="1" applyFill="1">
      <alignment/>
      <protection/>
    </xf>
    <xf numFmtId="205" fontId="9" fillId="0" borderId="0" xfId="71" applyNumberFormat="1" applyFont="1" applyFill="1" applyAlignment="1">
      <alignment horizontal="left"/>
      <protection/>
    </xf>
    <xf numFmtId="205" fontId="8" fillId="0" borderId="0" xfId="71" applyNumberFormat="1" applyFont="1" applyFill="1" applyAlignment="1">
      <alignment horizontal="centerContinuous"/>
      <protection/>
    </xf>
    <xf numFmtId="205" fontId="8" fillId="0" borderId="0" xfId="71" applyNumberFormat="1" applyFont="1" applyFill="1">
      <alignment/>
      <protection/>
    </xf>
    <xf numFmtId="205" fontId="11" fillId="0" borderId="12" xfId="71" applyNumberFormat="1" applyFont="1" applyFill="1" applyBorder="1" applyAlignment="1">
      <alignment horizontal="centerContinuous"/>
      <protection/>
    </xf>
    <xf numFmtId="205" fontId="11" fillId="0" borderId="14" xfId="71" applyNumberFormat="1" applyFont="1" applyFill="1" applyBorder="1" applyAlignment="1">
      <alignment horizontal="center" vertical="center"/>
      <protection/>
    </xf>
    <xf numFmtId="205" fontId="14" fillId="0" borderId="0" xfId="71" applyNumberFormat="1" applyFont="1" applyFill="1">
      <alignment/>
      <protection/>
    </xf>
    <xf numFmtId="205" fontId="11" fillId="0" borderId="0" xfId="71" applyNumberFormat="1" applyFont="1" applyFill="1">
      <alignment/>
      <protection/>
    </xf>
    <xf numFmtId="205" fontId="11" fillId="0" borderId="17" xfId="71" applyNumberFormat="1" applyFont="1" applyFill="1" applyBorder="1">
      <alignment/>
      <protection/>
    </xf>
    <xf numFmtId="179" fontId="11" fillId="25" borderId="0" xfId="71" applyNumberFormat="1" applyFont="1" applyFill="1" applyAlignment="1">
      <alignment vertical="center"/>
      <protection/>
    </xf>
    <xf numFmtId="179" fontId="14" fillId="25" borderId="2" xfId="71" applyNumberFormat="1" applyFont="1" applyFill="1" applyBorder="1" applyAlignment="1">
      <alignment vertical="center"/>
      <protection/>
    </xf>
    <xf numFmtId="215" fontId="11" fillId="25" borderId="0" xfId="71" applyNumberFormat="1" applyFont="1" applyFill="1" applyAlignment="1">
      <alignment vertical="center"/>
      <protection/>
    </xf>
    <xf numFmtId="179" fontId="14" fillId="25" borderId="29" xfId="71" applyNumberFormat="1" applyFont="1" applyFill="1" applyBorder="1" applyAlignment="1">
      <alignment vertical="center"/>
      <protection/>
    </xf>
    <xf numFmtId="182" fontId="11" fillId="25" borderId="15" xfId="71" applyNumberFormat="1" applyFont="1" applyFill="1" applyBorder="1" applyAlignment="1">
      <alignment vertical="center"/>
      <protection/>
    </xf>
    <xf numFmtId="225" fontId="14" fillId="25" borderId="28" xfId="71" applyNumberFormat="1" applyFont="1" applyFill="1" applyBorder="1" applyAlignment="1">
      <alignment vertical="center"/>
      <protection/>
    </xf>
    <xf numFmtId="201" fontId="11" fillId="25" borderId="15" xfId="71" applyNumberFormat="1" applyFont="1" applyFill="1" applyBorder="1" applyAlignment="1">
      <alignment vertical="center"/>
      <protection/>
    </xf>
    <xf numFmtId="223" fontId="11" fillId="25" borderId="15" xfId="71" applyNumberFormat="1" applyFont="1" applyFill="1" applyBorder="1" applyAlignment="1">
      <alignment vertical="center"/>
      <protection/>
    </xf>
    <xf numFmtId="201" fontId="14" fillId="25" borderId="30" xfId="71" applyNumberFormat="1" applyFont="1" applyFill="1" applyBorder="1" applyAlignment="1">
      <alignment vertical="center"/>
      <protection/>
    </xf>
    <xf numFmtId="188" fontId="11" fillId="25" borderId="0" xfId="71" applyNumberFormat="1" applyFont="1" applyFill="1" applyAlignment="1">
      <alignment vertical="center"/>
      <protection/>
    </xf>
    <xf numFmtId="188" fontId="14" fillId="25" borderId="2" xfId="71" applyNumberFormat="1" applyFont="1" applyFill="1" applyBorder="1" applyAlignment="1">
      <alignment vertical="center"/>
      <protection/>
    </xf>
    <xf numFmtId="188" fontId="14" fillId="25" borderId="0" xfId="71" applyNumberFormat="1" applyFont="1" applyFill="1" applyAlignment="1">
      <alignment horizontal="right" vertical="center"/>
      <protection/>
    </xf>
    <xf numFmtId="188" fontId="14" fillId="25" borderId="29" xfId="71" applyNumberFormat="1" applyFont="1" applyFill="1" applyBorder="1" applyAlignment="1">
      <alignment vertical="center"/>
      <protection/>
    </xf>
    <xf numFmtId="205" fontId="11" fillId="25" borderId="0" xfId="71" applyNumberFormat="1" applyFont="1" applyFill="1" applyAlignment="1">
      <alignment horizontal="right" vertical="center"/>
      <protection/>
    </xf>
    <xf numFmtId="186" fontId="11" fillId="25" borderId="0" xfId="71" applyNumberFormat="1" applyFont="1" applyFill="1" applyAlignment="1">
      <alignment vertical="center"/>
      <protection/>
    </xf>
    <xf numFmtId="205" fontId="11" fillId="25" borderId="0" xfId="71" applyNumberFormat="1" applyFont="1" applyFill="1" applyAlignment="1">
      <alignment vertical="center"/>
      <protection/>
    </xf>
    <xf numFmtId="205" fontId="11" fillId="25" borderId="0" xfId="60" applyNumberFormat="1" applyFont="1" applyFill="1" applyBorder="1" applyAlignment="1">
      <alignment horizontal="right" vertical="center"/>
    </xf>
    <xf numFmtId="205" fontId="14" fillId="25" borderId="29" xfId="71" applyNumberFormat="1" applyFont="1" applyFill="1" applyBorder="1" applyAlignment="1">
      <alignment vertical="center"/>
      <protection/>
    </xf>
    <xf numFmtId="0" fontId="15" fillId="25" borderId="0" xfId="71" applyFont="1" applyFill="1" applyAlignment="1">
      <alignment vertical="center"/>
      <protection/>
    </xf>
    <xf numFmtId="0" fontId="8" fillId="25" borderId="0" xfId="71" applyFont="1" applyFill="1">
      <alignment/>
      <protection/>
    </xf>
    <xf numFmtId="215" fontId="11" fillId="25" borderId="0" xfId="60" applyNumberFormat="1" applyFont="1" applyFill="1" applyBorder="1" applyAlignment="1">
      <alignment horizontal="right" vertical="center"/>
    </xf>
    <xf numFmtId="182" fontId="11" fillId="25" borderId="0" xfId="71" applyNumberFormat="1" applyFont="1" applyFill="1" applyAlignment="1">
      <alignment vertical="center"/>
      <protection/>
    </xf>
    <xf numFmtId="206" fontId="11" fillId="25" borderId="0" xfId="71" applyNumberFormat="1" applyFont="1" applyFill="1" applyAlignment="1">
      <alignment vertical="center"/>
      <protection/>
    </xf>
    <xf numFmtId="0" fontId="8" fillId="25" borderId="0" xfId="71" applyFont="1" applyFill="1" applyAlignment="1">
      <alignment/>
      <protection/>
    </xf>
    <xf numFmtId="182" fontId="8" fillId="25" borderId="0" xfId="71" applyNumberFormat="1" applyFont="1" applyFill="1" applyAlignment="1">
      <alignment horizontal="right" vertical="center"/>
      <protection/>
    </xf>
    <xf numFmtId="206" fontId="11" fillId="25" borderId="0" xfId="71" applyNumberFormat="1" applyFont="1" applyFill="1" applyAlignment="1">
      <alignment horizontal="right" vertical="center"/>
      <protection/>
    </xf>
    <xf numFmtId="182" fontId="52" fillId="25" borderId="0" xfId="71" applyNumberFormat="1" applyFont="1" applyFill="1" applyAlignment="1">
      <alignment vertical="center"/>
      <protection/>
    </xf>
    <xf numFmtId="206" fontId="14" fillId="25" borderId="0" xfId="71" applyNumberFormat="1" applyFont="1" applyFill="1" applyBorder="1" applyAlignment="1">
      <alignment horizontal="right" vertical="center"/>
      <protection/>
    </xf>
    <xf numFmtId="206" fontId="11" fillId="25" borderId="0" xfId="71" applyNumberFormat="1" applyFont="1" applyFill="1" applyBorder="1" applyAlignment="1">
      <alignment horizontal="right" vertical="center"/>
      <protection/>
    </xf>
    <xf numFmtId="182" fontId="11" fillId="25" borderId="0" xfId="71" applyNumberFormat="1" applyFont="1" applyFill="1" applyBorder="1" applyAlignment="1">
      <alignment vertical="center"/>
      <protection/>
    </xf>
    <xf numFmtId="184" fontId="14" fillId="25" borderId="2" xfId="71" applyNumberFormat="1" applyFont="1" applyFill="1" applyBorder="1" applyAlignment="1">
      <alignment vertical="center"/>
      <protection/>
    </xf>
    <xf numFmtId="182" fontId="14" fillId="25" borderId="2" xfId="71" applyNumberFormat="1" applyFont="1" applyFill="1" applyBorder="1" applyAlignment="1">
      <alignment vertical="center"/>
      <protection/>
    </xf>
    <xf numFmtId="206" fontId="14" fillId="25" borderId="2" xfId="71" applyNumberFormat="1" applyFont="1" applyFill="1" applyBorder="1" applyAlignment="1">
      <alignment horizontal="right" vertical="center"/>
      <protection/>
    </xf>
    <xf numFmtId="184" fontId="11" fillId="25" borderId="0" xfId="71" applyNumberFormat="1" applyFont="1" applyFill="1" applyAlignment="1">
      <alignment/>
      <protection/>
    </xf>
    <xf numFmtId="182" fontId="11" fillId="25" borderId="0" xfId="71" applyNumberFormat="1" applyFont="1" applyFill="1" applyAlignment="1">
      <alignment/>
      <protection/>
    </xf>
    <xf numFmtId="206" fontId="11" fillId="25" borderId="0" xfId="71" applyNumberFormat="1" applyFont="1" applyFill="1" applyBorder="1" applyAlignment="1">
      <alignment horizontal="right"/>
      <protection/>
    </xf>
    <xf numFmtId="184" fontId="11" fillId="25" borderId="17" xfId="71" applyNumberFormat="1" applyFont="1" applyFill="1" applyBorder="1" applyAlignment="1">
      <alignment/>
      <protection/>
    </xf>
    <xf numFmtId="182" fontId="11" fillId="25" borderId="17" xfId="71" applyNumberFormat="1" applyFont="1" applyFill="1" applyBorder="1" applyAlignment="1">
      <alignment/>
      <protection/>
    </xf>
    <xf numFmtId="206" fontId="11" fillId="25" borderId="17" xfId="71" applyNumberFormat="1" applyFont="1" applyFill="1" applyBorder="1" applyAlignment="1">
      <alignment horizontal="right"/>
      <protection/>
    </xf>
    <xf numFmtId="0" fontId="8" fillId="0" borderId="0" xfId="71" applyFont="1" applyFill="1" applyAlignment="1" applyProtection="1">
      <alignment/>
      <protection locked="0"/>
    </xf>
    <xf numFmtId="206" fontId="11" fillId="25" borderId="0" xfId="71" applyNumberFormat="1" applyFont="1" applyFill="1" applyAlignment="1" applyProtection="1">
      <alignment vertical="center"/>
      <protection/>
    </xf>
    <xf numFmtId="206" fontId="11" fillId="25" borderId="0" xfId="71" applyNumberFormat="1" applyFont="1" applyFill="1" applyBorder="1" applyAlignment="1" applyProtection="1">
      <alignment vertical="center"/>
      <protection locked="0"/>
    </xf>
    <xf numFmtId="0" fontId="21" fillId="25" borderId="33" xfId="71" applyFont="1" applyFill="1" applyBorder="1" applyAlignment="1">
      <alignment horizontal="distributed" vertical="center"/>
      <protection/>
    </xf>
    <xf numFmtId="186" fontId="8" fillId="25" borderId="32" xfId="71" applyNumberFormat="1" applyFont="1" applyFill="1" applyBorder="1" applyAlignment="1">
      <alignment vertical="center"/>
      <protection/>
    </xf>
    <xf numFmtId="186" fontId="8" fillId="25" borderId="0" xfId="71" applyNumberFormat="1" applyFont="1" applyFill="1" applyBorder="1" applyAlignment="1">
      <alignment vertical="center"/>
      <protection/>
    </xf>
    <xf numFmtId="0" fontId="11" fillId="25" borderId="34" xfId="71" applyFont="1" applyFill="1" applyBorder="1" applyAlignment="1">
      <alignment horizontal="distributed" vertical="center"/>
      <protection/>
    </xf>
    <xf numFmtId="0" fontId="11" fillId="25" borderId="35" xfId="71" applyFont="1" applyFill="1" applyBorder="1" applyAlignment="1">
      <alignment horizontal="distributed" vertical="center"/>
      <protection/>
    </xf>
    <xf numFmtId="186" fontId="8" fillId="25" borderId="17" xfId="71" applyNumberFormat="1" applyFont="1" applyFill="1" applyBorder="1" applyAlignment="1">
      <alignment vertical="center"/>
      <protection/>
    </xf>
    <xf numFmtId="0" fontId="8" fillId="25" borderId="17" xfId="71" applyFont="1" applyFill="1" applyBorder="1">
      <alignment/>
      <protection/>
    </xf>
    <xf numFmtId="0" fontId="11" fillId="25" borderId="17" xfId="71" applyFont="1" applyFill="1" applyBorder="1" applyAlignment="1">
      <alignment horizontal="right" vertical="center"/>
      <protection/>
    </xf>
    <xf numFmtId="0" fontId="11" fillId="25" borderId="31" xfId="71" applyFont="1" applyFill="1" applyBorder="1" applyAlignment="1">
      <alignment horizontal="center" vertical="center"/>
      <protection/>
    </xf>
    <xf numFmtId="0" fontId="11" fillId="25" borderId="21" xfId="71" applyFont="1" applyFill="1" applyBorder="1" applyAlignment="1">
      <alignment horizontal="center" vertical="center"/>
      <protection/>
    </xf>
    <xf numFmtId="0" fontId="11" fillId="25" borderId="25" xfId="71" applyFont="1" applyFill="1" applyBorder="1" applyAlignment="1">
      <alignment horizontal="center" vertical="center"/>
      <protection/>
    </xf>
    <xf numFmtId="0" fontId="14" fillId="25" borderId="25" xfId="71" applyFont="1" applyFill="1" applyBorder="1" applyAlignment="1">
      <alignment horizontal="center" vertical="center"/>
      <protection/>
    </xf>
    <xf numFmtId="179" fontId="8" fillId="25" borderId="32" xfId="71" applyNumberFormat="1" applyFont="1" applyFill="1" applyBorder="1" applyAlignment="1">
      <alignment vertical="center"/>
      <protection/>
    </xf>
    <xf numFmtId="179" fontId="8" fillId="25" borderId="0" xfId="71" applyNumberFormat="1" applyFont="1" applyFill="1" applyBorder="1" applyAlignment="1">
      <alignment vertical="center"/>
      <protection/>
    </xf>
    <xf numFmtId="0" fontId="11" fillId="25" borderId="33" xfId="71" applyFont="1" applyFill="1" applyBorder="1" applyAlignment="1">
      <alignment horizontal="distributed" vertical="center"/>
      <protection/>
    </xf>
    <xf numFmtId="203" fontId="8" fillId="25" borderId="0" xfId="71" applyNumberFormat="1" applyFont="1" applyFill="1" applyBorder="1" applyAlignment="1">
      <alignment vertical="center"/>
      <protection/>
    </xf>
    <xf numFmtId="0" fontId="11" fillId="25" borderId="31" xfId="71" applyFont="1" applyFill="1" applyBorder="1" applyAlignment="1">
      <alignment horizontal="distributed" vertical="center"/>
      <protection/>
    </xf>
    <xf numFmtId="0" fontId="22" fillId="25" borderId="34" xfId="71" applyFont="1" applyFill="1" applyBorder="1" applyAlignment="1">
      <alignment horizontal="distributed" vertical="center"/>
      <protection/>
    </xf>
    <xf numFmtId="0" fontId="22" fillId="25" borderId="35" xfId="71" applyFont="1" applyFill="1" applyBorder="1" applyAlignment="1">
      <alignment horizontal="distributed" vertical="center" wrapText="1"/>
      <protection/>
    </xf>
    <xf numFmtId="179" fontId="8" fillId="25" borderId="17" xfId="71" applyNumberFormat="1" applyFont="1" applyFill="1" applyBorder="1" applyAlignment="1">
      <alignment vertical="center"/>
      <protection/>
    </xf>
    <xf numFmtId="0" fontId="17" fillId="25" borderId="0" xfId="71" applyFont="1" applyFill="1">
      <alignment/>
      <protection/>
    </xf>
    <xf numFmtId="226" fontId="11" fillId="25" borderId="34" xfId="0" applyNumberFormat="1" applyFont="1" applyFill="1" applyBorder="1" applyAlignment="1">
      <alignment horizontal="left" vertical="center"/>
    </xf>
    <xf numFmtId="0" fontId="21" fillId="25" borderId="34" xfId="71" applyFont="1" applyFill="1" applyBorder="1" applyAlignment="1">
      <alignment horizontal="distributed" vertical="center"/>
      <protection/>
    </xf>
    <xf numFmtId="0" fontId="11" fillId="25" borderId="0" xfId="71" applyFont="1" applyFill="1" applyAlignment="1">
      <alignment/>
      <protection/>
    </xf>
    <xf numFmtId="0" fontId="11" fillId="25" borderId="33" xfId="71" applyFont="1" applyFill="1" applyBorder="1" applyAlignment="1">
      <alignment vertical="center"/>
      <protection/>
    </xf>
    <xf numFmtId="0" fontId="11" fillId="25" borderId="34" xfId="71" applyFont="1" applyFill="1" applyBorder="1" applyAlignment="1">
      <alignment vertical="center"/>
      <protection/>
    </xf>
    <xf numFmtId="0" fontId="9" fillId="25" borderId="0" xfId="71" applyFont="1" applyFill="1" applyAlignment="1">
      <alignment horizontal="centerContinuous"/>
      <protection/>
    </xf>
    <xf numFmtId="0" fontId="8" fillId="25" borderId="0" xfId="71" applyFont="1" applyFill="1" applyAlignment="1">
      <alignment horizontal="centerContinuous"/>
      <protection/>
    </xf>
    <xf numFmtId="182" fontId="8" fillId="25" borderId="0" xfId="71" applyNumberFormat="1" applyFont="1" applyFill="1" applyAlignment="1">
      <alignment horizontal="centerContinuous"/>
      <protection/>
    </xf>
    <xf numFmtId="0" fontId="9" fillId="25" borderId="0" xfId="71" applyFont="1" applyFill="1" applyAlignment="1">
      <alignment horizontal="right"/>
      <protection/>
    </xf>
    <xf numFmtId="0" fontId="9" fillId="25" borderId="0" xfId="71" applyFont="1" applyFill="1" applyAlignment="1">
      <alignment horizontal="left"/>
      <protection/>
    </xf>
    <xf numFmtId="227" fontId="8" fillId="25" borderId="0" xfId="71" applyNumberFormat="1" applyFont="1" applyFill="1" applyAlignment="1">
      <alignment horizontal="centerContinuous"/>
      <protection/>
    </xf>
    <xf numFmtId="0" fontId="8" fillId="25" borderId="0" xfId="71" applyFont="1" applyFill="1" applyAlignment="1">
      <alignment horizontal="right"/>
      <protection/>
    </xf>
    <xf numFmtId="176" fontId="8" fillId="25" borderId="0" xfId="71" applyNumberFormat="1" applyFont="1" applyFill="1" applyAlignment="1">
      <alignment horizontal="centerContinuous"/>
      <protection/>
    </xf>
    <xf numFmtId="182" fontId="8" fillId="25" borderId="0" xfId="71" applyNumberFormat="1" applyFont="1" applyFill="1">
      <alignment/>
      <protection/>
    </xf>
    <xf numFmtId="227" fontId="8" fillId="25" borderId="0" xfId="71" applyNumberFormat="1" applyFont="1" applyFill="1">
      <alignment/>
      <protection/>
    </xf>
    <xf numFmtId="0" fontId="11" fillId="25" borderId="12" xfId="71" applyFont="1" applyFill="1" applyBorder="1" applyAlignment="1">
      <alignment horizontal="centerContinuous"/>
      <protection/>
    </xf>
    <xf numFmtId="0" fontId="11" fillId="25" borderId="36" xfId="71" applyFont="1" applyFill="1" applyBorder="1" applyAlignment="1">
      <alignment horizontal="centerContinuous" vertical="center"/>
      <protection/>
    </xf>
    <xf numFmtId="182" fontId="11" fillId="25" borderId="36" xfId="71" applyNumberFormat="1" applyFont="1" applyFill="1" applyBorder="1" applyAlignment="1">
      <alignment horizontal="centerContinuous" vertical="center"/>
      <protection/>
    </xf>
    <xf numFmtId="227" fontId="11" fillId="25" borderId="36" xfId="71" applyNumberFormat="1" applyFont="1" applyFill="1" applyBorder="1" applyAlignment="1">
      <alignment horizontal="centerContinuous" vertical="center"/>
      <protection/>
    </xf>
    <xf numFmtId="0" fontId="11" fillId="25" borderId="13" xfId="71" applyFont="1" applyFill="1" applyBorder="1" applyAlignment="1">
      <alignment horizontal="centerContinuous" vertical="top"/>
      <protection/>
    </xf>
    <xf numFmtId="0" fontId="11" fillId="25" borderId="14" xfId="71" applyFont="1" applyFill="1" applyBorder="1" applyAlignment="1">
      <alignment horizontal="center" vertical="center"/>
      <protection/>
    </xf>
    <xf numFmtId="182" fontId="11" fillId="25" borderId="14" xfId="71" applyNumberFormat="1" applyFont="1" applyFill="1" applyBorder="1" applyAlignment="1">
      <alignment horizontal="distributed" vertical="center" wrapText="1"/>
      <protection/>
    </xf>
    <xf numFmtId="227" fontId="11" fillId="25" borderId="14" xfId="71" applyNumberFormat="1" applyFont="1" applyFill="1" applyBorder="1" applyAlignment="1">
      <alignment horizontal="distributed" vertical="center" wrapText="1"/>
      <protection/>
    </xf>
    <xf numFmtId="0" fontId="11" fillId="25" borderId="0" xfId="71" applyFont="1" applyFill="1">
      <alignment/>
      <protection/>
    </xf>
    <xf numFmtId="0" fontId="11" fillId="25" borderId="15" xfId="71" applyFont="1" applyFill="1" applyBorder="1">
      <alignment/>
      <protection/>
    </xf>
    <xf numFmtId="0" fontId="15" fillId="25" borderId="0" xfId="71" applyFont="1" applyFill="1" applyAlignment="1">
      <alignment horizontal="right"/>
      <protection/>
    </xf>
    <xf numFmtId="182" fontId="15" fillId="25" borderId="0" xfId="71" applyNumberFormat="1" applyFont="1" applyFill="1" applyAlignment="1">
      <alignment horizontal="right"/>
      <protection/>
    </xf>
    <xf numFmtId="0" fontId="11" fillId="25" borderId="16" xfId="71" applyFont="1" applyFill="1" applyBorder="1">
      <alignment/>
      <protection/>
    </xf>
    <xf numFmtId="0" fontId="14" fillId="25" borderId="0" xfId="71" applyFont="1" applyFill="1">
      <alignment/>
      <protection/>
    </xf>
    <xf numFmtId="0" fontId="14" fillId="25" borderId="15" xfId="71" applyFont="1" applyFill="1" applyBorder="1">
      <alignment/>
      <protection/>
    </xf>
    <xf numFmtId="179" fontId="14" fillId="25" borderId="0" xfId="71" applyNumberFormat="1" applyFont="1" applyFill="1">
      <alignment/>
      <protection/>
    </xf>
    <xf numFmtId="179" fontId="14" fillId="25" borderId="0" xfId="71" applyNumberFormat="1" applyFont="1" applyFill="1" applyBorder="1">
      <alignment/>
      <protection/>
    </xf>
    <xf numFmtId="179" fontId="17" fillId="25" borderId="0" xfId="71" applyNumberFormat="1" applyFont="1" applyFill="1" applyBorder="1">
      <alignment/>
      <protection/>
    </xf>
    <xf numFmtId="206" fontId="14" fillId="25" borderId="0" xfId="71" applyNumberFormat="1" applyFont="1" applyFill="1">
      <alignment/>
      <protection/>
    </xf>
    <xf numFmtId="176" fontId="14" fillId="25" borderId="0" xfId="60" applyNumberFormat="1" applyFont="1" applyFill="1" applyBorder="1" applyAlignment="1">
      <alignment vertical="center"/>
    </xf>
    <xf numFmtId="226" fontId="14" fillId="25" borderId="0" xfId="71" applyNumberFormat="1" applyFont="1" applyFill="1" applyBorder="1" applyAlignment="1">
      <alignment horizontal="right"/>
      <protection/>
    </xf>
    <xf numFmtId="227" fontId="14" fillId="25" borderId="0" xfId="0" applyNumberFormat="1" applyFont="1" applyFill="1" applyBorder="1" applyAlignment="1">
      <alignment vertical="center"/>
    </xf>
    <xf numFmtId="186" fontId="14" fillId="25" borderId="15" xfId="60" applyNumberFormat="1" applyFont="1" applyFill="1" applyBorder="1" applyAlignment="1">
      <alignment vertical="center"/>
    </xf>
    <xf numFmtId="206" fontId="8" fillId="25" borderId="0" xfId="71" applyNumberFormat="1" applyFont="1" applyFill="1">
      <alignment/>
      <protection/>
    </xf>
    <xf numFmtId="176" fontId="14" fillId="25" borderId="0" xfId="71" applyNumberFormat="1" applyFont="1" applyFill="1" applyBorder="1">
      <alignment/>
      <protection/>
    </xf>
    <xf numFmtId="227" fontId="14" fillId="25" borderId="0" xfId="71" applyNumberFormat="1" applyFont="1" applyFill="1" applyBorder="1">
      <alignment/>
      <protection/>
    </xf>
    <xf numFmtId="186" fontId="14" fillId="25" borderId="0" xfId="71" applyNumberFormat="1" applyFont="1" applyFill="1">
      <alignment/>
      <protection/>
    </xf>
    <xf numFmtId="179" fontId="11" fillId="25" borderId="0" xfId="71" applyNumberFormat="1" applyFont="1" applyFill="1">
      <alignment/>
      <protection/>
    </xf>
    <xf numFmtId="179" fontId="11" fillId="25" borderId="0" xfId="71" applyNumberFormat="1" applyFont="1" applyFill="1" applyBorder="1">
      <alignment/>
      <protection/>
    </xf>
    <xf numFmtId="0" fontId="8" fillId="25" borderId="0" xfId="71" applyFont="1" applyFill="1" applyBorder="1">
      <alignment/>
      <protection/>
    </xf>
    <xf numFmtId="206" fontId="11" fillId="25" borderId="0" xfId="71" applyNumberFormat="1" applyFont="1" applyFill="1">
      <alignment/>
      <protection/>
    </xf>
    <xf numFmtId="176" fontId="11" fillId="25" borderId="0" xfId="71" applyNumberFormat="1" applyFont="1" applyFill="1" applyBorder="1">
      <alignment/>
      <protection/>
    </xf>
    <xf numFmtId="206" fontId="11" fillId="25" borderId="0" xfId="71" applyNumberFormat="1" applyFont="1" applyFill="1" applyBorder="1">
      <alignment/>
      <protection/>
    </xf>
    <xf numFmtId="227" fontId="11" fillId="25" borderId="0" xfId="71" applyNumberFormat="1" applyFont="1" applyFill="1" applyBorder="1">
      <alignment/>
      <protection/>
    </xf>
    <xf numFmtId="186" fontId="11" fillId="25" borderId="0" xfId="71" applyNumberFormat="1" applyFont="1" applyFill="1">
      <alignment/>
      <protection/>
    </xf>
    <xf numFmtId="0" fontId="11" fillId="25" borderId="16" xfId="71" applyFont="1" applyFill="1" applyBorder="1" applyAlignment="1">
      <alignment horizontal="center"/>
      <protection/>
    </xf>
    <xf numFmtId="0" fontId="11" fillId="25" borderId="15" xfId="71" applyFont="1" applyFill="1" applyBorder="1" applyAlignment="1">
      <alignment horizontal="distributed"/>
      <protection/>
    </xf>
    <xf numFmtId="179" fontId="8" fillId="25" borderId="0" xfId="71" applyNumberFormat="1" applyFont="1" applyFill="1" applyBorder="1">
      <alignment/>
      <protection/>
    </xf>
    <xf numFmtId="176" fontId="11" fillId="25" borderId="0" xfId="0" applyNumberFormat="1" applyFont="1" applyFill="1" applyBorder="1" applyAlignment="1">
      <alignment vertical="center"/>
    </xf>
    <xf numFmtId="188" fontId="11" fillId="25" borderId="0" xfId="0" applyNumberFormat="1" applyFont="1" applyFill="1" applyBorder="1" applyAlignment="1">
      <alignment vertical="center"/>
    </xf>
    <xf numFmtId="227" fontId="11" fillId="25" borderId="0" xfId="0" applyNumberFormat="1" applyFont="1" applyFill="1" applyBorder="1" applyAlignment="1">
      <alignment vertical="center"/>
    </xf>
    <xf numFmtId="186" fontId="11" fillId="25" borderId="15" xfId="0" applyNumberFormat="1" applyFont="1" applyFill="1" applyBorder="1" applyAlignment="1">
      <alignment vertical="center"/>
    </xf>
    <xf numFmtId="179" fontId="8" fillId="25" borderId="0" xfId="71" applyNumberFormat="1" applyFont="1" applyFill="1">
      <alignment/>
      <protection/>
    </xf>
    <xf numFmtId="0" fontId="11" fillId="25" borderId="17" xfId="71" applyFont="1" applyFill="1" applyBorder="1">
      <alignment/>
      <protection/>
    </xf>
    <xf numFmtId="0" fontId="11" fillId="25" borderId="18" xfId="71" applyFont="1" applyFill="1" applyBorder="1" applyAlignment="1">
      <alignment horizontal="distributed"/>
      <protection/>
    </xf>
    <xf numFmtId="179" fontId="11" fillId="25" borderId="17" xfId="71" applyNumberFormat="1" applyFont="1" applyFill="1" applyBorder="1">
      <alignment/>
      <protection/>
    </xf>
    <xf numFmtId="179" fontId="8" fillId="25" borderId="17" xfId="71" applyNumberFormat="1" applyFont="1" applyFill="1" applyBorder="1">
      <alignment/>
      <protection/>
    </xf>
    <xf numFmtId="206" fontId="11" fillId="25" borderId="17" xfId="71" applyNumberFormat="1" applyFont="1" applyFill="1" applyBorder="1">
      <alignment/>
      <protection/>
    </xf>
    <xf numFmtId="176" fontId="11" fillId="25" borderId="17" xfId="0" applyNumberFormat="1" applyFont="1" applyFill="1" applyBorder="1" applyAlignment="1">
      <alignment vertical="center"/>
    </xf>
    <xf numFmtId="188" fontId="11" fillId="25" borderId="17" xfId="0" applyNumberFormat="1" applyFont="1" applyFill="1" applyBorder="1" applyAlignment="1">
      <alignment vertical="center"/>
    </xf>
    <xf numFmtId="227" fontId="11" fillId="25" borderId="17" xfId="0" applyNumberFormat="1" applyFont="1" applyFill="1" applyBorder="1" applyAlignment="1">
      <alignment vertical="center"/>
    </xf>
    <xf numFmtId="186" fontId="11" fillId="25" borderId="18" xfId="0" applyNumberFormat="1" applyFont="1" applyFill="1" applyBorder="1" applyAlignment="1">
      <alignment vertical="center"/>
    </xf>
    <xf numFmtId="0" fontId="11" fillId="25" borderId="19" xfId="71" applyFont="1" applyFill="1" applyBorder="1" applyAlignment="1">
      <alignment horizontal="center"/>
      <protection/>
    </xf>
    <xf numFmtId="0" fontId="15" fillId="25" borderId="0" xfId="71" applyFont="1" applyFill="1">
      <alignment/>
      <protection/>
    </xf>
    <xf numFmtId="0" fontId="9" fillId="25" borderId="0" xfId="71" applyFont="1" applyFill="1" applyAlignment="1">
      <alignment horizontal="right" vertical="center"/>
      <protection/>
    </xf>
    <xf numFmtId="0" fontId="8" fillId="25" borderId="0" xfId="71" applyFont="1" applyFill="1" applyAlignment="1">
      <alignment horizontal="left"/>
      <protection/>
    </xf>
    <xf numFmtId="0" fontId="8" fillId="25" borderId="0" xfId="71" applyFont="1" applyFill="1" applyAlignment="1">
      <alignment horizontal="center"/>
      <protection/>
    </xf>
    <xf numFmtId="0" fontId="11" fillId="25" borderId="20" xfId="71" applyFont="1" applyFill="1" applyBorder="1" applyAlignment="1">
      <alignment horizontal="centerContinuous"/>
      <protection/>
    </xf>
    <xf numFmtId="0" fontId="11" fillId="25" borderId="12" xfId="71" applyFont="1" applyFill="1" applyBorder="1" applyAlignment="1">
      <alignment horizontal="centerContinuous" vertical="center"/>
      <protection/>
    </xf>
    <xf numFmtId="0" fontId="11" fillId="25" borderId="20" xfId="71" applyFont="1" applyFill="1" applyBorder="1" applyAlignment="1">
      <alignment horizontal="centerContinuous" vertical="center"/>
      <protection/>
    </xf>
    <xf numFmtId="0" fontId="11" fillId="25" borderId="24" xfId="71" applyFont="1" applyFill="1" applyBorder="1" applyAlignment="1">
      <alignment horizontal="centerContinuous" vertical="center"/>
      <protection/>
    </xf>
    <xf numFmtId="0" fontId="11" fillId="25" borderId="21" xfId="71" applyFont="1" applyFill="1" applyBorder="1" applyAlignment="1">
      <alignment horizontal="centerContinuous" vertical="top"/>
      <protection/>
    </xf>
    <xf numFmtId="0" fontId="15" fillId="25" borderId="14" xfId="71" applyFont="1" applyFill="1" applyBorder="1" applyAlignment="1">
      <alignment horizontal="center" vertical="center"/>
      <protection/>
    </xf>
    <xf numFmtId="0" fontId="15" fillId="25" borderId="25" xfId="71" applyFont="1" applyFill="1" applyBorder="1" applyAlignment="1">
      <alignment horizontal="center" vertical="center"/>
      <protection/>
    </xf>
    <xf numFmtId="0" fontId="15" fillId="25" borderId="14" xfId="71" applyFont="1" applyFill="1" applyBorder="1" applyAlignment="1">
      <alignment horizontal="distributed" vertical="center" wrapText="1"/>
      <protection/>
    </xf>
    <xf numFmtId="0" fontId="22" fillId="25" borderId="0" xfId="71" applyFont="1" applyFill="1">
      <alignment/>
      <protection/>
    </xf>
    <xf numFmtId="179" fontId="23" fillId="25" borderId="0" xfId="71" applyNumberFormat="1" applyFont="1" applyFill="1" applyAlignment="1">
      <alignment horizontal="right"/>
      <protection/>
    </xf>
    <xf numFmtId="179" fontId="22" fillId="25" borderId="0" xfId="71" applyNumberFormat="1" applyFont="1" applyFill="1" applyAlignment="1">
      <alignment horizontal="right"/>
      <protection/>
    </xf>
    <xf numFmtId="183" fontId="22" fillId="25" borderId="0" xfId="71" applyNumberFormat="1" applyFont="1" applyFill="1" applyAlignment="1">
      <alignment horizontal="right"/>
      <protection/>
    </xf>
    <xf numFmtId="191" fontId="22" fillId="25" borderId="0" xfId="71" applyNumberFormat="1" applyFont="1" applyFill="1" applyAlignment="1">
      <alignment horizontal="right"/>
      <protection/>
    </xf>
    <xf numFmtId="0" fontId="22" fillId="25" borderId="0" xfId="71" applyNumberFormat="1" applyFont="1" applyFill="1" applyAlignment="1">
      <alignment horizontal="right"/>
      <protection/>
    </xf>
    <xf numFmtId="1" fontId="22" fillId="25" borderId="0" xfId="71" applyNumberFormat="1" applyFont="1" applyFill="1" applyAlignment="1">
      <alignment horizontal="right"/>
      <protection/>
    </xf>
    <xf numFmtId="179" fontId="22" fillId="25" borderId="19" xfId="71" applyNumberFormat="1" applyFont="1" applyFill="1" applyBorder="1">
      <alignment/>
      <protection/>
    </xf>
    <xf numFmtId="179" fontId="22" fillId="25" borderId="17" xfId="71" applyNumberFormat="1" applyFont="1" applyFill="1" applyBorder="1" applyAlignment="1">
      <alignment horizontal="right"/>
      <protection/>
    </xf>
    <xf numFmtId="0" fontId="11" fillId="25" borderId="22" xfId="71" applyFont="1" applyFill="1" applyBorder="1" applyAlignment="1">
      <alignment horizontal="center" vertical="center"/>
      <protection/>
    </xf>
    <xf numFmtId="0" fontId="15" fillId="25" borderId="26" xfId="71" applyFont="1" applyFill="1" applyBorder="1" applyAlignment="1">
      <alignment horizontal="center" vertical="center" wrapText="1"/>
      <protection/>
    </xf>
    <xf numFmtId="0" fontId="11" fillId="25" borderId="22" xfId="71" applyFont="1" applyFill="1" applyBorder="1" applyAlignment="1">
      <alignment horizontal="centerContinuous" vertical="center"/>
      <protection/>
    </xf>
    <xf numFmtId="205" fontId="23" fillId="25" borderId="0" xfId="71" applyNumberFormat="1" applyFont="1" applyFill="1" applyAlignment="1">
      <alignment horizontal="right"/>
      <protection/>
    </xf>
    <xf numFmtId="0" fontId="22" fillId="25" borderId="17" xfId="71" applyNumberFormat="1" applyFont="1" applyFill="1" applyBorder="1" applyAlignment="1">
      <alignment horizontal="right"/>
      <protection/>
    </xf>
    <xf numFmtId="0" fontId="47" fillId="24" borderId="28" xfId="0" applyFont="1" applyFill="1" applyBorder="1" applyAlignment="1">
      <alignment horizontal="center" vertical="center"/>
    </xf>
    <xf numFmtId="186" fontId="17" fillId="25" borderId="0" xfId="71" applyNumberFormat="1" applyFont="1" applyFill="1" applyBorder="1" applyAlignment="1">
      <alignment vertical="center"/>
      <protection/>
    </xf>
    <xf numFmtId="176" fontId="17" fillId="25" borderId="32" xfId="71" applyNumberFormat="1" applyFont="1" applyFill="1" applyBorder="1" applyAlignment="1">
      <alignment vertical="center"/>
      <protection/>
    </xf>
    <xf numFmtId="176" fontId="17" fillId="25" borderId="0" xfId="71" applyNumberFormat="1" applyFont="1" applyFill="1" applyBorder="1" applyAlignment="1">
      <alignment vertical="center"/>
      <protection/>
    </xf>
    <xf numFmtId="203" fontId="17" fillId="25" borderId="0" xfId="71" applyNumberFormat="1" applyFont="1" applyFill="1" applyBorder="1" applyAlignment="1">
      <alignment vertical="center"/>
      <protection/>
    </xf>
    <xf numFmtId="176" fontId="17" fillId="25" borderId="17" xfId="71" applyNumberFormat="1" applyFont="1" applyFill="1" applyBorder="1" applyAlignment="1">
      <alignment/>
      <protection/>
    </xf>
    <xf numFmtId="0" fontId="11" fillId="0" borderId="20" xfId="71" applyFont="1" applyFill="1" applyBorder="1" applyAlignment="1">
      <alignment horizontal="distributed" vertical="center"/>
      <protection/>
    </xf>
    <xf numFmtId="0" fontId="11" fillId="0" borderId="21" xfId="71" applyFont="1" applyFill="1" applyBorder="1" applyAlignment="1">
      <alignment horizontal="distributed" vertical="center"/>
      <protection/>
    </xf>
    <xf numFmtId="0" fontId="11" fillId="0" borderId="2" xfId="71" applyFont="1" applyFill="1" applyBorder="1" applyAlignment="1">
      <alignment horizontal="distributed" vertical="center"/>
      <protection/>
    </xf>
    <xf numFmtId="0" fontId="11" fillId="0" borderId="0" xfId="71" applyFont="1" applyFill="1" applyBorder="1" applyAlignment="1">
      <alignment horizontal="distributed" vertical="center"/>
      <protection/>
    </xf>
    <xf numFmtId="0" fontId="11" fillId="0" borderId="0" xfId="71" applyFont="1" applyFill="1" applyAlignment="1">
      <alignment horizontal="distributed" vertical="center"/>
      <protection/>
    </xf>
    <xf numFmtId="0" fontId="11" fillId="0" borderId="13" xfId="71" applyFont="1" applyFill="1" applyBorder="1" applyAlignment="1">
      <alignment horizontal="distributed" vertical="top"/>
      <protection/>
    </xf>
    <xf numFmtId="0" fontId="11" fillId="0" borderId="12" xfId="71" applyFont="1" applyFill="1" applyBorder="1" applyAlignment="1">
      <alignment horizontal="center" vertical="center"/>
      <protection/>
    </xf>
    <xf numFmtId="0" fontId="11" fillId="0" borderId="20" xfId="71" applyFont="1" applyFill="1" applyBorder="1" applyAlignment="1">
      <alignment horizontal="center" vertical="center"/>
      <protection/>
    </xf>
    <xf numFmtId="0" fontId="11" fillId="0" borderId="13" xfId="71" applyFont="1" applyFill="1" applyBorder="1" applyAlignment="1">
      <alignment horizontal="center" vertical="center"/>
      <protection/>
    </xf>
    <xf numFmtId="0" fontId="11" fillId="0" borderId="21" xfId="71" applyFont="1" applyFill="1" applyBorder="1" applyAlignment="1">
      <alignment horizontal="center" vertical="center"/>
      <protection/>
    </xf>
    <xf numFmtId="0" fontId="11" fillId="0" borderId="32" xfId="71" applyFont="1" applyFill="1" applyBorder="1" applyAlignment="1">
      <alignment horizontal="distributed" vertical="center"/>
      <protection/>
    </xf>
    <xf numFmtId="0" fontId="11" fillId="0" borderId="15" xfId="71" applyFont="1" applyFill="1" applyBorder="1" applyAlignment="1">
      <alignment horizontal="distributed" vertical="center"/>
      <protection/>
    </xf>
    <xf numFmtId="0" fontId="14" fillId="0" borderId="29" xfId="71" applyFont="1" applyFill="1" applyBorder="1" applyAlignment="1">
      <alignment horizontal="distributed" vertical="center"/>
      <protection/>
    </xf>
    <xf numFmtId="0" fontId="11" fillId="0" borderId="0" xfId="7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11" fillId="0" borderId="12" xfId="71" applyFont="1" applyFill="1" applyBorder="1" applyAlignment="1">
      <alignment horizontal="distributed" vertical="center"/>
      <protection/>
    </xf>
    <xf numFmtId="0" fontId="11" fillId="0" borderId="13" xfId="71" applyFont="1" applyFill="1" applyBorder="1" applyAlignment="1">
      <alignment horizontal="distributed" vertical="center"/>
      <protection/>
    </xf>
    <xf numFmtId="190" fontId="11" fillId="0" borderId="0" xfId="60" applyNumberFormat="1" applyFont="1" applyFill="1" applyBorder="1" applyAlignment="1">
      <alignment horizontal="center"/>
    </xf>
    <xf numFmtId="190" fontId="11" fillId="0" borderId="0" xfId="60" applyNumberFormat="1" applyFont="1" applyFill="1" applyBorder="1" applyAlignment="1">
      <alignment horizontal="distributed"/>
    </xf>
    <xf numFmtId="0" fontId="8" fillId="0" borderId="0" xfId="71" applyFont="1" applyFill="1" applyBorder="1" applyAlignment="1">
      <alignment horizontal="distributed"/>
      <protection/>
    </xf>
    <xf numFmtId="0" fontId="14" fillId="0" borderId="2" xfId="71" applyFont="1" applyFill="1" applyBorder="1" applyAlignment="1">
      <alignment horizontal="distributed" vertical="center"/>
      <protection/>
    </xf>
    <xf numFmtId="0" fontId="11" fillId="0" borderId="0" xfId="71" applyFont="1" applyFill="1" applyBorder="1" applyAlignment="1">
      <alignment horizontal="distributed"/>
      <protection/>
    </xf>
    <xf numFmtId="0" fontId="15" fillId="0" borderId="17" xfId="71" applyFont="1" applyFill="1" applyBorder="1" applyAlignment="1">
      <alignment horizontal="distributed"/>
      <protection/>
    </xf>
    <xf numFmtId="0" fontId="11" fillId="0" borderId="0" xfId="71" applyFont="1" applyFill="1" applyAlignment="1">
      <alignment horizontal="distributed"/>
      <protection/>
    </xf>
    <xf numFmtId="190" fontId="11" fillId="0" borderId="0" xfId="60" applyNumberFormat="1" applyFont="1" applyFill="1" applyBorder="1" applyAlignment="1">
      <alignment horizontal="distributed" wrapText="1"/>
    </xf>
    <xf numFmtId="190" fontId="11" fillId="0" borderId="0" xfId="60" applyNumberFormat="1" applyFont="1" applyFill="1" applyBorder="1" applyAlignment="1">
      <alignment horizontal="distributed" vertical="top" wrapText="1"/>
    </xf>
    <xf numFmtId="190" fontId="45" fillId="0" borderId="0" xfId="60" applyNumberFormat="1" applyFont="1" applyFill="1" applyBorder="1" applyAlignment="1">
      <alignment horizontal="distributed" wrapText="1"/>
    </xf>
    <xf numFmtId="0" fontId="45" fillId="0" borderId="0" xfId="71" applyFont="1" applyFill="1" applyBorder="1" applyAlignment="1">
      <alignment horizontal="distributed" wrapText="1"/>
      <protection/>
    </xf>
    <xf numFmtId="0" fontId="11" fillId="0" borderId="32" xfId="71" applyFont="1" applyFill="1" applyBorder="1" applyAlignment="1">
      <alignment horizontal="distributed"/>
      <protection/>
    </xf>
    <xf numFmtId="0" fontId="11" fillId="0" borderId="0" xfId="71" applyFont="1" applyFill="1" applyAlignment="1">
      <alignment horizontal="distributed" vertical="top"/>
      <protection/>
    </xf>
    <xf numFmtId="0" fontId="8" fillId="0" borderId="0" xfId="71" applyFont="1" applyFill="1" applyAlignment="1">
      <alignment horizontal="right"/>
      <protection/>
    </xf>
    <xf numFmtId="0" fontId="11" fillId="25" borderId="37" xfId="71" applyFont="1" applyFill="1" applyBorder="1" applyAlignment="1">
      <alignment horizontal="center" vertical="center" textRotation="255"/>
      <protection/>
    </xf>
    <xf numFmtId="0" fontId="11" fillId="25" borderId="15" xfId="71" applyFont="1" applyFill="1" applyBorder="1" applyAlignment="1">
      <alignment horizontal="center" vertical="center" textRotation="255"/>
      <protection/>
    </xf>
    <xf numFmtId="0" fontId="11" fillId="25" borderId="18" xfId="71" applyFont="1" applyFill="1" applyBorder="1" applyAlignment="1">
      <alignment horizontal="center" vertical="center" textRotation="255"/>
      <protection/>
    </xf>
    <xf numFmtId="0" fontId="19" fillId="25" borderId="37" xfId="71" applyFont="1" applyFill="1" applyBorder="1" applyAlignment="1">
      <alignment horizontal="center" vertical="center" textRotation="255" wrapText="1"/>
      <protection/>
    </xf>
    <xf numFmtId="0" fontId="19" fillId="25" borderId="15" xfId="71" applyFont="1" applyFill="1" applyBorder="1" applyAlignment="1">
      <alignment horizontal="center" vertical="center" textRotation="255" wrapText="1"/>
      <protection/>
    </xf>
    <xf numFmtId="0" fontId="19" fillId="25" borderId="18" xfId="71" applyFont="1" applyFill="1" applyBorder="1" applyAlignment="1">
      <alignment horizontal="center" vertical="center" textRotation="255" wrapText="1"/>
      <protection/>
    </xf>
    <xf numFmtId="0" fontId="11" fillId="0" borderId="27" xfId="71" applyFont="1" applyFill="1" applyBorder="1" applyAlignment="1">
      <alignment horizontal="center" vertical="center"/>
      <protection/>
    </xf>
    <xf numFmtId="0" fontId="11" fillId="0" borderId="23" xfId="71" applyFont="1" applyFill="1" applyBorder="1" applyAlignment="1">
      <alignment horizontal="center" vertical="center"/>
      <protection/>
    </xf>
    <xf numFmtId="0" fontId="11" fillId="25" borderId="27" xfId="71" applyFont="1" applyFill="1" applyBorder="1" applyAlignment="1">
      <alignment horizontal="center" vertical="center"/>
      <protection/>
    </xf>
    <xf numFmtId="0" fontId="11" fillId="25" borderId="23" xfId="71" applyFont="1" applyFill="1" applyBorder="1" applyAlignment="1">
      <alignment horizontal="center" vertical="center"/>
      <protection/>
    </xf>
    <xf numFmtId="0" fontId="11" fillId="25" borderId="22" xfId="71" applyFont="1" applyFill="1" applyBorder="1" applyAlignment="1">
      <alignment horizontal="center" vertical="center"/>
      <protection/>
    </xf>
    <xf numFmtId="0" fontId="11" fillId="25" borderId="26" xfId="71" applyFont="1" applyFill="1" applyBorder="1" applyAlignment="1">
      <alignment horizontal="center" vertical="center"/>
      <protection/>
    </xf>
    <xf numFmtId="0" fontId="11" fillId="25" borderId="38" xfId="71" applyFont="1" applyFill="1" applyBorder="1" applyAlignment="1">
      <alignment horizontal="center" vertical="center"/>
      <protection/>
    </xf>
    <xf numFmtId="0" fontId="11" fillId="25" borderId="31" xfId="71" applyFont="1" applyFill="1" applyBorder="1" applyAlignment="1">
      <alignment horizontal="center" vertical="center"/>
      <protection/>
    </xf>
    <xf numFmtId="0" fontId="11" fillId="25" borderId="38" xfId="71" applyFont="1" applyFill="1" applyBorder="1" applyAlignment="1">
      <alignment horizontal="center" vertical="center" wrapText="1"/>
      <protection/>
    </xf>
    <xf numFmtId="0" fontId="11" fillId="25" borderId="31" xfId="71" applyFont="1" applyFill="1" applyBorder="1" applyAlignment="1">
      <alignment horizontal="center" vertical="center" wrapText="1"/>
      <protection/>
    </xf>
    <xf numFmtId="0" fontId="11" fillId="25" borderId="22" xfId="71" applyFont="1" applyFill="1" applyBorder="1" applyAlignment="1">
      <alignment horizontal="center" vertical="center" readingOrder="1"/>
      <protection/>
    </xf>
    <xf numFmtId="0" fontId="11" fillId="25" borderId="26" xfId="71" applyFont="1" applyFill="1" applyBorder="1" applyAlignment="1">
      <alignment horizontal="center" vertical="center" readingOrder="1"/>
      <protection/>
    </xf>
    <xf numFmtId="0" fontId="46" fillId="25" borderId="38" xfId="71" applyFont="1" applyFill="1" applyBorder="1" applyAlignment="1">
      <alignment horizontal="center" vertical="center" wrapText="1"/>
      <protection/>
    </xf>
    <xf numFmtId="0" fontId="46" fillId="25" borderId="31" xfId="71" applyFont="1" applyFill="1" applyBorder="1" applyAlignment="1">
      <alignment horizontal="center" vertical="center" wrapText="1"/>
      <protection/>
    </xf>
    <xf numFmtId="0" fontId="11" fillId="0" borderId="22" xfId="71" applyFont="1" applyFill="1" applyBorder="1" applyAlignment="1">
      <alignment horizontal="center" vertical="center"/>
      <protection/>
    </xf>
    <xf numFmtId="0" fontId="11" fillId="0" borderId="26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476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285750</xdr:colOff>
      <xdr:row>2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285750</xdr:colOff>
      <xdr:row>2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2121\F\&#65320;&#65298;&#65298;&#24180;&#24230;&#29992;&#24066;&#30010;&#27665;&#65288;&#29983;&#29987;)\H&#65298;&#65298;&#25512;&#35336;\&#65320;&#65298;&#65298;&#24180;&#24230;&#12288;&#29983;&#29987;&#32207;&#25324;&#34920;&#65288;H25.8.&#12363;&#12425;&#32232;&#38598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2121\F\&#65320;&#65298;&#65298;&#24180;&#24230;&#29992;&#24066;&#30010;&#27665;&#65288;&#29983;&#29987;)\&#65320;&#65298;&#65298;&#32113;&#35336;&#34920;&#65288;&#29983;&#29987;&#65289;&#21360;&#21047;&#29992;&#65288;&#20304;&#36032;&#24066;&#65374;&#31070;&#22524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（概要用）"/>
      <sheetName val="増加率ランク"/>
      <sheetName val="寄与度ランク"/>
      <sheetName val="表２用"/>
      <sheetName val="寄与度、構成比"/>
      <sheetName val="総括表 (ランク付け作業)"/>
      <sheetName val="総括表"/>
      <sheetName val="県計（確認用）(～H16)"/>
      <sheetName val="県計(～H16)"/>
      <sheetName val="佐賀市(～H16)"/>
      <sheetName val="唐津市(～H16)"/>
      <sheetName val="鳥栖市(～H16)"/>
      <sheetName val="多久市(～H16)"/>
      <sheetName val="伊万里市(～H16)"/>
      <sheetName val="武雄市(～H16)"/>
      <sheetName val="鹿島市(～H16)"/>
      <sheetName val="小城市(～H16)"/>
      <sheetName val="嬉野市(～H16)"/>
      <sheetName val="神埼市(～H16)"/>
      <sheetName val="吉野ヶ里町(～H16)"/>
      <sheetName val="基山町(～H16)"/>
      <sheetName val="上峰町(～H16)"/>
      <sheetName val="みやき町(～H16）"/>
      <sheetName val="玄海町(～H16)"/>
      <sheetName val="有田町(～H16)"/>
      <sheetName val="大町町(～H16)"/>
      <sheetName val="江北町(～H16)"/>
      <sheetName val="白石町(～H16)"/>
      <sheetName val="太良町(～H16)"/>
      <sheetName val="県計（確認用）(H17～)"/>
      <sheetName val="県計(H17～）"/>
      <sheetName val="佐賀市(H17～）"/>
      <sheetName val="唐津市(H17～）"/>
      <sheetName val="鳥栖市(H17～）"/>
      <sheetName val="多久市(H17～）"/>
      <sheetName val="伊万里市(H17～）"/>
      <sheetName val="武雄市(H17～）"/>
      <sheetName val="鹿島市(H17～)"/>
      <sheetName val="小城市(H17～)"/>
      <sheetName val="嬉野市(H17～)"/>
      <sheetName val="神埼市(H17～)"/>
      <sheetName val="吉野ヶ里町(H17～）"/>
      <sheetName val="基山町(H17～)"/>
      <sheetName val="上峰町(H17～)"/>
      <sheetName val="みやき町(H17～)"/>
      <sheetName val="玄海町(H17～)"/>
      <sheetName val="有田町(H17～)"/>
      <sheetName val="大町町(H17～)"/>
      <sheetName val="江北町(H17～）"/>
      <sheetName val="白石町(H17～)"/>
      <sheetName val="太良町(H17～)"/>
      <sheetName val="川副町"/>
      <sheetName val="東与賀町"/>
      <sheetName val="久保田町"/>
    </sheetNames>
    <sheetDataSet>
      <sheetData sheetId="6">
        <row r="7">
          <cell r="X7">
            <v>859551</v>
          </cell>
        </row>
        <row r="8">
          <cell r="X8">
            <v>327679</v>
          </cell>
        </row>
        <row r="9">
          <cell r="X9">
            <v>324096</v>
          </cell>
        </row>
        <row r="10">
          <cell r="X10">
            <v>60319</v>
          </cell>
        </row>
        <row r="11">
          <cell r="X11">
            <v>241755</v>
          </cell>
        </row>
        <row r="12">
          <cell r="X12">
            <v>155161</v>
          </cell>
        </row>
        <row r="13">
          <cell r="X13">
            <v>93379</v>
          </cell>
        </row>
        <row r="14">
          <cell r="X14">
            <v>100202</v>
          </cell>
        </row>
        <row r="15">
          <cell r="X15">
            <v>70567</v>
          </cell>
        </row>
        <row r="16">
          <cell r="X16">
            <v>85850</v>
          </cell>
        </row>
        <row r="17">
          <cell r="X17">
            <v>66205</v>
          </cell>
        </row>
        <row r="18">
          <cell r="X18">
            <v>57589</v>
          </cell>
        </row>
        <row r="19">
          <cell r="X19">
            <v>50451</v>
          </cell>
        </row>
        <row r="20">
          <cell r="X20">
            <v>70531</v>
          </cell>
        </row>
        <row r="21">
          <cell r="X21">
            <v>102312</v>
          </cell>
        </row>
        <row r="22">
          <cell r="X22">
            <v>55577</v>
          </cell>
        </row>
        <row r="23">
          <cell r="X23">
            <v>34839</v>
          </cell>
        </row>
        <row r="24">
          <cell r="X24">
            <v>33724</v>
          </cell>
        </row>
        <row r="25">
          <cell r="X25">
            <v>58457</v>
          </cell>
        </row>
        <row r="26">
          <cell r="X26">
            <v>19349</v>
          </cell>
        </row>
        <row r="34">
          <cell r="X34">
            <v>858423</v>
          </cell>
        </row>
        <row r="35">
          <cell r="X35">
            <v>329931</v>
          </cell>
        </row>
        <row r="36">
          <cell r="X36">
            <v>312333</v>
          </cell>
        </row>
        <row r="37">
          <cell r="X37">
            <v>57039</v>
          </cell>
        </row>
        <row r="38">
          <cell r="X38">
            <v>157931</v>
          </cell>
        </row>
        <row r="39">
          <cell r="X39">
            <v>140661</v>
          </cell>
        </row>
        <row r="40">
          <cell r="X40">
            <v>96721</v>
          </cell>
        </row>
        <row r="41">
          <cell r="X41">
            <v>100385</v>
          </cell>
        </row>
        <row r="42">
          <cell r="X42">
            <v>67685</v>
          </cell>
        </row>
        <row r="43">
          <cell r="X43">
            <v>81203</v>
          </cell>
        </row>
        <row r="61">
          <cell r="X61">
            <v>875555</v>
          </cell>
        </row>
        <row r="62">
          <cell r="X62">
            <v>328657</v>
          </cell>
        </row>
        <row r="63">
          <cell r="X63">
            <v>312527</v>
          </cell>
        </row>
        <row r="64">
          <cell r="X64">
            <v>59629</v>
          </cell>
        </row>
        <row r="65">
          <cell r="X65">
            <v>285599</v>
          </cell>
        </row>
        <row r="66">
          <cell r="X66">
            <v>144867</v>
          </cell>
        </row>
        <row r="67">
          <cell r="X67">
            <v>90115</v>
          </cell>
        </row>
        <row r="68">
          <cell r="X68">
            <v>101035</v>
          </cell>
        </row>
        <row r="69">
          <cell r="X69">
            <v>68170</v>
          </cell>
        </row>
        <row r="70">
          <cell r="X70">
            <v>80536</v>
          </cell>
        </row>
        <row r="71">
          <cell r="X71">
            <v>62886</v>
          </cell>
        </row>
        <row r="72">
          <cell r="X72">
            <v>56884</v>
          </cell>
        </row>
        <row r="73">
          <cell r="X73">
            <v>43069</v>
          </cell>
        </row>
        <row r="74">
          <cell r="X74">
            <v>63136</v>
          </cell>
        </row>
        <row r="75">
          <cell r="X75">
            <v>115616</v>
          </cell>
        </row>
        <row r="76">
          <cell r="X76">
            <v>52282</v>
          </cell>
        </row>
        <row r="77">
          <cell r="X77">
            <v>27868</v>
          </cell>
        </row>
        <row r="78">
          <cell r="X78">
            <v>35874</v>
          </cell>
        </row>
        <row r="79">
          <cell r="X79">
            <v>58380</v>
          </cell>
        </row>
        <row r="80">
          <cell r="X80">
            <v>20014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 (～H16)"/>
      <sheetName val="県計(H17～)"/>
      <sheetName val="佐賀市 (～H16)"/>
      <sheetName val="佐賀市(H17～)"/>
      <sheetName val="唐津市 (～H16)"/>
      <sheetName val="唐津市(H17～)"/>
      <sheetName val="鳥栖市 (～H16)"/>
      <sheetName val="鳥栖市(H17～)"/>
      <sheetName val="多久市 (～H16)"/>
      <sheetName val="多久市(H17～)"/>
      <sheetName val="伊万里市 (～H16)"/>
      <sheetName val="伊万里市(H17～)"/>
      <sheetName val="武雄市 (～H16)"/>
      <sheetName val="武雄市(H17～)"/>
      <sheetName val="鹿島市 (～H16)"/>
      <sheetName val="鹿島市(H17～)"/>
      <sheetName val="小城市 (～H16)"/>
      <sheetName val="小城市(H17～)"/>
      <sheetName val="嬉野市 (～H16)"/>
      <sheetName val="嬉野市(H17～)"/>
      <sheetName val="神埼市 (～H16)"/>
      <sheetName val="神埼市(H17～)"/>
    </sheetNames>
    <sheetDataSet>
      <sheetData sheetId="0">
        <row r="8">
          <cell r="F8">
            <v>6817</v>
          </cell>
          <cell r="G8">
            <v>414</v>
          </cell>
          <cell r="H8">
            <v>9622</v>
          </cell>
          <cell r="I8">
            <v>88</v>
          </cell>
          <cell r="J8">
            <v>85428</v>
          </cell>
          <cell r="K8">
            <v>48671</v>
          </cell>
          <cell r="L8">
            <v>16740</v>
          </cell>
          <cell r="M8">
            <v>93711</v>
          </cell>
          <cell r="N8">
            <v>92388</v>
          </cell>
          <cell r="O8">
            <v>91941</v>
          </cell>
          <cell r="P8">
            <v>27784</v>
          </cell>
          <cell r="Q8">
            <v>52483</v>
          </cell>
          <cell r="R8">
            <v>181062</v>
          </cell>
          <cell r="S8">
            <v>116901</v>
          </cell>
          <cell r="T8">
            <v>30684</v>
          </cell>
          <cell r="V8">
            <v>8425</v>
          </cell>
          <cell r="W8">
            <v>3609</v>
          </cell>
          <cell r="X8">
            <v>859551</v>
          </cell>
          <cell r="Y8">
            <v>16853</v>
          </cell>
          <cell r="Z8">
            <v>134187</v>
          </cell>
          <cell r="AA8">
            <v>703695</v>
          </cell>
        </row>
        <row r="9">
          <cell r="F9">
            <v>12351</v>
          </cell>
          <cell r="G9">
            <v>612</v>
          </cell>
          <cell r="H9">
            <v>1950</v>
          </cell>
          <cell r="I9">
            <v>966</v>
          </cell>
          <cell r="J9">
            <v>40226</v>
          </cell>
          <cell r="K9">
            <v>22115</v>
          </cell>
          <cell r="L9">
            <v>8934</v>
          </cell>
          <cell r="M9">
            <v>29646</v>
          </cell>
          <cell r="N9">
            <v>15848</v>
          </cell>
          <cell r="O9">
            <v>43127</v>
          </cell>
          <cell r="P9">
            <v>13365</v>
          </cell>
          <cell r="Q9">
            <v>8625</v>
          </cell>
          <cell r="R9">
            <v>69498</v>
          </cell>
          <cell r="S9">
            <v>49259</v>
          </cell>
          <cell r="T9">
            <v>9320</v>
          </cell>
          <cell r="V9">
            <v>3212</v>
          </cell>
          <cell r="W9">
            <v>1376</v>
          </cell>
          <cell r="X9">
            <v>327679</v>
          </cell>
          <cell r="Y9">
            <v>14913</v>
          </cell>
          <cell r="Z9">
            <v>63308</v>
          </cell>
          <cell r="AA9">
            <v>247622</v>
          </cell>
        </row>
        <row r="10">
          <cell r="F10">
            <v>1042</v>
          </cell>
          <cell r="G10">
            <v>52</v>
          </cell>
          <cell r="H10" t="str">
            <v>-</v>
          </cell>
          <cell r="I10">
            <v>80</v>
          </cell>
          <cell r="J10">
            <v>138700</v>
          </cell>
          <cell r="K10">
            <v>13030</v>
          </cell>
          <cell r="L10">
            <v>6466</v>
          </cell>
          <cell r="M10">
            <v>29425</v>
          </cell>
          <cell r="N10">
            <v>7609</v>
          </cell>
          <cell r="O10">
            <v>28884</v>
          </cell>
          <cell r="P10">
            <v>26305</v>
          </cell>
          <cell r="Q10">
            <v>4052</v>
          </cell>
          <cell r="R10">
            <v>41780</v>
          </cell>
          <cell r="S10">
            <v>19481</v>
          </cell>
          <cell r="T10">
            <v>5375</v>
          </cell>
          <cell r="V10">
            <v>3177</v>
          </cell>
          <cell r="W10">
            <v>1361</v>
          </cell>
          <cell r="X10">
            <v>324096</v>
          </cell>
          <cell r="Y10">
            <v>1094</v>
          </cell>
          <cell r="Z10">
            <v>151811</v>
          </cell>
          <cell r="AA10">
            <v>169375</v>
          </cell>
        </row>
        <row r="11">
          <cell r="F11">
            <v>1495</v>
          </cell>
          <cell r="G11">
            <v>120</v>
          </cell>
          <cell r="H11">
            <v>8</v>
          </cell>
          <cell r="I11">
            <v>189</v>
          </cell>
          <cell r="J11">
            <v>12553</v>
          </cell>
          <cell r="K11">
            <v>5244</v>
          </cell>
          <cell r="L11">
            <v>1333</v>
          </cell>
          <cell r="M11">
            <v>3992</v>
          </cell>
          <cell r="N11">
            <v>1498</v>
          </cell>
          <cell r="O11">
            <v>6814</v>
          </cell>
          <cell r="P11">
            <v>5933</v>
          </cell>
          <cell r="Q11">
            <v>1910</v>
          </cell>
          <cell r="R11">
            <v>8691</v>
          </cell>
          <cell r="S11">
            <v>7991</v>
          </cell>
          <cell r="T11">
            <v>2211</v>
          </cell>
          <cell r="V11">
            <v>591</v>
          </cell>
          <cell r="W11">
            <v>253</v>
          </cell>
          <cell r="X11">
            <v>60319</v>
          </cell>
          <cell r="Y11">
            <v>1623</v>
          </cell>
          <cell r="Z11">
            <v>17985</v>
          </cell>
          <cell r="AA11">
            <v>40373</v>
          </cell>
        </row>
        <row r="12">
          <cell r="F12">
            <v>4793</v>
          </cell>
          <cell r="G12">
            <v>318</v>
          </cell>
          <cell r="H12">
            <v>136</v>
          </cell>
          <cell r="I12">
            <v>321</v>
          </cell>
          <cell r="J12">
            <v>109356</v>
          </cell>
          <cell r="K12">
            <v>10245</v>
          </cell>
          <cell r="L12">
            <v>4180</v>
          </cell>
          <cell r="M12">
            <v>13938</v>
          </cell>
          <cell r="N12">
            <v>7475</v>
          </cell>
          <cell r="O12">
            <v>18658</v>
          </cell>
          <cell r="P12">
            <v>7529</v>
          </cell>
          <cell r="Q12">
            <v>4006</v>
          </cell>
          <cell r="R12">
            <v>32045</v>
          </cell>
          <cell r="S12">
            <v>23302</v>
          </cell>
          <cell r="T12">
            <v>4097</v>
          </cell>
          <cell r="V12">
            <v>2370</v>
          </cell>
          <cell r="W12">
            <v>1015</v>
          </cell>
          <cell r="X12">
            <v>241755</v>
          </cell>
          <cell r="Y12">
            <v>5247</v>
          </cell>
          <cell r="Z12">
            <v>119922</v>
          </cell>
          <cell r="AA12">
            <v>115230</v>
          </cell>
        </row>
        <row r="13">
          <cell r="F13">
            <v>2497</v>
          </cell>
          <cell r="G13">
            <v>243</v>
          </cell>
          <cell r="H13">
            <v>11</v>
          </cell>
          <cell r="I13">
            <v>380</v>
          </cell>
          <cell r="J13">
            <v>29953</v>
          </cell>
          <cell r="K13">
            <v>10803</v>
          </cell>
          <cell r="L13">
            <v>3917</v>
          </cell>
          <cell r="M13">
            <v>13048</v>
          </cell>
          <cell r="N13">
            <v>6691</v>
          </cell>
          <cell r="O13">
            <v>18872</v>
          </cell>
          <cell r="P13">
            <v>7444</v>
          </cell>
          <cell r="Q13">
            <v>4616</v>
          </cell>
          <cell r="R13">
            <v>32850</v>
          </cell>
          <cell r="S13">
            <v>19456</v>
          </cell>
          <cell r="T13">
            <v>3511</v>
          </cell>
          <cell r="V13">
            <v>1521</v>
          </cell>
          <cell r="W13">
            <v>651</v>
          </cell>
          <cell r="X13">
            <v>155161</v>
          </cell>
          <cell r="Y13">
            <v>2751</v>
          </cell>
          <cell r="Z13">
            <v>41136</v>
          </cell>
          <cell r="AA13">
            <v>110405</v>
          </cell>
        </row>
        <row r="14">
          <cell r="F14">
            <v>2671</v>
          </cell>
          <cell r="G14">
            <v>119</v>
          </cell>
          <cell r="H14">
            <v>1563</v>
          </cell>
          <cell r="I14">
            <v>124</v>
          </cell>
          <cell r="J14">
            <v>25493</v>
          </cell>
          <cell r="K14">
            <v>4928</v>
          </cell>
          <cell r="L14">
            <v>1808</v>
          </cell>
          <cell r="M14">
            <v>7788</v>
          </cell>
          <cell r="N14">
            <v>4902</v>
          </cell>
          <cell r="O14">
            <v>11216</v>
          </cell>
          <cell r="P14">
            <v>2106</v>
          </cell>
          <cell r="Q14">
            <v>1883</v>
          </cell>
          <cell r="R14">
            <v>15145</v>
          </cell>
          <cell r="S14">
            <v>10302</v>
          </cell>
          <cell r="T14">
            <v>2806</v>
          </cell>
          <cell r="V14">
            <v>915</v>
          </cell>
          <cell r="W14">
            <v>392</v>
          </cell>
          <cell r="X14">
            <v>93379</v>
          </cell>
          <cell r="Y14">
            <v>4353</v>
          </cell>
          <cell r="Z14">
            <v>30545</v>
          </cell>
          <cell r="AA14">
            <v>57958</v>
          </cell>
        </row>
        <row r="15">
          <cell r="F15">
            <v>2556</v>
          </cell>
          <cell r="G15">
            <v>52</v>
          </cell>
          <cell r="H15">
            <v>1234</v>
          </cell>
          <cell r="I15">
            <v>70</v>
          </cell>
          <cell r="J15">
            <v>13615</v>
          </cell>
          <cell r="K15">
            <v>8219</v>
          </cell>
          <cell r="L15">
            <v>2534</v>
          </cell>
          <cell r="M15">
            <v>8622</v>
          </cell>
          <cell r="N15">
            <v>3283</v>
          </cell>
          <cell r="O15">
            <v>17208</v>
          </cell>
          <cell r="P15">
            <v>7297</v>
          </cell>
          <cell r="Q15">
            <v>2391</v>
          </cell>
          <cell r="R15">
            <v>17993</v>
          </cell>
          <cell r="S15">
            <v>12859</v>
          </cell>
          <cell r="T15">
            <v>1709</v>
          </cell>
          <cell r="V15">
            <v>982</v>
          </cell>
          <cell r="W15">
            <v>421</v>
          </cell>
          <cell r="X15">
            <v>100202</v>
          </cell>
          <cell r="Y15">
            <v>3841</v>
          </cell>
          <cell r="Z15">
            <v>21904</v>
          </cell>
          <cell r="AA15">
            <v>73897</v>
          </cell>
        </row>
        <row r="16">
          <cell r="F16">
            <v>1836</v>
          </cell>
          <cell r="G16">
            <v>169</v>
          </cell>
          <cell r="H16">
            <v>6</v>
          </cell>
          <cell r="I16">
            <v>75</v>
          </cell>
          <cell r="J16">
            <v>7419</v>
          </cell>
          <cell r="K16">
            <v>5047</v>
          </cell>
          <cell r="L16">
            <v>1881</v>
          </cell>
          <cell r="M16">
            <v>3586</v>
          </cell>
          <cell r="N16">
            <v>2083</v>
          </cell>
          <cell r="O16">
            <v>8842</v>
          </cell>
          <cell r="P16">
            <v>2496</v>
          </cell>
          <cell r="Q16">
            <v>2291</v>
          </cell>
          <cell r="R16">
            <v>22512</v>
          </cell>
          <cell r="S16">
            <v>9739</v>
          </cell>
          <cell r="T16">
            <v>2189</v>
          </cell>
          <cell r="V16">
            <v>692</v>
          </cell>
          <cell r="W16">
            <v>296</v>
          </cell>
          <cell r="X16">
            <v>70567</v>
          </cell>
          <cell r="Y16">
            <v>2012</v>
          </cell>
          <cell r="Z16">
            <v>12541</v>
          </cell>
          <cell r="AA16">
            <v>55619</v>
          </cell>
        </row>
        <row r="17">
          <cell r="F17">
            <v>2194</v>
          </cell>
          <cell r="G17">
            <v>141</v>
          </cell>
          <cell r="H17">
            <v>200</v>
          </cell>
          <cell r="I17">
            <v>28</v>
          </cell>
          <cell r="J17">
            <v>20265</v>
          </cell>
          <cell r="K17">
            <v>7493</v>
          </cell>
          <cell r="L17">
            <v>2297</v>
          </cell>
          <cell r="M17">
            <v>4933</v>
          </cell>
          <cell r="N17">
            <v>2577</v>
          </cell>
          <cell r="O17">
            <v>12299</v>
          </cell>
          <cell r="P17">
            <v>5641</v>
          </cell>
          <cell r="Q17">
            <v>2015</v>
          </cell>
          <cell r="R17">
            <v>10005</v>
          </cell>
          <cell r="S17">
            <v>12864</v>
          </cell>
          <cell r="T17">
            <v>2420</v>
          </cell>
          <cell r="V17">
            <v>841</v>
          </cell>
          <cell r="W17">
            <v>360</v>
          </cell>
          <cell r="X17">
            <v>85850</v>
          </cell>
          <cell r="Y17">
            <v>2534</v>
          </cell>
          <cell r="Z17">
            <v>27785</v>
          </cell>
          <cell r="AA17">
            <v>55050</v>
          </cell>
        </row>
        <row r="18">
          <cell r="F18">
            <v>828</v>
          </cell>
          <cell r="G18">
            <v>43</v>
          </cell>
          <cell r="H18" t="str">
            <v>-</v>
          </cell>
          <cell r="I18">
            <v>21</v>
          </cell>
          <cell r="J18">
            <v>21038</v>
          </cell>
          <cell r="K18">
            <v>5286</v>
          </cell>
          <cell r="L18">
            <v>1214</v>
          </cell>
          <cell r="M18">
            <v>2074</v>
          </cell>
          <cell r="N18">
            <v>858</v>
          </cell>
          <cell r="O18">
            <v>6116</v>
          </cell>
          <cell r="P18">
            <v>3380</v>
          </cell>
          <cell r="Q18">
            <v>560</v>
          </cell>
          <cell r="R18">
            <v>7573</v>
          </cell>
          <cell r="S18">
            <v>16337</v>
          </cell>
          <cell r="T18">
            <v>505</v>
          </cell>
          <cell r="V18">
            <v>649</v>
          </cell>
          <cell r="W18">
            <v>278</v>
          </cell>
          <cell r="X18">
            <v>66205</v>
          </cell>
          <cell r="Y18">
            <v>871</v>
          </cell>
          <cell r="Z18">
            <v>26345</v>
          </cell>
          <cell r="AA18">
            <v>38618</v>
          </cell>
        </row>
        <row r="19">
          <cell r="F19">
            <v>167</v>
          </cell>
          <cell r="G19">
            <v>19</v>
          </cell>
          <cell r="H19" t="str">
            <v>-</v>
          </cell>
          <cell r="I19">
            <v>35</v>
          </cell>
          <cell r="J19">
            <v>23275</v>
          </cell>
          <cell r="K19">
            <v>3766</v>
          </cell>
          <cell r="L19">
            <v>1242</v>
          </cell>
          <cell r="M19">
            <v>4867</v>
          </cell>
          <cell r="N19">
            <v>1085</v>
          </cell>
          <cell r="O19">
            <v>6404</v>
          </cell>
          <cell r="P19">
            <v>4841</v>
          </cell>
          <cell r="Q19">
            <v>867</v>
          </cell>
          <cell r="R19">
            <v>5403</v>
          </cell>
          <cell r="S19">
            <v>3515</v>
          </cell>
          <cell r="T19">
            <v>1780</v>
          </cell>
          <cell r="V19">
            <v>564</v>
          </cell>
          <cell r="W19">
            <v>242</v>
          </cell>
          <cell r="X19">
            <v>57589</v>
          </cell>
          <cell r="Y19">
            <v>186</v>
          </cell>
          <cell r="Z19">
            <v>27076</v>
          </cell>
          <cell r="AA19">
            <v>30004</v>
          </cell>
        </row>
        <row r="20">
          <cell r="F20">
            <v>334</v>
          </cell>
          <cell r="G20">
            <v>3</v>
          </cell>
          <cell r="H20" t="str">
            <v>-</v>
          </cell>
          <cell r="I20" t="str">
            <v>-</v>
          </cell>
          <cell r="J20">
            <v>26714</v>
          </cell>
          <cell r="K20">
            <v>3348</v>
          </cell>
          <cell r="L20">
            <v>1025</v>
          </cell>
          <cell r="M20">
            <v>2552</v>
          </cell>
          <cell r="N20">
            <v>641</v>
          </cell>
          <cell r="O20">
            <v>3708</v>
          </cell>
          <cell r="P20">
            <v>3911</v>
          </cell>
          <cell r="Q20">
            <v>302</v>
          </cell>
          <cell r="R20">
            <v>4806</v>
          </cell>
          <cell r="S20">
            <v>2187</v>
          </cell>
          <cell r="T20">
            <v>637</v>
          </cell>
          <cell r="V20">
            <v>494</v>
          </cell>
          <cell r="W20">
            <v>212</v>
          </cell>
          <cell r="X20">
            <v>50451</v>
          </cell>
          <cell r="Y20">
            <v>337</v>
          </cell>
          <cell r="Z20">
            <v>30062</v>
          </cell>
          <cell r="AA20">
            <v>19769</v>
          </cell>
        </row>
        <row r="21">
          <cell r="F21">
            <v>1309</v>
          </cell>
          <cell r="G21">
            <v>19</v>
          </cell>
          <cell r="H21">
            <v>6</v>
          </cell>
          <cell r="I21" t="str">
            <v>-</v>
          </cell>
          <cell r="J21">
            <v>18018</v>
          </cell>
          <cell r="K21">
            <v>7073</v>
          </cell>
          <cell r="L21">
            <v>2118</v>
          </cell>
          <cell r="M21">
            <v>3307</v>
          </cell>
          <cell r="N21">
            <v>1500</v>
          </cell>
          <cell r="O21">
            <v>9536</v>
          </cell>
          <cell r="P21">
            <v>3720</v>
          </cell>
          <cell r="Q21">
            <v>1487</v>
          </cell>
          <cell r="R21">
            <v>12585</v>
          </cell>
          <cell r="S21">
            <v>7915</v>
          </cell>
          <cell r="T21">
            <v>1542</v>
          </cell>
          <cell r="V21">
            <v>691</v>
          </cell>
          <cell r="W21">
            <v>296</v>
          </cell>
          <cell r="X21">
            <v>70531</v>
          </cell>
          <cell r="Y21">
            <v>1335</v>
          </cell>
          <cell r="Z21">
            <v>25091</v>
          </cell>
          <cell r="AA21">
            <v>43711</v>
          </cell>
        </row>
        <row r="22">
          <cell r="F22">
            <v>1862</v>
          </cell>
          <cell r="G22">
            <v>25</v>
          </cell>
          <cell r="H22">
            <v>162</v>
          </cell>
          <cell r="I22" t="str">
            <v>-</v>
          </cell>
          <cell r="J22">
            <v>262</v>
          </cell>
          <cell r="K22">
            <v>3514</v>
          </cell>
          <cell r="L22">
            <v>85222</v>
          </cell>
          <cell r="M22">
            <v>545</v>
          </cell>
          <cell r="N22">
            <v>271</v>
          </cell>
          <cell r="O22">
            <v>1774</v>
          </cell>
          <cell r="P22">
            <v>352</v>
          </cell>
          <cell r="Q22">
            <v>404</v>
          </cell>
          <cell r="R22">
            <v>3371</v>
          </cell>
          <cell r="S22">
            <v>3804</v>
          </cell>
          <cell r="T22">
            <v>171</v>
          </cell>
          <cell r="V22">
            <v>1003</v>
          </cell>
          <cell r="W22">
            <v>430</v>
          </cell>
          <cell r="X22">
            <v>102312</v>
          </cell>
          <cell r="Y22">
            <v>2048</v>
          </cell>
          <cell r="Z22">
            <v>3776</v>
          </cell>
          <cell r="AA22">
            <v>95914</v>
          </cell>
        </row>
        <row r="23">
          <cell r="F23">
            <v>1100</v>
          </cell>
          <cell r="G23">
            <v>81</v>
          </cell>
          <cell r="H23">
            <v>16</v>
          </cell>
          <cell r="I23">
            <v>0</v>
          </cell>
          <cell r="J23">
            <v>14602</v>
          </cell>
          <cell r="K23">
            <v>4406</v>
          </cell>
          <cell r="L23">
            <v>1298</v>
          </cell>
          <cell r="M23">
            <v>4683</v>
          </cell>
          <cell r="N23">
            <v>3096</v>
          </cell>
          <cell r="O23">
            <v>6537</v>
          </cell>
          <cell r="P23">
            <v>1845</v>
          </cell>
          <cell r="Q23">
            <v>1664</v>
          </cell>
          <cell r="R23">
            <v>7240</v>
          </cell>
          <cell r="S23">
            <v>7428</v>
          </cell>
          <cell r="T23">
            <v>1271</v>
          </cell>
          <cell r="V23">
            <v>545</v>
          </cell>
          <cell r="W23">
            <v>233</v>
          </cell>
          <cell r="X23">
            <v>55577</v>
          </cell>
          <cell r="Y23">
            <v>1197</v>
          </cell>
          <cell r="Z23">
            <v>19008</v>
          </cell>
          <cell r="AA23">
            <v>35060</v>
          </cell>
        </row>
        <row r="24">
          <cell r="F24">
            <v>243</v>
          </cell>
          <cell r="G24">
            <v>5</v>
          </cell>
          <cell r="H24" t="str">
            <v>-</v>
          </cell>
          <cell r="I24" t="str">
            <v>-</v>
          </cell>
          <cell r="J24">
            <v>22159</v>
          </cell>
          <cell r="K24">
            <v>1361</v>
          </cell>
          <cell r="L24">
            <v>521</v>
          </cell>
          <cell r="M24">
            <v>663</v>
          </cell>
          <cell r="N24">
            <v>957</v>
          </cell>
          <cell r="O24">
            <v>2291</v>
          </cell>
          <cell r="P24">
            <v>456</v>
          </cell>
          <cell r="Q24">
            <v>432</v>
          </cell>
          <cell r="R24">
            <v>3075</v>
          </cell>
          <cell r="S24">
            <v>2149</v>
          </cell>
          <cell r="T24">
            <v>331</v>
          </cell>
          <cell r="V24">
            <v>341</v>
          </cell>
          <cell r="W24">
            <v>146</v>
          </cell>
          <cell r="X24">
            <v>34839</v>
          </cell>
          <cell r="Y24">
            <v>248</v>
          </cell>
          <cell r="Z24">
            <v>23520</v>
          </cell>
          <cell r="AA24">
            <v>10876</v>
          </cell>
        </row>
        <row r="25">
          <cell r="F25">
            <v>1041</v>
          </cell>
          <cell r="G25">
            <v>8</v>
          </cell>
          <cell r="H25" t="str">
            <v>-</v>
          </cell>
          <cell r="I25" t="str">
            <v>-</v>
          </cell>
          <cell r="J25">
            <v>12552</v>
          </cell>
          <cell r="K25">
            <v>4198</v>
          </cell>
          <cell r="L25">
            <v>814</v>
          </cell>
          <cell r="M25">
            <v>2199</v>
          </cell>
          <cell r="N25">
            <v>625</v>
          </cell>
          <cell r="O25">
            <v>4052</v>
          </cell>
          <cell r="P25">
            <v>713</v>
          </cell>
          <cell r="Q25">
            <v>596</v>
          </cell>
          <cell r="R25">
            <v>3562</v>
          </cell>
          <cell r="S25">
            <v>2300</v>
          </cell>
          <cell r="T25">
            <v>875</v>
          </cell>
          <cell r="V25">
            <v>331</v>
          </cell>
          <cell r="W25">
            <v>142</v>
          </cell>
          <cell r="X25">
            <v>33724</v>
          </cell>
          <cell r="Y25">
            <v>1050</v>
          </cell>
          <cell r="Z25">
            <v>16750</v>
          </cell>
          <cell r="AA25">
            <v>15735</v>
          </cell>
        </row>
        <row r="26">
          <cell r="F26">
            <v>6575</v>
          </cell>
          <cell r="G26">
            <v>56</v>
          </cell>
          <cell r="H26">
            <v>1568</v>
          </cell>
          <cell r="I26" t="str">
            <v>-</v>
          </cell>
          <cell r="J26">
            <v>2001</v>
          </cell>
          <cell r="K26">
            <v>6638</v>
          </cell>
          <cell r="L26">
            <v>1473</v>
          </cell>
          <cell r="M26">
            <v>3930</v>
          </cell>
          <cell r="N26">
            <v>2544</v>
          </cell>
          <cell r="O26">
            <v>7618</v>
          </cell>
          <cell r="P26">
            <v>2670</v>
          </cell>
          <cell r="Q26">
            <v>1211</v>
          </cell>
          <cell r="R26">
            <v>9827</v>
          </cell>
          <cell r="S26">
            <v>10262</v>
          </cell>
          <cell r="T26">
            <v>1757</v>
          </cell>
          <cell r="V26">
            <v>573</v>
          </cell>
          <cell r="W26">
            <v>245</v>
          </cell>
          <cell r="X26">
            <v>58457</v>
          </cell>
          <cell r="Y26">
            <v>8199</v>
          </cell>
          <cell r="Z26">
            <v>8640</v>
          </cell>
          <cell r="AA26">
            <v>41291</v>
          </cell>
        </row>
        <row r="27">
          <cell r="F27">
            <v>2862</v>
          </cell>
          <cell r="G27">
            <v>115</v>
          </cell>
          <cell r="H27">
            <v>536</v>
          </cell>
          <cell r="I27">
            <v>68</v>
          </cell>
          <cell r="J27">
            <v>614</v>
          </cell>
          <cell r="K27">
            <v>1148</v>
          </cell>
          <cell r="L27">
            <v>455</v>
          </cell>
          <cell r="M27">
            <v>1294</v>
          </cell>
          <cell r="N27">
            <v>664</v>
          </cell>
          <cell r="O27">
            <v>2383</v>
          </cell>
          <cell r="P27">
            <v>754</v>
          </cell>
          <cell r="Q27">
            <v>614</v>
          </cell>
          <cell r="R27">
            <v>2746</v>
          </cell>
          <cell r="S27">
            <v>4005</v>
          </cell>
          <cell r="T27">
            <v>982</v>
          </cell>
          <cell r="V27">
            <v>190</v>
          </cell>
          <cell r="W27">
            <v>81</v>
          </cell>
          <cell r="X27">
            <v>19349</v>
          </cell>
          <cell r="Y27">
            <v>3512</v>
          </cell>
          <cell r="Z27">
            <v>1830</v>
          </cell>
          <cell r="AA27">
            <v>13899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9.875" style="2" customWidth="1"/>
    <col min="2" max="7" width="11.75390625" style="2" customWidth="1"/>
    <col min="8" max="8" width="8.50390625" style="2" customWidth="1"/>
    <col min="9" max="13" width="8.00390625" style="2" customWidth="1"/>
    <col min="14" max="19" width="8.125" style="2" customWidth="1"/>
    <col min="20" max="16384" width="8.00390625" style="2" customWidth="1"/>
  </cols>
  <sheetData>
    <row r="1" spans="1:19" ht="18.75" customHeight="1">
      <c r="A1" s="10"/>
      <c r="B1" s="11"/>
      <c r="C1" s="11"/>
      <c r="D1" s="11"/>
      <c r="E1" s="11"/>
      <c r="F1" s="11"/>
      <c r="G1" s="12" t="s">
        <v>204</v>
      </c>
      <c r="H1" s="52" t="s">
        <v>205</v>
      </c>
      <c r="I1" s="5"/>
      <c r="J1" s="5"/>
      <c r="K1" s="5"/>
      <c r="L1" s="5"/>
      <c r="M1" s="5"/>
      <c r="N1" s="11"/>
      <c r="O1" s="11"/>
      <c r="P1" s="11"/>
      <c r="Q1" s="11"/>
      <c r="R1" s="11"/>
      <c r="S1" s="11"/>
    </row>
    <row r="2" spans="1:19" ht="7.5" customHeight="1">
      <c r="A2" s="10"/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 customHeight="1">
      <c r="A3" s="53"/>
      <c r="B3" s="11"/>
      <c r="C3" s="11"/>
      <c r="D3" s="11"/>
      <c r="E3" s="119"/>
      <c r="F3" s="119"/>
      <c r="G3" s="54" t="s">
        <v>328</v>
      </c>
      <c r="H3" s="15" t="s">
        <v>329</v>
      </c>
      <c r="I3" s="15"/>
      <c r="J3" s="119"/>
      <c r="K3" s="119"/>
      <c r="L3" s="119"/>
      <c r="M3" s="11"/>
      <c r="N3" s="11"/>
      <c r="O3" s="11"/>
      <c r="P3" s="11"/>
      <c r="Q3" s="11"/>
      <c r="R3" s="5"/>
      <c r="S3" s="5"/>
    </row>
    <row r="4" spans="1:19" ht="12.75" customHeight="1" thickBot="1">
      <c r="A4" s="55"/>
      <c r="P4" s="56"/>
      <c r="Q4" s="57"/>
      <c r="R4" s="56"/>
      <c r="S4" s="56" t="s">
        <v>0</v>
      </c>
    </row>
    <row r="5" spans="1:19" s="21" customFormat="1" ht="16.5" customHeight="1">
      <c r="A5" s="345" t="s">
        <v>206</v>
      </c>
      <c r="B5" s="58" t="s">
        <v>1</v>
      </c>
      <c r="C5" s="58"/>
      <c r="D5" s="58"/>
      <c r="E5" s="58"/>
      <c r="F5" s="58"/>
      <c r="G5" s="58"/>
      <c r="H5" s="143" t="s">
        <v>2</v>
      </c>
      <c r="I5" s="58"/>
      <c r="J5" s="58"/>
      <c r="K5" s="58"/>
      <c r="L5" s="58"/>
      <c r="M5" s="59"/>
      <c r="N5" s="58" t="s">
        <v>3</v>
      </c>
      <c r="O5" s="58"/>
      <c r="P5" s="58"/>
      <c r="Q5" s="58"/>
      <c r="R5" s="58"/>
      <c r="S5" s="58"/>
    </row>
    <row r="6" spans="1:19" s="21" customFormat="1" ht="17.25" customHeight="1">
      <c r="A6" s="346"/>
      <c r="B6" s="20" t="s">
        <v>104</v>
      </c>
      <c r="C6" s="60" t="s">
        <v>173</v>
      </c>
      <c r="D6" s="51" t="s">
        <v>207</v>
      </c>
      <c r="E6" s="51" t="s">
        <v>174</v>
      </c>
      <c r="F6" s="51" t="s">
        <v>176</v>
      </c>
      <c r="G6" s="51" t="s">
        <v>208</v>
      </c>
      <c r="H6" s="20" t="s">
        <v>104</v>
      </c>
      <c r="I6" s="60" t="s">
        <v>173</v>
      </c>
      <c r="J6" s="51" t="s">
        <v>207</v>
      </c>
      <c r="K6" s="51" t="s">
        <v>174</v>
      </c>
      <c r="L6" s="51" t="s">
        <v>176</v>
      </c>
      <c r="M6" s="20" t="s">
        <v>208</v>
      </c>
      <c r="N6" s="154" t="s">
        <v>104</v>
      </c>
      <c r="O6" s="60" t="s">
        <v>173</v>
      </c>
      <c r="P6" s="51" t="s">
        <v>207</v>
      </c>
      <c r="Q6" s="51" t="s">
        <v>174</v>
      </c>
      <c r="R6" s="51" t="s">
        <v>176</v>
      </c>
      <c r="S6" s="51" t="s">
        <v>208</v>
      </c>
    </row>
    <row r="7" spans="1:19" s="6" customFormat="1" ht="15" customHeight="1">
      <c r="A7" s="155" t="s">
        <v>177</v>
      </c>
      <c r="B7" s="122">
        <v>1315937.4190452835</v>
      </c>
      <c r="C7" s="123">
        <v>1299879.9748738043</v>
      </c>
      <c r="D7" s="123">
        <v>1246340.8172722673</v>
      </c>
      <c r="E7" s="123">
        <v>1126045.3729856922</v>
      </c>
      <c r="F7" s="123">
        <v>1111933.356349587</v>
      </c>
      <c r="G7" s="182">
        <v>1141438.8039079339</v>
      </c>
      <c r="H7" s="156">
        <v>45.54842071431823</v>
      </c>
      <c r="I7" s="62">
        <v>43.44763754387243</v>
      </c>
      <c r="J7" s="62">
        <v>43.81057423308572</v>
      </c>
      <c r="K7" s="62">
        <v>42.097378305937795</v>
      </c>
      <c r="L7" s="62">
        <v>40.1512356516325</v>
      </c>
      <c r="M7" s="186">
        <v>42.69322205213176</v>
      </c>
      <c r="N7" s="63">
        <v>-0.9897592786445824</v>
      </c>
      <c r="O7" s="63">
        <v>-1.2202285563951003</v>
      </c>
      <c r="P7" s="63">
        <v>-4.1</v>
      </c>
      <c r="Q7" s="63">
        <v>-9.7</v>
      </c>
      <c r="R7" s="63">
        <v>-1.2532369453894612</v>
      </c>
      <c r="S7" s="191">
        <v>2.6535266155888677</v>
      </c>
    </row>
    <row r="8" spans="1:19" s="6" customFormat="1" ht="15" customHeight="1">
      <c r="A8" s="145" t="s">
        <v>178</v>
      </c>
      <c r="B8" s="123">
        <v>824241.3749503043</v>
      </c>
      <c r="C8" s="123">
        <v>930817.3092845272</v>
      </c>
      <c r="D8" s="123">
        <v>826225.3646672969</v>
      </c>
      <c r="E8" s="123">
        <v>797779.2538083105</v>
      </c>
      <c r="F8" s="123">
        <v>891316.6597381302</v>
      </c>
      <c r="G8" s="182">
        <v>803390.4221345874</v>
      </c>
      <c r="H8" s="156">
        <v>28.529390815273015</v>
      </c>
      <c r="I8" s="62">
        <v>31.111959454012617</v>
      </c>
      <c r="J8" s="62">
        <v>29.0429448914594</v>
      </c>
      <c r="K8" s="62">
        <v>29.825099288094087</v>
      </c>
      <c r="L8" s="62">
        <v>32.18490122722803</v>
      </c>
      <c r="M8" s="186">
        <v>30.04920243583582</v>
      </c>
      <c r="N8" s="63">
        <v>-1.6074473391537183</v>
      </c>
      <c r="O8" s="63">
        <v>12.930184964404228</v>
      </c>
      <c r="P8" s="63">
        <v>-11.2</v>
      </c>
      <c r="Q8" s="63">
        <v>-3.4</v>
      </c>
      <c r="R8" s="63">
        <v>11.72472278306384</v>
      </c>
      <c r="S8" s="191">
        <v>-9.864758685131676</v>
      </c>
    </row>
    <row r="9" spans="1:19" s="6" customFormat="1" ht="15" customHeight="1">
      <c r="A9" s="145" t="s">
        <v>179</v>
      </c>
      <c r="B9" s="123">
        <v>534515.8929437759</v>
      </c>
      <c r="C9" s="123">
        <v>552134.3318495996</v>
      </c>
      <c r="D9" s="123">
        <v>562400.0562905814</v>
      </c>
      <c r="E9" s="123">
        <v>565586.5828446081</v>
      </c>
      <c r="F9" s="123">
        <v>591979.8899901089</v>
      </c>
      <c r="G9" s="182">
        <v>549896.2488432346</v>
      </c>
      <c r="H9" s="156">
        <v>18.501149384410652</v>
      </c>
      <c r="I9" s="62">
        <v>18.45472873605772</v>
      </c>
      <c r="J9" s="62">
        <v>19.769126609152536</v>
      </c>
      <c r="K9" s="62">
        <v>21.144540809790822</v>
      </c>
      <c r="L9" s="62">
        <v>21.37603295043841</v>
      </c>
      <c r="M9" s="186">
        <v>20.56776287709955</v>
      </c>
      <c r="N9" s="63">
        <v>1.1557201346237032</v>
      </c>
      <c r="O9" s="63">
        <v>3.296148746633615</v>
      </c>
      <c r="P9" s="63">
        <v>1.9</v>
      </c>
      <c r="Q9" s="63">
        <v>0.6</v>
      </c>
      <c r="R9" s="63">
        <v>4.666536998235725</v>
      </c>
      <c r="S9" s="191">
        <v>-7.108964655467847</v>
      </c>
    </row>
    <row r="10" spans="1:19" s="6" customFormat="1" ht="15" customHeight="1">
      <c r="A10" s="145" t="s">
        <v>180</v>
      </c>
      <c r="B10" s="123">
        <v>221571.77268645403</v>
      </c>
      <c r="C10" s="123">
        <v>224462</v>
      </c>
      <c r="D10" s="123">
        <v>226123</v>
      </c>
      <c r="E10" s="123">
        <v>202964.07105801033</v>
      </c>
      <c r="F10" s="123">
        <v>201901.8269925573</v>
      </c>
      <c r="G10" s="182">
        <v>204332.0749203978</v>
      </c>
      <c r="H10" s="156">
        <v>7.669243365738356</v>
      </c>
      <c r="I10" s="62">
        <v>7.502491712884206</v>
      </c>
      <c r="J10" s="62">
        <v>7.948527048746873</v>
      </c>
      <c r="K10" s="62">
        <v>7.587842805292418</v>
      </c>
      <c r="L10" s="62">
        <v>7.2905518912453795</v>
      </c>
      <c r="M10" s="186">
        <v>7.642630176127247</v>
      </c>
      <c r="N10" s="63">
        <v>3.355901102678854</v>
      </c>
      <c r="O10" s="63">
        <v>1.3043696763526043</v>
      </c>
      <c r="P10" s="63">
        <v>0.7</v>
      </c>
      <c r="Q10" s="63">
        <v>-10.2</v>
      </c>
      <c r="R10" s="63">
        <v>-0.5233655690466665</v>
      </c>
      <c r="S10" s="191">
        <v>1.2036780271087364</v>
      </c>
    </row>
    <row r="11" spans="1:19" s="6" customFormat="1" ht="15" customHeight="1">
      <c r="A11" s="146" t="s">
        <v>181</v>
      </c>
      <c r="B11" s="123">
        <v>7170.858926721857</v>
      </c>
      <c r="C11" s="123">
        <v>15462</v>
      </c>
      <c r="D11" s="123">
        <v>16248.952791355372</v>
      </c>
      <c r="E11" s="123">
        <v>17516.611821118506</v>
      </c>
      <c r="F11" s="123">
        <v>27769.00162882399</v>
      </c>
      <c r="G11" s="182">
        <v>25474.369520187196</v>
      </c>
      <c r="H11" s="156">
        <v>0.2482042797402299</v>
      </c>
      <c r="I11" s="62">
        <v>0.5168174468269705</v>
      </c>
      <c r="J11" s="62">
        <v>0.5711727824445216</v>
      </c>
      <c r="K11" s="62">
        <v>0.654861209115112</v>
      </c>
      <c r="L11" s="62">
        <v>1.0027217205443204</v>
      </c>
      <c r="M11" s="186">
        <v>0.9528175411943779</v>
      </c>
      <c r="N11" s="63">
        <v>-19.39484949510644</v>
      </c>
      <c r="O11" s="63">
        <v>115.62696699776957</v>
      </c>
      <c r="P11" s="63">
        <v>5.0875154051883715</v>
      </c>
      <c r="Q11" s="63">
        <v>7.8014814003124116</v>
      </c>
      <c r="R11" s="63">
        <v>58.529525643451905</v>
      </c>
      <c r="S11" s="191">
        <v>-8.26328630502504</v>
      </c>
    </row>
    <row r="12" spans="1:23" s="8" customFormat="1" ht="22.5" customHeight="1">
      <c r="A12" s="339" t="s">
        <v>182</v>
      </c>
      <c r="B12" s="138">
        <v>2889095.600699095</v>
      </c>
      <c r="C12" s="138">
        <v>2991831</v>
      </c>
      <c r="D12" s="138">
        <v>2884840</v>
      </c>
      <c r="E12" s="138">
        <v>2674858.6688755024</v>
      </c>
      <c r="F12" s="138">
        <v>2769362.7314415593</v>
      </c>
      <c r="G12" s="183">
        <v>2673583.1802859665</v>
      </c>
      <c r="H12" s="157">
        <v>100</v>
      </c>
      <c r="I12" s="129">
        <v>100</v>
      </c>
      <c r="J12" s="129">
        <v>100</v>
      </c>
      <c r="K12" s="129">
        <v>100</v>
      </c>
      <c r="L12" s="129">
        <v>100</v>
      </c>
      <c r="M12" s="187">
        <v>100</v>
      </c>
      <c r="N12" s="139">
        <v>-0.3996935599278672</v>
      </c>
      <c r="O12" s="139">
        <v>3.555977772882634</v>
      </c>
      <c r="P12" s="139">
        <v>-4.9</v>
      </c>
      <c r="Q12" s="139">
        <v>-6</v>
      </c>
      <c r="R12" s="139">
        <v>3.533048817333811</v>
      </c>
      <c r="S12" s="192">
        <v>-3.458541204016848</v>
      </c>
      <c r="T12" s="7"/>
      <c r="U12" s="7"/>
      <c r="V12" s="7"/>
      <c r="W12" s="7"/>
    </row>
    <row r="13" spans="1:19" s="6" customFormat="1" ht="15" customHeight="1">
      <c r="A13" s="145" t="s">
        <v>183</v>
      </c>
      <c r="B13" s="123">
        <v>1455699.6363395166</v>
      </c>
      <c r="C13" s="123">
        <v>1494040.052057681</v>
      </c>
      <c r="D13" s="123">
        <v>1444066.345042927</v>
      </c>
      <c r="E13" s="123">
        <v>1385983.7348835967</v>
      </c>
      <c r="F13" s="123">
        <v>1412322.9242158355</v>
      </c>
      <c r="G13" s="182">
        <v>1411712.696371241</v>
      </c>
      <c r="H13" s="156">
        <v>50.3859974722633</v>
      </c>
      <c r="I13" s="62">
        <v>49.937311069148734</v>
      </c>
      <c r="J13" s="62">
        <v>50.760895358836166</v>
      </c>
      <c r="K13" s="62">
        <v>51.81521367879438</v>
      </c>
      <c r="L13" s="62">
        <v>50.9981198266746</v>
      </c>
      <c r="M13" s="188">
        <v>52.80227324815247</v>
      </c>
      <c r="N13" s="63">
        <v>-0.9015887713346528</v>
      </c>
      <c r="O13" s="63">
        <v>2.6338136495365627</v>
      </c>
      <c r="P13" s="63">
        <v>-3.344870637566053</v>
      </c>
      <c r="Q13" s="63">
        <v>-4.022156624500775</v>
      </c>
      <c r="R13" s="63">
        <v>1.9003967124080998</v>
      </c>
      <c r="S13" s="191">
        <v>-0.043207387923220826</v>
      </c>
    </row>
    <row r="14" spans="1:19" s="6" customFormat="1" ht="15" customHeight="1">
      <c r="A14" s="145" t="s">
        <v>184</v>
      </c>
      <c r="B14" s="123">
        <v>583748.394</v>
      </c>
      <c r="C14" s="123">
        <v>591187.274</v>
      </c>
      <c r="D14" s="123">
        <v>592810.584</v>
      </c>
      <c r="E14" s="123">
        <v>593827.438</v>
      </c>
      <c r="F14" s="123">
        <v>604534.893</v>
      </c>
      <c r="G14" s="182">
        <v>619361.587</v>
      </c>
      <c r="H14" s="156">
        <v>20.205229410156804</v>
      </c>
      <c r="I14" s="62">
        <v>19.760047771945732</v>
      </c>
      <c r="J14" s="62">
        <v>20.83809800382824</v>
      </c>
      <c r="K14" s="62">
        <v>22.200329494404357</v>
      </c>
      <c r="L14" s="62">
        <v>21.829386455465023</v>
      </c>
      <c r="M14" s="188">
        <v>23.165974096745813</v>
      </c>
      <c r="N14" s="63">
        <v>1.0276652375526294</v>
      </c>
      <c r="O14" s="63">
        <v>1.2743298442376536</v>
      </c>
      <c r="P14" s="63">
        <v>0.27458473336488903</v>
      </c>
      <c r="Q14" s="63">
        <v>0.17153101301577534</v>
      </c>
      <c r="R14" s="63">
        <v>1.8031256750382887</v>
      </c>
      <c r="S14" s="191">
        <v>2.452578696727108</v>
      </c>
    </row>
    <row r="15" spans="1:19" s="6" customFormat="1" ht="15" customHeight="1">
      <c r="A15" s="145" t="s">
        <v>185</v>
      </c>
      <c r="B15" s="123">
        <v>697989.597</v>
      </c>
      <c r="C15" s="123">
        <v>719254.371</v>
      </c>
      <c r="D15" s="123">
        <v>726089.24</v>
      </c>
      <c r="E15" s="123">
        <v>671528.284</v>
      </c>
      <c r="F15" s="123">
        <v>681754.468</v>
      </c>
      <c r="G15" s="182">
        <v>652541.623</v>
      </c>
      <c r="H15" s="156">
        <v>24.159449650302413</v>
      </c>
      <c r="I15" s="62">
        <v>24.04060668454237</v>
      </c>
      <c r="J15" s="62">
        <v>25.52302396585612</v>
      </c>
      <c r="K15" s="62">
        <v>25.105187493225845</v>
      </c>
      <c r="L15" s="62">
        <v>24.61773823485812</v>
      </c>
      <c r="M15" s="188">
        <v>24.407006589942867</v>
      </c>
      <c r="N15" s="63">
        <v>0.40337614404824423</v>
      </c>
      <c r="O15" s="63">
        <v>3.0465746325442864</v>
      </c>
      <c r="P15" s="63">
        <v>0.9502714582738279</v>
      </c>
      <c r="Q15" s="63">
        <v>-7.514359529690869</v>
      </c>
      <c r="R15" s="63">
        <v>1.522822529393268</v>
      </c>
      <c r="S15" s="191">
        <v>-4.284951015531881</v>
      </c>
    </row>
    <row r="16" spans="1:19" s="6" customFormat="1" ht="15" customHeight="1">
      <c r="A16" s="145" t="s">
        <v>186</v>
      </c>
      <c r="B16" s="123">
        <v>13965.796</v>
      </c>
      <c r="C16" s="123">
        <v>9673.649</v>
      </c>
      <c r="D16" s="123">
        <v>22638.933</v>
      </c>
      <c r="E16" s="123">
        <v>-47136.126</v>
      </c>
      <c r="F16" s="123">
        <v>766.283</v>
      </c>
      <c r="G16" s="182">
        <v>4155.267</v>
      </c>
      <c r="H16" s="147">
        <v>0.48339681098197634</v>
      </c>
      <c r="I16" s="148">
        <v>0.3233353875764164</v>
      </c>
      <c r="J16" s="148">
        <v>0.7957892744980094</v>
      </c>
      <c r="K16" s="118">
        <v>-1.7621912719529138</v>
      </c>
      <c r="L16" s="148">
        <v>0.027670011995904933</v>
      </c>
      <c r="M16" s="188">
        <v>0.1554194023451162</v>
      </c>
      <c r="N16" s="63">
        <v>16.25121884099688</v>
      </c>
      <c r="O16" s="63">
        <v>-30.733278647346708</v>
      </c>
      <c r="P16" s="63">
        <v>134.02681862862713</v>
      </c>
      <c r="Q16" s="63">
        <v>-308.2082490371785</v>
      </c>
      <c r="R16" s="63">
        <v>101.62568090555428</v>
      </c>
      <c r="S16" s="191">
        <v>442.2627149499597</v>
      </c>
    </row>
    <row r="17" spans="1:19" s="6" customFormat="1" ht="15" customHeight="1">
      <c r="A17" s="158" t="s">
        <v>209</v>
      </c>
      <c r="B17" s="123">
        <v>1844913.9126386803</v>
      </c>
      <c r="C17" s="123">
        <v>2033339.7036699287</v>
      </c>
      <c r="D17" s="123">
        <v>1905589.214811887</v>
      </c>
      <c r="E17" s="123">
        <v>1682317.976496258</v>
      </c>
      <c r="F17" s="123">
        <v>1741136.9630549743</v>
      </c>
      <c r="G17" s="182">
        <v>1684327.001292336</v>
      </c>
      <c r="H17" s="156">
        <v>63.85783537908033</v>
      </c>
      <c r="I17" s="62">
        <v>67.96304901703918</v>
      </c>
      <c r="J17" s="62">
        <v>66.98405171066952</v>
      </c>
      <c r="K17" s="62">
        <v>62.893714575338535</v>
      </c>
      <c r="L17" s="62">
        <v>62.87139432069434</v>
      </c>
      <c r="M17" s="188">
        <v>62.99886286358893</v>
      </c>
      <c r="N17" s="63">
        <v>4.2154975917568756</v>
      </c>
      <c r="O17" s="63">
        <v>10.213256550369508</v>
      </c>
      <c r="P17" s="63">
        <v>-6.2827912437586235</v>
      </c>
      <c r="Q17" s="63">
        <v>-11.716651027418278</v>
      </c>
      <c r="R17" s="63">
        <v>3.4963061312117594</v>
      </c>
      <c r="S17" s="191">
        <v>-3.2628083239907983</v>
      </c>
    </row>
    <row r="18" spans="1:19" s="6" customFormat="1" ht="15" customHeight="1">
      <c r="A18" s="158" t="s">
        <v>187</v>
      </c>
      <c r="B18" s="123">
        <v>1750702.0261921284</v>
      </c>
      <c r="C18" s="123">
        <v>1789897.0558008028</v>
      </c>
      <c r="D18" s="123">
        <v>1774387.5591326782</v>
      </c>
      <c r="E18" s="123">
        <v>1649632.9300727353</v>
      </c>
      <c r="F18" s="123">
        <v>1708930.4763861413</v>
      </c>
      <c r="G18" s="182">
        <v>1729478.5642794773</v>
      </c>
      <c r="H18" s="156">
        <v>60.59688802850616</v>
      </c>
      <c r="I18" s="62">
        <v>59.826137816168355</v>
      </c>
      <c r="J18" s="62">
        <v>62.372135133775416</v>
      </c>
      <c r="K18" s="62">
        <v>61.67177912118373</v>
      </c>
      <c r="L18" s="62">
        <v>61.70843772049237</v>
      </c>
      <c r="M18" s="188">
        <v>64.68766623877742</v>
      </c>
      <c r="N18" s="64">
        <v>-0.18103008125769435</v>
      </c>
      <c r="O18" s="63">
        <v>2.2388178583379865</v>
      </c>
      <c r="P18" s="63">
        <v>-0.8665021609963819</v>
      </c>
      <c r="Q18" s="63">
        <v>-7.030855712318173</v>
      </c>
      <c r="R18" s="63">
        <v>3.5945903620383857</v>
      </c>
      <c r="S18" s="191">
        <v>1.2023946074616754</v>
      </c>
    </row>
    <row r="19" spans="1:19" s="6" customFormat="1" ht="15" customHeight="1">
      <c r="A19" s="145" t="s">
        <v>188</v>
      </c>
      <c r="B19" s="123">
        <v>-42794.584830808686</v>
      </c>
      <c r="C19" s="123">
        <v>-43482.435470731376</v>
      </c>
      <c r="D19" s="123">
        <v>-56652.77094456498</v>
      </c>
      <c r="E19" s="123">
        <v>-33301.0535689932</v>
      </c>
      <c r="F19" s="123">
        <v>-32116.51544111558</v>
      </c>
      <c r="G19" s="184">
        <v>-27037.960571813353</v>
      </c>
      <c r="H19" s="144">
        <v>-1.4812450242371131</v>
      </c>
      <c r="I19" s="118">
        <v>-1.4533719515454246</v>
      </c>
      <c r="J19" s="118">
        <v>-1.991421922944746</v>
      </c>
      <c r="K19" s="118">
        <v>-1.2449649754015901</v>
      </c>
      <c r="L19" s="118">
        <v>-1.1597077940164848</v>
      </c>
      <c r="M19" s="189">
        <v>-1.0113005187637876</v>
      </c>
      <c r="N19" s="64">
        <v>3.610955657131476</v>
      </c>
      <c r="O19" s="64">
        <v>-1.6073310271431638</v>
      </c>
      <c r="P19" s="64">
        <v>-30.288863379556417</v>
      </c>
      <c r="Q19" s="64">
        <v>41.21902068730505</v>
      </c>
      <c r="R19" s="64">
        <v>3.5570590144347527</v>
      </c>
      <c r="S19" s="191">
        <v>15.812907470032256</v>
      </c>
    </row>
    <row r="20" spans="1:19" s="8" customFormat="1" ht="22.5" customHeight="1">
      <c r="A20" s="146" t="s">
        <v>189</v>
      </c>
      <c r="B20" s="123">
        <v>86274.87574383568</v>
      </c>
      <c r="C20" s="123">
        <v>-22284.360358790396</v>
      </c>
      <c r="D20" s="123">
        <v>-15313.810428017854</v>
      </c>
      <c r="E20" s="123">
        <v>71271.34513737679</v>
      </c>
      <c r="F20" s="123">
        <v>69894.19199800634</v>
      </c>
      <c r="G20" s="182">
        <v>58001.53047368026</v>
      </c>
      <c r="H20" s="159">
        <v>2.98622432995845</v>
      </c>
      <c r="I20" s="118">
        <v>-0.7448401625386679</v>
      </c>
      <c r="J20" s="118">
        <v>-0.5383012569679135</v>
      </c>
      <c r="K20" s="160">
        <v>2.6644901267751435</v>
      </c>
      <c r="L20" s="160">
        <v>2.5238366648208532</v>
      </c>
      <c r="M20" s="188">
        <v>2.1694305567660104</v>
      </c>
      <c r="N20" s="64" t="s">
        <v>89</v>
      </c>
      <c r="O20" s="64" t="s">
        <v>89</v>
      </c>
      <c r="P20" s="64" t="s">
        <v>89</v>
      </c>
      <c r="Q20" s="64" t="s">
        <v>89</v>
      </c>
      <c r="R20" s="64" t="s">
        <v>89</v>
      </c>
      <c r="S20" s="193" t="s">
        <v>89</v>
      </c>
    </row>
    <row r="21" spans="1:19" ht="22.5" customHeight="1" thickBot="1">
      <c r="A21" s="65" t="s">
        <v>170</v>
      </c>
      <c r="B21" s="140">
        <v>2889095.6006990955</v>
      </c>
      <c r="C21" s="140">
        <v>2991831.1980972853</v>
      </c>
      <c r="D21" s="140">
        <v>2844840.1763495533</v>
      </c>
      <c r="E21" s="140">
        <v>2674858.6688755024</v>
      </c>
      <c r="F21" s="140">
        <v>2769362.7314415597</v>
      </c>
      <c r="G21" s="185">
        <v>2673583.180285967</v>
      </c>
      <c r="H21" s="161">
        <v>100</v>
      </c>
      <c r="I21" s="162">
        <v>100</v>
      </c>
      <c r="J21" s="162">
        <v>100</v>
      </c>
      <c r="K21" s="135">
        <v>100</v>
      </c>
      <c r="L21" s="135">
        <v>100</v>
      </c>
      <c r="M21" s="190">
        <v>100</v>
      </c>
      <c r="N21" s="131">
        <v>-0.39969355992785116</v>
      </c>
      <c r="O21" s="131">
        <v>3.5559777728826334</v>
      </c>
      <c r="P21" s="131">
        <v>-4.913078713839669</v>
      </c>
      <c r="Q21" s="131">
        <v>-5.975081091977828</v>
      </c>
      <c r="R21" s="131">
        <v>3.533048817333828</v>
      </c>
      <c r="S21" s="194">
        <v>-3.4585412040168477</v>
      </c>
    </row>
  </sheetData>
  <sheetProtection/>
  <mergeCells count="1">
    <mergeCell ref="A5:A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2" customWidth="1"/>
    <col min="2" max="2" width="10.00390625" style="2" bestFit="1" customWidth="1"/>
    <col min="3" max="3" width="17.50390625" style="2" customWidth="1"/>
    <col min="4" max="4" width="17.375" style="2" customWidth="1"/>
    <col min="5" max="6" width="16.875" style="2" customWidth="1"/>
    <col min="7" max="7" width="17.50390625" style="2" customWidth="1"/>
    <col min="8" max="9" width="15.25390625" style="2" customWidth="1"/>
    <col min="10" max="10" width="15.375" style="2" customWidth="1"/>
    <col min="11" max="11" width="15.25390625" style="2" customWidth="1"/>
    <col min="12" max="12" width="15.25390625" style="176" customWidth="1"/>
    <col min="13" max="13" width="15.25390625" style="2" customWidth="1"/>
    <col min="14" max="14" width="5.625" style="2" customWidth="1"/>
    <col min="15" max="16384" width="8.00390625" style="2" customWidth="1"/>
  </cols>
  <sheetData>
    <row r="1" spans="2:17" ht="18.75" customHeight="1">
      <c r="B1" s="11"/>
      <c r="C1" s="11"/>
      <c r="D1" s="11"/>
      <c r="E1" s="11"/>
      <c r="F1" s="11"/>
      <c r="G1" s="12" t="s">
        <v>320</v>
      </c>
      <c r="H1" s="13" t="s">
        <v>101</v>
      </c>
      <c r="I1" s="12"/>
      <c r="L1" s="174"/>
      <c r="M1" s="11"/>
      <c r="N1" s="11"/>
      <c r="O1" s="11"/>
      <c r="P1" s="11"/>
      <c r="Q1" s="11"/>
    </row>
    <row r="2" spans="2:17" ht="7.5" customHeight="1">
      <c r="B2" s="11"/>
      <c r="C2" s="11"/>
      <c r="D2" s="11"/>
      <c r="E2" s="11"/>
      <c r="F2" s="11"/>
      <c r="G2" s="12"/>
      <c r="H2" s="13"/>
      <c r="I2" s="12"/>
      <c r="L2" s="174"/>
      <c r="M2" s="11"/>
      <c r="N2" s="11"/>
      <c r="O2" s="11"/>
      <c r="P2" s="11"/>
      <c r="Q2" s="11"/>
    </row>
    <row r="3" spans="2:14" ht="14.25" customHeight="1">
      <c r="B3" s="11"/>
      <c r="C3" s="11"/>
      <c r="D3" s="11"/>
      <c r="E3" s="11"/>
      <c r="F3" s="11"/>
      <c r="G3" s="14" t="s">
        <v>321</v>
      </c>
      <c r="H3" s="5" t="s">
        <v>324</v>
      </c>
      <c r="I3" s="14"/>
      <c r="K3" s="11"/>
      <c r="L3" s="175"/>
      <c r="M3" s="11"/>
      <c r="N3" s="11"/>
    </row>
    <row r="4" spans="1:14" ht="12" thickBot="1">
      <c r="A4" s="16" t="s">
        <v>302</v>
      </c>
      <c r="N4" s="14" t="s">
        <v>93</v>
      </c>
    </row>
    <row r="5" spans="1:14" s="21" customFormat="1" ht="15" customHeight="1">
      <c r="A5" s="18"/>
      <c r="B5" s="36"/>
      <c r="C5" s="40"/>
      <c r="D5" s="37" t="s">
        <v>74</v>
      </c>
      <c r="E5" s="37"/>
      <c r="F5" s="37"/>
      <c r="G5" s="41"/>
      <c r="H5" s="42"/>
      <c r="I5" s="43"/>
      <c r="J5" s="44" t="s">
        <v>75</v>
      </c>
      <c r="K5" s="18"/>
      <c r="L5" s="177"/>
      <c r="M5" s="18"/>
      <c r="N5" s="396" t="s">
        <v>169</v>
      </c>
    </row>
    <row r="6" spans="1:14" s="21" customFormat="1" ht="30" customHeight="1">
      <c r="A6" s="19" t="s">
        <v>315</v>
      </c>
      <c r="B6" s="38"/>
      <c r="C6" s="39" t="s">
        <v>52</v>
      </c>
      <c r="D6" s="20" t="s">
        <v>52</v>
      </c>
      <c r="E6" s="20" t="s">
        <v>53</v>
      </c>
      <c r="F6" s="50" t="s">
        <v>76</v>
      </c>
      <c r="G6" s="47" t="s">
        <v>54</v>
      </c>
      <c r="H6" s="20" t="s">
        <v>66</v>
      </c>
      <c r="I6" s="20" t="s">
        <v>67</v>
      </c>
      <c r="J6" s="48" t="s">
        <v>55</v>
      </c>
      <c r="K6" s="20" t="s">
        <v>56</v>
      </c>
      <c r="L6" s="178" t="s">
        <v>57</v>
      </c>
      <c r="M6" s="20" t="s">
        <v>58</v>
      </c>
      <c r="N6" s="397"/>
    </row>
    <row r="7" spans="1:14" ht="11.25" customHeight="1">
      <c r="A7" s="21"/>
      <c r="B7" s="22"/>
      <c r="N7" s="23"/>
    </row>
    <row r="8" spans="1:14" s="9" customFormat="1" ht="12" customHeight="1">
      <c r="A8" s="24" t="s">
        <v>42</v>
      </c>
      <c r="B8" s="25"/>
      <c r="C8" s="26">
        <v>2152349</v>
      </c>
      <c r="D8" s="26">
        <v>1124047.395</v>
      </c>
      <c r="E8" s="26">
        <v>937064.305</v>
      </c>
      <c r="F8" s="26">
        <v>186983.09000000005</v>
      </c>
      <c r="G8" s="26">
        <v>118305.70648162933</v>
      </c>
      <c r="H8" s="26">
        <v>149769.2697669527</v>
      </c>
      <c r="I8" s="26">
        <v>31463.56328532339</v>
      </c>
      <c r="J8" s="26">
        <v>909996.418</v>
      </c>
      <c r="K8" s="26">
        <v>700766.977</v>
      </c>
      <c r="L8" s="179">
        <v>-10257.296</v>
      </c>
      <c r="M8" s="26">
        <v>219486.73699999996</v>
      </c>
      <c r="N8" s="27" t="s">
        <v>81</v>
      </c>
    </row>
    <row r="9" spans="1:14" s="9" customFormat="1" ht="12" customHeight="1">
      <c r="A9" s="24" t="s">
        <v>43</v>
      </c>
      <c r="B9" s="25"/>
      <c r="C9" s="26">
        <v>1783556.1486558486</v>
      </c>
      <c r="D9" s="26">
        <v>936808.806</v>
      </c>
      <c r="E9" s="26">
        <v>780927.2640000001</v>
      </c>
      <c r="F9" s="26">
        <v>155881.54200000004</v>
      </c>
      <c r="G9" s="26">
        <v>99058.09665584876</v>
      </c>
      <c r="H9" s="26">
        <v>124976.36648178809</v>
      </c>
      <c r="I9" s="26">
        <v>25918.269825939355</v>
      </c>
      <c r="J9" s="26">
        <v>747689.2459999999</v>
      </c>
      <c r="K9" s="26">
        <v>576812.441</v>
      </c>
      <c r="L9" s="179">
        <v>-8855.578</v>
      </c>
      <c r="M9" s="26">
        <v>179732.38299999997</v>
      </c>
      <c r="N9" s="27" t="s">
        <v>82</v>
      </c>
    </row>
    <row r="10" spans="1:14" s="9" customFormat="1" ht="12" customHeight="1">
      <c r="A10" s="24" t="s">
        <v>44</v>
      </c>
      <c r="B10" s="25"/>
      <c r="C10" s="26">
        <v>368793.37082578056</v>
      </c>
      <c r="D10" s="26">
        <v>187238.589</v>
      </c>
      <c r="E10" s="26">
        <v>156137.041</v>
      </c>
      <c r="F10" s="26">
        <v>31101.548</v>
      </c>
      <c r="G10" s="26">
        <v>19247.609825780568</v>
      </c>
      <c r="H10" s="26">
        <v>24792.903285164593</v>
      </c>
      <c r="I10" s="26">
        <v>5545.293459384035</v>
      </c>
      <c r="J10" s="26">
        <v>162307.17200000002</v>
      </c>
      <c r="K10" s="26">
        <v>123954.536</v>
      </c>
      <c r="L10" s="179">
        <v>-1401.7180000000003</v>
      </c>
      <c r="M10" s="26">
        <v>39754.354</v>
      </c>
      <c r="N10" s="27" t="s">
        <v>83</v>
      </c>
    </row>
    <row r="11" spans="1:14" ht="12" customHeight="1">
      <c r="A11" s="21"/>
      <c r="B11" s="22"/>
      <c r="C11" s="28"/>
      <c r="E11" s="28"/>
      <c r="F11" s="28"/>
      <c r="G11" s="28"/>
      <c r="H11" s="28"/>
      <c r="I11" s="28"/>
      <c r="J11" s="28"/>
      <c r="K11" s="28"/>
      <c r="L11" s="180"/>
      <c r="M11" s="28"/>
      <c r="N11" s="30"/>
    </row>
    <row r="12" spans="1:14" ht="12" customHeight="1">
      <c r="A12" s="21">
        <v>1</v>
      </c>
      <c r="B12" s="31" t="s">
        <v>146</v>
      </c>
      <c r="C12" s="28">
        <v>658814.085761071</v>
      </c>
      <c r="D12" s="28">
        <v>333743.68</v>
      </c>
      <c r="E12" s="28">
        <v>278383.279</v>
      </c>
      <c r="F12" s="28">
        <v>55360.401</v>
      </c>
      <c r="G12" s="28">
        <v>36094.57176107101</v>
      </c>
      <c r="H12" s="28">
        <v>44687.33220418021</v>
      </c>
      <c r="I12" s="28">
        <v>8592.760443109199</v>
      </c>
      <c r="J12" s="28">
        <v>288975.834</v>
      </c>
      <c r="K12" s="28">
        <v>230952.979</v>
      </c>
      <c r="L12" s="180">
        <v>-4488.548</v>
      </c>
      <c r="M12" s="28">
        <v>62511.403</v>
      </c>
      <c r="N12" s="30">
        <v>1</v>
      </c>
    </row>
    <row r="13" spans="1:14" ht="12" customHeight="1">
      <c r="A13" s="21">
        <v>2</v>
      </c>
      <c r="B13" s="31" t="s">
        <v>147</v>
      </c>
      <c r="C13" s="28">
        <v>236407.20480371287</v>
      </c>
      <c r="D13" s="28">
        <v>150413.721</v>
      </c>
      <c r="E13" s="28">
        <v>125356.693</v>
      </c>
      <c r="F13" s="28">
        <v>25057.028</v>
      </c>
      <c r="G13" s="28">
        <v>15523.638803712864</v>
      </c>
      <c r="H13" s="28">
        <v>20668.30586294531</v>
      </c>
      <c r="I13" s="28">
        <v>5144.667059232447</v>
      </c>
      <c r="J13" s="28">
        <v>70469.845</v>
      </c>
      <c r="K13" s="28">
        <v>41694.476</v>
      </c>
      <c r="L13" s="180">
        <v>-1898.664</v>
      </c>
      <c r="M13" s="28">
        <v>30674.033</v>
      </c>
      <c r="N13" s="30">
        <v>2</v>
      </c>
    </row>
    <row r="14" spans="1:14" ht="12" customHeight="1">
      <c r="A14" s="21">
        <v>3</v>
      </c>
      <c r="B14" s="31" t="s">
        <v>148</v>
      </c>
      <c r="C14" s="28">
        <v>290291.1295637665</v>
      </c>
      <c r="D14" s="28">
        <v>101228.11</v>
      </c>
      <c r="E14" s="28">
        <v>84342.089</v>
      </c>
      <c r="F14" s="28">
        <v>16886.021</v>
      </c>
      <c r="G14" s="28">
        <v>11301.523563766477</v>
      </c>
      <c r="H14" s="28">
        <v>13906.066457750912</v>
      </c>
      <c r="I14" s="28">
        <v>2604.542893984435</v>
      </c>
      <c r="J14" s="28">
        <v>177761.496</v>
      </c>
      <c r="K14" s="28">
        <v>160528.073</v>
      </c>
      <c r="L14" s="180">
        <v>-760.946</v>
      </c>
      <c r="M14" s="28">
        <v>17994.369</v>
      </c>
      <c r="N14" s="30">
        <v>3</v>
      </c>
    </row>
    <row r="15" spans="1:14" ht="12" customHeight="1">
      <c r="A15" s="21">
        <v>4</v>
      </c>
      <c r="B15" s="31" t="s">
        <v>149</v>
      </c>
      <c r="C15" s="28">
        <v>57370.21884283399</v>
      </c>
      <c r="D15" s="28">
        <v>41660.861</v>
      </c>
      <c r="E15" s="28">
        <v>34666.81</v>
      </c>
      <c r="F15" s="28">
        <v>6994.051</v>
      </c>
      <c r="G15" s="28">
        <v>4013.7768428339923</v>
      </c>
      <c r="H15" s="28">
        <v>4710.231066467335</v>
      </c>
      <c r="I15" s="28">
        <v>696.4542236333431</v>
      </c>
      <c r="J15" s="28">
        <v>11695.581</v>
      </c>
      <c r="K15" s="28">
        <v>6517.317</v>
      </c>
      <c r="L15" s="180">
        <v>36.129</v>
      </c>
      <c r="M15" s="28">
        <v>5142.135</v>
      </c>
      <c r="N15" s="30">
        <v>4</v>
      </c>
    </row>
    <row r="16" spans="1:14" ht="12" customHeight="1">
      <c r="A16" s="21">
        <v>5</v>
      </c>
      <c r="B16" s="31" t="s">
        <v>150</v>
      </c>
      <c r="C16" s="28">
        <v>158823.20034928754</v>
      </c>
      <c r="D16" s="28">
        <v>72473.645</v>
      </c>
      <c r="E16" s="28">
        <v>60419.217</v>
      </c>
      <c r="F16" s="28">
        <v>12054.428</v>
      </c>
      <c r="G16" s="28">
        <v>7402.288349287506</v>
      </c>
      <c r="H16" s="28">
        <v>9473.464776088824</v>
      </c>
      <c r="I16" s="28">
        <v>2071.1764268013185</v>
      </c>
      <c r="J16" s="28">
        <v>78947.267</v>
      </c>
      <c r="K16" s="28">
        <v>64424.191</v>
      </c>
      <c r="L16" s="180">
        <v>920.124</v>
      </c>
      <c r="M16" s="28">
        <v>13602.952</v>
      </c>
      <c r="N16" s="30">
        <v>5</v>
      </c>
    </row>
    <row r="17" spans="1:14" ht="12" customHeight="1">
      <c r="A17" s="21">
        <v>6</v>
      </c>
      <c r="B17" s="31" t="s">
        <v>151</v>
      </c>
      <c r="C17" s="28">
        <v>113586.53252082811</v>
      </c>
      <c r="D17" s="28">
        <v>65210.402</v>
      </c>
      <c r="E17" s="28">
        <v>54342.17</v>
      </c>
      <c r="F17" s="28">
        <v>10868.232</v>
      </c>
      <c r="G17" s="28">
        <v>6874.16052082811</v>
      </c>
      <c r="H17" s="28">
        <v>8712.996103594542</v>
      </c>
      <c r="I17" s="28">
        <v>1838.8355827664313</v>
      </c>
      <c r="J17" s="28">
        <v>41501.97</v>
      </c>
      <c r="K17" s="28">
        <v>29208.142</v>
      </c>
      <c r="L17" s="180">
        <v>-821.651</v>
      </c>
      <c r="M17" s="28">
        <v>13115.479</v>
      </c>
      <c r="N17" s="30">
        <v>6</v>
      </c>
    </row>
    <row r="18" spans="1:14" ht="12" customHeight="1">
      <c r="A18" s="21">
        <v>7</v>
      </c>
      <c r="B18" s="31" t="s">
        <v>152</v>
      </c>
      <c r="C18" s="28">
        <v>64084.17375998651</v>
      </c>
      <c r="D18" s="28">
        <v>36843.249</v>
      </c>
      <c r="E18" s="28">
        <v>30717.709</v>
      </c>
      <c r="F18" s="28">
        <v>6125.54</v>
      </c>
      <c r="G18" s="28">
        <v>4064.123759986504</v>
      </c>
      <c r="H18" s="28">
        <v>5157.454340011697</v>
      </c>
      <c r="I18" s="28">
        <v>1093.3305800251935</v>
      </c>
      <c r="J18" s="28">
        <v>23176.801</v>
      </c>
      <c r="K18" s="28">
        <v>15361.429</v>
      </c>
      <c r="L18" s="180">
        <v>-311.414</v>
      </c>
      <c r="M18" s="28">
        <v>8126.786</v>
      </c>
      <c r="N18" s="30">
        <v>7</v>
      </c>
    </row>
    <row r="19" spans="1:14" ht="12" customHeight="1">
      <c r="A19" s="21">
        <v>8</v>
      </c>
      <c r="B19" s="31" t="s">
        <v>153</v>
      </c>
      <c r="C19" s="28">
        <v>90541.37046898835</v>
      </c>
      <c r="D19" s="28">
        <v>58904.689</v>
      </c>
      <c r="E19" s="28">
        <v>49086.652</v>
      </c>
      <c r="F19" s="28">
        <v>9818.037</v>
      </c>
      <c r="G19" s="28">
        <v>5855.226468988346</v>
      </c>
      <c r="H19" s="28">
        <v>7528.577344745798</v>
      </c>
      <c r="I19" s="28">
        <v>1673.3508757574518</v>
      </c>
      <c r="J19" s="28">
        <v>25781.455</v>
      </c>
      <c r="K19" s="28">
        <v>13478.869</v>
      </c>
      <c r="L19" s="180">
        <v>64.17</v>
      </c>
      <c r="M19" s="28">
        <v>12238.416</v>
      </c>
      <c r="N19" s="30">
        <v>8</v>
      </c>
    </row>
    <row r="20" spans="1:14" ht="12" customHeight="1">
      <c r="A20" s="21">
        <v>9</v>
      </c>
      <c r="B20" s="31" t="s">
        <v>154</v>
      </c>
      <c r="C20" s="28">
        <v>46878.51078736311</v>
      </c>
      <c r="D20" s="28">
        <v>33292.104</v>
      </c>
      <c r="E20" s="28">
        <v>27753.527</v>
      </c>
      <c r="F20" s="28">
        <v>5538.577</v>
      </c>
      <c r="G20" s="28">
        <v>3504.1687873631186</v>
      </c>
      <c r="H20" s="28">
        <v>4540.476394368808</v>
      </c>
      <c r="I20" s="28">
        <v>1036.3076070056895</v>
      </c>
      <c r="J20" s="28">
        <v>10082.238</v>
      </c>
      <c r="K20" s="28">
        <v>3881.198</v>
      </c>
      <c r="L20" s="180">
        <v>-1009.615</v>
      </c>
      <c r="M20" s="28">
        <v>7210.655</v>
      </c>
      <c r="N20" s="30">
        <v>9</v>
      </c>
    </row>
    <row r="21" spans="1:14" ht="12" customHeight="1">
      <c r="A21" s="21">
        <v>10</v>
      </c>
      <c r="B21" s="31" t="s">
        <v>155</v>
      </c>
      <c r="C21" s="28">
        <v>66759.72179801084</v>
      </c>
      <c r="D21" s="28">
        <v>43038.345</v>
      </c>
      <c r="E21" s="28">
        <v>35859.118</v>
      </c>
      <c r="F21" s="28">
        <v>7179.227</v>
      </c>
      <c r="G21" s="28">
        <v>4424.617798010833</v>
      </c>
      <c r="H21" s="28">
        <v>5591.461931634679</v>
      </c>
      <c r="I21" s="28">
        <v>1166.844133623845</v>
      </c>
      <c r="J21" s="28">
        <v>19296.759</v>
      </c>
      <c r="K21" s="28">
        <v>10765.767</v>
      </c>
      <c r="L21" s="180">
        <v>-585.163</v>
      </c>
      <c r="M21" s="28">
        <v>9116.155</v>
      </c>
      <c r="N21" s="30">
        <v>10</v>
      </c>
    </row>
    <row r="22" spans="1:14" ht="12" customHeight="1">
      <c r="A22" s="21"/>
      <c r="B22" s="31"/>
      <c r="C22" s="28"/>
      <c r="D22" s="28"/>
      <c r="E22" s="28"/>
      <c r="F22" s="28"/>
      <c r="G22" s="28"/>
      <c r="H22" s="28"/>
      <c r="I22" s="28"/>
      <c r="J22" s="28"/>
      <c r="K22" s="28"/>
      <c r="L22" s="180"/>
      <c r="M22" s="28"/>
      <c r="N22" s="30"/>
    </row>
    <row r="23" spans="1:14" ht="12" customHeight="1">
      <c r="A23" s="21">
        <v>11</v>
      </c>
      <c r="B23" s="31" t="s">
        <v>156</v>
      </c>
      <c r="C23" s="28">
        <v>77694.82206460173</v>
      </c>
      <c r="D23" s="28">
        <v>25030.873</v>
      </c>
      <c r="E23" s="28">
        <v>20928.445</v>
      </c>
      <c r="F23" s="28">
        <v>4102.428</v>
      </c>
      <c r="G23" s="28">
        <v>2330.294064601737</v>
      </c>
      <c r="H23" s="28">
        <v>2961.408979171113</v>
      </c>
      <c r="I23" s="28">
        <v>631.1149145693763</v>
      </c>
      <c r="J23" s="28">
        <v>50333.655</v>
      </c>
      <c r="K23" s="28">
        <v>47036.096</v>
      </c>
      <c r="L23" s="180">
        <v>-716.184</v>
      </c>
      <c r="M23" s="28">
        <v>4013.743</v>
      </c>
      <c r="N23" s="30">
        <v>11</v>
      </c>
    </row>
    <row r="24" spans="1:14" ht="12" customHeight="1">
      <c r="A24" s="21"/>
      <c r="B24" s="31"/>
      <c r="C24" s="28"/>
      <c r="D24" s="28"/>
      <c r="E24" s="28"/>
      <c r="F24" s="28"/>
      <c r="G24" s="28"/>
      <c r="H24" s="28"/>
      <c r="I24" s="28"/>
      <c r="J24" s="28"/>
      <c r="K24" s="28"/>
      <c r="L24" s="180"/>
      <c r="M24" s="28"/>
      <c r="N24" s="30"/>
    </row>
    <row r="25" spans="1:14" ht="12" customHeight="1">
      <c r="A25" s="21">
        <v>12</v>
      </c>
      <c r="B25" s="31" t="s">
        <v>157</v>
      </c>
      <c r="C25" s="28">
        <v>43961.057629093935</v>
      </c>
      <c r="D25" s="28">
        <v>25911.521</v>
      </c>
      <c r="E25" s="28">
        <v>21581.675</v>
      </c>
      <c r="F25" s="28">
        <v>4329.846</v>
      </c>
      <c r="G25" s="28">
        <v>2828.036629093931</v>
      </c>
      <c r="H25" s="28">
        <v>3468.996958845649</v>
      </c>
      <c r="I25" s="28">
        <v>640.960329751718</v>
      </c>
      <c r="J25" s="28">
        <v>15221.5</v>
      </c>
      <c r="K25" s="28">
        <v>11124.991</v>
      </c>
      <c r="L25" s="180">
        <v>-17.144</v>
      </c>
      <c r="M25" s="28">
        <v>4113.653</v>
      </c>
      <c r="N25" s="30">
        <v>12</v>
      </c>
    </row>
    <row r="26" spans="1:14" ht="12" customHeight="1">
      <c r="A26" s="21">
        <v>13</v>
      </c>
      <c r="B26" s="31" t="s">
        <v>158</v>
      </c>
      <c r="C26" s="28">
        <v>23907.20840498336</v>
      </c>
      <c r="D26" s="28">
        <v>12990.011</v>
      </c>
      <c r="E26" s="28">
        <v>10840.364</v>
      </c>
      <c r="F26" s="28">
        <v>2149.647</v>
      </c>
      <c r="G26" s="28">
        <v>1388.6374049833614</v>
      </c>
      <c r="H26" s="28">
        <v>1708.6052997496845</v>
      </c>
      <c r="I26" s="28">
        <v>319.96789476632296</v>
      </c>
      <c r="J26" s="28">
        <v>9528.56</v>
      </c>
      <c r="K26" s="28">
        <v>7058.314</v>
      </c>
      <c r="L26" s="180">
        <v>-53.306</v>
      </c>
      <c r="M26" s="28">
        <v>2523.552</v>
      </c>
      <c r="N26" s="30">
        <v>13</v>
      </c>
    </row>
    <row r="27" spans="1:14" ht="12" customHeight="1">
      <c r="A27" s="21">
        <v>14</v>
      </c>
      <c r="B27" s="31" t="s">
        <v>159</v>
      </c>
      <c r="C27" s="28">
        <v>49228.91296187384</v>
      </c>
      <c r="D27" s="28">
        <v>31492.629</v>
      </c>
      <c r="E27" s="28">
        <v>26233.037</v>
      </c>
      <c r="F27" s="28">
        <v>5259.592</v>
      </c>
      <c r="G27" s="28">
        <v>3400.7179618738396</v>
      </c>
      <c r="H27" s="28">
        <v>4350.653887654323</v>
      </c>
      <c r="I27" s="28">
        <v>949.9359257804836</v>
      </c>
      <c r="J27" s="28">
        <v>14335.566</v>
      </c>
      <c r="K27" s="28">
        <v>7979.37</v>
      </c>
      <c r="L27" s="180">
        <v>-634.952</v>
      </c>
      <c r="M27" s="28">
        <v>6991.148</v>
      </c>
      <c r="N27" s="30">
        <v>14</v>
      </c>
    </row>
    <row r="28" spans="1:14" ht="12" customHeight="1">
      <c r="A28" s="21"/>
      <c r="B28" s="31"/>
      <c r="C28" s="28"/>
      <c r="D28" s="28"/>
      <c r="E28" s="28"/>
      <c r="F28" s="28"/>
      <c r="G28" s="28"/>
      <c r="H28" s="28"/>
      <c r="I28" s="28"/>
      <c r="J28" s="28"/>
      <c r="K28" s="28"/>
      <c r="L28" s="180"/>
      <c r="M28" s="28"/>
      <c r="N28" s="30"/>
    </row>
    <row r="29" spans="1:14" ht="12" customHeight="1">
      <c r="A29" s="21">
        <v>15</v>
      </c>
      <c r="B29" s="31" t="s">
        <v>160</v>
      </c>
      <c r="C29" s="28">
        <v>28890.63611975996</v>
      </c>
      <c r="D29" s="28">
        <v>7775.035</v>
      </c>
      <c r="E29" s="28">
        <v>6469.702</v>
      </c>
      <c r="F29" s="28">
        <v>1305.333</v>
      </c>
      <c r="G29" s="28">
        <v>695.0271197599587</v>
      </c>
      <c r="H29" s="28">
        <v>921.8502251408762</v>
      </c>
      <c r="I29" s="28">
        <v>226.82310538091755</v>
      </c>
      <c r="J29" s="28">
        <v>20420.574</v>
      </c>
      <c r="K29" s="28">
        <v>18677.44</v>
      </c>
      <c r="L29" s="180">
        <v>158.879</v>
      </c>
      <c r="M29" s="28">
        <v>1584.255</v>
      </c>
      <c r="N29" s="30">
        <v>15</v>
      </c>
    </row>
    <row r="30" spans="1:14" ht="12" customHeight="1">
      <c r="A30" s="21"/>
      <c r="B30" s="31"/>
      <c r="C30" s="28"/>
      <c r="D30" s="28"/>
      <c r="E30" s="28"/>
      <c r="F30" s="28"/>
      <c r="G30" s="28"/>
      <c r="H30" s="28"/>
      <c r="I30" s="28"/>
      <c r="J30" s="28"/>
      <c r="K30" s="28"/>
      <c r="L30" s="180"/>
      <c r="M30" s="28"/>
      <c r="N30" s="30"/>
    </row>
    <row r="31" spans="1:14" ht="12" customHeight="1">
      <c r="A31" s="21">
        <v>16</v>
      </c>
      <c r="B31" s="31" t="s">
        <v>161</v>
      </c>
      <c r="C31" s="28">
        <v>38801.69076739608</v>
      </c>
      <c r="D31" s="28">
        <v>25629.404</v>
      </c>
      <c r="E31" s="28">
        <v>21389.961</v>
      </c>
      <c r="F31" s="28">
        <v>4239.443</v>
      </c>
      <c r="G31" s="28">
        <v>2760.3237673960775</v>
      </c>
      <c r="H31" s="28">
        <v>3546.667473907355</v>
      </c>
      <c r="I31" s="28">
        <v>786.3437065112779</v>
      </c>
      <c r="J31" s="28">
        <v>10411.963</v>
      </c>
      <c r="K31" s="28">
        <v>5957.283</v>
      </c>
      <c r="L31" s="180">
        <v>-762.128</v>
      </c>
      <c r="M31" s="28">
        <v>5216.808</v>
      </c>
      <c r="N31" s="30">
        <v>16</v>
      </c>
    </row>
    <row r="32" spans="1:14" ht="12" customHeight="1">
      <c r="A32" s="21"/>
      <c r="B32" s="31"/>
      <c r="C32" s="28"/>
      <c r="D32" s="28"/>
      <c r="E32" s="28"/>
      <c r="F32" s="28"/>
      <c r="G32" s="28"/>
      <c r="H32" s="28"/>
      <c r="I32" s="28"/>
      <c r="J32" s="28"/>
      <c r="K32" s="28"/>
      <c r="L32" s="180"/>
      <c r="M32" s="28"/>
      <c r="N32" s="30"/>
    </row>
    <row r="33" spans="1:14" ht="12" customHeight="1">
      <c r="A33" s="21">
        <v>17</v>
      </c>
      <c r="B33" s="31" t="s">
        <v>162</v>
      </c>
      <c r="C33" s="28">
        <v>25473.342604042933</v>
      </c>
      <c r="D33" s="28">
        <v>8220.633</v>
      </c>
      <c r="E33" s="28">
        <v>6853.689</v>
      </c>
      <c r="F33" s="28">
        <v>1366.944</v>
      </c>
      <c r="G33" s="28">
        <v>868.1686040429317</v>
      </c>
      <c r="H33" s="28">
        <v>1131.7807454121394</v>
      </c>
      <c r="I33" s="28">
        <v>263.61214136920785</v>
      </c>
      <c r="J33" s="28">
        <v>16384.541</v>
      </c>
      <c r="K33" s="28">
        <v>14250.5</v>
      </c>
      <c r="L33" s="180">
        <v>504.733</v>
      </c>
      <c r="M33" s="28">
        <v>1629.308</v>
      </c>
      <c r="N33" s="30">
        <v>17</v>
      </c>
    </row>
    <row r="34" spans="1:14" ht="12" customHeight="1">
      <c r="A34" s="21">
        <v>18</v>
      </c>
      <c r="B34" s="31" t="s">
        <v>163</v>
      </c>
      <c r="C34" s="28">
        <v>20138.48637402489</v>
      </c>
      <c r="D34" s="28">
        <v>12181.271</v>
      </c>
      <c r="E34" s="28">
        <v>10148.851</v>
      </c>
      <c r="F34" s="28">
        <v>2032.42</v>
      </c>
      <c r="G34" s="28">
        <v>1395.5193740248926</v>
      </c>
      <c r="H34" s="28">
        <v>1788.1153110283599</v>
      </c>
      <c r="I34" s="28">
        <v>392.5959370034673</v>
      </c>
      <c r="J34" s="28">
        <v>6561.696</v>
      </c>
      <c r="K34" s="28">
        <v>3803.956</v>
      </c>
      <c r="L34" s="180">
        <v>-61.842</v>
      </c>
      <c r="M34" s="28">
        <v>2819.582</v>
      </c>
      <c r="N34" s="30">
        <v>18</v>
      </c>
    </row>
    <row r="35" spans="1:14" ht="12" customHeight="1">
      <c r="A35" s="21">
        <v>19</v>
      </c>
      <c r="B35" s="31" t="s">
        <v>164</v>
      </c>
      <c r="C35" s="28">
        <v>45814.68636944618</v>
      </c>
      <c r="D35" s="28">
        <v>28703.626</v>
      </c>
      <c r="E35" s="28">
        <v>23930.378</v>
      </c>
      <c r="F35" s="28">
        <v>4773.248</v>
      </c>
      <c r="G35" s="28">
        <v>2677.7513694461773</v>
      </c>
      <c r="H35" s="28">
        <v>3641.2219903533887</v>
      </c>
      <c r="I35" s="28">
        <v>963.4706209072119</v>
      </c>
      <c r="J35" s="28">
        <v>14433.309</v>
      </c>
      <c r="K35" s="28">
        <v>6329.465</v>
      </c>
      <c r="L35" s="180">
        <v>123.292</v>
      </c>
      <c r="M35" s="28">
        <v>7980.552</v>
      </c>
      <c r="N35" s="30">
        <v>19</v>
      </c>
    </row>
    <row r="36" spans="1:14" ht="12" customHeight="1">
      <c r="A36" s="21"/>
      <c r="B36" s="31"/>
      <c r="C36" s="28"/>
      <c r="D36" s="28"/>
      <c r="E36" s="28"/>
      <c r="F36" s="28"/>
      <c r="G36" s="28"/>
      <c r="H36" s="28"/>
      <c r="I36" s="28"/>
      <c r="J36" s="28"/>
      <c r="K36" s="28"/>
      <c r="L36" s="180"/>
      <c r="M36" s="28"/>
      <c r="N36" s="30"/>
    </row>
    <row r="37" spans="1:14" ht="12" customHeight="1" thickBot="1">
      <c r="A37" s="32">
        <v>20</v>
      </c>
      <c r="B37" s="33" t="s">
        <v>165</v>
      </c>
      <c r="C37" s="34">
        <v>14882.527530557658</v>
      </c>
      <c r="D37" s="34">
        <v>9303.586</v>
      </c>
      <c r="E37" s="34">
        <v>7760.939</v>
      </c>
      <c r="F37" s="34">
        <v>1542.647</v>
      </c>
      <c r="G37" s="34">
        <v>903.1335305576597</v>
      </c>
      <c r="H37" s="34">
        <v>1273.6024139017113</v>
      </c>
      <c r="I37" s="34">
        <v>370.4688833440516</v>
      </c>
      <c r="J37" s="34">
        <v>4675.808</v>
      </c>
      <c r="K37" s="34">
        <v>1737.121</v>
      </c>
      <c r="L37" s="181">
        <v>56.934</v>
      </c>
      <c r="M37" s="34">
        <v>2881.753</v>
      </c>
      <c r="N37" s="35">
        <v>20</v>
      </c>
    </row>
    <row r="38" spans="1:9" ht="12.75" customHeight="1">
      <c r="A38" s="21" t="s">
        <v>322</v>
      </c>
      <c r="C38" s="28"/>
      <c r="G38" s="49"/>
      <c r="H38" s="49"/>
      <c r="I38" s="49"/>
    </row>
    <row r="39" ht="12">
      <c r="C39" s="28"/>
    </row>
    <row r="40" ht="12">
      <c r="C40" s="28"/>
    </row>
    <row r="41" ht="12">
      <c r="C41" s="28"/>
    </row>
    <row r="42" ht="12">
      <c r="C42" s="28"/>
    </row>
    <row r="43" ht="12">
      <c r="C43" s="28"/>
    </row>
  </sheetData>
  <sheetProtection/>
  <mergeCells count="1">
    <mergeCell ref="N5:N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3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17.625" style="2" customWidth="1"/>
    <col min="5" max="5" width="1.25" style="2" customWidth="1"/>
    <col min="6" max="11" width="10.50390625" style="2" customWidth="1"/>
    <col min="12" max="12" width="8.25390625" style="97" customWidth="1"/>
    <col min="13" max="13" width="8.25390625" style="2" customWidth="1"/>
    <col min="14" max="14" width="2.50390625" style="2" customWidth="1"/>
    <col min="15" max="15" width="3.75390625" style="2" customWidth="1"/>
    <col min="16" max="16" width="2.75390625" style="2" customWidth="1"/>
    <col min="17" max="17" width="17.625" style="2" customWidth="1"/>
    <col min="18" max="18" width="1.25" style="2" customWidth="1"/>
    <col min="19" max="24" width="10.50390625" style="2" customWidth="1"/>
    <col min="25" max="25" width="8.25390625" style="97" customWidth="1"/>
    <col min="26" max="26" width="8.25390625" style="2" customWidth="1"/>
    <col min="27" max="16384" width="8.00390625" style="2" customWidth="1"/>
  </cols>
  <sheetData>
    <row r="1" spans="1:26" ht="15" customHeight="1">
      <c r="A1" s="11" t="s">
        <v>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66"/>
      <c r="M1" s="11"/>
      <c r="N1" s="11" t="s">
        <v>96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66"/>
      <c r="Z1" s="11"/>
    </row>
    <row r="2" spans="1:26" ht="12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9"/>
      <c r="M2" s="67" t="s">
        <v>210</v>
      </c>
      <c r="N2" s="106"/>
      <c r="O2" s="21"/>
      <c r="P2" s="21"/>
      <c r="Q2" s="21"/>
      <c r="R2" s="21"/>
      <c r="S2" s="21"/>
      <c r="T2" s="21"/>
      <c r="U2" s="21"/>
      <c r="V2" s="21"/>
      <c r="W2" s="21"/>
      <c r="X2" s="21"/>
      <c r="Y2" s="29"/>
      <c r="Z2" s="67" t="s">
        <v>210</v>
      </c>
    </row>
    <row r="3" spans="1:26" ht="22.5" customHeight="1">
      <c r="A3" s="351" t="s">
        <v>211</v>
      </c>
      <c r="B3" s="351"/>
      <c r="C3" s="351"/>
      <c r="D3" s="351"/>
      <c r="E3" s="352"/>
      <c r="F3" s="58" t="s">
        <v>1</v>
      </c>
      <c r="G3" s="58"/>
      <c r="H3" s="58"/>
      <c r="I3" s="58"/>
      <c r="J3" s="59"/>
      <c r="K3" s="59"/>
      <c r="L3" s="68" t="s">
        <v>6</v>
      </c>
      <c r="M3" s="69" t="s">
        <v>7</v>
      </c>
      <c r="N3" s="351" t="s">
        <v>211</v>
      </c>
      <c r="O3" s="351"/>
      <c r="P3" s="351"/>
      <c r="Q3" s="351"/>
      <c r="R3" s="352"/>
      <c r="S3" s="58" t="s">
        <v>1</v>
      </c>
      <c r="T3" s="58"/>
      <c r="U3" s="58"/>
      <c r="V3" s="58"/>
      <c r="W3" s="59"/>
      <c r="X3" s="59"/>
      <c r="Y3" s="68" t="s">
        <v>6</v>
      </c>
      <c r="Z3" s="69" t="s">
        <v>7</v>
      </c>
    </row>
    <row r="4" spans="1:26" ht="16.5" customHeight="1">
      <c r="A4" s="353"/>
      <c r="B4" s="353"/>
      <c r="C4" s="353"/>
      <c r="D4" s="353"/>
      <c r="E4" s="354"/>
      <c r="F4" s="20" t="s">
        <v>104</v>
      </c>
      <c r="G4" s="60" t="s">
        <v>173</v>
      </c>
      <c r="H4" s="51" t="s">
        <v>207</v>
      </c>
      <c r="I4" s="51" t="s">
        <v>174</v>
      </c>
      <c r="J4" s="51" t="s">
        <v>176</v>
      </c>
      <c r="K4" s="51" t="s">
        <v>208</v>
      </c>
      <c r="L4" s="51" t="s">
        <v>212</v>
      </c>
      <c r="M4" s="70" t="s">
        <v>213</v>
      </c>
      <c r="N4" s="353"/>
      <c r="O4" s="353"/>
      <c r="P4" s="353"/>
      <c r="Q4" s="353"/>
      <c r="R4" s="354"/>
      <c r="S4" s="20" t="s">
        <v>104</v>
      </c>
      <c r="T4" s="60" t="s">
        <v>173</v>
      </c>
      <c r="U4" s="51" t="s">
        <v>207</v>
      </c>
      <c r="V4" s="51" t="s">
        <v>174</v>
      </c>
      <c r="W4" s="51" t="s">
        <v>176</v>
      </c>
      <c r="X4" s="51" t="s">
        <v>208</v>
      </c>
      <c r="Y4" s="51" t="s">
        <v>212</v>
      </c>
      <c r="Z4" s="70" t="s">
        <v>213</v>
      </c>
    </row>
    <row r="5" spans="1:26" s="74" customFormat="1" ht="18.75" customHeight="1">
      <c r="A5" s="71">
        <v>1</v>
      </c>
      <c r="B5" s="355" t="s">
        <v>214</v>
      </c>
      <c r="C5" s="355"/>
      <c r="D5" s="355"/>
      <c r="E5" s="72"/>
      <c r="F5" s="73">
        <v>2451230</v>
      </c>
      <c r="G5" s="73">
        <v>2552539</v>
      </c>
      <c r="H5" s="73">
        <v>2412593</v>
      </c>
      <c r="I5" s="73">
        <v>2254727</v>
      </c>
      <c r="J5" s="73">
        <v>2343130</v>
      </c>
      <c r="K5" s="73">
        <v>2230027</v>
      </c>
      <c r="L5" s="125">
        <v>83.40967907111917</v>
      </c>
      <c r="M5" s="126">
        <v>-4.826997205129758</v>
      </c>
      <c r="N5" s="71">
        <v>1</v>
      </c>
      <c r="O5" s="355" t="s">
        <v>214</v>
      </c>
      <c r="P5" s="355"/>
      <c r="Q5" s="355"/>
      <c r="R5" s="72"/>
      <c r="S5" s="79">
        <v>2493666</v>
      </c>
      <c r="T5" s="79">
        <v>2638942</v>
      </c>
      <c r="U5" s="79">
        <v>2549084</v>
      </c>
      <c r="V5" s="79">
        <v>2352958</v>
      </c>
      <c r="W5" s="79">
        <v>2493240</v>
      </c>
      <c r="X5" s="73">
        <v>2423215</v>
      </c>
      <c r="Y5" s="125">
        <v>83.92670797170642</v>
      </c>
      <c r="Z5" s="126">
        <v>-2.8085944393640405</v>
      </c>
    </row>
    <row r="6" spans="1:26" s="74" customFormat="1" ht="15" customHeight="1">
      <c r="A6" s="6"/>
      <c r="B6" s="75" t="s">
        <v>215</v>
      </c>
      <c r="C6" s="348" t="s">
        <v>8</v>
      </c>
      <c r="D6" s="348"/>
      <c r="E6" s="72"/>
      <c r="F6" s="73">
        <v>78124</v>
      </c>
      <c r="G6" s="73">
        <v>79593</v>
      </c>
      <c r="H6" s="73">
        <v>78585</v>
      </c>
      <c r="I6" s="73">
        <v>76009</v>
      </c>
      <c r="J6" s="73">
        <v>75519</v>
      </c>
      <c r="K6" s="73">
        <v>70958</v>
      </c>
      <c r="L6" s="125">
        <v>2.6540414118432083</v>
      </c>
      <c r="M6" s="126">
        <v>-6.039869260099663</v>
      </c>
      <c r="N6" s="6"/>
      <c r="O6" s="75" t="s">
        <v>215</v>
      </c>
      <c r="P6" s="348" t="s">
        <v>8</v>
      </c>
      <c r="Q6" s="348"/>
      <c r="R6" s="72"/>
      <c r="S6" s="79">
        <v>78954</v>
      </c>
      <c r="T6" s="79">
        <v>88112</v>
      </c>
      <c r="U6" s="79">
        <v>96516</v>
      </c>
      <c r="V6" s="79">
        <v>86982</v>
      </c>
      <c r="W6" s="79">
        <v>83117</v>
      </c>
      <c r="X6" s="73">
        <v>81673</v>
      </c>
      <c r="Y6" s="125">
        <v>2.8286990713466116</v>
      </c>
      <c r="Z6" s="126">
        <v>-1.7373100569077327</v>
      </c>
    </row>
    <row r="7" spans="1:26" s="74" customFormat="1" ht="15" customHeight="1">
      <c r="A7" s="6"/>
      <c r="B7" s="77" t="s">
        <v>216</v>
      </c>
      <c r="C7" s="71" t="s">
        <v>217</v>
      </c>
      <c r="D7" s="76" t="s">
        <v>9</v>
      </c>
      <c r="E7" s="72"/>
      <c r="F7" s="73">
        <v>57711</v>
      </c>
      <c r="G7" s="73">
        <v>57510</v>
      </c>
      <c r="H7" s="73">
        <v>59861</v>
      </c>
      <c r="I7" s="73">
        <v>57965</v>
      </c>
      <c r="J7" s="73">
        <v>55429</v>
      </c>
      <c r="K7" s="73">
        <v>54578</v>
      </c>
      <c r="L7" s="125">
        <v>2.0413804246959977</v>
      </c>
      <c r="M7" s="126">
        <v>-1.5361931772966382</v>
      </c>
      <c r="N7" s="6"/>
      <c r="O7" s="77" t="s">
        <v>216</v>
      </c>
      <c r="P7" s="71" t="s">
        <v>217</v>
      </c>
      <c r="Q7" s="76" t="s">
        <v>9</v>
      </c>
      <c r="R7" s="72"/>
      <c r="S7" s="163">
        <v>58583</v>
      </c>
      <c r="T7" s="79">
        <v>65665</v>
      </c>
      <c r="U7" s="79">
        <v>76919</v>
      </c>
      <c r="V7" s="79">
        <v>69350</v>
      </c>
      <c r="W7" s="79">
        <v>62813</v>
      </c>
      <c r="X7" s="73">
        <v>66532</v>
      </c>
      <c r="Y7" s="132">
        <v>2.3042989312849134</v>
      </c>
      <c r="Z7" s="127">
        <v>5.920748889561079</v>
      </c>
    </row>
    <row r="8" spans="1:26" s="74" customFormat="1" ht="15" customHeight="1">
      <c r="A8" s="6"/>
      <c r="B8" s="77" t="s">
        <v>216</v>
      </c>
      <c r="C8" s="71" t="s">
        <v>218</v>
      </c>
      <c r="D8" s="76" t="s">
        <v>10</v>
      </c>
      <c r="E8" s="72"/>
      <c r="F8" s="73">
        <v>3174</v>
      </c>
      <c r="G8" s="73">
        <v>3402</v>
      </c>
      <c r="H8" s="73">
        <v>3056</v>
      </c>
      <c r="I8" s="73">
        <v>2700</v>
      </c>
      <c r="J8" s="73">
        <v>2613</v>
      </c>
      <c r="K8" s="73">
        <v>3260</v>
      </c>
      <c r="L8" s="125">
        <v>0.1219337495787488</v>
      </c>
      <c r="M8" s="125">
        <v>24.772572963177723</v>
      </c>
      <c r="N8" s="6"/>
      <c r="O8" s="77" t="s">
        <v>216</v>
      </c>
      <c r="P8" s="71" t="s">
        <v>218</v>
      </c>
      <c r="Q8" s="76" t="s">
        <v>10</v>
      </c>
      <c r="R8" s="72"/>
      <c r="S8" s="163">
        <v>2901</v>
      </c>
      <c r="T8" s="79">
        <v>3193</v>
      </c>
      <c r="U8" s="79">
        <v>2920</v>
      </c>
      <c r="V8" s="79">
        <v>2503</v>
      </c>
      <c r="W8" s="79">
        <v>2433</v>
      </c>
      <c r="X8" s="73">
        <v>3275</v>
      </c>
      <c r="Y8" s="132">
        <v>0.11342780917390266</v>
      </c>
      <c r="Z8" s="127">
        <v>34.60748047677764</v>
      </c>
    </row>
    <row r="9" spans="1:26" s="74" customFormat="1" ht="15" customHeight="1">
      <c r="A9" s="6"/>
      <c r="B9" s="77" t="s">
        <v>216</v>
      </c>
      <c r="C9" s="71" t="s">
        <v>219</v>
      </c>
      <c r="D9" s="76" t="s">
        <v>11</v>
      </c>
      <c r="E9" s="72"/>
      <c r="F9" s="73">
        <v>17239</v>
      </c>
      <c r="G9" s="73">
        <v>18681</v>
      </c>
      <c r="H9" s="73">
        <v>15668</v>
      </c>
      <c r="I9" s="73">
        <v>15343</v>
      </c>
      <c r="J9" s="73">
        <v>17477</v>
      </c>
      <c r="K9" s="73">
        <v>13120</v>
      </c>
      <c r="L9" s="125">
        <v>0.49072723756846154</v>
      </c>
      <c r="M9" s="126">
        <v>-24.92962842024478</v>
      </c>
      <c r="N9" s="6"/>
      <c r="O9" s="77" t="s">
        <v>216</v>
      </c>
      <c r="P9" s="71" t="s">
        <v>219</v>
      </c>
      <c r="Q9" s="76" t="s">
        <v>11</v>
      </c>
      <c r="R9" s="72"/>
      <c r="S9" s="163">
        <v>17442</v>
      </c>
      <c r="T9" s="79">
        <v>19229</v>
      </c>
      <c r="U9" s="79">
        <v>17197</v>
      </c>
      <c r="V9" s="79">
        <v>15621</v>
      </c>
      <c r="W9" s="79">
        <v>17822</v>
      </c>
      <c r="X9" s="73">
        <v>12216</v>
      </c>
      <c r="Y9" s="132">
        <v>0.4230943868300443</v>
      </c>
      <c r="Z9" s="127">
        <v>-31.4555044327236</v>
      </c>
    </row>
    <row r="10" spans="1:26" s="74" customFormat="1" ht="15" customHeight="1">
      <c r="A10" s="6"/>
      <c r="B10" s="78" t="s">
        <v>220</v>
      </c>
      <c r="C10" s="348" t="s">
        <v>12</v>
      </c>
      <c r="D10" s="348"/>
      <c r="E10" s="72"/>
      <c r="F10" s="73">
        <v>3481</v>
      </c>
      <c r="G10" s="73">
        <v>3464</v>
      </c>
      <c r="H10" s="73">
        <v>3118</v>
      </c>
      <c r="I10" s="73">
        <v>2482</v>
      </c>
      <c r="J10" s="73">
        <v>2684</v>
      </c>
      <c r="K10" s="73">
        <v>2528</v>
      </c>
      <c r="L10" s="125">
        <v>0.09455476040953283</v>
      </c>
      <c r="M10" s="126">
        <v>-5.821459429412383</v>
      </c>
      <c r="N10" s="6"/>
      <c r="O10" s="78" t="s">
        <v>220</v>
      </c>
      <c r="P10" s="348" t="s">
        <v>12</v>
      </c>
      <c r="Q10" s="348"/>
      <c r="R10" s="72"/>
      <c r="S10" s="163">
        <v>3428</v>
      </c>
      <c r="T10" s="79">
        <v>3128</v>
      </c>
      <c r="U10" s="79">
        <v>2713</v>
      </c>
      <c r="V10" s="79">
        <v>1572</v>
      </c>
      <c r="W10" s="79">
        <v>1704</v>
      </c>
      <c r="X10" s="73">
        <v>1619</v>
      </c>
      <c r="Y10" s="125">
        <v>0.05607316734428959</v>
      </c>
      <c r="Z10" s="126">
        <v>-4.988262910798122</v>
      </c>
    </row>
    <row r="11" spans="1:26" s="74" customFormat="1" ht="15" customHeight="1">
      <c r="A11" s="6"/>
      <c r="B11" s="78" t="s">
        <v>221</v>
      </c>
      <c r="C11" s="348" t="s">
        <v>13</v>
      </c>
      <c r="D11" s="348"/>
      <c r="E11" s="72"/>
      <c r="F11" s="73">
        <v>601669</v>
      </c>
      <c r="G11" s="73">
        <v>690118</v>
      </c>
      <c r="H11" s="73">
        <v>600227</v>
      </c>
      <c r="I11" s="73">
        <v>454625</v>
      </c>
      <c r="J11" s="73">
        <v>556483</v>
      </c>
      <c r="K11" s="73">
        <v>540528</v>
      </c>
      <c r="L11" s="125">
        <v>20.217363739969922</v>
      </c>
      <c r="M11" s="126">
        <v>-2.8671356393098297</v>
      </c>
      <c r="N11" s="6"/>
      <c r="O11" s="78" t="s">
        <v>221</v>
      </c>
      <c r="P11" s="348" t="s">
        <v>13</v>
      </c>
      <c r="Q11" s="348"/>
      <c r="R11" s="72"/>
      <c r="S11" s="163">
        <v>627081</v>
      </c>
      <c r="T11" s="79">
        <v>747936</v>
      </c>
      <c r="U11" s="79">
        <v>678017</v>
      </c>
      <c r="V11" s="79">
        <v>492038</v>
      </c>
      <c r="W11" s="79">
        <v>644366</v>
      </c>
      <c r="X11" s="73">
        <v>655419</v>
      </c>
      <c r="Y11" s="125">
        <v>22.700073667465684</v>
      </c>
      <c r="Z11" s="126">
        <v>1.7153294866582034</v>
      </c>
    </row>
    <row r="12" spans="1:26" s="74" customFormat="1" ht="15" customHeight="1">
      <c r="A12" s="6"/>
      <c r="B12" s="78" t="s">
        <v>222</v>
      </c>
      <c r="C12" s="348" t="s">
        <v>14</v>
      </c>
      <c r="D12" s="348"/>
      <c r="E12" s="164"/>
      <c r="F12" s="73">
        <v>199073</v>
      </c>
      <c r="G12" s="73">
        <v>193235</v>
      </c>
      <c r="H12" s="73">
        <v>195218</v>
      </c>
      <c r="I12" s="73">
        <v>185037</v>
      </c>
      <c r="J12" s="73">
        <v>182183</v>
      </c>
      <c r="K12" s="73">
        <v>172511</v>
      </c>
      <c r="L12" s="125">
        <v>6.452427323183906</v>
      </c>
      <c r="M12" s="126">
        <v>-5.30893875788493</v>
      </c>
      <c r="N12" s="6"/>
      <c r="O12" s="78" t="s">
        <v>222</v>
      </c>
      <c r="P12" s="348" t="s">
        <v>14</v>
      </c>
      <c r="Q12" s="348"/>
      <c r="R12" s="72"/>
      <c r="S12" s="165">
        <v>197029</v>
      </c>
      <c r="T12" s="79">
        <v>187905</v>
      </c>
      <c r="U12" s="79">
        <v>185838</v>
      </c>
      <c r="V12" s="79">
        <v>180545</v>
      </c>
      <c r="W12" s="79">
        <v>177424</v>
      </c>
      <c r="X12" s="73">
        <v>170630</v>
      </c>
      <c r="Y12" s="125">
        <v>5.909675444074202</v>
      </c>
      <c r="Z12" s="126">
        <v>-3.829245197943908</v>
      </c>
    </row>
    <row r="13" spans="1:26" s="74" customFormat="1" ht="15" customHeight="1">
      <c r="A13" s="6"/>
      <c r="B13" s="78" t="s">
        <v>223</v>
      </c>
      <c r="C13" s="348" t="s">
        <v>15</v>
      </c>
      <c r="D13" s="348"/>
      <c r="E13" s="72"/>
      <c r="F13" s="73">
        <v>150084</v>
      </c>
      <c r="G13" s="73">
        <v>155666</v>
      </c>
      <c r="H13" s="73">
        <v>155310</v>
      </c>
      <c r="I13" s="73">
        <v>146722</v>
      </c>
      <c r="J13" s="73">
        <v>142211</v>
      </c>
      <c r="K13" s="73">
        <v>63429</v>
      </c>
      <c r="L13" s="125">
        <v>2.3724342951013675</v>
      </c>
      <c r="M13" s="126">
        <v>-55.398064421077606</v>
      </c>
      <c r="N13" s="6"/>
      <c r="O13" s="78" t="s">
        <v>223</v>
      </c>
      <c r="P13" s="348" t="s">
        <v>15</v>
      </c>
      <c r="Q13" s="348"/>
      <c r="R13" s="72"/>
      <c r="S13" s="165">
        <v>157446</v>
      </c>
      <c r="T13" s="79">
        <v>165931</v>
      </c>
      <c r="U13" s="79">
        <v>172720</v>
      </c>
      <c r="V13" s="79">
        <v>156237</v>
      </c>
      <c r="W13" s="79">
        <v>151554</v>
      </c>
      <c r="X13" s="73">
        <v>73073</v>
      </c>
      <c r="Y13" s="125">
        <v>2.5308428396227756</v>
      </c>
      <c r="Z13" s="126">
        <v>-51.78418253559788</v>
      </c>
    </row>
    <row r="14" spans="1:26" s="74" customFormat="1" ht="15" customHeight="1">
      <c r="A14" s="6"/>
      <c r="B14" s="78" t="s">
        <v>224</v>
      </c>
      <c r="C14" s="348" t="s">
        <v>16</v>
      </c>
      <c r="D14" s="348"/>
      <c r="E14" s="72"/>
      <c r="F14" s="73">
        <v>257788</v>
      </c>
      <c r="G14" s="73">
        <v>233471</v>
      </c>
      <c r="H14" s="73">
        <v>221908</v>
      </c>
      <c r="I14" s="73">
        <v>234408</v>
      </c>
      <c r="J14" s="73">
        <v>225309</v>
      </c>
      <c r="K14" s="73">
        <v>216798</v>
      </c>
      <c r="L14" s="125">
        <v>8.108893570912143</v>
      </c>
      <c r="M14" s="126">
        <v>-3.777429861042645</v>
      </c>
      <c r="N14" s="6"/>
      <c r="O14" s="78" t="s">
        <v>224</v>
      </c>
      <c r="P14" s="348" t="s">
        <v>16</v>
      </c>
      <c r="Q14" s="348"/>
      <c r="R14" s="72"/>
      <c r="S14" s="165">
        <v>255728</v>
      </c>
      <c r="T14" s="79">
        <v>229719</v>
      </c>
      <c r="U14" s="79">
        <v>214136</v>
      </c>
      <c r="V14" s="79">
        <v>233635</v>
      </c>
      <c r="W14" s="79">
        <v>225908</v>
      </c>
      <c r="X14" s="73">
        <v>216197</v>
      </c>
      <c r="Y14" s="125">
        <v>7.487863224418392</v>
      </c>
      <c r="Z14" s="126">
        <v>-4.298652548825185</v>
      </c>
    </row>
    <row r="15" spans="1:26" s="74" customFormat="1" ht="15" customHeight="1">
      <c r="A15" s="6"/>
      <c r="B15" s="78" t="s">
        <v>225</v>
      </c>
      <c r="C15" s="348" t="s">
        <v>17</v>
      </c>
      <c r="D15" s="348"/>
      <c r="E15" s="72"/>
      <c r="F15" s="73">
        <v>142220</v>
      </c>
      <c r="G15" s="73">
        <v>154124</v>
      </c>
      <c r="H15" s="73">
        <v>118433</v>
      </c>
      <c r="I15" s="73">
        <v>123389</v>
      </c>
      <c r="J15" s="73">
        <v>119461</v>
      </c>
      <c r="K15" s="73">
        <v>119716</v>
      </c>
      <c r="L15" s="125">
        <v>4.477736430849538</v>
      </c>
      <c r="M15" s="166">
        <v>0.21329013520716414</v>
      </c>
      <c r="N15" s="6"/>
      <c r="O15" s="78" t="s">
        <v>225</v>
      </c>
      <c r="P15" s="348" t="s">
        <v>17</v>
      </c>
      <c r="Q15" s="348"/>
      <c r="R15" s="72"/>
      <c r="S15" s="165">
        <v>146571</v>
      </c>
      <c r="T15" s="79">
        <v>163942</v>
      </c>
      <c r="U15" s="79">
        <v>131013</v>
      </c>
      <c r="V15" s="79">
        <v>142417</v>
      </c>
      <c r="W15" s="79">
        <v>141045</v>
      </c>
      <c r="X15" s="73">
        <v>143583</v>
      </c>
      <c r="Y15" s="125">
        <v>4.972917595302738</v>
      </c>
      <c r="Z15" s="126">
        <v>1.7994257151972775</v>
      </c>
    </row>
    <row r="16" spans="1:26" s="74" customFormat="1" ht="15" customHeight="1">
      <c r="A16" s="6"/>
      <c r="B16" s="78" t="s">
        <v>226</v>
      </c>
      <c r="C16" s="348" t="s">
        <v>18</v>
      </c>
      <c r="D16" s="348"/>
      <c r="E16" s="72"/>
      <c r="F16" s="73">
        <v>289228</v>
      </c>
      <c r="G16" s="73">
        <v>295944</v>
      </c>
      <c r="H16" s="73">
        <v>304590</v>
      </c>
      <c r="I16" s="73">
        <v>308096</v>
      </c>
      <c r="J16" s="73">
        <v>310652</v>
      </c>
      <c r="K16" s="73">
        <v>314823</v>
      </c>
      <c r="L16" s="125">
        <v>11.775321731174982</v>
      </c>
      <c r="M16" s="166">
        <v>1.3423915141413367</v>
      </c>
      <c r="N16" s="6"/>
      <c r="O16" s="78" t="s">
        <v>226</v>
      </c>
      <c r="P16" s="348" t="s">
        <v>18</v>
      </c>
      <c r="Q16" s="348"/>
      <c r="R16" s="72"/>
      <c r="S16" s="165">
        <v>290745</v>
      </c>
      <c r="T16" s="79">
        <v>299423</v>
      </c>
      <c r="U16" s="79">
        <v>310062</v>
      </c>
      <c r="V16" s="79">
        <v>314099</v>
      </c>
      <c r="W16" s="79">
        <v>319004</v>
      </c>
      <c r="X16" s="73">
        <v>327045</v>
      </c>
      <c r="Y16" s="125">
        <v>11.327022244665343</v>
      </c>
      <c r="Z16" s="126">
        <v>2.5206580481749445</v>
      </c>
    </row>
    <row r="17" spans="1:26" s="74" customFormat="1" ht="15" customHeight="1">
      <c r="A17" s="6"/>
      <c r="B17" s="78" t="s">
        <v>227</v>
      </c>
      <c r="C17" s="348" t="s">
        <v>228</v>
      </c>
      <c r="D17" s="348"/>
      <c r="E17" s="72"/>
      <c r="F17" s="73">
        <v>138294</v>
      </c>
      <c r="G17" s="73">
        <v>139135</v>
      </c>
      <c r="H17" s="73">
        <v>130980</v>
      </c>
      <c r="I17" s="73">
        <v>119330</v>
      </c>
      <c r="J17" s="73">
        <v>127922</v>
      </c>
      <c r="K17" s="73">
        <v>128994</v>
      </c>
      <c r="L17" s="125">
        <v>4.824761378270283</v>
      </c>
      <c r="M17" s="166">
        <v>0.8377738513655361</v>
      </c>
      <c r="N17" s="6"/>
      <c r="O17" s="78" t="s">
        <v>227</v>
      </c>
      <c r="P17" s="348" t="s">
        <v>228</v>
      </c>
      <c r="Q17" s="348"/>
      <c r="R17" s="72"/>
      <c r="S17" s="165">
        <v>139632</v>
      </c>
      <c r="T17" s="79">
        <v>138901</v>
      </c>
      <c r="U17" s="79">
        <v>136920</v>
      </c>
      <c r="V17" s="79">
        <v>117677</v>
      </c>
      <c r="W17" s="79">
        <v>128553</v>
      </c>
      <c r="X17" s="73">
        <v>131130</v>
      </c>
      <c r="Y17" s="125">
        <v>4.541614844877514</v>
      </c>
      <c r="Z17" s="126">
        <v>2.004620662294929</v>
      </c>
    </row>
    <row r="18" spans="1:26" s="74" customFormat="1" ht="15" customHeight="1">
      <c r="A18" s="6"/>
      <c r="B18" s="78" t="s">
        <v>190</v>
      </c>
      <c r="C18" s="348" t="s">
        <v>191</v>
      </c>
      <c r="D18" s="348"/>
      <c r="E18" s="72"/>
      <c r="F18" s="73">
        <v>95657</v>
      </c>
      <c r="G18" s="73">
        <v>93737</v>
      </c>
      <c r="H18" s="73">
        <v>91896</v>
      </c>
      <c r="I18" s="73">
        <v>93414</v>
      </c>
      <c r="J18" s="73">
        <v>90932</v>
      </c>
      <c r="K18" s="73">
        <v>86725</v>
      </c>
      <c r="L18" s="125">
        <v>3.243774365710733</v>
      </c>
      <c r="M18" s="126">
        <v>-4.625945545952169</v>
      </c>
      <c r="N18" s="6"/>
      <c r="O18" s="78" t="s">
        <v>190</v>
      </c>
      <c r="P18" s="348" t="s">
        <v>191</v>
      </c>
      <c r="Q18" s="348"/>
      <c r="R18" s="72"/>
      <c r="S18" s="165">
        <v>97624</v>
      </c>
      <c r="T18" s="79">
        <v>96121</v>
      </c>
      <c r="U18" s="79">
        <v>99372</v>
      </c>
      <c r="V18" s="79">
        <v>99986</v>
      </c>
      <c r="W18" s="79">
        <v>99220</v>
      </c>
      <c r="X18" s="73">
        <v>95920</v>
      </c>
      <c r="Y18" s="125">
        <v>3.3221360170872503</v>
      </c>
      <c r="Z18" s="126">
        <v>-3.325942350332594</v>
      </c>
    </row>
    <row r="19" spans="1:26" s="74" customFormat="1" ht="15" customHeight="1">
      <c r="A19" s="6"/>
      <c r="B19" s="78" t="s">
        <v>229</v>
      </c>
      <c r="C19" s="348" t="s">
        <v>19</v>
      </c>
      <c r="D19" s="348"/>
      <c r="E19" s="72"/>
      <c r="F19" s="73">
        <v>495612</v>
      </c>
      <c r="G19" s="167">
        <v>514054</v>
      </c>
      <c r="H19" s="73">
        <v>512330</v>
      </c>
      <c r="I19" s="73">
        <v>511215</v>
      </c>
      <c r="J19" s="73">
        <v>509772</v>
      </c>
      <c r="K19" s="73">
        <v>513017</v>
      </c>
      <c r="L19" s="125">
        <v>19.18837006369355</v>
      </c>
      <c r="M19" s="166">
        <v>0.6364733738491841</v>
      </c>
      <c r="N19" s="6"/>
      <c r="O19" s="78" t="s">
        <v>229</v>
      </c>
      <c r="P19" s="348" t="s">
        <v>19</v>
      </c>
      <c r="Q19" s="348"/>
      <c r="R19" s="72"/>
      <c r="S19" s="165">
        <v>499370</v>
      </c>
      <c r="T19" s="79">
        <v>521683</v>
      </c>
      <c r="U19" s="79">
        <v>523021</v>
      </c>
      <c r="V19" s="79">
        <v>514680</v>
      </c>
      <c r="W19" s="79">
        <v>512932</v>
      </c>
      <c r="X19" s="73">
        <v>519849</v>
      </c>
      <c r="Y19" s="125">
        <v>18.004681884349353</v>
      </c>
      <c r="Z19" s="126">
        <v>1.3485218313538636</v>
      </c>
    </row>
    <row r="20" spans="1:26" s="74" customFormat="1" ht="18.75" customHeight="1">
      <c r="A20" s="71">
        <v>2</v>
      </c>
      <c r="B20" s="349" t="s">
        <v>20</v>
      </c>
      <c r="C20" s="348"/>
      <c r="D20" s="349"/>
      <c r="E20" s="72"/>
      <c r="F20" s="73">
        <v>347568</v>
      </c>
      <c r="G20" s="73">
        <v>349731</v>
      </c>
      <c r="H20" s="73">
        <v>343762</v>
      </c>
      <c r="I20" s="73">
        <v>335649</v>
      </c>
      <c r="J20" s="73">
        <v>337221</v>
      </c>
      <c r="K20" s="73">
        <v>340740</v>
      </c>
      <c r="L20" s="125">
        <v>12.744695040326034</v>
      </c>
      <c r="M20" s="166">
        <v>1.0433891841184404</v>
      </c>
      <c r="N20" s="71">
        <v>2</v>
      </c>
      <c r="O20" s="349" t="s">
        <v>20</v>
      </c>
      <c r="P20" s="348"/>
      <c r="Q20" s="349"/>
      <c r="R20" s="72"/>
      <c r="S20" s="168">
        <v>348927</v>
      </c>
      <c r="T20" s="79">
        <v>350390</v>
      </c>
      <c r="U20" s="79">
        <v>345018</v>
      </c>
      <c r="V20" s="79">
        <v>346824</v>
      </c>
      <c r="W20" s="79">
        <v>352301</v>
      </c>
      <c r="X20" s="73">
        <v>357494</v>
      </c>
      <c r="Y20" s="125">
        <v>12.381606477195469</v>
      </c>
      <c r="Z20" s="126">
        <v>1.4740236332000194</v>
      </c>
    </row>
    <row r="21" spans="1:26" s="74" customFormat="1" ht="15" customHeight="1">
      <c r="A21" s="6"/>
      <c r="B21" s="78" t="s">
        <v>215</v>
      </c>
      <c r="C21" s="348" t="s">
        <v>15</v>
      </c>
      <c r="D21" s="348"/>
      <c r="E21" s="72"/>
      <c r="F21" s="73">
        <v>17153</v>
      </c>
      <c r="G21" s="73">
        <v>17318</v>
      </c>
      <c r="H21" s="73">
        <v>17317</v>
      </c>
      <c r="I21" s="73">
        <v>16722</v>
      </c>
      <c r="J21" s="73">
        <v>16550</v>
      </c>
      <c r="K21" s="73">
        <v>16608</v>
      </c>
      <c r="L21" s="125">
        <v>0.621188869019589</v>
      </c>
      <c r="M21" s="166">
        <v>0.3492896640252081</v>
      </c>
      <c r="N21" s="6"/>
      <c r="O21" s="78" t="s">
        <v>215</v>
      </c>
      <c r="P21" s="348" t="s">
        <v>15</v>
      </c>
      <c r="Q21" s="348"/>
      <c r="R21" s="72"/>
      <c r="S21" s="169">
        <v>17017</v>
      </c>
      <c r="T21" s="79">
        <v>16932</v>
      </c>
      <c r="U21" s="79">
        <v>16544</v>
      </c>
      <c r="V21" s="79">
        <v>16446</v>
      </c>
      <c r="W21" s="79">
        <v>16390</v>
      </c>
      <c r="X21" s="73">
        <v>16384</v>
      </c>
      <c r="Y21" s="125">
        <v>0.5674507558794569</v>
      </c>
      <c r="Z21" s="126">
        <v>-0.036607687614399025</v>
      </c>
    </row>
    <row r="22" spans="1:26" s="74" customFormat="1" ht="15" customHeight="1">
      <c r="A22" s="6"/>
      <c r="B22" s="78" t="s">
        <v>220</v>
      </c>
      <c r="C22" s="348" t="s">
        <v>19</v>
      </c>
      <c r="D22" s="348"/>
      <c r="E22" s="72"/>
      <c r="F22" s="73">
        <v>109454</v>
      </c>
      <c r="G22" s="73">
        <v>109733</v>
      </c>
      <c r="H22" s="73">
        <v>106365</v>
      </c>
      <c r="I22" s="73">
        <v>104761</v>
      </c>
      <c r="J22" s="73">
        <v>111191</v>
      </c>
      <c r="K22" s="73">
        <v>114959</v>
      </c>
      <c r="L22" s="125">
        <v>4.2998104042403025</v>
      </c>
      <c r="M22" s="126">
        <v>3.3887409476947656</v>
      </c>
      <c r="N22" s="6"/>
      <c r="O22" s="78" t="s">
        <v>220</v>
      </c>
      <c r="P22" s="348" t="s">
        <v>19</v>
      </c>
      <c r="Q22" s="348"/>
      <c r="R22" s="72"/>
      <c r="S22" s="79">
        <v>110371</v>
      </c>
      <c r="T22" s="79">
        <v>111091</v>
      </c>
      <c r="U22" s="79">
        <v>108827</v>
      </c>
      <c r="V22" s="79">
        <v>110428</v>
      </c>
      <c r="W22" s="79">
        <v>118470</v>
      </c>
      <c r="X22" s="73">
        <v>123333</v>
      </c>
      <c r="Y22" s="125">
        <v>4.271570072929752</v>
      </c>
      <c r="Z22" s="126">
        <v>4.104836667510763</v>
      </c>
    </row>
    <row r="23" spans="1:26" s="74" customFormat="1" ht="15" customHeight="1">
      <c r="A23" s="6"/>
      <c r="B23" s="78" t="s">
        <v>221</v>
      </c>
      <c r="C23" s="348" t="s">
        <v>21</v>
      </c>
      <c r="D23" s="348"/>
      <c r="E23" s="72"/>
      <c r="F23" s="73">
        <v>220961</v>
      </c>
      <c r="G23" s="73">
        <v>222680</v>
      </c>
      <c r="H23" s="73">
        <v>220079</v>
      </c>
      <c r="I23" s="73">
        <v>214167</v>
      </c>
      <c r="J23" s="73">
        <v>209480</v>
      </c>
      <c r="K23" s="73">
        <v>209172</v>
      </c>
      <c r="L23" s="125">
        <v>7.8236583640754755</v>
      </c>
      <c r="M23" s="126">
        <v>-0.14667918185544426</v>
      </c>
      <c r="N23" s="6"/>
      <c r="O23" s="78" t="s">
        <v>221</v>
      </c>
      <c r="P23" s="348" t="s">
        <v>21</v>
      </c>
      <c r="Q23" s="348"/>
      <c r="R23" s="72"/>
      <c r="S23" s="79">
        <v>221539</v>
      </c>
      <c r="T23" s="79">
        <v>222370</v>
      </c>
      <c r="U23" s="79">
        <v>219645</v>
      </c>
      <c r="V23" s="79">
        <v>219982</v>
      </c>
      <c r="W23" s="79">
        <v>217648</v>
      </c>
      <c r="X23" s="73">
        <v>218077</v>
      </c>
      <c r="Y23" s="125">
        <v>7.552975982051045</v>
      </c>
      <c r="Z23" s="126">
        <v>0.19710725575240753</v>
      </c>
    </row>
    <row r="24" spans="1:26" s="74" customFormat="1" ht="18.75" customHeight="1">
      <c r="A24" s="71">
        <v>3</v>
      </c>
      <c r="B24" s="349" t="s">
        <v>22</v>
      </c>
      <c r="C24" s="348"/>
      <c r="D24" s="349"/>
      <c r="E24" s="72"/>
      <c r="F24" s="79">
        <v>73778</v>
      </c>
      <c r="G24" s="79">
        <v>72915</v>
      </c>
      <c r="H24" s="79">
        <v>72373</v>
      </c>
      <c r="I24" s="79">
        <v>70515</v>
      </c>
      <c r="J24" s="79">
        <v>75609</v>
      </c>
      <c r="K24" s="73">
        <v>81583</v>
      </c>
      <c r="L24" s="132">
        <v>3.051448187694192</v>
      </c>
      <c r="M24" s="126">
        <v>7.900165807839815</v>
      </c>
      <c r="N24" s="71">
        <v>3</v>
      </c>
      <c r="O24" s="349" t="s">
        <v>22</v>
      </c>
      <c r="P24" s="348"/>
      <c r="Q24" s="349"/>
      <c r="R24" s="72"/>
      <c r="S24" s="79">
        <v>73839</v>
      </c>
      <c r="T24" s="79">
        <v>73197</v>
      </c>
      <c r="U24" s="79">
        <v>73321</v>
      </c>
      <c r="V24" s="79">
        <v>74060</v>
      </c>
      <c r="W24" s="79">
        <v>80364</v>
      </c>
      <c r="X24" s="73">
        <v>87564</v>
      </c>
      <c r="Y24" s="132">
        <v>3.0327305900774393</v>
      </c>
      <c r="Z24" s="127">
        <v>8.959235478572495</v>
      </c>
    </row>
    <row r="25" spans="1:26" s="74" customFormat="1" ht="12.75" customHeight="1">
      <c r="A25" s="6"/>
      <c r="B25" s="6"/>
      <c r="C25" s="350" t="s">
        <v>230</v>
      </c>
      <c r="D25" s="350"/>
      <c r="E25" s="72"/>
      <c r="F25" s="170"/>
      <c r="G25" s="170"/>
      <c r="H25" s="170"/>
      <c r="I25" s="170"/>
      <c r="J25" s="170"/>
      <c r="K25" s="73"/>
      <c r="L25" s="132"/>
      <c r="M25" s="126"/>
      <c r="N25" s="6"/>
      <c r="O25" s="6"/>
      <c r="P25" s="350" t="s">
        <v>230</v>
      </c>
      <c r="Q25" s="350"/>
      <c r="R25" s="72"/>
      <c r="S25" s="170"/>
      <c r="T25" s="170"/>
      <c r="U25" s="170"/>
      <c r="V25" s="170"/>
      <c r="W25" s="170"/>
      <c r="X25" s="73"/>
      <c r="Y25" s="132"/>
      <c r="Z25" s="127"/>
    </row>
    <row r="26" spans="1:26" s="74" customFormat="1" ht="18.75" customHeight="1">
      <c r="A26" s="80">
        <v>4</v>
      </c>
      <c r="B26" s="347" t="s">
        <v>23</v>
      </c>
      <c r="C26" s="347"/>
      <c r="D26" s="347"/>
      <c r="E26" s="81"/>
      <c r="F26" s="82">
        <v>2872576</v>
      </c>
      <c r="G26" s="82">
        <v>2975186</v>
      </c>
      <c r="H26" s="82">
        <v>2828728</v>
      </c>
      <c r="I26" s="82">
        <v>2660891</v>
      </c>
      <c r="J26" s="82">
        <v>2755960</v>
      </c>
      <c r="K26" s="82">
        <v>2652349</v>
      </c>
      <c r="L26" s="83">
        <v>99.20578489614873</v>
      </c>
      <c r="M26" s="84">
        <v>-3.7595247041084026</v>
      </c>
      <c r="N26" s="80">
        <v>4</v>
      </c>
      <c r="O26" s="347" t="s">
        <v>23</v>
      </c>
      <c r="P26" s="347"/>
      <c r="Q26" s="347"/>
      <c r="R26" s="81"/>
      <c r="S26" s="98">
        <v>2916421</v>
      </c>
      <c r="T26" s="98">
        <v>3062233</v>
      </c>
      <c r="U26" s="98">
        <v>2967382</v>
      </c>
      <c r="V26" s="98">
        <v>2775311</v>
      </c>
      <c r="W26" s="98">
        <v>2927308</v>
      </c>
      <c r="X26" s="82">
        <v>2869881</v>
      </c>
      <c r="Y26" s="83">
        <v>99.39673722742258</v>
      </c>
      <c r="Z26" s="84">
        <v>-1.961768286767228</v>
      </c>
    </row>
    <row r="27" spans="1:26" s="74" customFormat="1" ht="18.75" customHeight="1">
      <c r="A27" s="71">
        <v>5</v>
      </c>
      <c r="B27" s="348" t="s">
        <v>59</v>
      </c>
      <c r="C27" s="348"/>
      <c r="D27" s="348"/>
      <c r="E27" s="72"/>
      <c r="F27" s="85">
        <v>30885</v>
      </c>
      <c r="G27" s="85">
        <v>33366</v>
      </c>
      <c r="H27" s="85">
        <v>33873</v>
      </c>
      <c r="I27" s="85">
        <v>24885</v>
      </c>
      <c r="J27" s="85">
        <v>27913</v>
      </c>
      <c r="K27" s="73">
        <v>31451</v>
      </c>
      <c r="L27" s="125">
        <v>1.1763614595095795</v>
      </c>
      <c r="M27" s="126">
        <v>12.674931587752603</v>
      </c>
      <c r="N27" s="71">
        <v>5</v>
      </c>
      <c r="O27" s="348" t="s">
        <v>59</v>
      </c>
      <c r="P27" s="348"/>
      <c r="Q27" s="348"/>
      <c r="R27" s="72"/>
      <c r="S27" s="99">
        <v>27413</v>
      </c>
      <c r="T27" s="99">
        <v>27721</v>
      </c>
      <c r="U27" s="99">
        <v>27668</v>
      </c>
      <c r="V27" s="99">
        <v>24573</v>
      </c>
      <c r="W27" s="99">
        <v>26554</v>
      </c>
      <c r="X27" s="73">
        <v>27555</v>
      </c>
      <c r="Y27" s="125">
        <v>0.9543521471105001</v>
      </c>
      <c r="Z27" s="126">
        <v>3.7696768848384425</v>
      </c>
    </row>
    <row r="28" spans="1:26" s="74" customFormat="1" ht="21.75" customHeight="1">
      <c r="A28" s="71">
        <v>6</v>
      </c>
      <c r="B28" s="6" t="s">
        <v>231</v>
      </c>
      <c r="C28" s="71"/>
      <c r="D28" s="149" t="s">
        <v>60</v>
      </c>
      <c r="E28" s="150"/>
      <c r="F28" s="88">
        <v>14365</v>
      </c>
      <c r="G28" s="88">
        <v>16721</v>
      </c>
      <c r="H28" s="88">
        <v>17760</v>
      </c>
      <c r="I28" s="88">
        <v>10918</v>
      </c>
      <c r="J28" s="88">
        <v>14510</v>
      </c>
      <c r="K28" s="73">
        <v>10217</v>
      </c>
      <c r="L28" s="133">
        <v>0.38214635565830574</v>
      </c>
      <c r="M28" s="133">
        <v>-29.589058205181125</v>
      </c>
      <c r="N28" s="87">
        <v>6</v>
      </c>
      <c r="O28" s="87" t="s">
        <v>231</v>
      </c>
      <c r="P28" s="71"/>
      <c r="Q28" s="86" t="s">
        <v>60</v>
      </c>
      <c r="R28" s="72"/>
      <c r="S28" s="89">
        <v>14382</v>
      </c>
      <c r="T28" s="89">
        <v>15600</v>
      </c>
      <c r="U28" s="89">
        <v>16670</v>
      </c>
      <c r="V28" s="89">
        <v>10739</v>
      </c>
      <c r="W28" s="89">
        <v>14844</v>
      </c>
      <c r="X28" s="73">
        <v>10403</v>
      </c>
      <c r="Y28" s="133">
        <v>0.3603021370491937</v>
      </c>
      <c r="Z28" s="133">
        <v>-29.917811910536248</v>
      </c>
    </row>
    <row r="29" spans="1:26" s="92" customFormat="1" ht="24" customHeight="1" thickBot="1">
      <c r="A29" s="90"/>
      <c r="B29" s="90" t="s">
        <v>4</v>
      </c>
      <c r="C29" s="90"/>
      <c r="D29" s="151"/>
      <c r="E29" s="152"/>
      <c r="F29" s="134">
        <v>2889096</v>
      </c>
      <c r="G29" s="134">
        <v>2991831</v>
      </c>
      <c r="H29" s="134">
        <v>2844840</v>
      </c>
      <c r="I29" s="134">
        <v>2674859</v>
      </c>
      <c r="J29" s="134">
        <v>2769363</v>
      </c>
      <c r="K29" s="130">
        <v>2673583</v>
      </c>
      <c r="L29" s="135">
        <v>100</v>
      </c>
      <c r="M29" s="136">
        <v>-3.45854120401687</v>
      </c>
      <c r="N29" s="151"/>
      <c r="O29" s="151" t="s">
        <v>4</v>
      </c>
      <c r="P29" s="90"/>
      <c r="Q29" s="90"/>
      <c r="R29" s="91"/>
      <c r="S29" s="137">
        <v>2929477</v>
      </c>
      <c r="T29" s="137">
        <v>3074222</v>
      </c>
      <c r="U29" s="137">
        <v>2978285</v>
      </c>
      <c r="V29" s="137">
        <v>2789248</v>
      </c>
      <c r="W29" s="137">
        <v>2938952</v>
      </c>
      <c r="X29" s="130">
        <v>2887299</v>
      </c>
      <c r="Y29" s="135">
        <v>100</v>
      </c>
      <c r="Z29" s="136">
        <v>-1.7575312560395677</v>
      </c>
    </row>
    <row r="30" spans="1:26" ht="12.75" customHeight="1">
      <c r="A30" s="21" t="s">
        <v>232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93"/>
      <c r="M30" s="94"/>
      <c r="N30" s="16" t="s">
        <v>233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93"/>
      <c r="Z30" s="94"/>
    </row>
    <row r="31" ht="12">
      <c r="A31" s="55" t="s">
        <v>234</v>
      </c>
    </row>
    <row r="35" spans="6:25" ht="12">
      <c r="F35" s="95"/>
      <c r="G35" s="95"/>
      <c r="H35" s="95"/>
      <c r="I35" s="95"/>
      <c r="J35" s="95"/>
      <c r="K35" s="95"/>
      <c r="L35" s="1"/>
      <c r="S35" s="95"/>
      <c r="T35" s="95"/>
      <c r="U35" s="95"/>
      <c r="V35" s="95"/>
      <c r="W35" s="95"/>
      <c r="X35" s="95"/>
      <c r="Y35" s="1"/>
    </row>
    <row r="36" spans="6:25" ht="12">
      <c r="F36" s="95"/>
      <c r="G36" s="95"/>
      <c r="H36" s="95"/>
      <c r="I36" s="95"/>
      <c r="J36" s="95"/>
      <c r="K36" s="95"/>
      <c r="L36" s="1"/>
      <c r="S36" s="95"/>
      <c r="T36" s="95"/>
      <c r="U36" s="95"/>
      <c r="V36" s="95"/>
      <c r="W36" s="95"/>
      <c r="X36" s="95"/>
      <c r="Y36" s="1"/>
    </row>
    <row r="37" spans="6:25" ht="12">
      <c r="F37" s="95"/>
      <c r="G37" s="95"/>
      <c r="H37" s="95"/>
      <c r="I37" s="95"/>
      <c r="J37" s="95"/>
      <c r="K37" s="95"/>
      <c r="L37" s="96"/>
      <c r="S37" s="95"/>
      <c r="T37" s="95"/>
      <c r="U37" s="95"/>
      <c r="V37" s="95"/>
      <c r="W37" s="95"/>
      <c r="X37" s="95"/>
      <c r="Y37" s="96"/>
    </row>
    <row r="38" spans="6:25" ht="12">
      <c r="F38" s="95"/>
      <c r="G38" s="95"/>
      <c r="H38" s="95"/>
      <c r="I38" s="95"/>
      <c r="J38" s="95"/>
      <c r="K38" s="95"/>
      <c r="L38" s="95"/>
      <c r="S38" s="95"/>
      <c r="T38" s="95"/>
      <c r="U38" s="95"/>
      <c r="V38" s="95"/>
      <c r="W38" s="95"/>
      <c r="X38" s="95"/>
      <c r="Y38" s="95"/>
    </row>
    <row r="39" spans="6:25" ht="12">
      <c r="F39" s="95"/>
      <c r="G39" s="95"/>
      <c r="H39" s="95"/>
      <c r="I39" s="95"/>
      <c r="J39" s="95"/>
      <c r="K39" s="95"/>
      <c r="L39" s="95"/>
      <c r="S39" s="95"/>
      <c r="T39" s="95"/>
      <c r="U39" s="95"/>
      <c r="V39" s="95"/>
      <c r="W39" s="95"/>
      <c r="X39" s="95"/>
      <c r="Y39" s="95"/>
    </row>
  </sheetData>
  <sheetProtection/>
  <mergeCells count="42">
    <mergeCell ref="A3:E4"/>
    <mergeCell ref="N3:R4"/>
    <mergeCell ref="B5:D5"/>
    <mergeCell ref="O5:Q5"/>
    <mergeCell ref="C6:D6"/>
    <mergeCell ref="P6:Q6"/>
    <mergeCell ref="C10:D10"/>
    <mergeCell ref="P10:Q10"/>
    <mergeCell ref="C11:D11"/>
    <mergeCell ref="P11:Q11"/>
    <mergeCell ref="C12:D12"/>
    <mergeCell ref="P12:Q12"/>
    <mergeCell ref="C13:D13"/>
    <mergeCell ref="P13:Q13"/>
    <mergeCell ref="C14:D14"/>
    <mergeCell ref="P14:Q14"/>
    <mergeCell ref="C15:D15"/>
    <mergeCell ref="P15:Q15"/>
    <mergeCell ref="C16:D16"/>
    <mergeCell ref="P16:Q16"/>
    <mergeCell ref="C17:D17"/>
    <mergeCell ref="P17:Q17"/>
    <mergeCell ref="C18:D18"/>
    <mergeCell ref="C19:D19"/>
    <mergeCell ref="P19:Q19"/>
    <mergeCell ref="P18:Q18"/>
    <mergeCell ref="B20:D20"/>
    <mergeCell ref="O20:Q20"/>
    <mergeCell ref="C21:D21"/>
    <mergeCell ref="P21:Q21"/>
    <mergeCell ref="C22:D22"/>
    <mergeCell ref="P22:Q22"/>
    <mergeCell ref="B26:D26"/>
    <mergeCell ref="O26:Q26"/>
    <mergeCell ref="B27:D27"/>
    <mergeCell ref="O27:Q27"/>
    <mergeCell ref="C23:D23"/>
    <mergeCell ref="P23:Q23"/>
    <mergeCell ref="B24:D24"/>
    <mergeCell ref="O24:Q24"/>
    <mergeCell ref="C25:D25"/>
    <mergeCell ref="P25:Q25"/>
  </mergeCells>
  <printOptions/>
  <pageMargins left="0.3937007874015748" right="0.23" top="0.5905511811023623" bottom="0.3937007874015748" header="0.3937007874015748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showGridLines="0" zoomScalePageLayoutView="0" workbookViewId="0" topLeftCell="C1">
      <selection activeCell="C1" sqref="C1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16.50390625" style="2" customWidth="1"/>
    <col min="5" max="5" width="1.25" style="2" customWidth="1"/>
    <col min="6" max="10" width="9.00390625" style="2" customWidth="1"/>
    <col min="11" max="11" width="9.875" style="2" customWidth="1"/>
    <col min="12" max="13" width="8.25390625" style="2" customWidth="1"/>
    <col min="14" max="16384" width="8.00390625" style="2" customWidth="1"/>
  </cols>
  <sheetData>
    <row r="1" ht="18.75" customHeight="1">
      <c r="M1" s="100" t="s">
        <v>235</v>
      </c>
    </row>
    <row r="2" ht="7.5" customHeight="1">
      <c r="M2" s="100"/>
    </row>
    <row r="3" spans="1:12" ht="15" customHeight="1">
      <c r="A3" s="11" t="s">
        <v>236</v>
      </c>
      <c r="B3" s="11"/>
      <c r="C3" s="11"/>
      <c r="D3" s="11"/>
      <c r="E3" s="53"/>
      <c r="F3" s="11"/>
      <c r="G3" s="11"/>
      <c r="H3" s="53"/>
      <c r="I3" s="53"/>
      <c r="J3" s="11"/>
      <c r="K3" s="11"/>
      <c r="L3" s="11"/>
    </row>
    <row r="4" spans="2:13" ht="12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67" t="s">
        <v>237</v>
      </c>
    </row>
    <row r="5" spans="1:13" ht="22.5" customHeight="1">
      <c r="A5" s="360" t="s">
        <v>206</v>
      </c>
      <c r="B5" s="360"/>
      <c r="C5" s="360"/>
      <c r="D5" s="360"/>
      <c r="E5" s="345"/>
      <c r="F5" s="58" t="s">
        <v>1</v>
      </c>
      <c r="G5" s="58"/>
      <c r="H5" s="58"/>
      <c r="I5" s="58"/>
      <c r="J5" s="58"/>
      <c r="K5" s="59"/>
      <c r="L5" s="101" t="s">
        <v>6</v>
      </c>
      <c r="M5" s="102" t="s">
        <v>7</v>
      </c>
    </row>
    <row r="6" spans="1:13" ht="16.5" customHeight="1">
      <c r="A6" s="361"/>
      <c r="B6" s="361"/>
      <c r="C6" s="361"/>
      <c r="D6" s="361"/>
      <c r="E6" s="346"/>
      <c r="F6" s="20" t="s">
        <v>104</v>
      </c>
      <c r="G6" s="60" t="s">
        <v>173</v>
      </c>
      <c r="H6" s="51" t="s">
        <v>207</v>
      </c>
      <c r="I6" s="51" t="s">
        <v>174</v>
      </c>
      <c r="J6" s="51" t="s">
        <v>176</v>
      </c>
      <c r="K6" s="51" t="s">
        <v>208</v>
      </c>
      <c r="L6" s="51" t="s">
        <v>212</v>
      </c>
      <c r="M6" s="70" t="s">
        <v>213</v>
      </c>
    </row>
    <row r="7" spans="1:14" s="5" customFormat="1" ht="29.25" customHeight="1">
      <c r="A7" s="103" t="s">
        <v>238</v>
      </c>
      <c r="B7" s="348" t="s">
        <v>61</v>
      </c>
      <c r="C7" s="349"/>
      <c r="D7" s="349"/>
      <c r="E7" s="72"/>
      <c r="F7" s="122">
        <v>1308620</v>
      </c>
      <c r="G7" s="122">
        <v>1291990</v>
      </c>
      <c r="H7" s="122">
        <v>1240518</v>
      </c>
      <c r="I7" s="122">
        <v>1121120</v>
      </c>
      <c r="J7" s="122">
        <v>1107884</v>
      </c>
      <c r="K7" s="195">
        <v>1136300</v>
      </c>
      <c r="L7" s="196">
        <v>55.9</v>
      </c>
      <c r="M7" s="191">
        <v>2.6</v>
      </c>
      <c r="N7" s="3"/>
    </row>
    <row r="8" spans="1:14" s="5" customFormat="1" ht="22.5" customHeight="1">
      <c r="A8" s="6"/>
      <c r="B8" s="103" t="s">
        <v>215</v>
      </c>
      <c r="C8" s="356" t="s">
        <v>239</v>
      </c>
      <c r="D8" s="349"/>
      <c r="E8" s="61"/>
      <c r="F8" s="123">
        <v>1137230</v>
      </c>
      <c r="G8" s="123">
        <v>1114745</v>
      </c>
      <c r="H8" s="123">
        <v>1064706</v>
      </c>
      <c r="I8" s="123">
        <v>950021</v>
      </c>
      <c r="J8" s="123">
        <v>932777</v>
      </c>
      <c r="K8" s="197">
        <v>962565</v>
      </c>
      <c r="L8" s="196">
        <v>47.4</v>
      </c>
      <c r="M8" s="191">
        <v>3.2</v>
      </c>
      <c r="N8" s="3"/>
    </row>
    <row r="9" spans="1:14" s="5" customFormat="1" ht="22.5" customHeight="1">
      <c r="A9" s="6"/>
      <c r="B9" s="103" t="s">
        <v>220</v>
      </c>
      <c r="C9" s="356" t="s">
        <v>62</v>
      </c>
      <c r="D9" s="349"/>
      <c r="E9" s="72"/>
      <c r="F9" s="123">
        <v>171390</v>
      </c>
      <c r="G9" s="123">
        <v>177245</v>
      </c>
      <c r="H9" s="123">
        <v>175811</v>
      </c>
      <c r="I9" s="123">
        <v>171099</v>
      </c>
      <c r="J9" s="123">
        <v>175107</v>
      </c>
      <c r="K9" s="197">
        <v>173734</v>
      </c>
      <c r="L9" s="196">
        <v>8.6</v>
      </c>
      <c r="M9" s="191">
        <v>-0.8</v>
      </c>
      <c r="N9" s="3"/>
    </row>
    <row r="10" spans="1:14" s="5" customFormat="1" ht="22.5" customHeight="1">
      <c r="A10" s="6"/>
      <c r="B10" s="104" t="s">
        <v>240</v>
      </c>
      <c r="C10" s="356" t="s">
        <v>63</v>
      </c>
      <c r="D10" s="349"/>
      <c r="E10" s="72"/>
      <c r="F10" s="123">
        <v>131511</v>
      </c>
      <c r="G10" s="123">
        <v>131511</v>
      </c>
      <c r="H10" s="123">
        <v>127611</v>
      </c>
      <c r="I10" s="123">
        <v>128306</v>
      </c>
      <c r="J10" s="123">
        <v>130675</v>
      </c>
      <c r="K10" s="197">
        <v>133778</v>
      </c>
      <c r="L10" s="196">
        <v>6.6</v>
      </c>
      <c r="M10" s="196">
        <v>2.4</v>
      </c>
      <c r="N10" s="3"/>
    </row>
    <row r="11" spans="1:14" s="5" customFormat="1" ht="22.5" customHeight="1">
      <c r="A11" s="6"/>
      <c r="B11" s="105" t="s">
        <v>241</v>
      </c>
      <c r="C11" s="348" t="s">
        <v>64</v>
      </c>
      <c r="D11" s="348"/>
      <c r="E11" s="72"/>
      <c r="F11" s="123">
        <v>39880</v>
      </c>
      <c r="G11" s="123">
        <v>45734</v>
      </c>
      <c r="H11" s="123">
        <v>48200</v>
      </c>
      <c r="I11" s="123">
        <v>42793</v>
      </c>
      <c r="J11" s="123">
        <v>44431</v>
      </c>
      <c r="K11" s="197">
        <v>39956</v>
      </c>
      <c r="L11" s="196">
        <v>2</v>
      </c>
      <c r="M11" s="196">
        <v>-10.1</v>
      </c>
      <c r="N11" s="3"/>
    </row>
    <row r="12" spans="1:14" s="5" customFormat="1" ht="29.25" customHeight="1">
      <c r="A12" s="103" t="s">
        <v>242</v>
      </c>
      <c r="B12" s="356" t="s">
        <v>97</v>
      </c>
      <c r="C12" s="349"/>
      <c r="D12" s="349"/>
      <c r="E12" s="72"/>
      <c r="F12" s="123">
        <v>159633</v>
      </c>
      <c r="G12" s="123">
        <v>138186</v>
      </c>
      <c r="H12" s="123">
        <v>139091</v>
      </c>
      <c r="I12" s="123">
        <v>139234</v>
      </c>
      <c r="J12" s="123">
        <v>128094</v>
      </c>
      <c r="K12" s="197">
        <v>120475</v>
      </c>
      <c r="L12" s="196">
        <v>5.9</v>
      </c>
      <c r="M12" s="196">
        <v>-5.9</v>
      </c>
      <c r="N12" s="3"/>
    </row>
    <row r="13" spans="1:14" s="5" customFormat="1" ht="22.5" customHeight="1">
      <c r="A13" s="6"/>
      <c r="B13" s="103" t="s">
        <v>215</v>
      </c>
      <c r="C13" s="356" t="s">
        <v>243</v>
      </c>
      <c r="D13" s="349"/>
      <c r="E13" s="72"/>
      <c r="F13" s="123">
        <v>-4214</v>
      </c>
      <c r="G13" s="123">
        <v>-9936</v>
      </c>
      <c r="H13" s="123">
        <v>-15044</v>
      </c>
      <c r="I13" s="123">
        <v>-13662</v>
      </c>
      <c r="J13" s="123">
        <v>-27735</v>
      </c>
      <c r="K13" s="198">
        <v>-27387</v>
      </c>
      <c r="L13" s="196">
        <v>-1.3</v>
      </c>
      <c r="M13" s="196">
        <v>1.3</v>
      </c>
      <c r="N13" s="3"/>
    </row>
    <row r="14" spans="1:14" s="5" customFormat="1" ht="22.5" customHeight="1">
      <c r="A14" s="6"/>
      <c r="B14" s="103" t="s">
        <v>220</v>
      </c>
      <c r="C14" s="356" t="s">
        <v>244</v>
      </c>
      <c r="D14" s="349"/>
      <c r="E14" s="72"/>
      <c r="F14" s="123">
        <v>159115</v>
      </c>
      <c r="G14" s="123">
        <v>143059</v>
      </c>
      <c r="H14" s="123">
        <v>149590</v>
      </c>
      <c r="I14" s="123">
        <v>147748</v>
      </c>
      <c r="J14" s="123">
        <v>150606</v>
      </c>
      <c r="K14" s="197">
        <v>142642</v>
      </c>
      <c r="L14" s="196">
        <v>7</v>
      </c>
      <c r="M14" s="196">
        <v>-5.3</v>
      </c>
      <c r="N14" s="3"/>
    </row>
    <row r="15" spans="1:14" s="5" customFormat="1" ht="22.5" customHeight="1">
      <c r="A15" s="6"/>
      <c r="B15" s="104" t="s">
        <v>217</v>
      </c>
      <c r="C15" s="349" t="s">
        <v>65</v>
      </c>
      <c r="D15" s="349"/>
      <c r="E15" s="72"/>
      <c r="F15" s="123">
        <v>49428</v>
      </c>
      <c r="G15" s="123">
        <v>36370</v>
      </c>
      <c r="H15" s="123">
        <v>43005</v>
      </c>
      <c r="I15" s="123">
        <v>30582</v>
      </c>
      <c r="J15" s="123">
        <v>37743</v>
      </c>
      <c r="K15" s="197">
        <v>25454</v>
      </c>
      <c r="L15" s="196">
        <v>1.3</v>
      </c>
      <c r="M15" s="196">
        <v>-32.6</v>
      </c>
      <c r="N15" s="3"/>
    </row>
    <row r="16" spans="1:14" s="5" customFormat="1" ht="22.5" customHeight="1">
      <c r="A16" s="6"/>
      <c r="B16" s="104" t="s">
        <v>245</v>
      </c>
      <c r="C16" s="356" t="s">
        <v>66</v>
      </c>
      <c r="D16" s="349"/>
      <c r="E16" s="72"/>
      <c r="F16" s="123">
        <v>38976</v>
      </c>
      <c r="G16" s="123">
        <v>27410</v>
      </c>
      <c r="H16" s="123">
        <v>35570</v>
      </c>
      <c r="I16" s="123">
        <v>23036</v>
      </c>
      <c r="J16" s="123">
        <v>31428</v>
      </c>
      <c r="K16" s="197">
        <v>20782</v>
      </c>
      <c r="L16" s="191">
        <v>1</v>
      </c>
      <c r="M16" s="196">
        <v>-33.9</v>
      </c>
      <c r="N16" s="3"/>
    </row>
    <row r="17" spans="1:14" s="5" customFormat="1" ht="22.5" customHeight="1">
      <c r="A17" s="6"/>
      <c r="B17" s="105" t="s">
        <v>246</v>
      </c>
      <c r="C17" s="348" t="s">
        <v>67</v>
      </c>
      <c r="D17" s="348"/>
      <c r="E17" s="72"/>
      <c r="F17" s="123">
        <v>-10452</v>
      </c>
      <c r="G17" s="123">
        <v>-8960</v>
      </c>
      <c r="H17" s="123">
        <v>-7435</v>
      </c>
      <c r="I17" s="123">
        <v>-7546</v>
      </c>
      <c r="J17" s="123">
        <v>-6315</v>
      </c>
      <c r="K17" s="198">
        <v>-4672</v>
      </c>
      <c r="L17" s="196">
        <v>-0.2</v>
      </c>
      <c r="M17" s="196">
        <v>26</v>
      </c>
      <c r="N17" s="3"/>
    </row>
    <row r="18" spans="1:14" s="5" customFormat="1" ht="22.5" customHeight="1">
      <c r="A18" s="6"/>
      <c r="B18" s="104" t="s">
        <v>247</v>
      </c>
      <c r="C18" s="356" t="s">
        <v>68</v>
      </c>
      <c r="D18" s="349"/>
      <c r="E18" s="72"/>
      <c r="F18" s="123">
        <v>18264</v>
      </c>
      <c r="G18" s="123">
        <v>14281</v>
      </c>
      <c r="H18" s="123">
        <v>12363</v>
      </c>
      <c r="I18" s="123">
        <v>14640</v>
      </c>
      <c r="J18" s="123">
        <v>12808</v>
      </c>
      <c r="K18" s="197">
        <v>14234</v>
      </c>
      <c r="L18" s="196">
        <v>0.7</v>
      </c>
      <c r="M18" s="196">
        <v>11.1</v>
      </c>
      <c r="N18" s="3"/>
    </row>
    <row r="19" spans="1:14" s="5" customFormat="1" ht="22.5" customHeight="1">
      <c r="A19" s="6"/>
      <c r="B19" s="104" t="s">
        <v>248</v>
      </c>
      <c r="C19" s="358" t="s">
        <v>69</v>
      </c>
      <c r="D19" s="358"/>
      <c r="E19" s="72"/>
      <c r="F19" s="123">
        <v>62903</v>
      </c>
      <c r="G19" s="123">
        <v>58520</v>
      </c>
      <c r="H19" s="123">
        <v>51027</v>
      </c>
      <c r="I19" s="123">
        <v>52208</v>
      </c>
      <c r="J19" s="123">
        <v>47063</v>
      </c>
      <c r="K19" s="197">
        <v>46823</v>
      </c>
      <c r="L19" s="196">
        <v>2.3</v>
      </c>
      <c r="M19" s="196">
        <v>-0.5</v>
      </c>
      <c r="N19" s="3"/>
    </row>
    <row r="20" spans="1:14" s="5" customFormat="1" ht="22.5" customHeight="1">
      <c r="A20" s="6"/>
      <c r="B20" s="104" t="s">
        <v>249</v>
      </c>
      <c r="C20" s="348" t="s">
        <v>70</v>
      </c>
      <c r="D20" s="348"/>
      <c r="E20" s="72"/>
      <c r="F20" s="123">
        <v>28521</v>
      </c>
      <c r="G20" s="123">
        <v>33888</v>
      </c>
      <c r="H20" s="123">
        <v>43195</v>
      </c>
      <c r="I20" s="123">
        <v>50318</v>
      </c>
      <c r="J20" s="123">
        <v>52991</v>
      </c>
      <c r="K20" s="197">
        <v>56131</v>
      </c>
      <c r="L20" s="196">
        <v>2.8</v>
      </c>
      <c r="M20" s="196">
        <v>5.9</v>
      </c>
      <c r="N20" s="3"/>
    </row>
    <row r="21" spans="1:14" s="5" customFormat="1" ht="22.5" customHeight="1">
      <c r="A21" s="6"/>
      <c r="B21" s="103" t="s">
        <v>250</v>
      </c>
      <c r="C21" s="348" t="s">
        <v>71</v>
      </c>
      <c r="D21" s="348"/>
      <c r="E21" s="72"/>
      <c r="F21" s="123">
        <v>4732</v>
      </c>
      <c r="G21" s="123">
        <v>5063</v>
      </c>
      <c r="H21" s="123">
        <v>4545</v>
      </c>
      <c r="I21" s="123">
        <v>5147</v>
      </c>
      <c r="J21" s="123">
        <v>5224</v>
      </c>
      <c r="K21" s="197">
        <v>5219</v>
      </c>
      <c r="L21" s="196">
        <v>0.3</v>
      </c>
      <c r="M21" s="196">
        <v>-0.1</v>
      </c>
      <c r="N21" s="3"/>
    </row>
    <row r="22" spans="1:14" s="5" customFormat="1" ht="29.25" customHeight="1">
      <c r="A22" s="103" t="s">
        <v>251</v>
      </c>
      <c r="B22" s="356" t="s">
        <v>98</v>
      </c>
      <c r="C22" s="359"/>
      <c r="D22" s="359"/>
      <c r="E22" s="72"/>
      <c r="F22" s="123">
        <v>775838</v>
      </c>
      <c r="G22" s="123">
        <v>891016</v>
      </c>
      <c r="H22" s="123">
        <v>818374</v>
      </c>
      <c r="I22" s="123">
        <v>772987</v>
      </c>
      <c r="J22" s="123">
        <v>878020</v>
      </c>
      <c r="K22" s="197">
        <v>774818</v>
      </c>
      <c r="L22" s="196">
        <v>38.1</v>
      </c>
      <c r="M22" s="196">
        <v>-11.8</v>
      </c>
      <c r="N22" s="3"/>
    </row>
    <row r="23" spans="1:14" s="5" customFormat="1" ht="22.5" customHeight="1">
      <c r="A23" s="6"/>
      <c r="B23" s="103" t="s">
        <v>252</v>
      </c>
      <c r="C23" s="356" t="s">
        <v>253</v>
      </c>
      <c r="D23" s="349"/>
      <c r="E23" s="72"/>
      <c r="F23" s="123">
        <v>547504</v>
      </c>
      <c r="G23" s="123">
        <v>678582</v>
      </c>
      <c r="H23" s="123">
        <v>622008</v>
      </c>
      <c r="I23" s="123">
        <v>574774</v>
      </c>
      <c r="J23" s="123">
        <v>673958</v>
      </c>
      <c r="K23" s="197">
        <v>583268</v>
      </c>
      <c r="L23" s="196">
        <v>28.7</v>
      </c>
      <c r="M23" s="196">
        <v>-13.5</v>
      </c>
      <c r="N23" s="3"/>
    </row>
    <row r="24" spans="1:14" s="5" customFormat="1" ht="22.5" customHeight="1">
      <c r="A24" s="6"/>
      <c r="B24" s="103" t="s">
        <v>254</v>
      </c>
      <c r="C24" s="356" t="s">
        <v>255</v>
      </c>
      <c r="D24" s="349"/>
      <c r="E24" s="72"/>
      <c r="F24" s="123">
        <v>-4123</v>
      </c>
      <c r="G24" s="123">
        <v>-21462</v>
      </c>
      <c r="H24" s="123">
        <v>-21784</v>
      </c>
      <c r="I24" s="123">
        <v>-17098</v>
      </c>
      <c r="J24" s="123">
        <v>-18722</v>
      </c>
      <c r="K24" s="197">
        <v>-20689</v>
      </c>
      <c r="L24" s="196">
        <v>-1</v>
      </c>
      <c r="M24" s="196">
        <v>-10.5</v>
      </c>
      <c r="N24" s="3"/>
    </row>
    <row r="25" spans="1:14" s="5" customFormat="1" ht="22.5" customHeight="1">
      <c r="A25" s="6"/>
      <c r="B25" s="103" t="s">
        <v>250</v>
      </c>
      <c r="C25" s="356" t="s">
        <v>256</v>
      </c>
      <c r="D25" s="349"/>
      <c r="E25" s="72"/>
      <c r="F25" s="123">
        <v>232457</v>
      </c>
      <c r="G25" s="123">
        <v>233895</v>
      </c>
      <c r="H25" s="123">
        <v>218149</v>
      </c>
      <c r="I25" s="123">
        <v>215310</v>
      </c>
      <c r="J25" s="123">
        <v>222784</v>
      </c>
      <c r="K25" s="197">
        <v>212240</v>
      </c>
      <c r="L25" s="196">
        <v>10.4</v>
      </c>
      <c r="M25" s="196">
        <v>-4.7</v>
      </c>
      <c r="N25" s="3"/>
    </row>
    <row r="26" spans="1:14" s="5" customFormat="1" ht="22.5" customHeight="1">
      <c r="A26" s="6"/>
      <c r="B26" s="6"/>
      <c r="C26" s="6" t="s">
        <v>24</v>
      </c>
      <c r="D26" s="76" t="s">
        <v>257</v>
      </c>
      <c r="E26" s="72"/>
      <c r="F26" s="123">
        <v>20583</v>
      </c>
      <c r="G26" s="123">
        <v>26640</v>
      </c>
      <c r="H26" s="123">
        <v>23409</v>
      </c>
      <c r="I26" s="123">
        <v>19891</v>
      </c>
      <c r="J26" s="123">
        <v>19996</v>
      </c>
      <c r="K26" s="197">
        <v>16326</v>
      </c>
      <c r="L26" s="196">
        <v>0.8</v>
      </c>
      <c r="M26" s="196">
        <v>-18.4</v>
      </c>
      <c r="N26" s="3"/>
    </row>
    <row r="27" spans="1:14" s="5" customFormat="1" ht="22.5" customHeight="1">
      <c r="A27" s="6"/>
      <c r="B27" s="6"/>
      <c r="C27" s="6" t="s">
        <v>25</v>
      </c>
      <c r="D27" s="76" t="s">
        <v>258</v>
      </c>
      <c r="E27" s="72"/>
      <c r="F27" s="123">
        <v>83463</v>
      </c>
      <c r="G27" s="123">
        <v>78174</v>
      </c>
      <c r="H27" s="123">
        <v>62413</v>
      </c>
      <c r="I27" s="123">
        <v>56075</v>
      </c>
      <c r="J27" s="123">
        <v>61364</v>
      </c>
      <c r="K27" s="197">
        <v>52631</v>
      </c>
      <c r="L27" s="196">
        <v>2.6</v>
      </c>
      <c r="M27" s="196">
        <v>-14.2</v>
      </c>
      <c r="N27" s="3"/>
    </row>
    <row r="28" spans="1:14" s="5" customFormat="1" ht="22.5" customHeight="1">
      <c r="A28" s="6"/>
      <c r="B28" s="6"/>
      <c r="C28" s="6" t="s">
        <v>26</v>
      </c>
      <c r="D28" s="76" t="s">
        <v>259</v>
      </c>
      <c r="E28" s="72"/>
      <c r="F28" s="123">
        <v>128411</v>
      </c>
      <c r="G28" s="123">
        <v>129082</v>
      </c>
      <c r="H28" s="123">
        <v>132327</v>
      </c>
      <c r="I28" s="123">
        <v>139344</v>
      </c>
      <c r="J28" s="123">
        <v>141424</v>
      </c>
      <c r="K28" s="197">
        <v>143282</v>
      </c>
      <c r="L28" s="196">
        <v>7.1</v>
      </c>
      <c r="M28" s="196">
        <v>1.3</v>
      </c>
      <c r="N28" s="3"/>
    </row>
    <row r="29" spans="1:14" s="92" customFormat="1" ht="30.75" customHeight="1" thickBot="1">
      <c r="A29" s="357" t="s">
        <v>99</v>
      </c>
      <c r="B29" s="357"/>
      <c r="C29" s="357"/>
      <c r="D29" s="357"/>
      <c r="E29" s="91"/>
      <c r="F29" s="130">
        <v>2244091</v>
      </c>
      <c r="G29" s="130">
        <v>2321192</v>
      </c>
      <c r="H29" s="130">
        <v>2197983</v>
      </c>
      <c r="I29" s="130">
        <v>2033340</v>
      </c>
      <c r="J29" s="130">
        <v>2113998</v>
      </c>
      <c r="K29" s="199">
        <v>2031593</v>
      </c>
      <c r="L29" s="194">
        <v>100</v>
      </c>
      <c r="M29" s="194">
        <v>-3.9</v>
      </c>
      <c r="N29" s="4"/>
    </row>
    <row r="30" s="201" customFormat="1" ht="10.5" customHeight="1">
      <c r="A30" s="200" t="s">
        <v>260</v>
      </c>
    </row>
    <row r="32" ht="12">
      <c r="G32" s="171"/>
    </row>
  </sheetData>
  <sheetProtection/>
  <mergeCells count="21">
    <mergeCell ref="A5:E6"/>
    <mergeCell ref="B7:D7"/>
    <mergeCell ref="C8:D8"/>
    <mergeCell ref="C9:D9"/>
    <mergeCell ref="C10:D10"/>
    <mergeCell ref="C11:D11"/>
    <mergeCell ref="B12:D12"/>
    <mergeCell ref="C13:D13"/>
    <mergeCell ref="C14:D14"/>
    <mergeCell ref="C15:D15"/>
    <mergeCell ref="C16:D16"/>
    <mergeCell ref="C17:D17"/>
    <mergeCell ref="C24:D24"/>
    <mergeCell ref="C25:D25"/>
    <mergeCell ref="A29:D29"/>
    <mergeCell ref="C18:D18"/>
    <mergeCell ref="C19:D19"/>
    <mergeCell ref="C20:D20"/>
    <mergeCell ref="C21:D21"/>
    <mergeCell ref="B22:D22"/>
    <mergeCell ref="C23:D2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showGridLines="0" zoomScalePageLayoutView="0" workbookViewId="0" topLeftCell="A1">
      <selection activeCell="M36" sqref="M36"/>
    </sheetView>
  </sheetViews>
  <sheetFormatPr defaultColWidth="8.00390625" defaultRowHeight="13.5"/>
  <cols>
    <col min="1" max="1" width="1.875" style="2" customWidth="1"/>
    <col min="2" max="2" width="3.125" style="2" customWidth="1"/>
    <col min="3" max="3" width="3.75390625" style="2" customWidth="1"/>
    <col min="4" max="4" width="20.125" style="2" customWidth="1"/>
    <col min="5" max="5" width="0.6171875" style="2" customWidth="1"/>
    <col min="6" max="11" width="8.875" style="2" customWidth="1"/>
    <col min="12" max="13" width="6.75390625" style="2" customWidth="1"/>
    <col min="14" max="16384" width="8.00390625" style="2" customWidth="1"/>
  </cols>
  <sheetData>
    <row r="1" spans="1:13" ht="18.75" customHeight="1">
      <c r="A1" s="13" t="s">
        <v>261</v>
      </c>
      <c r="B1" s="11"/>
      <c r="C1" s="11"/>
      <c r="D1" s="11"/>
      <c r="E1" s="10"/>
      <c r="F1" s="11"/>
      <c r="G1" s="11"/>
      <c r="H1" s="11"/>
      <c r="I1" s="11"/>
      <c r="J1" s="11"/>
      <c r="K1" s="11"/>
      <c r="L1" s="11"/>
      <c r="M1" s="11"/>
    </row>
    <row r="2" spans="1:13" ht="7.5" customHeight="1">
      <c r="A2" s="13"/>
      <c r="B2" s="11"/>
      <c r="C2" s="11"/>
      <c r="D2" s="11"/>
      <c r="E2" s="10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 t="s">
        <v>105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0:13" ht="12.75" customHeight="1" thickBot="1">
      <c r="J4" s="21"/>
      <c r="K4" s="21"/>
      <c r="M4" s="67" t="s">
        <v>262</v>
      </c>
    </row>
    <row r="5" spans="1:13" ht="22.5" customHeight="1">
      <c r="A5" s="360" t="s">
        <v>206</v>
      </c>
      <c r="B5" s="360"/>
      <c r="C5" s="360"/>
      <c r="D5" s="360"/>
      <c r="E5" s="345"/>
      <c r="F5" s="58" t="s">
        <v>1</v>
      </c>
      <c r="G5" s="58"/>
      <c r="H5" s="58"/>
      <c r="I5" s="58"/>
      <c r="J5" s="58"/>
      <c r="K5" s="59"/>
      <c r="L5" s="101" t="s">
        <v>6</v>
      </c>
      <c r="M5" s="102" t="s">
        <v>7</v>
      </c>
    </row>
    <row r="6" spans="1:13" ht="16.5" customHeight="1">
      <c r="A6" s="361"/>
      <c r="B6" s="361"/>
      <c r="C6" s="361"/>
      <c r="D6" s="361"/>
      <c r="E6" s="346"/>
      <c r="F6" s="20" t="s">
        <v>104</v>
      </c>
      <c r="G6" s="60" t="s">
        <v>173</v>
      </c>
      <c r="H6" s="51" t="s">
        <v>207</v>
      </c>
      <c r="I6" s="51" t="s">
        <v>174</v>
      </c>
      <c r="J6" s="51" t="s">
        <v>176</v>
      </c>
      <c r="K6" s="51" t="s">
        <v>208</v>
      </c>
      <c r="L6" s="51" t="s">
        <v>212</v>
      </c>
      <c r="M6" s="70" t="s">
        <v>213</v>
      </c>
    </row>
    <row r="7" spans="1:13" s="5" customFormat="1" ht="18.75" customHeight="1">
      <c r="A7" s="107" t="s">
        <v>238</v>
      </c>
      <c r="B7" s="373" t="s">
        <v>263</v>
      </c>
      <c r="C7" s="373"/>
      <c r="D7" s="373"/>
      <c r="E7" s="108"/>
      <c r="F7" s="123">
        <v>1455700</v>
      </c>
      <c r="G7" s="123">
        <v>1494040</v>
      </c>
      <c r="H7" s="123">
        <v>1444066</v>
      </c>
      <c r="I7" s="123">
        <v>1385984</v>
      </c>
      <c r="J7" s="123">
        <v>1412323</v>
      </c>
      <c r="K7" s="202">
        <v>1411713</v>
      </c>
      <c r="L7" s="203">
        <v>52.802288165357126</v>
      </c>
      <c r="M7" s="204">
        <v>-0.043191252992410376</v>
      </c>
    </row>
    <row r="8" spans="1:13" s="5" customFormat="1" ht="15" customHeight="1">
      <c r="A8" s="109"/>
      <c r="B8" s="107" t="s">
        <v>215</v>
      </c>
      <c r="C8" s="366" t="s">
        <v>264</v>
      </c>
      <c r="D8" s="368"/>
      <c r="E8" s="108"/>
      <c r="F8" s="123">
        <v>1405740</v>
      </c>
      <c r="G8" s="123">
        <v>1446917</v>
      </c>
      <c r="H8" s="123">
        <v>1398343</v>
      </c>
      <c r="I8" s="123">
        <v>1339027</v>
      </c>
      <c r="J8" s="123">
        <v>1363174</v>
      </c>
      <c r="K8" s="202">
        <v>1357902</v>
      </c>
      <c r="L8" s="203">
        <v>50.78959583450373</v>
      </c>
      <c r="M8" s="204">
        <v>-0.38674446549009883</v>
      </c>
    </row>
    <row r="9" spans="1:13" s="5" customFormat="1" ht="15" customHeight="1">
      <c r="A9" s="109"/>
      <c r="B9" s="109"/>
      <c r="C9" s="109" t="s">
        <v>24</v>
      </c>
      <c r="D9" s="110" t="s">
        <v>192</v>
      </c>
      <c r="E9" s="108"/>
      <c r="F9" s="123">
        <v>227358</v>
      </c>
      <c r="G9" s="123">
        <v>227624</v>
      </c>
      <c r="H9" s="123">
        <v>223368</v>
      </c>
      <c r="I9" s="123">
        <v>216660</v>
      </c>
      <c r="J9" s="123">
        <v>212932</v>
      </c>
      <c r="K9" s="202">
        <v>215224</v>
      </c>
      <c r="L9" s="203">
        <v>8.050021263600195</v>
      </c>
      <c r="M9" s="204">
        <v>1.076399977457592</v>
      </c>
    </row>
    <row r="10" spans="1:13" s="5" customFormat="1" ht="15" customHeight="1">
      <c r="A10" s="109"/>
      <c r="B10" s="109"/>
      <c r="C10" s="109" t="s">
        <v>25</v>
      </c>
      <c r="D10" s="110" t="s">
        <v>193</v>
      </c>
      <c r="E10" s="108"/>
      <c r="F10" s="123">
        <v>27555</v>
      </c>
      <c r="G10" s="123">
        <v>29253</v>
      </c>
      <c r="H10" s="123">
        <v>27726</v>
      </c>
      <c r="I10" s="123">
        <v>26472</v>
      </c>
      <c r="J10" s="123">
        <v>25812</v>
      </c>
      <c r="K10" s="202">
        <v>24194</v>
      </c>
      <c r="L10" s="203">
        <v>0.9049279562295242</v>
      </c>
      <c r="M10" s="204">
        <v>-6.268402293506896</v>
      </c>
    </row>
    <row r="11" spans="1:13" s="5" customFormat="1" ht="15" customHeight="1">
      <c r="A11" s="109"/>
      <c r="B11" s="109"/>
      <c r="C11" s="109" t="s">
        <v>26</v>
      </c>
      <c r="D11" s="110" t="s">
        <v>194</v>
      </c>
      <c r="E11" s="108"/>
      <c r="F11" s="123">
        <v>46615</v>
      </c>
      <c r="G11" s="123">
        <v>47970</v>
      </c>
      <c r="H11" s="123">
        <v>44524</v>
      </c>
      <c r="I11" s="123">
        <v>34247</v>
      </c>
      <c r="J11" s="123">
        <v>38555</v>
      </c>
      <c r="K11" s="202">
        <v>40848</v>
      </c>
      <c r="L11" s="203">
        <v>1.5278373628198565</v>
      </c>
      <c r="M11" s="204">
        <v>5.947347944494878</v>
      </c>
    </row>
    <row r="12" spans="1:13" s="5" customFormat="1" ht="15" customHeight="1">
      <c r="A12" s="109"/>
      <c r="B12" s="109"/>
      <c r="C12" s="109" t="s">
        <v>27</v>
      </c>
      <c r="D12" s="110" t="s">
        <v>195</v>
      </c>
      <c r="E12" s="108"/>
      <c r="F12" s="123">
        <v>376121</v>
      </c>
      <c r="G12" s="123">
        <v>392223</v>
      </c>
      <c r="H12" s="123">
        <v>402140</v>
      </c>
      <c r="I12" s="123">
        <v>398869</v>
      </c>
      <c r="J12" s="123">
        <v>409562</v>
      </c>
      <c r="K12" s="202">
        <v>412577</v>
      </c>
      <c r="L12" s="203">
        <v>15.431613680966702</v>
      </c>
      <c r="M12" s="204">
        <v>0.7361522797525161</v>
      </c>
    </row>
    <row r="13" spans="1:13" s="5" customFormat="1" ht="15" customHeight="1">
      <c r="A13" s="109"/>
      <c r="B13" s="109"/>
      <c r="C13" s="109" t="s">
        <v>28</v>
      </c>
      <c r="D13" s="172" t="s">
        <v>265</v>
      </c>
      <c r="E13" s="108"/>
      <c r="F13" s="123">
        <v>49868</v>
      </c>
      <c r="G13" s="123">
        <v>50418</v>
      </c>
      <c r="H13" s="123">
        <v>49610</v>
      </c>
      <c r="I13" s="123">
        <v>51410</v>
      </c>
      <c r="J13" s="123">
        <v>46791</v>
      </c>
      <c r="K13" s="202">
        <v>52019</v>
      </c>
      <c r="L13" s="203">
        <v>1.9456661715757466</v>
      </c>
      <c r="M13" s="204">
        <v>11.1730888418713</v>
      </c>
    </row>
    <row r="14" spans="1:13" s="5" customFormat="1" ht="15" customHeight="1">
      <c r="A14" s="109"/>
      <c r="B14" s="109"/>
      <c r="C14" s="109" t="s">
        <v>29</v>
      </c>
      <c r="D14" s="110" t="s">
        <v>196</v>
      </c>
      <c r="E14" s="108"/>
      <c r="F14" s="123">
        <v>78490</v>
      </c>
      <c r="G14" s="123">
        <v>80076</v>
      </c>
      <c r="H14" s="123">
        <v>77436</v>
      </c>
      <c r="I14" s="123">
        <v>70703</v>
      </c>
      <c r="J14" s="123">
        <v>84643</v>
      </c>
      <c r="K14" s="202">
        <v>77680</v>
      </c>
      <c r="L14" s="203">
        <v>2.905464315115708</v>
      </c>
      <c r="M14" s="204">
        <v>-8.226315229847714</v>
      </c>
    </row>
    <row r="15" spans="1:13" s="5" customFormat="1" ht="15" customHeight="1">
      <c r="A15" s="109"/>
      <c r="B15" s="109"/>
      <c r="C15" s="109" t="s">
        <v>30</v>
      </c>
      <c r="D15" s="110" t="s">
        <v>197</v>
      </c>
      <c r="E15" s="108"/>
      <c r="F15" s="123">
        <v>143392</v>
      </c>
      <c r="G15" s="123">
        <v>148685</v>
      </c>
      <c r="H15" s="123">
        <v>140960</v>
      </c>
      <c r="I15" s="123">
        <v>119089</v>
      </c>
      <c r="J15" s="123">
        <v>133686</v>
      </c>
      <c r="K15" s="202">
        <v>131222</v>
      </c>
      <c r="L15" s="203">
        <v>4.908095241479319</v>
      </c>
      <c r="M15" s="204">
        <v>-1.8431249345481202</v>
      </c>
    </row>
    <row r="16" spans="1:13" s="5" customFormat="1" ht="15" customHeight="1">
      <c r="A16" s="109"/>
      <c r="B16" s="109"/>
      <c r="C16" s="109" t="s">
        <v>31</v>
      </c>
      <c r="D16" s="110" t="s">
        <v>198</v>
      </c>
      <c r="E16" s="108"/>
      <c r="F16" s="123">
        <v>41787</v>
      </c>
      <c r="G16" s="123">
        <v>45468</v>
      </c>
      <c r="H16" s="123">
        <v>44315</v>
      </c>
      <c r="I16" s="123">
        <v>45567</v>
      </c>
      <c r="J16" s="123">
        <v>44539</v>
      </c>
      <c r="K16" s="202">
        <v>43457</v>
      </c>
      <c r="L16" s="203">
        <v>1.6254217654735237</v>
      </c>
      <c r="M16" s="204">
        <v>-2.4293315970273244</v>
      </c>
    </row>
    <row r="17" spans="1:13" s="5" customFormat="1" ht="15" customHeight="1">
      <c r="A17" s="109"/>
      <c r="B17" s="109"/>
      <c r="C17" s="109" t="s">
        <v>32</v>
      </c>
      <c r="D17" s="110" t="s">
        <v>199</v>
      </c>
      <c r="E17" s="108"/>
      <c r="F17" s="123">
        <v>134825</v>
      </c>
      <c r="G17" s="123">
        <v>139151</v>
      </c>
      <c r="H17" s="123">
        <v>130525</v>
      </c>
      <c r="I17" s="123">
        <v>130858</v>
      </c>
      <c r="J17" s="123">
        <v>129272</v>
      </c>
      <c r="K17" s="202">
        <v>125192</v>
      </c>
      <c r="L17" s="203">
        <v>4.682555207749301</v>
      </c>
      <c r="M17" s="204">
        <v>-3.1561358994987314</v>
      </c>
    </row>
    <row r="18" spans="1:13" s="5" customFormat="1" ht="15" customHeight="1">
      <c r="A18" s="109"/>
      <c r="B18" s="109"/>
      <c r="C18" s="109" t="s">
        <v>33</v>
      </c>
      <c r="D18" s="110" t="s">
        <v>200</v>
      </c>
      <c r="E18" s="108"/>
      <c r="F18" s="123">
        <v>22748</v>
      </c>
      <c r="G18" s="123">
        <v>26636</v>
      </c>
      <c r="H18" s="123">
        <v>21506</v>
      </c>
      <c r="I18" s="123">
        <v>19925</v>
      </c>
      <c r="J18" s="123">
        <v>18416</v>
      </c>
      <c r="K18" s="202">
        <v>18517</v>
      </c>
      <c r="L18" s="203">
        <v>0.6925911782054269</v>
      </c>
      <c r="M18" s="204">
        <v>0.5484361424847958</v>
      </c>
    </row>
    <row r="19" spans="1:13" s="5" customFormat="1" ht="15" customHeight="1">
      <c r="A19" s="109"/>
      <c r="B19" s="109"/>
      <c r="C19" s="109" t="s">
        <v>266</v>
      </c>
      <c r="D19" s="110" t="s">
        <v>201</v>
      </c>
      <c r="E19" s="108"/>
      <c r="F19" s="123">
        <v>63347</v>
      </c>
      <c r="G19" s="123">
        <v>66078</v>
      </c>
      <c r="H19" s="123">
        <v>65233</v>
      </c>
      <c r="I19" s="123">
        <v>59996</v>
      </c>
      <c r="J19" s="123">
        <v>62913</v>
      </c>
      <c r="K19" s="202">
        <v>61859</v>
      </c>
      <c r="L19" s="203">
        <v>2.313711599752093</v>
      </c>
      <c r="M19" s="204">
        <v>-1.6753294231716813</v>
      </c>
    </row>
    <row r="20" spans="1:21" s="5" customFormat="1" ht="15" customHeight="1">
      <c r="A20" s="109"/>
      <c r="B20" s="109"/>
      <c r="C20" s="109" t="s">
        <v>267</v>
      </c>
      <c r="D20" s="110" t="s">
        <v>202</v>
      </c>
      <c r="E20" s="108"/>
      <c r="F20" s="123">
        <v>193634</v>
      </c>
      <c r="G20" s="123">
        <v>193335</v>
      </c>
      <c r="H20" s="123">
        <v>171001</v>
      </c>
      <c r="I20" s="123">
        <v>165230</v>
      </c>
      <c r="J20" s="123">
        <v>156054</v>
      </c>
      <c r="K20" s="202">
        <v>155113</v>
      </c>
      <c r="L20" s="203">
        <v>5.801690091536339</v>
      </c>
      <c r="M20" s="204">
        <v>-0.6029963986825073</v>
      </c>
      <c r="U20" s="221"/>
    </row>
    <row r="21" spans="1:13" s="5" customFormat="1" ht="15" customHeight="1">
      <c r="A21" s="109"/>
      <c r="B21" s="107" t="s">
        <v>220</v>
      </c>
      <c r="C21" s="368" t="s">
        <v>22</v>
      </c>
      <c r="D21" s="368"/>
      <c r="E21" s="108"/>
      <c r="F21" s="123">
        <v>49960</v>
      </c>
      <c r="G21" s="123">
        <v>47123</v>
      </c>
      <c r="H21" s="123">
        <v>45723</v>
      </c>
      <c r="I21" s="123">
        <v>46957</v>
      </c>
      <c r="J21" s="123">
        <v>49149</v>
      </c>
      <c r="K21" s="202">
        <v>53811</v>
      </c>
      <c r="L21" s="203">
        <v>2.0126923308533904</v>
      </c>
      <c r="M21" s="204">
        <v>9.485442226698407</v>
      </c>
    </row>
    <row r="22" spans="1:13" s="5" customFormat="1" ht="15" customHeight="1">
      <c r="A22" s="109"/>
      <c r="B22" s="107"/>
      <c r="C22" s="374" t="s">
        <v>268</v>
      </c>
      <c r="D22" s="374"/>
      <c r="E22" s="111"/>
      <c r="F22" s="123"/>
      <c r="G22" s="123"/>
      <c r="H22" s="123"/>
      <c r="I22" s="123"/>
      <c r="K22" s="205"/>
      <c r="L22" s="206"/>
      <c r="M22" s="207"/>
    </row>
    <row r="23" spans="1:13" s="5" customFormat="1" ht="18.75" customHeight="1">
      <c r="A23" s="107" t="s">
        <v>242</v>
      </c>
      <c r="B23" s="366" t="s">
        <v>269</v>
      </c>
      <c r="C23" s="368"/>
      <c r="D23" s="368"/>
      <c r="E23" s="108"/>
      <c r="F23" s="123">
        <v>583748</v>
      </c>
      <c r="G23" s="123">
        <v>591187</v>
      </c>
      <c r="H23" s="123">
        <v>592811</v>
      </c>
      <c r="I23" s="123">
        <v>593827</v>
      </c>
      <c r="J23" s="123">
        <v>604535</v>
      </c>
      <c r="K23" s="202">
        <v>619362</v>
      </c>
      <c r="L23" s="203">
        <v>23.16599110631688</v>
      </c>
      <c r="M23" s="204">
        <v>2.4526288800483016</v>
      </c>
    </row>
    <row r="24" spans="1:13" s="5" customFormat="1" ht="18.75" customHeight="1">
      <c r="A24" s="107" t="s">
        <v>270</v>
      </c>
      <c r="B24" s="366" t="s">
        <v>271</v>
      </c>
      <c r="C24" s="368"/>
      <c r="D24" s="368"/>
      <c r="E24" s="108"/>
      <c r="F24" s="123">
        <v>711955</v>
      </c>
      <c r="G24" s="123">
        <v>728928</v>
      </c>
      <c r="H24" s="123">
        <v>748728</v>
      </c>
      <c r="I24" s="123">
        <v>624392</v>
      </c>
      <c r="J24" s="123">
        <v>682521</v>
      </c>
      <c r="K24" s="202">
        <v>656697</v>
      </c>
      <c r="L24" s="203">
        <v>24.562431762918898</v>
      </c>
      <c r="M24" s="204">
        <v>-3.7836198446641203</v>
      </c>
    </row>
    <row r="25" spans="1:13" s="5" customFormat="1" ht="15" customHeight="1">
      <c r="A25" s="109"/>
      <c r="B25" s="107" t="s">
        <v>215</v>
      </c>
      <c r="C25" s="366" t="s">
        <v>272</v>
      </c>
      <c r="D25" s="368"/>
      <c r="E25" s="108"/>
      <c r="F25" s="123">
        <v>697990</v>
      </c>
      <c r="G25" s="123">
        <v>719254</v>
      </c>
      <c r="H25" s="123">
        <v>726089</v>
      </c>
      <c r="I25" s="123">
        <v>671528</v>
      </c>
      <c r="J25" s="123">
        <v>681754</v>
      </c>
      <c r="K25" s="202">
        <v>652542</v>
      </c>
      <c r="L25" s="203">
        <v>24.407022336692</v>
      </c>
      <c r="M25" s="204">
        <v>-4.284830011998462</v>
      </c>
    </row>
    <row r="26" spans="1:13" s="5" customFormat="1" ht="15" customHeight="1">
      <c r="A26" s="109"/>
      <c r="B26" s="109"/>
      <c r="C26" s="109" t="s">
        <v>24</v>
      </c>
      <c r="D26" s="110" t="s">
        <v>273</v>
      </c>
      <c r="E26" s="108"/>
      <c r="F26" s="123">
        <v>518239</v>
      </c>
      <c r="G26" s="123">
        <v>545554</v>
      </c>
      <c r="H26" s="123">
        <v>556847</v>
      </c>
      <c r="I26" s="123">
        <v>460565</v>
      </c>
      <c r="J26" s="123">
        <v>437310</v>
      </c>
      <c r="K26" s="202">
        <v>440623</v>
      </c>
      <c r="L26" s="203">
        <v>16.480617957250626</v>
      </c>
      <c r="M26" s="204">
        <v>0.757586151700167</v>
      </c>
    </row>
    <row r="27" spans="1:13" s="5" customFormat="1" ht="15" customHeight="1">
      <c r="A27" s="109"/>
      <c r="B27" s="109"/>
      <c r="C27" s="109" t="s">
        <v>34</v>
      </c>
      <c r="D27" s="110" t="s">
        <v>274</v>
      </c>
      <c r="E27" s="108"/>
      <c r="F27" s="123">
        <v>82600</v>
      </c>
      <c r="G27" s="123">
        <v>84700</v>
      </c>
      <c r="H27" s="123">
        <v>79600</v>
      </c>
      <c r="I27" s="123">
        <v>63500</v>
      </c>
      <c r="J27" s="123">
        <v>58400</v>
      </c>
      <c r="K27" s="202">
        <v>63800</v>
      </c>
      <c r="L27" s="203">
        <v>2.3863108046393173</v>
      </c>
      <c r="M27" s="204">
        <v>9.246575342465754</v>
      </c>
    </row>
    <row r="28" spans="1:13" s="5" customFormat="1" ht="15" customHeight="1">
      <c r="A28" s="109"/>
      <c r="B28" s="109"/>
      <c r="C28" s="109" t="s">
        <v>35</v>
      </c>
      <c r="D28" s="110" t="s">
        <v>275</v>
      </c>
      <c r="E28" s="108"/>
      <c r="F28" s="123">
        <v>435639</v>
      </c>
      <c r="G28" s="123">
        <v>460854</v>
      </c>
      <c r="H28" s="123">
        <v>477247</v>
      </c>
      <c r="I28" s="123">
        <v>397065</v>
      </c>
      <c r="J28" s="123">
        <v>378910</v>
      </c>
      <c r="K28" s="202">
        <v>376823</v>
      </c>
      <c r="L28" s="203">
        <v>14.094307152611307</v>
      </c>
      <c r="M28" s="204">
        <v>-0.5507904251669262</v>
      </c>
    </row>
    <row r="29" spans="1:13" s="5" customFormat="1" ht="15" customHeight="1">
      <c r="A29" s="109"/>
      <c r="B29" s="109"/>
      <c r="C29" s="109" t="s">
        <v>25</v>
      </c>
      <c r="D29" s="110" t="s">
        <v>276</v>
      </c>
      <c r="E29" s="108"/>
      <c r="F29" s="123">
        <v>179751</v>
      </c>
      <c r="G29" s="123">
        <v>173700</v>
      </c>
      <c r="H29" s="123">
        <v>169242</v>
      </c>
      <c r="I29" s="123">
        <v>210963</v>
      </c>
      <c r="J29" s="123">
        <v>244444</v>
      </c>
      <c r="K29" s="202">
        <v>211919</v>
      </c>
      <c r="L29" s="203">
        <v>7.9264043794413706</v>
      </c>
      <c r="M29" s="204">
        <v>-13.305706010374566</v>
      </c>
    </row>
    <row r="30" spans="1:18" s="5" customFormat="1" ht="15" customHeight="1">
      <c r="A30" s="109"/>
      <c r="B30" s="109"/>
      <c r="C30" s="109" t="s">
        <v>34</v>
      </c>
      <c r="D30" s="110" t="s">
        <v>274</v>
      </c>
      <c r="E30" s="108"/>
      <c r="F30" s="123">
        <v>3589</v>
      </c>
      <c r="G30" s="123">
        <v>2743</v>
      </c>
      <c r="H30" s="123">
        <v>2709</v>
      </c>
      <c r="I30" s="123">
        <v>2527</v>
      </c>
      <c r="J30" s="123">
        <v>3547</v>
      </c>
      <c r="K30" s="202">
        <v>4678</v>
      </c>
      <c r="L30" s="203">
        <v>0.1749711903464377</v>
      </c>
      <c r="M30" s="204">
        <v>31.886100930363686</v>
      </c>
      <c r="R30" s="221"/>
    </row>
    <row r="31" spans="1:13" s="5" customFormat="1" ht="15" customHeight="1">
      <c r="A31" s="109"/>
      <c r="B31" s="109"/>
      <c r="C31" s="109" t="s">
        <v>35</v>
      </c>
      <c r="D31" s="110" t="s">
        <v>275</v>
      </c>
      <c r="E31" s="108"/>
      <c r="F31" s="123">
        <v>13715</v>
      </c>
      <c r="G31" s="123">
        <v>17501</v>
      </c>
      <c r="H31" s="123">
        <v>21493</v>
      </c>
      <c r="I31" s="123">
        <v>21356</v>
      </c>
      <c r="J31" s="123">
        <v>64919</v>
      </c>
      <c r="K31" s="202">
        <v>24163</v>
      </c>
      <c r="L31" s="203">
        <v>0.9037684635188061</v>
      </c>
      <c r="M31" s="204">
        <v>-62.77977171552243</v>
      </c>
    </row>
    <row r="32" spans="1:13" s="5" customFormat="1" ht="15" customHeight="1">
      <c r="A32" s="109"/>
      <c r="B32" s="109"/>
      <c r="C32" s="109" t="s">
        <v>36</v>
      </c>
      <c r="D32" s="110" t="s">
        <v>243</v>
      </c>
      <c r="E32" s="108"/>
      <c r="F32" s="123">
        <v>162446</v>
      </c>
      <c r="G32" s="123">
        <v>153457</v>
      </c>
      <c r="H32" s="123">
        <v>145040</v>
      </c>
      <c r="I32" s="123">
        <v>187080</v>
      </c>
      <c r="J32" s="123">
        <v>175978</v>
      </c>
      <c r="K32" s="202">
        <v>183078</v>
      </c>
      <c r="L32" s="203">
        <v>6.847664725576127</v>
      </c>
      <c r="M32" s="204">
        <v>4.034595233495096</v>
      </c>
    </row>
    <row r="33" spans="1:13" s="5" customFormat="1" ht="15" customHeight="1">
      <c r="A33" s="109"/>
      <c r="B33" s="107" t="s">
        <v>220</v>
      </c>
      <c r="C33" s="366" t="s">
        <v>277</v>
      </c>
      <c r="D33" s="368"/>
      <c r="E33" s="108"/>
      <c r="F33" s="123">
        <v>13966</v>
      </c>
      <c r="G33" s="123">
        <v>9674</v>
      </c>
      <c r="H33" s="123">
        <v>22639</v>
      </c>
      <c r="I33" s="123">
        <v>-47136</v>
      </c>
      <c r="J33" s="123">
        <v>766</v>
      </c>
      <c r="K33" s="202">
        <v>4155</v>
      </c>
      <c r="L33" s="203">
        <v>0.15540942622690224</v>
      </c>
      <c r="M33" s="204">
        <v>442.4281984334204</v>
      </c>
    </row>
    <row r="34" spans="1:13" s="5" customFormat="1" ht="15" customHeight="1">
      <c r="A34" s="109"/>
      <c r="B34" s="109"/>
      <c r="C34" s="109" t="s">
        <v>24</v>
      </c>
      <c r="D34" s="110" t="s">
        <v>278</v>
      </c>
      <c r="E34" s="108"/>
      <c r="F34" s="123">
        <v>14294</v>
      </c>
      <c r="G34" s="123">
        <v>9702</v>
      </c>
      <c r="H34" s="123">
        <v>22541</v>
      </c>
      <c r="I34" s="123">
        <v>-47564</v>
      </c>
      <c r="J34" s="123">
        <v>1168</v>
      </c>
      <c r="K34" s="202">
        <v>4124</v>
      </c>
      <c r="L34" s="208">
        <v>0.1542499335161841</v>
      </c>
      <c r="M34" s="204">
        <v>253.08219178082192</v>
      </c>
    </row>
    <row r="35" spans="1:13" s="5" customFormat="1" ht="15" customHeight="1">
      <c r="A35" s="109"/>
      <c r="B35" s="109"/>
      <c r="C35" s="109" t="s">
        <v>25</v>
      </c>
      <c r="D35" s="110" t="s">
        <v>102</v>
      </c>
      <c r="E35" s="108"/>
      <c r="F35" s="123">
        <v>-328</v>
      </c>
      <c r="G35" s="123">
        <v>-28</v>
      </c>
      <c r="H35" s="123">
        <v>98</v>
      </c>
      <c r="I35" s="123">
        <v>428</v>
      </c>
      <c r="J35" s="123">
        <v>-402</v>
      </c>
      <c r="K35" s="202">
        <v>31</v>
      </c>
      <c r="L35" s="203">
        <v>0.0011594927107181636</v>
      </c>
      <c r="M35" s="204">
        <v>107.71144278606965</v>
      </c>
    </row>
    <row r="36" spans="1:13" s="5" customFormat="1" ht="18.75" customHeight="1">
      <c r="A36" s="112">
        <v>4</v>
      </c>
      <c r="B36" s="369" t="s">
        <v>279</v>
      </c>
      <c r="C36" s="369"/>
      <c r="D36" s="369"/>
      <c r="E36" s="108"/>
      <c r="F36" s="123">
        <v>137692</v>
      </c>
      <c r="G36" s="123">
        <v>177676</v>
      </c>
      <c r="H36" s="123">
        <v>59235</v>
      </c>
      <c r="I36" s="123">
        <v>70655</v>
      </c>
      <c r="J36" s="123">
        <v>69984</v>
      </c>
      <c r="K36" s="202">
        <v>-14188</v>
      </c>
      <c r="L36" s="222">
        <v>-0.5306736316022356</v>
      </c>
      <c r="M36" s="210" t="s">
        <v>203</v>
      </c>
    </row>
    <row r="37" spans="1:13" s="5" customFormat="1" ht="15" customHeight="1">
      <c r="A37" s="112"/>
      <c r="B37" s="370" t="s">
        <v>280</v>
      </c>
      <c r="C37" s="370"/>
      <c r="D37" s="370"/>
      <c r="E37" s="108"/>
      <c r="F37" s="123"/>
      <c r="G37" s="123"/>
      <c r="H37" s="123"/>
      <c r="I37" s="123"/>
      <c r="J37" s="123"/>
      <c r="K37" s="205"/>
      <c r="L37" s="211"/>
      <c r="M37" s="209"/>
    </row>
    <row r="38" spans="1:13" s="5" customFormat="1" ht="15" customHeight="1">
      <c r="A38" s="124"/>
      <c r="B38" s="107" t="s">
        <v>215</v>
      </c>
      <c r="C38" s="371" t="s">
        <v>281</v>
      </c>
      <c r="D38" s="372"/>
      <c r="E38" s="108"/>
      <c r="F38" s="123">
        <v>1844914</v>
      </c>
      <c r="G38" s="123">
        <v>2033340</v>
      </c>
      <c r="H38" s="123">
        <v>1905589</v>
      </c>
      <c r="I38" s="123">
        <v>1682318</v>
      </c>
      <c r="J38" s="123">
        <v>1741137</v>
      </c>
      <c r="K38" s="202">
        <v>1684327</v>
      </c>
      <c r="L38" s="211">
        <v>62.99886706341265</v>
      </c>
      <c r="M38" s="210">
        <v>-3.2628104508720455</v>
      </c>
    </row>
    <row r="39" spans="1:13" s="5" customFormat="1" ht="15" customHeight="1">
      <c r="A39" s="124"/>
      <c r="B39" s="107" t="s">
        <v>77</v>
      </c>
      <c r="C39" s="362" t="s">
        <v>282</v>
      </c>
      <c r="D39" s="362"/>
      <c r="E39" s="108"/>
      <c r="F39" s="123">
        <v>1750702</v>
      </c>
      <c r="G39" s="123">
        <v>1789897</v>
      </c>
      <c r="H39" s="123">
        <v>1774388</v>
      </c>
      <c r="I39" s="123">
        <v>1649633</v>
      </c>
      <c r="J39" s="123">
        <v>1708930</v>
      </c>
      <c r="K39" s="202">
        <v>1729479</v>
      </c>
      <c r="L39" s="211">
        <v>64.687686898069</v>
      </c>
      <c r="M39" s="210">
        <v>1.2024483156126933</v>
      </c>
    </row>
    <row r="40" spans="1:13" s="5" customFormat="1" ht="15" customHeight="1">
      <c r="A40" s="124"/>
      <c r="B40" s="107" t="s">
        <v>283</v>
      </c>
      <c r="C40" s="363" t="s">
        <v>284</v>
      </c>
      <c r="D40" s="364"/>
      <c r="E40" s="108"/>
      <c r="F40" s="123">
        <v>-42795</v>
      </c>
      <c r="G40" s="123">
        <v>-43482</v>
      </c>
      <c r="H40" s="123">
        <v>-56653</v>
      </c>
      <c r="I40" s="123">
        <v>-33301</v>
      </c>
      <c r="J40" s="123">
        <v>-32117</v>
      </c>
      <c r="K40" s="202">
        <v>-27038</v>
      </c>
      <c r="L40" s="223">
        <v>-1.0113020616902486</v>
      </c>
      <c r="M40" s="210">
        <v>15.814054861911137</v>
      </c>
    </row>
    <row r="41" spans="1:13" s="5" customFormat="1" ht="15" customHeight="1">
      <c r="A41" s="124"/>
      <c r="B41" s="107" t="s">
        <v>285</v>
      </c>
      <c r="C41" s="363" t="s">
        <v>5</v>
      </c>
      <c r="D41" s="364"/>
      <c r="E41" s="113"/>
      <c r="F41" s="123">
        <v>86275</v>
      </c>
      <c r="G41" s="123">
        <v>-22284</v>
      </c>
      <c r="H41" s="123">
        <v>-15314</v>
      </c>
      <c r="I41" s="123">
        <v>71271</v>
      </c>
      <c r="J41" s="123">
        <v>69894</v>
      </c>
      <c r="K41" s="202">
        <v>58002</v>
      </c>
      <c r="L41" s="211">
        <v>2.1694482647443523</v>
      </c>
      <c r="M41" s="210" t="s">
        <v>203</v>
      </c>
    </row>
    <row r="42" spans="1:13" s="92" customFormat="1" ht="18.75" customHeight="1">
      <c r="A42" s="365" t="s">
        <v>171</v>
      </c>
      <c r="B42" s="365"/>
      <c r="C42" s="365"/>
      <c r="D42" s="365"/>
      <c r="E42" s="114"/>
      <c r="F42" s="128">
        <v>2889096</v>
      </c>
      <c r="G42" s="128">
        <v>2991831</v>
      </c>
      <c r="H42" s="128">
        <v>2844840</v>
      </c>
      <c r="I42" s="128">
        <v>2674859</v>
      </c>
      <c r="J42" s="128">
        <v>2769363</v>
      </c>
      <c r="K42" s="212">
        <v>2673583</v>
      </c>
      <c r="L42" s="213">
        <v>100</v>
      </c>
      <c r="M42" s="214">
        <v>-3.4585570761218376</v>
      </c>
    </row>
    <row r="43" spans="1:13" s="5" customFormat="1" ht="16.5" customHeight="1">
      <c r="A43" s="366" t="s">
        <v>286</v>
      </c>
      <c r="B43" s="366"/>
      <c r="C43" s="366"/>
      <c r="D43" s="366"/>
      <c r="E43" s="108"/>
      <c r="F43" s="115">
        <v>103912</v>
      </c>
      <c r="G43" s="115">
        <v>90495</v>
      </c>
      <c r="H43" s="115">
        <v>125417</v>
      </c>
      <c r="I43" s="115">
        <v>109516</v>
      </c>
      <c r="J43" s="115">
        <v>110748</v>
      </c>
      <c r="K43" s="215">
        <v>86764</v>
      </c>
      <c r="L43" s="216">
        <v>3.245233082346798</v>
      </c>
      <c r="M43" s="217">
        <v>-21.656373027052407</v>
      </c>
    </row>
    <row r="44" spans="1:13" s="5" customFormat="1" ht="16.5" customHeight="1" thickBot="1">
      <c r="A44" s="367" t="s">
        <v>72</v>
      </c>
      <c r="B44" s="367"/>
      <c r="C44" s="367"/>
      <c r="D44" s="367"/>
      <c r="E44" s="141"/>
      <c r="F44" s="116">
        <v>2993008</v>
      </c>
      <c r="G44" s="116">
        <v>3082326</v>
      </c>
      <c r="H44" s="116">
        <v>2970257</v>
      </c>
      <c r="I44" s="116">
        <v>2784374</v>
      </c>
      <c r="J44" s="116">
        <v>2880111</v>
      </c>
      <c r="K44" s="218">
        <v>2760347</v>
      </c>
      <c r="L44" s="219">
        <v>103.24523308234679</v>
      </c>
      <c r="M44" s="220">
        <v>-4.1583119539489966</v>
      </c>
    </row>
    <row r="45" ht="12" customHeight="1"/>
  </sheetData>
  <sheetProtection formatCells="0" selectLockedCells="1" selectUnlockedCells="1"/>
  <mergeCells count="18">
    <mergeCell ref="A5:E6"/>
    <mergeCell ref="B7:D7"/>
    <mergeCell ref="C8:D8"/>
    <mergeCell ref="C21:D21"/>
    <mergeCell ref="C22:D22"/>
    <mergeCell ref="B23:D23"/>
    <mergeCell ref="B24:D24"/>
    <mergeCell ref="C25:D25"/>
    <mergeCell ref="C33:D33"/>
    <mergeCell ref="B36:D36"/>
    <mergeCell ref="B37:D37"/>
    <mergeCell ref="C38:D38"/>
    <mergeCell ref="C39:D39"/>
    <mergeCell ref="C40:D40"/>
    <mergeCell ref="C41:D41"/>
    <mergeCell ref="A42:D42"/>
    <mergeCell ref="A43:D43"/>
    <mergeCell ref="A44:D4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24"/>
  <sheetViews>
    <sheetView showGridLines="0" zoomScalePageLayoutView="0" workbookViewId="0" topLeftCell="A1">
      <selection activeCell="H16" sqref="H16"/>
    </sheetView>
  </sheetViews>
  <sheetFormatPr defaultColWidth="8.00390625" defaultRowHeight="13.5"/>
  <cols>
    <col min="1" max="1" width="4.375" style="2" customWidth="1"/>
    <col min="2" max="2" width="27.625" style="2" customWidth="1"/>
    <col min="3" max="8" width="10.625" style="2" customWidth="1"/>
    <col min="9" max="9" width="4.375" style="2" customWidth="1"/>
    <col min="10" max="10" width="22.375" style="2" customWidth="1"/>
    <col min="11" max="16" width="11.75390625" style="2" customWidth="1"/>
    <col min="17" max="16384" width="8.00390625" style="2" customWidth="1"/>
  </cols>
  <sheetData>
    <row r="1" spans="1:8" ht="11.25" customHeight="1">
      <c r="A1" s="153"/>
      <c r="B1" s="119"/>
      <c r="C1" s="119"/>
      <c r="D1" s="119"/>
      <c r="E1" s="119"/>
      <c r="F1" s="119"/>
      <c r="G1" s="119"/>
      <c r="H1" s="119"/>
    </row>
    <row r="2" spans="2:8" ht="15" customHeight="1">
      <c r="B2" s="119"/>
      <c r="C2" s="119"/>
      <c r="D2" s="119"/>
      <c r="E2" s="375" t="s">
        <v>78</v>
      </c>
      <c r="F2" s="375"/>
      <c r="G2" s="375"/>
      <c r="H2" s="375"/>
    </row>
    <row r="3" spans="2:8" ht="12" thickBot="1">
      <c r="B3" s="121"/>
      <c r="C3" s="121"/>
      <c r="D3" s="121"/>
      <c r="E3" s="121"/>
      <c r="F3" s="121"/>
      <c r="G3" s="121"/>
      <c r="H3" s="121"/>
    </row>
    <row r="4" spans="1:8" ht="22.5" customHeight="1">
      <c r="A4" s="382" t="s">
        <v>37</v>
      </c>
      <c r="B4" s="383"/>
      <c r="C4" s="120" t="s">
        <v>104</v>
      </c>
      <c r="D4" s="60" t="s">
        <v>173</v>
      </c>
      <c r="E4" s="48" t="s">
        <v>207</v>
      </c>
      <c r="F4" s="48" t="s">
        <v>174</v>
      </c>
      <c r="G4" s="48" t="s">
        <v>176</v>
      </c>
      <c r="H4" s="142" t="s">
        <v>208</v>
      </c>
    </row>
    <row r="5" spans="1:8" s="117" customFormat="1" ht="27" customHeight="1">
      <c r="A5" s="376" t="s">
        <v>80</v>
      </c>
      <c r="B5" s="224" t="s">
        <v>172</v>
      </c>
      <c r="C5" s="225">
        <v>-0.3996935599278482</v>
      </c>
      <c r="D5" s="225">
        <v>3.5559777728826063</v>
      </c>
      <c r="E5" s="225">
        <v>-4.913078713839673</v>
      </c>
      <c r="F5" s="225">
        <v>-5.975081091977801</v>
      </c>
      <c r="G5" s="225">
        <v>3.533048817333824</v>
      </c>
      <c r="H5" s="340">
        <v>-3.45854120401687</v>
      </c>
    </row>
    <row r="6" spans="1:8" s="117" customFormat="1" ht="27" customHeight="1">
      <c r="A6" s="377"/>
      <c r="B6" s="227" t="s">
        <v>100</v>
      </c>
      <c r="C6" s="226">
        <v>1.0043734719423265</v>
      </c>
      <c r="D6" s="226">
        <v>4.940966142403289</v>
      </c>
      <c r="E6" s="226">
        <v>-3.1206889155696445</v>
      </c>
      <c r="F6" s="226">
        <v>-6.347165419259572</v>
      </c>
      <c r="G6" s="226">
        <v>5.367170187196422</v>
      </c>
      <c r="H6" s="340">
        <v>-1.7575291054471038</v>
      </c>
    </row>
    <row r="7" spans="1:8" s="117" customFormat="1" ht="27" customHeight="1">
      <c r="A7" s="377"/>
      <c r="B7" s="245" t="s">
        <v>287</v>
      </c>
      <c r="C7" s="226">
        <v>-0.46999244226649883</v>
      </c>
      <c r="D7" s="226">
        <v>2.984239971633509</v>
      </c>
      <c r="E7" s="226">
        <v>-3.6358676531700844</v>
      </c>
      <c r="F7" s="226">
        <v>-6.258126238083801</v>
      </c>
      <c r="G7" s="226">
        <v>3.438346225496463</v>
      </c>
      <c r="H7" s="340">
        <v>-4.158312293815293</v>
      </c>
    </row>
    <row r="8" spans="1:8" s="117" customFormat="1" ht="27" customHeight="1">
      <c r="A8" s="377"/>
      <c r="B8" s="246" t="s">
        <v>288</v>
      </c>
      <c r="C8" s="226">
        <v>-0.18887815012452377</v>
      </c>
      <c r="D8" s="226">
        <v>3.066321821773633</v>
      </c>
      <c r="E8" s="226">
        <v>-3.797269679857477</v>
      </c>
      <c r="F8" s="226">
        <v>-3.2166549790503103</v>
      </c>
      <c r="G8" s="226">
        <v>5.832650881612197</v>
      </c>
      <c r="H8" s="340">
        <v>-2.499334799142603</v>
      </c>
    </row>
    <row r="9" spans="1:8" s="117" customFormat="1" ht="27" customHeight="1">
      <c r="A9" s="377"/>
      <c r="B9" s="227" t="s">
        <v>38</v>
      </c>
      <c r="C9" s="226">
        <v>-1.2827436519730808</v>
      </c>
      <c r="D9" s="226">
        <v>3.435753238987796</v>
      </c>
      <c r="E9" s="226">
        <v>-5.3080214003658135</v>
      </c>
      <c r="F9" s="226">
        <v>-7.490616741963328</v>
      </c>
      <c r="G9" s="226">
        <v>3.9667613258864955</v>
      </c>
      <c r="H9" s="340">
        <v>-3.898075468624547</v>
      </c>
    </row>
    <row r="10" spans="1:8" s="117" customFormat="1" ht="3" customHeight="1" thickBot="1">
      <c r="A10" s="378"/>
      <c r="B10" s="228"/>
      <c r="C10" s="229"/>
      <c r="D10" s="229"/>
      <c r="E10" s="229"/>
      <c r="F10" s="229"/>
      <c r="G10" s="229"/>
      <c r="H10" s="229"/>
    </row>
    <row r="11" spans="1:8" s="5" customFormat="1" ht="12.75" customHeight="1">
      <c r="A11" s="247" t="s">
        <v>232</v>
      </c>
      <c r="B11" s="205"/>
      <c r="C11" s="205"/>
      <c r="D11" s="205"/>
      <c r="E11" s="205"/>
      <c r="F11" s="205"/>
      <c r="G11" s="205"/>
      <c r="H11" s="205"/>
    </row>
    <row r="12" spans="1:8" s="5" customFormat="1" ht="12.75" customHeight="1">
      <c r="A12" s="200" t="s">
        <v>260</v>
      </c>
      <c r="B12" s="205"/>
      <c r="C12" s="205"/>
      <c r="D12" s="205"/>
      <c r="E12" s="205"/>
      <c r="F12" s="205"/>
      <c r="G12" s="205"/>
      <c r="H12" s="205"/>
    </row>
    <row r="13" spans="1:8" ht="6" customHeight="1">
      <c r="A13" s="201"/>
      <c r="B13" s="201"/>
      <c r="C13" s="201"/>
      <c r="D13" s="201"/>
      <c r="E13" s="201"/>
      <c r="F13" s="201"/>
      <c r="G13" s="201"/>
      <c r="H13" s="201"/>
    </row>
    <row r="14" spans="1:11" ht="15.75" customHeight="1">
      <c r="A14" s="201" t="s">
        <v>79</v>
      </c>
      <c r="B14" s="201"/>
      <c r="C14" s="201"/>
      <c r="D14" s="201"/>
      <c r="E14" s="201"/>
      <c r="F14" s="201"/>
      <c r="G14" s="201"/>
      <c r="H14" s="201"/>
      <c r="K14" s="95"/>
    </row>
    <row r="15" spans="1:8" ht="12.75" customHeight="1" thickBot="1">
      <c r="A15" s="201"/>
      <c r="B15" s="201"/>
      <c r="C15" s="230"/>
      <c r="D15" s="230"/>
      <c r="E15" s="230"/>
      <c r="F15" s="230"/>
      <c r="G15" s="231"/>
      <c r="H15" s="231" t="s">
        <v>289</v>
      </c>
    </row>
    <row r="16" spans="1:8" ht="22.5" customHeight="1">
      <c r="A16" s="384" t="s">
        <v>37</v>
      </c>
      <c r="B16" s="385"/>
      <c r="C16" s="232" t="s">
        <v>104</v>
      </c>
      <c r="D16" s="233" t="s">
        <v>173</v>
      </c>
      <c r="E16" s="234" t="s">
        <v>207</v>
      </c>
      <c r="F16" s="234" t="s">
        <v>174</v>
      </c>
      <c r="G16" s="234" t="s">
        <v>176</v>
      </c>
      <c r="H16" s="235" t="s">
        <v>208</v>
      </c>
    </row>
    <row r="17" spans="1:8" s="5" customFormat="1" ht="19.5" customHeight="1">
      <c r="A17" s="379" t="s">
        <v>88</v>
      </c>
      <c r="B17" s="248" t="s">
        <v>290</v>
      </c>
      <c r="C17" s="236">
        <v>2602</v>
      </c>
      <c r="D17" s="236">
        <v>2702</v>
      </c>
      <c r="E17" s="236">
        <v>2569</v>
      </c>
      <c r="F17" s="236">
        <v>2384</v>
      </c>
      <c r="G17" s="236">
        <v>2488</v>
      </c>
      <c r="H17" s="341">
        <v>2399</v>
      </c>
    </row>
    <row r="18" spans="1:8" s="5" customFormat="1" ht="19.5" customHeight="1">
      <c r="A18" s="380"/>
      <c r="B18" s="249" t="s">
        <v>291</v>
      </c>
      <c r="C18" s="237">
        <v>2958</v>
      </c>
      <c r="D18" s="237">
        <v>2978</v>
      </c>
      <c r="E18" s="237">
        <v>2773</v>
      </c>
      <c r="F18" s="237">
        <v>2689</v>
      </c>
      <c r="G18" s="237">
        <v>2752</v>
      </c>
      <c r="H18" s="342">
        <v>2715</v>
      </c>
    </row>
    <row r="19" spans="1:8" s="5" customFormat="1" ht="19.5" customHeight="1">
      <c r="A19" s="380"/>
      <c r="B19" s="227" t="s">
        <v>90</v>
      </c>
      <c r="C19" s="226">
        <v>87.96484110885734</v>
      </c>
      <c r="D19" s="226">
        <v>90.73203492276696</v>
      </c>
      <c r="E19" s="226">
        <v>92.64334655607645</v>
      </c>
      <c r="F19" s="226">
        <v>88.65749349200446</v>
      </c>
      <c r="G19" s="226">
        <v>90.40697674418605</v>
      </c>
      <c r="H19" s="340">
        <v>88.3609576427256</v>
      </c>
    </row>
    <row r="20" spans="1:8" s="5" customFormat="1" ht="19.5" customHeight="1">
      <c r="A20" s="380"/>
      <c r="B20" s="238" t="s">
        <v>39</v>
      </c>
      <c r="C20" s="239">
        <v>1629.7546464134707</v>
      </c>
      <c r="D20" s="239">
        <v>1684.0181574827893</v>
      </c>
      <c r="E20" s="239">
        <v>1634.1967941136597</v>
      </c>
      <c r="F20" s="239">
        <v>1570.1075273356198</v>
      </c>
      <c r="G20" s="239">
        <v>1604.1344288222474</v>
      </c>
      <c r="H20" s="343">
        <v>1603.3375635536684</v>
      </c>
    </row>
    <row r="21" spans="1:8" s="5" customFormat="1" ht="19.5" customHeight="1">
      <c r="A21" s="380"/>
      <c r="B21" s="240" t="s">
        <v>73</v>
      </c>
      <c r="C21" s="237">
        <v>3778</v>
      </c>
      <c r="D21" s="237">
        <v>3732</v>
      </c>
      <c r="E21" s="237">
        <v>3585</v>
      </c>
      <c r="F21" s="237">
        <v>3240</v>
      </c>
      <c r="G21" s="237">
        <v>3205</v>
      </c>
      <c r="H21" s="342">
        <v>3288</v>
      </c>
    </row>
    <row r="22" spans="1:8" s="5" customFormat="1" ht="19.5" customHeight="1">
      <c r="A22" s="380"/>
      <c r="B22" s="241" t="s">
        <v>40</v>
      </c>
      <c r="C22" s="237">
        <v>6829.1047482960485</v>
      </c>
      <c r="D22" s="237">
        <v>7114.412148196747</v>
      </c>
      <c r="E22" s="237">
        <v>6805.5127565069715</v>
      </c>
      <c r="F22" s="237">
        <v>6440.4186726039325</v>
      </c>
      <c r="G22" s="237">
        <v>6705.59963372692</v>
      </c>
      <c r="H22" s="342">
        <v>6508.397018962157</v>
      </c>
    </row>
    <row r="23" spans="1:8" s="5" customFormat="1" ht="19.5" customHeight="1" thickBot="1">
      <c r="A23" s="381"/>
      <c r="B23" s="242" t="s">
        <v>103</v>
      </c>
      <c r="C23" s="243">
        <v>6924.557397852136</v>
      </c>
      <c r="D23" s="243">
        <v>7310.332838696768</v>
      </c>
      <c r="E23" s="243">
        <v>7124.743569671676</v>
      </c>
      <c r="F23" s="243">
        <v>6715.841614806454</v>
      </c>
      <c r="G23" s="243">
        <v>7116.234941945008</v>
      </c>
      <c r="H23" s="344">
        <v>7028.653201556204</v>
      </c>
    </row>
    <row r="24" spans="1:8" ht="12">
      <c r="A24" s="201"/>
      <c r="B24" s="201"/>
      <c r="C24" s="201"/>
      <c r="D24" s="201"/>
      <c r="E24" s="201"/>
      <c r="F24" s="201"/>
      <c r="G24" s="201"/>
      <c r="H24" s="244"/>
    </row>
  </sheetData>
  <sheetProtection/>
  <mergeCells count="5">
    <mergeCell ref="E2:H2"/>
    <mergeCell ref="A5:A10"/>
    <mergeCell ref="A17:A23"/>
    <mergeCell ref="A4:B4"/>
    <mergeCell ref="A16:B1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2"/>
  <rowBreaks count="1" manualBreakCount="1">
    <brk id="1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58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2" customWidth="1"/>
    <col min="2" max="2" width="10.00390625" style="2" bestFit="1" customWidth="1"/>
    <col min="3" max="5" width="15.00390625" style="2" customWidth="1"/>
    <col min="6" max="6" width="10.625" style="17" customWidth="1"/>
    <col min="7" max="7" width="15.50390625" style="2" customWidth="1"/>
    <col min="8" max="9" width="15.00390625" style="2" customWidth="1"/>
    <col min="10" max="10" width="10.625" style="17" customWidth="1"/>
    <col min="11" max="13" width="15.00390625" style="2" customWidth="1"/>
    <col min="14" max="14" width="10.50390625" style="173" customWidth="1"/>
    <col min="15" max="15" width="10.625" style="17" customWidth="1"/>
    <col min="16" max="16" width="5.625" style="2" customWidth="1"/>
    <col min="17" max="17" width="8.00390625" style="2" customWidth="1"/>
    <col min="18" max="18" width="9.375" style="2" bestFit="1" customWidth="1"/>
    <col min="19" max="16384" width="8.00390625" style="2" customWidth="1"/>
  </cols>
  <sheetData>
    <row r="1" spans="1:19" ht="18.75" customHeight="1">
      <c r="A1" s="250"/>
      <c r="B1" s="251"/>
      <c r="C1" s="251"/>
      <c r="D1" s="251"/>
      <c r="E1" s="251"/>
      <c r="F1" s="252"/>
      <c r="G1" s="253" t="s">
        <v>292</v>
      </c>
      <c r="H1" s="254" t="s">
        <v>293</v>
      </c>
      <c r="I1" s="201"/>
      <c r="J1" s="252"/>
      <c r="K1" s="251"/>
      <c r="L1" s="251"/>
      <c r="M1" s="251"/>
      <c r="N1" s="255"/>
      <c r="O1" s="252"/>
      <c r="P1" s="251"/>
      <c r="Q1" s="201"/>
      <c r="R1" s="201"/>
      <c r="S1" s="201"/>
    </row>
    <row r="2" spans="1:19" ht="7.5" customHeight="1">
      <c r="A2" s="250"/>
      <c r="B2" s="251"/>
      <c r="C2" s="251"/>
      <c r="D2" s="251"/>
      <c r="E2" s="251"/>
      <c r="F2" s="252"/>
      <c r="G2" s="253"/>
      <c r="H2" s="254"/>
      <c r="I2" s="254"/>
      <c r="J2" s="252"/>
      <c r="K2" s="251"/>
      <c r="L2" s="251"/>
      <c r="M2" s="251"/>
      <c r="N2" s="255"/>
      <c r="O2" s="252"/>
      <c r="P2" s="251"/>
      <c r="Q2" s="201"/>
      <c r="R2" s="201"/>
      <c r="S2" s="201"/>
    </row>
    <row r="3" spans="1:19" ht="14.25" customHeight="1">
      <c r="A3" s="251"/>
      <c r="B3" s="251"/>
      <c r="C3" s="251"/>
      <c r="D3" s="251"/>
      <c r="E3" s="251"/>
      <c r="F3" s="252"/>
      <c r="G3" s="256" t="s">
        <v>294</v>
      </c>
      <c r="H3" s="205" t="s">
        <v>295</v>
      </c>
      <c r="I3" s="205"/>
      <c r="J3" s="252"/>
      <c r="K3" s="257"/>
      <c r="L3" s="257"/>
      <c r="M3" s="257"/>
      <c r="N3" s="255"/>
      <c r="O3" s="252"/>
      <c r="P3" s="251"/>
      <c r="Q3" s="201"/>
      <c r="R3" s="201"/>
      <c r="S3" s="201"/>
    </row>
    <row r="4" spans="1:19" ht="12" thickBot="1">
      <c r="A4" s="313" t="s">
        <v>296</v>
      </c>
      <c r="B4" s="201"/>
      <c r="C4" s="201"/>
      <c r="D4" s="201"/>
      <c r="E4" s="201"/>
      <c r="F4" s="258"/>
      <c r="G4" s="201"/>
      <c r="H4" s="201"/>
      <c r="I4" s="201"/>
      <c r="J4" s="258"/>
      <c r="K4" s="201"/>
      <c r="L4" s="201"/>
      <c r="M4" s="201"/>
      <c r="N4" s="259"/>
      <c r="O4" s="258"/>
      <c r="P4" s="201"/>
      <c r="Q4" s="201"/>
      <c r="R4" s="201"/>
      <c r="S4" s="201"/>
    </row>
    <row r="5" spans="1:19" ht="22.5" customHeight="1">
      <c r="A5" s="260"/>
      <c r="B5" s="260"/>
      <c r="C5" s="261" t="s">
        <v>168</v>
      </c>
      <c r="D5" s="261"/>
      <c r="E5" s="261"/>
      <c r="F5" s="262"/>
      <c r="G5" s="261" t="s">
        <v>297</v>
      </c>
      <c r="H5" s="261"/>
      <c r="I5" s="261"/>
      <c r="J5" s="262"/>
      <c r="K5" s="261" t="s">
        <v>298</v>
      </c>
      <c r="L5" s="261"/>
      <c r="M5" s="261"/>
      <c r="N5" s="263"/>
      <c r="O5" s="262"/>
      <c r="P5" s="386" t="s">
        <v>169</v>
      </c>
      <c r="Q5" s="201"/>
      <c r="R5" s="201"/>
      <c r="S5" s="201"/>
    </row>
    <row r="6" spans="1:19" ht="22.5" customHeight="1">
      <c r="A6" s="264" t="s">
        <v>299</v>
      </c>
      <c r="B6" s="264"/>
      <c r="C6" s="265" t="s">
        <v>300</v>
      </c>
      <c r="D6" s="265" t="s">
        <v>175</v>
      </c>
      <c r="E6" s="265" t="s">
        <v>301</v>
      </c>
      <c r="F6" s="266" t="s">
        <v>7</v>
      </c>
      <c r="G6" s="265" t="s">
        <v>300</v>
      </c>
      <c r="H6" s="265" t="s">
        <v>175</v>
      </c>
      <c r="I6" s="265" t="s">
        <v>301</v>
      </c>
      <c r="J6" s="266" t="s">
        <v>7</v>
      </c>
      <c r="K6" s="265" t="s">
        <v>300</v>
      </c>
      <c r="L6" s="265" t="s">
        <v>175</v>
      </c>
      <c r="M6" s="265" t="s">
        <v>301</v>
      </c>
      <c r="N6" s="267" t="s">
        <v>94</v>
      </c>
      <c r="O6" s="266" t="s">
        <v>7</v>
      </c>
      <c r="P6" s="387"/>
      <c r="Q6" s="201"/>
      <c r="R6" s="201"/>
      <c r="S6" s="201"/>
    </row>
    <row r="7" spans="1:19" ht="11.25" customHeight="1">
      <c r="A7" s="268"/>
      <c r="B7" s="269"/>
      <c r="C7" s="270" t="s">
        <v>91</v>
      </c>
      <c r="D7" s="270" t="s">
        <v>91</v>
      </c>
      <c r="E7" s="270" t="s">
        <v>91</v>
      </c>
      <c r="F7" s="271" t="s">
        <v>41</v>
      </c>
      <c r="G7" s="270" t="s">
        <v>91</v>
      </c>
      <c r="H7" s="270" t="s">
        <v>91</v>
      </c>
      <c r="I7" s="270" t="s">
        <v>91</v>
      </c>
      <c r="J7" s="271" t="s">
        <v>41</v>
      </c>
      <c r="K7" s="270" t="s">
        <v>92</v>
      </c>
      <c r="L7" s="270" t="s">
        <v>92</v>
      </c>
      <c r="M7" s="270" t="s">
        <v>92</v>
      </c>
      <c r="N7" s="271" t="s">
        <v>41</v>
      </c>
      <c r="O7" s="271" t="s">
        <v>41</v>
      </c>
      <c r="P7" s="272"/>
      <c r="Q7" s="201"/>
      <c r="R7" s="201"/>
      <c r="S7" s="201"/>
    </row>
    <row r="8" spans="1:19" s="9" customFormat="1" ht="12" customHeight="1">
      <c r="A8" s="273" t="s">
        <v>42</v>
      </c>
      <c r="B8" s="274"/>
      <c r="C8" s="275">
        <v>2882698</v>
      </c>
      <c r="D8" s="276">
        <v>2715699</v>
      </c>
      <c r="E8" s="277">
        <v>2867595</v>
      </c>
      <c r="F8" s="278">
        <v>5.593234440523993</v>
      </c>
      <c r="G8" s="279">
        <v>2173323.016516251</v>
      </c>
      <c r="H8" s="279">
        <v>2019850.408763981</v>
      </c>
      <c r="I8" s="279">
        <v>2152349.4641576647</v>
      </c>
      <c r="J8" s="280">
        <f>I8/H8*100-100</f>
        <v>6.559844967665924</v>
      </c>
      <c r="K8" s="279">
        <v>2539</v>
      </c>
      <c r="L8" s="279">
        <v>2371</v>
      </c>
      <c r="M8" s="279">
        <v>2533</v>
      </c>
      <c r="N8" s="281">
        <v>100</v>
      </c>
      <c r="O8" s="282">
        <v>6.832560101223113</v>
      </c>
      <c r="P8" s="27" t="s">
        <v>81</v>
      </c>
      <c r="Q8" s="244"/>
      <c r="R8" s="244"/>
      <c r="S8" s="283"/>
    </row>
    <row r="9" spans="1:19" s="9" customFormat="1" ht="12" customHeight="1">
      <c r="A9" s="273" t="s">
        <v>43</v>
      </c>
      <c r="B9" s="274"/>
      <c r="C9" s="275">
        <f>SUM('[1]総括表'!$X$61:$X$70)</f>
        <v>2346690</v>
      </c>
      <c r="D9" s="276">
        <f>SUM('[1]総括表'!$X$34:$X$43)</f>
        <v>2202312</v>
      </c>
      <c r="E9" s="277">
        <f>SUM('[1]総括表'!$X$7:$X$16)</f>
        <v>2318559</v>
      </c>
      <c r="F9" s="278">
        <f>(E9-D9)/D9*100</f>
        <v>5.278407419112279</v>
      </c>
      <c r="G9" s="284">
        <f>G12+G13+G14+G15+G16+G17+G18+G19+G20+G21</f>
        <v>1817479.6507723911</v>
      </c>
      <c r="H9" s="284">
        <f>H12+H13+H14+H15+H16+H17+H18+H19+H20+H21</f>
        <v>1703777.7132269656</v>
      </c>
      <c r="I9" s="284">
        <f>I12+I13+I14+I15+I16+I17+I18+I19+I20+I21</f>
        <v>1783556.1486558488</v>
      </c>
      <c r="J9" s="280">
        <f>I9/H9*100-100</f>
        <v>4.682443889806635</v>
      </c>
      <c r="K9" s="284">
        <v>2581</v>
      </c>
      <c r="L9" s="284">
        <v>2426</v>
      </c>
      <c r="M9" s="284">
        <v>2546</v>
      </c>
      <c r="N9" s="285">
        <v>101</v>
      </c>
      <c r="O9" s="286">
        <v>4.9</v>
      </c>
      <c r="P9" s="27" t="s">
        <v>82</v>
      </c>
      <c r="Q9" s="244"/>
      <c r="R9" s="244"/>
      <c r="S9" s="283"/>
    </row>
    <row r="10" spans="1:19" s="9" customFormat="1" ht="12" customHeight="1">
      <c r="A10" s="273" t="s">
        <v>44</v>
      </c>
      <c r="B10" s="274"/>
      <c r="C10" s="275">
        <f>SUM('[1]総括表'!$X$71:$X$80)</f>
        <v>536009</v>
      </c>
      <c r="D10" s="276">
        <v>513385</v>
      </c>
      <c r="E10" s="277">
        <f>SUM('[1]総括表'!$X$17:$X$26)</f>
        <v>549034</v>
      </c>
      <c r="F10" s="278">
        <f>(E10-D10)/D10*100</f>
        <v>6.943911489428012</v>
      </c>
      <c r="G10" s="284">
        <f>G23+G25+G26+G27+G29+G31+G33+G34+G35+G37</f>
        <v>355843.36189297546</v>
      </c>
      <c r="H10" s="284">
        <f>H23+H25+H26+H27+H29+H31+H33+H34+H35+H37</f>
        <v>316072.8147263506</v>
      </c>
      <c r="I10" s="284">
        <f>I23+I25+I26+I27+I29+I31+I33+I34+I35+I37</f>
        <v>368793.37082578056</v>
      </c>
      <c r="J10" s="280">
        <f>I10/H10*100-100</f>
        <v>16.67987680151309</v>
      </c>
      <c r="K10" s="284">
        <v>2348</v>
      </c>
      <c r="L10" s="284">
        <v>2100</v>
      </c>
      <c r="M10" s="284">
        <v>2470</v>
      </c>
      <c r="N10" s="285">
        <v>98</v>
      </c>
      <c r="O10" s="286">
        <v>17.6</v>
      </c>
      <c r="P10" s="27" t="s">
        <v>83</v>
      </c>
      <c r="Q10" s="244"/>
      <c r="R10" s="244"/>
      <c r="S10" s="283"/>
    </row>
    <row r="11" spans="1:19" ht="12" customHeight="1">
      <c r="A11" s="268"/>
      <c r="B11" s="269"/>
      <c r="C11" s="287"/>
      <c r="D11" s="288"/>
      <c r="E11" s="289"/>
      <c r="F11" s="290"/>
      <c r="G11" s="291"/>
      <c r="H11" s="291"/>
      <c r="I11" s="291"/>
      <c r="J11" s="292"/>
      <c r="K11" s="291"/>
      <c r="L11" s="291"/>
      <c r="M11" s="291"/>
      <c r="N11" s="293"/>
      <c r="O11" s="294"/>
      <c r="P11" s="295"/>
      <c r="Q11" s="201"/>
      <c r="R11" s="201"/>
      <c r="S11" s="283"/>
    </row>
    <row r="12" spans="1:20" ht="12" customHeight="1">
      <c r="A12" s="268">
        <v>1</v>
      </c>
      <c r="B12" s="296" t="s">
        <v>106</v>
      </c>
      <c r="C12" s="287">
        <v>875555</v>
      </c>
      <c r="D12" s="288">
        <v>858423</v>
      </c>
      <c r="E12" s="297">
        <v>859551</v>
      </c>
      <c r="F12" s="290">
        <v>0.13145535210346732</v>
      </c>
      <c r="G12" s="298">
        <v>648448.7326354345</v>
      </c>
      <c r="H12" s="298">
        <v>607518.9759665437</v>
      </c>
      <c r="I12" s="298">
        <v>658814.085761071</v>
      </c>
      <c r="J12" s="299">
        <v>8.443375733723935</v>
      </c>
      <c r="K12" s="298">
        <v>2714</v>
      </c>
      <c r="L12" s="298">
        <v>2550</v>
      </c>
      <c r="M12" s="298">
        <v>2770</v>
      </c>
      <c r="N12" s="300">
        <v>109.35649427556258</v>
      </c>
      <c r="O12" s="301">
        <v>8.627450980392156</v>
      </c>
      <c r="P12" s="295">
        <v>1</v>
      </c>
      <c r="Q12" s="201"/>
      <c r="R12" s="302"/>
      <c r="S12" s="302"/>
      <c r="T12" s="49"/>
    </row>
    <row r="13" spans="1:20" ht="12" customHeight="1">
      <c r="A13" s="268">
        <v>2</v>
      </c>
      <c r="B13" s="296" t="s">
        <v>107</v>
      </c>
      <c r="C13" s="287">
        <v>328657</v>
      </c>
      <c r="D13" s="288">
        <v>329931</v>
      </c>
      <c r="E13" s="297">
        <v>327679</v>
      </c>
      <c r="F13" s="290">
        <v>-0.682589853940686</v>
      </c>
      <c r="G13" s="298">
        <v>247383.60630909065</v>
      </c>
      <c r="H13" s="298">
        <v>237091.21727626125</v>
      </c>
      <c r="I13" s="298">
        <v>236407.20480371287</v>
      </c>
      <c r="J13" s="299">
        <v>-0.2885018181636639</v>
      </c>
      <c r="K13" s="298">
        <v>1924</v>
      </c>
      <c r="L13" s="298">
        <v>1853</v>
      </c>
      <c r="M13" s="298">
        <v>1858</v>
      </c>
      <c r="N13" s="300">
        <v>73.3517568101066</v>
      </c>
      <c r="O13" s="301">
        <v>0.26983270372369134</v>
      </c>
      <c r="P13" s="295">
        <v>2</v>
      </c>
      <c r="Q13" s="201"/>
      <c r="R13" s="302"/>
      <c r="S13" s="302"/>
      <c r="T13" s="49"/>
    </row>
    <row r="14" spans="1:20" ht="12" customHeight="1">
      <c r="A14" s="268">
        <v>3</v>
      </c>
      <c r="B14" s="296" t="s">
        <v>108</v>
      </c>
      <c r="C14" s="287">
        <v>312527</v>
      </c>
      <c r="D14" s="288">
        <v>312333</v>
      </c>
      <c r="E14" s="297">
        <v>324096</v>
      </c>
      <c r="F14" s="290">
        <v>3.7661025636582295</v>
      </c>
      <c r="G14" s="298">
        <v>292851.06142329547</v>
      </c>
      <c r="H14" s="298">
        <v>261710.9623800515</v>
      </c>
      <c r="I14" s="298">
        <v>290291.1295637665</v>
      </c>
      <c r="J14" s="299">
        <v>10.92050822930811</v>
      </c>
      <c r="K14" s="298">
        <v>4319</v>
      </c>
      <c r="L14" s="298">
        <v>3815</v>
      </c>
      <c r="M14" s="298">
        <v>4185</v>
      </c>
      <c r="N14" s="300">
        <v>165.21910777733913</v>
      </c>
      <c r="O14" s="301">
        <v>9.698558322411534</v>
      </c>
      <c r="P14" s="295">
        <v>3</v>
      </c>
      <c r="Q14" s="201"/>
      <c r="R14" s="302"/>
      <c r="S14" s="302"/>
      <c r="T14" s="49"/>
    </row>
    <row r="15" spans="1:20" ht="12" customHeight="1">
      <c r="A15" s="268">
        <v>4</v>
      </c>
      <c r="B15" s="296" t="s">
        <v>109</v>
      </c>
      <c r="C15" s="287">
        <v>59629</v>
      </c>
      <c r="D15" s="288">
        <v>57039</v>
      </c>
      <c r="E15" s="297">
        <v>60319</v>
      </c>
      <c r="F15" s="290">
        <v>5.751202294239141</v>
      </c>
      <c r="G15" s="298">
        <v>60786.92871530838</v>
      </c>
      <c r="H15" s="298">
        <v>55822.85538942379</v>
      </c>
      <c r="I15" s="298">
        <v>57370.21884283399</v>
      </c>
      <c r="J15" s="299">
        <v>2.7719174209482635</v>
      </c>
      <c r="K15" s="298">
        <v>2769</v>
      </c>
      <c r="L15" s="298">
        <v>2572</v>
      </c>
      <c r="M15" s="298">
        <v>2687</v>
      </c>
      <c r="N15" s="300">
        <v>106.07974733517568</v>
      </c>
      <c r="O15" s="301">
        <v>4.471228615863142</v>
      </c>
      <c r="P15" s="295">
        <v>4</v>
      </c>
      <c r="Q15" s="201"/>
      <c r="R15" s="302"/>
      <c r="S15" s="302"/>
      <c r="T15" s="49"/>
    </row>
    <row r="16" spans="1:20" ht="12" customHeight="1">
      <c r="A16" s="268">
        <v>5</v>
      </c>
      <c r="B16" s="296" t="s">
        <v>110</v>
      </c>
      <c r="C16" s="287">
        <v>285599</v>
      </c>
      <c r="D16" s="288">
        <v>157931</v>
      </c>
      <c r="E16" s="297">
        <v>241755</v>
      </c>
      <c r="F16" s="290">
        <v>53.07609337969708</v>
      </c>
      <c r="G16" s="298">
        <v>148945.67305768933</v>
      </c>
      <c r="H16" s="298">
        <v>155775.3035592445</v>
      </c>
      <c r="I16" s="298">
        <v>158823.20034928754</v>
      </c>
      <c r="J16" s="299">
        <v>1.956598202926221</v>
      </c>
      <c r="K16" s="298">
        <v>2599</v>
      </c>
      <c r="L16" s="298">
        <v>2723</v>
      </c>
      <c r="M16" s="298">
        <v>2788</v>
      </c>
      <c r="N16" s="300">
        <v>110.06711409395973</v>
      </c>
      <c r="O16" s="301">
        <v>2.387073081160485</v>
      </c>
      <c r="P16" s="295">
        <v>5</v>
      </c>
      <c r="Q16" s="201"/>
      <c r="R16" s="302"/>
      <c r="S16" s="302"/>
      <c r="T16" s="49"/>
    </row>
    <row r="17" spans="1:20" ht="12" customHeight="1">
      <c r="A17" s="268">
        <v>6</v>
      </c>
      <c r="B17" s="296" t="s">
        <v>111</v>
      </c>
      <c r="C17" s="287">
        <v>144867</v>
      </c>
      <c r="D17" s="288">
        <v>140661</v>
      </c>
      <c r="E17" s="297">
        <v>155161</v>
      </c>
      <c r="F17" s="290">
        <v>10.308522506995846</v>
      </c>
      <c r="G17" s="298">
        <v>128468.13240102606</v>
      </c>
      <c r="H17" s="298">
        <v>116180.18596382655</v>
      </c>
      <c r="I17" s="298">
        <v>113586.53252082811</v>
      </c>
      <c r="J17" s="299">
        <v>-2.2324404299077143</v>
      </c>
      <c r="K17" s="298">
        <v>2545</v>
      </c>
      <c r="L17" s="298">
        <v>2315</v>
      </c>
      <c r="M17" s="298">
        <v>2268</v>
      </c>
      <c r="N17" s="300">
        <v>89.53809711804185</v>
      </c>
      <c r="O17" s="301">
        <v>-2.0302375809935205</v>
      </c>
      <c r="P17" s="295">
        <v>6</v>
      </c>
      <c r="Q17" s="201"/>
      <c r="R17" s="302"/>
      <c r="S17" s="302"/>
      <c r="T17" s="49"/>
    </row>
    <row r="18" spans="1:20" ht="12" customHeight="1">
      <c r="A18" s="268">
        <v>7</v>
      </c>
      <c r="B18" s="296" t="s">
        <v>112</v>
      </c>
      <c r="C18" s="287">
        <v>90115</v>
      </c>
      <c r="D18" s="288">
        <v>96721</v>
      </c>
      <c r="E18" s="297">
        <v>93379</v>
      </c>
      <c r="F18" s="290">
        <v>-3.455336835356172</v>
      </c>
      <c r="G18" s="298">
        <v>71552.01589022254</v>
      </c>
      <c r="H18" s="298">
        <v>64249.82228386233</v>
      </c>
      <c r="I18" s="298">
        <v>64084.17375998651</v>
      </c>
      <c r="J18" s="299">
        <v>-0.2578194273347135</v>
      </c>
      <c r="K18" s="298">
        <v>2299</v>
      </c>
      <c r="L18" s="298">
        <v>2082</v>
      </c>
      <c r="M18" s="298">
        <v>2090</v>
      </c>
      <c r="N18" s="300">
        <v>82.51085669166996</v>
      </c>
      <c r="O18" s="301">
        <v>0.38424591738712777</v>
      </c>
      <c r="P18" s="295">
        <v>7</v>
      </c>
      <c r="Q18" s="201"/>
      <c r="R18" s="302"/>
      <c r="S18" s="302"/>
      <c r="T18" s="49"/>
    </row>
    <row r="19" spans="1:20" ht="12" customHeight="1">
      <c r="A19" s="268">
        <v>8</v>
      </c>
      <c r="B19" s="296" t="s">
        <v>113</v>
      </c>
      <c r="C19" s="287">
        <v>101035</v>
      </c>
      <c r="D19" s="288">
        <v>100385</v>
      </c>
      <c r="E19" s="297">
        <v>100202</v>
      </c>
      <c r="F19" s="290">
        <v>-0.18225858897501596</v>
      </c>
      <c r="G19" s="298">
        <v>97337.76929336315</v>
      </c>
      <c r="H19" s="298">
        <v>92044.58324636891</v>
      </c>
      <c r="I19" s="298">
        <v>90541.37046898835</v>
      </c>
      <c r="J19" s="299">
        <v>-1.6331355136423742</v>
      </c>
      <c r="K19" s="298">
        <v>2142</v>
      </c>
      <c r="L19" s="298">
        <v>2033</v>
      </c>
      <c r="M19" s="298">
        <v>2000</v>
      </c>
      <c r="N19" s="300">
        <v>78.95775759968416</v>
      </c>
      <c r="O19" s="301">
        <v>-1.6232169208066896</v>
      </c>
      <c r="P19" s="295">
        <v>8</v>
      </c>
      <c r="Q19" s="201"/>
      <c r="R19" s="302"/>
      <c r="S19" s="302"/>
      <c r="T19" s="49"/>
    </row>
    <row r="20" spans="1:20" ht="12" customHeight="1">
      <c r="A20" s="268">
        <v>9</v>
      </c>
      <c r="B20" s="296" t="s">
        <v>114</v>
      </c>
      <c r="C20" s="287">
        <v>68170</v>
      </c>
      <c r="D20" s="288">
        <v>67685</v>
      </c>
      <c r="E20" s="297">
        <v>70567</v>
      </c>
      <c r="F20" s="290">
        <v>4.258024955822481</v>
      </c>
      <c r="G20" s="298">
        <v>49101.78510583394</v>
      </c>
      <c r="H20" s="298">
        <v>47227.91243525368</v>
      </c>
      <c r="I20" s="298">
        <v>46878.51078736311</v>
      </c>
      <c r="J20" s="299">
        <v>-0.7398202246808496</v>
      </c>
      <c r="K20" s="298">
        <v>1676</v>
      </c>
      <c r="L20" s="298">
        <v>1626</v>
      </c>
      <c r="M20" s="298">
        <v>1625</v>
      </c>
      <c r="N20" s="300">
        <v>64.15317804974339</v>
      </c>
      <c r="O20" s="301">
        <v>-0.06150061500615006</v>
      </c>
      <c r="P20" s="295">
        <v>9</v>
      </c>
      <c r="Q20" s="201"/>
      <c r="R20" s="302"/>
      <c r="S20" s="302"/>
      <c r="T20" s="49"/>
    </row>
    <row r="21" spans="1:20" ht="12" customHeight="1">
      <c r="A21" s="268">
        <v>10</v>
      </c>
      <c r="B21" s="296" t="s">
        <v>115</v>
      </c>
      <c r="C21" s="287">
        <v>80536</v>
      </c>
      <c r="D21" s="288">
        <v>81203</v>
      </c>
      <c r="E21" s="297">
        <v>85850</v>
      </c>
      <c r="F21" s="290">
        <v>5.722636304926216</v>
      </c>
      <c r="G21" s="298">
        <v>72603.94594112688</v>
      </c>
      <c r="H21" s="298">
        <v>66155.89472612969</v>
      </c>
      <c r="I21" s="298">
        <v>66759.72179801084</v>
      </c>
      <c r="J21" s="299">
        <v>0.9127335884139439</v>
      </c>
      <c r="K21" s="298">
        <v>2180</v>
      </c>
      <c r="L21" s="298">
        <v>1991</v>
      </c>
      <c r="M21" s="298">
        <v>2019</v>
      </c>
      <c r="N21" s="300">
        <v>79.70785629688116</v>
      </c>
      <c r="O21" s="301">
        <v>1.4063284781516825</v>
      </c>
      <c r="P21" s="295">
        <v>10</v>
      </c>
      <c r="Q21" s="201"/>
      <c r="R21" s="302"/>
      <c r="S21" s="302"/>
      <c r="T21" s="49"/>
    </row>
    <row r="22" spans="1:20" ht="12" customHeight="1">
      <c r="A22" s="268"/>
      <c r="B22" s="296"/>
      <c r="C22" s="287"/>
      <c r="D22" s="288"/>
      <c r="E22" s="289"/>
      <c r="F22" s="290"/>
      <c r="G22" s="291"/>
      <c r="H22" s="291"/>
      <c r="I22" s="291"/>
      <c r="J22" s="292"/>
      <c r="K22" s="291"/>
      <c r="L22" s="291"/>
      <c r="M22" s="291"/>
      <c r="N22" s="293"/>
      <c r="O22" s="294"/>
      <c r="P22" s="295"/>
      <c r="Q22" s="201"/>
      <c r="R22" s="302"/>
      <c r="S22" s="302"/>
      <c r="T22" s="49"/>
    </row>
    <row r="23" spans="1:20" ht="12" customHeight="1">
      <c r="A23" s="268">
        <v>11</v>
      </c>
      <c r="B23" s="296" t="s">
        <v>116</v>
      </c>
      <c r="C23" s="287">
        <v>62886</v>
      </c>
      <c r="D23" s="288">
        <v>66590</v>
      </c>
      <c r="E23" s="297">
        <v>66205</v>
      </c>
      <c r="F23" s="290">
        <v>-0.5791635410195562</v>
      </c>
      <c r="G23" s="298">
        <v>54871.10805376813</v>
      </c>
      <c r="H23" s="298">
        <v>51538.285862640856</v>
      </c>
      <c r="I23" s="298">
        <v>77694.82206460173</v>
      </c>
      <c r="J23" s="299">
        <v>50.75166114696348</v>
      </c>
      <c r="K23" s="298">
        <v>3367</v>
      </c>
      <c r="L23" s="298">
        <v>3146</v>
      </c>
      <c r="M23" s="298">
        <v>4732</v>
      </c>
      <c r="N23" s="300">
        <v>186.81405448085275</v>
      </c>
      <c r="O23" s="301">
        <v>50.413223140495866</v>
      </c>
      <c r="P23" s="295">
        <v>11</v>
      </c>
      <c r="Q23" s="201"/>
      <c r="R23" s="302"/>
      <c r="S23" s="302"/>
      <c r="T23" s="49"/>
    </row>
    <row r="24" spans="1:20" ht="12" customHeight="1">
      <c r="A24" s="268"/>
      <c r="B24" s="296"/>
      <c r="C24" s="287"/>
      <c r="D24" s="288"/>
      <c r="E24" s="289"/>
      <c r="F24" s="290"/>
      <c r="G24" s="291"/>
      <c r="H24" s="291"/>
      <c r="I24" s="291"/>
      <c r="J24" s="292"/>
      <c r="K24" s="291"/>
      <c r="L24" s="291"/>
      <c r="M24" s="291"/>
      <c r="N24" s="293"/>
      <c r="O24" s="294"/>
      <c r="P24" s="295"/>
      <c r="Q24" s="201"/>
      <c r="R24" s="302"/>
      <c r="S24" s="302"/>
      <c r="T24" s="49"/>
    </row>
    <row r="25" spans="1:20" ht="12" customHeight="1">
      <c r="A25" s="268">
        <v>12</v>
      </c>
      <c r="B25" s="296" t="s">
        <v>117</v>
      </c>
      <c r="C25" s="287">
        <v>56884</v>
      </c>
      <c r="D25" s="288">
        <v>50639</v>
      </c>
      <c r="E25" s="297">
        <v>57589</v>
      </c>
      <c r="F25" s="290">
        <v>13.723464640826657</v>
      </c>
      <c r="G25" s="298">
        <v>46697.80282267449</v>
      </c>
      <c r="H25" s="298">
        <v>43241.836357118416</v>
      </c>
      <c r="I25" s="298">
        <v>43961.057629093935</v>
      </c>
      <c r="J25" s="299">
        <v>1.6632533041282866</v>
      </c>
      <c r="K25" s="298">
        <v>2539</v>
      </c>
      <c r="L25" s="298">
        <v>2370</v>
      </c>
      <c r="M25" s="298">
        <v>2430</v>
      </c>
      <c r="N25" s="300">
        <v>95.93367548361627</v>
      </c>
      <c r="O25" s="301">
        <v>2.5316455696202533</v>
      </c>
      <c r="P25" s="295">
        <v>12</v>
      </c>
      <c r="Q25" s="201"/>
      <c r="R25" s="302"/>
      <c r="S25" s="302"/>
      <c r="T25" s="49"/>
    </row>
    <row r="26" spans="1:20" ht="12" customHeight="1">
      <c r="A26" s="268">
        <v>13</v>
      </c>
      <c r="B26" s="296" t="s">
        <v>118</v>
      </c>
      <c r="C26" s="287">
        <v>43069</v>
      </c>
      <c r="D26" s="288">
        <v>42242</v>
      </c>
      <c r="E26" s="297">
        <v>50451</v>
      </c>
      <c r="F26" s="290">
        <v>19.43269892544953</v>
      </c>
      <c r="G26" s="298">
        <v>26442.28322596778</v>
      </c>
      <c r="H26" s="298">
        <v>20349.649207577007</v>
      </c>
      <c r="I26" s="298">
        <v>23907.20840498336</v>
      </c>
      <c r="J26" s="299">
        <v>17.48216473472048</v>
      </c>
      <c r="K26" s="298">
        <v>2890</v>
      </c>
      <c r="L26" s="298">
        <v>2219</v>
      </c>
      <c r="M26" s="298">
        <v>2615</v>
      </c>
      <c r="N26" s="300">
        <v>103.23726806158706</v>
      </c>
      <c r="O26" s="301">
        <v>17.845876520955386</v>
      </c>
      <c r="P26" s="295">
        <v>13</v>
      </c>
      <c r="Q26" s="201"/>
      <c r="R26" s="302"/>
      <c r="S26" s="302"/>
      <c r="T26" s="49"/>
    </row>
    <row r="27" spans="1:20" ht="12" customHeight="1">
      <c r="A27" s="268">
        <v>14</v>
      </c>
      <c r="B27" s="296" t="s">
        <v>119</v>
      </c>
      <c r="C27" s="287">
        <v>63136</v>
      </c>
      <c r="D27" s="288">
        <v>62749</v>
      </c>
      <c r="E27" s="297">
        <v>70531</v>
      </c>
      <c r="F27" s="290">
        <v>12.401937210173022</v>
      </c>
      <c r="G27" s="298">
        <v>51616.15093222544</v>
      </c>
      <c r="H27" s="298">
        <v>47801.17657321003</v>
      </c>
      <c r="I27" s="298">
        <v>49228.91296187384</v>
      </c>
      <c r="J27" s="299">
        <v>2.9868226914397207</v>
      </c>
      <c r="K27" s="298">
        <v>1928</v>
      </c>
      <c r="L27" s="298">
        <v>1797</v>
      </c>
      <c r="M27" s="298">
        <v>1871</v>
      </c>
      <c r="N27" s="300">
        <v>73.86498223450454</v>
      </c>
      <c r="O27" s="301">
        <v>4.117974401780746</v>
      </c>
      <c r="P27" s="295">
        <v>14</v>
      </c>
      <c r="Q27" s="201"/>
      <c r="R27" s="302"/>
      <c r="S27" s="302"/>
      <c r="T27" s="49"/>
    </row>
    <row r="28" spans="1:20" ht="12" customHeight="1">
      <c r="A28" s="268"/>
      <c r="B28" s="296"/>
      <c r="C28" s="287"/>
      <c r="D28" s="288"/>
      <c r="E28" s="289"/>
      <c r="F28" s="290"/>
      <c r="G28" s="291"/>
      <c r="H28" s="291"/>
      <c r="I28" s="291"/>
      <c r="J28" s="292"/>
      <c r="K28" s="291"/>
      <c r="L28" s="291"/>
      <c r="M28" s="291"/>
      <c r="N28" s="293"/>
      <c r="O28" s="294"/>
      <c r="P28" s="295"/>
      <c r="Q28" s="201"/>
      <c r="R28" s="302"/>
      <c r="S28" s="302"/>
      <c r="T28" s="49"/>
    </row>
    <row r="29" spans="1:20" ht="12" customHeight="1">
      <c r="A29" s="268">
        <v>15</v>
      </c>
      <c r="B29" s="296" t="s">
        <v>120</v>
      </c>
      <c r="C29" s="287">
        <v>115616</v>
      </c>
      <c r="D29" s="288">
        <v>104908</v>
      </c>
      <c r="E29" s="297">
        <v>102312</v>
      </c>
      <c r="F29" s="290">
        <v>-2.4741028549576973</v>
      </c>
      <c r="G29" s="298">
        <v>23218.22266035797</v>
      </c>
      <c r="H29" s="298">
        <v>21710.442924410214</v>
      </c>
      <c r="I29" s="298">
        <v>28890.63611975996</v>
      </c>
      <c r="J29" s="299">
        <v>33.07253205450117</v>
      </c>
      <c r="K29" s="298">
        <v>3562</v>
      </c>
      <c r="L29" s="298">
        <v>3351</v>
      </c>
      <c r="M29" s="298">
        <v>4538</v>
      </c>
      <c r="N29" s="300">
        <v>179.15515199368338</v>
      </c>
      <c r="O29" s="301">
        <v>35.4222620113399</v>
      </c>
      <c r="P29" s="295">
        <v>15</v>
      </c>
      <c r="Q29" s="201"/>
      <c r="R29" s="302"/>
      <c r="S29" s="302"/>
      <c r="T29" s="49"/>
    </row>
    <row r="30" spans="1:20" ht="12" customHeight="1">
      <c r="A30" s="268"/>
      <c r="B30" s="296"/>
      <c r="C30" s="287"/>
      <c r="D30" s="288"/>
      <c r="E30" s="289"/>
      <c r="F30" s="290"/>
      <c r="G30" s="291"/>
      <c r="H30" s="291"/>
      <c r="I30" s="291"/>
      <c r="J30" s="292"/>
      <c r="K30" s="291"/>
      <c r="L30" s="291"/>
      <c r="M30" s="291"/>
      <c r="N30" s="293"/>
      <c r="O30" s="294"/>
      <c r="P30" s="295"/>
      <c r="Q30" s="201"/>
      <c r="R30" s="302"/>
      <c r="S30" s="302"/>
      <c r="T30" s="49"/>
    </row>
    <row r="31" spans="1:20" ht="12" customHeight="1">
      <c r="A31" s="268">
        <v>16</v>
      </c>
      <c r="B31" s="296" t="s">
        <v>121</v>
      </c>
      <c r="C31" s="287">
        <v>52282</v>
      </c>
      <c r="D31" s="288">
        <v>53363</v>
      </c>
      <c r="E31" s="297">
        <v>55577</v>
      </c>
      <c r="F31" s="290">
        <v>4.150316616304046</v>
      </c>
      <c r="G31" s="298">
        <v>39766.405475779204</v>
      </c>
      <c r="H31" s="298">
        <v>38763.87792543139</v>
      </c>
      <c r="I31" s="298">
        <v>38801.69076739608</v>
      </c>
      <c r="J31" s="299">
        <v>0.0975465923131537</v>
      </c>
      <c r="K31" s="298">
        <v>1885</v>
      </c>
      <c r="L31" s="298">
        <v>1847</v>
      </c>
      <c r="M31" s="298">
        <v>1864</v>
      </c>
      <c r="N31" s="300">
        <v>73.58863008290565</v>
      </c>
      <c r="O31" s="301">
        <v>0.9204114780725501</v>
      </c>
      <c r="P31" s="295">
        <v>16</v>
      </c>
      <c r="Q31" s="201"/>
      <c r="R31" s="302"/>
      <c r="S31" s="302"/>
      <c r="T31" s="49"/>
    </row>
    <row r="32" spans="1:20" ht="12" customHeight="1">
      <c r="A32" s="268"/>
      <c r="B32" s="296"/>
      <c r="C32" s="287"/>
      <c r="D32" s="288"/>
      <c r="E32" s="289"/>
      <c r="F32" s="290"/>
      <c r="G32" s="291"/>
      <c r="H32" s="291"/>
      <c r="I32" s="291"/>
      <c r="J32" s="292"/>
      <c r="K32" s="291"/>
      <c r="L32" s="291"/>
      <c r="M32" s="291"/>
      <c r="N32" s="293"/>
      <c r="O32" s="294"/>
      <c r="P32" s="295"/>
      <c r="Q32" s="201"/>
      <c r="R32" s="302"/>
      <c r="S32" s="302"/>
      <c r="T32" s="49"/>
    </row>
    <row r="33" spans="1:20" ht="12" customHeight="1">
      <c r="A33" s="268">
        <v>17</v>
      </c>
      <c r="B33" s="296" t="s">
        <v>122</v>
      </c>
      <c r="C33" s="287">
        <v>27868</v>
      </c>
      <c r="D33" s="288">
        <v>25077</v>
      </c>
      <c r="E33" s="297">
        <v>34839</v>
      </c>
      <c r="F33" s="290">
        <v>38.92774132583815</v>
      </c>
      <c r="G33" s="298">
        <v>27720.17736986186</v>
      </c>
      <c r="H33" s="298">
        <v>14044.089672484111</v>
      </c>
      <c r="I33" s="298">
        <v>25473.342604042933</v>
      </c>
      <c r="J33" s="299">
        <v>81.38123009817852</v>
      </c>
      <c r="K33" s="298">
        <v>3675</v>
      </c>
      <c r="L33" s="298">
        <v>1887</v>
      </c>
      <c r="M33" s="298">
        <v>3506</v>
      </c>
      <c r="N33" s="300">
        <v>138.41294907224636</v>
      </c>
      <c r="O33" s="301">
        <v>85.7975622681505</v>
      </c>
      <c r="P33" s="295">
        <v>17</v>
      </c>
      <c r="Q33" s="201"/>
      <c r="R33" s="302"/>
      <c r="S33" s="302"/>
      <c r="T33" s="49"/>
    </row>
    <row r="34" spans="1:20" ht="12" customHeight="1">
      <c r="A34" s="268">
        <v>18</v>
      </c>
      <c r="B34" s="296" t="s">
        <v>123</v>
      </c>
      <c r="C34" s="287">
        <v>35874</v>
      </c>
      <c r="D34" s="288">
        <v>30136</v>
      </c>
      <c r="E34" s="297">
        <v>33724</v>
      </c>
      <c r="F34" s="290">
        <v>11.903506694845492</v>
      </c>
      <c r="G34" s="298">
        <v>18899.58540498727</v>
      </c>
      <c r="H34" s="298">
        <v>18951.583859763377</v>
      </c>
      <c r="I34" s="298">
        <v>20138.48637402489</v>
      </c>
      <c r="J34" s="299">
        <v>6.262814353904524</v>
      </c>
      <c r="K34" s="298">
        <v>1979</v>
      </c>
      <c r="L34" s="298">
        <v>1993</v>
      </c>
      <c r="M34" s="298">
        <v>2119</v>
      </c>
      <c r="N34" s="300">
        <v>83.65574417686538</v>
      </c>
      <c r="O34" s="301">
        <v>6.322127446061214</v>
      </c>
      <c r="P34" s="295">
        <v>18</v>
      </c>
      <c r="Q34" s="201"/>
      <c r="R34" s="302"/>
      <c r="S34" s="302"/>
      <c r="T34" s="49"/>
    </row>
    <row r="35" spans="1:20" ht="12" customHeight="1">
      <c r="A35" s="268">
        <v>19</v>
      </c>
      <c r="B35" s="296" t="s">
        <v>124</v>
      </c>
      <c r="C35" s="287">
        <v>58380</v>
      </c>
      <c r="D35" s="288">
        <v>57085</v>
      </c>
      <c r="E35" s="297">
        <v>58457</v>
      </c>
      <c r="F35" s="290">
        <v>2.403393692849839</v>
      </c>
      <c r="G35" s="298">
        <v>48584.91157216298</v>
      </c>
      <c r="H35" s="298">
        <v>44194.99435595616</v>
      </c>
      <c r="I35" s="298">
        <v>45814.68636944618</v>
      </c>
      <c r="J35" s="299">
        <v>3.664876615764824</v>
      </c>
      <c r="K35" s="298">
        <v>1861</v>
      </c>
      <c r="L35" s="298">
        <v>1718</v>
      </c>
      <c r="M35" s="298">
        <v>1794</v>
      </c>
      <c r="N35" s="300">
        <v>70.8251085669167</v>
      </c>
      <c r="O35" s="301">
        <v>4.423748544819558</v>
      </c>
      <c r="P35" s="295">
        <v>19</v>
      </c>
      <c r="Q35" s="201"/>
      <c r="R35" s="302"/>
      <c r="S35" s="302"/>
      <c r="T35" s="49"/>
    </row>
    <row r="36" spans="1:20" ht="12" customHeight="1">
      <c r="A36" s="268"/>
      <c r="B36" s="296"/>
      <c r="C36" s="287"/>
      <c r="D36" s="288"/>
      <c r="E36" s="289"/>
      <c r="F36" s="290"/>
      <c r="G36" s="291"/>
      <c r="H36" s="291"/>
      <c r="I36" s="291"/>
      <c r="J36" s="292"/>
      <c r="K36" s="291"/>
      <c r="L36" s="291"/>
      <c r="M36" s="291"/>
      <c r="N36" s="293"/>
      <c r="O36" s="294"/>
      <c r="P36" s="295"/>
      <c r="Q36" s="201"/>
      <c r="R36" s="302"/>
      <c r="S36" s="302"/>
      <c r="T36" s="49"/>
    </row>
    <row r="37" spans="1:20" ht="12" customHeight="1" thickBot="1">
      <c r="A37" s="303">
        <v>20</v>
      </c>
      <c r="B37" s="304" t="s">
        <v>125</v>
      </c>
      <c r="C37" s="305">
        <v>20014</v>
      </c>
      <c r="D37" s="305">
        <v>20596</v>
      </c>
      <c r="E37" s="306">
        <v>19349</v>
      </c>
      <c r="F37" s="307">
        <v>-6.054612780204869</v>
      </c>
      <c r="G37" s="308">
        <v>18026.714375190324</v>
      </c>
      <c r="H37" s="308">
        <v>15476.877987759024</v>
      </c>
      <c r="I37" s="308">
        <v>14882.527530557658</v>
      </c>
      <c r="J37" s="309">
        <v>-3.840247740348215</v>
      </c>
      <c r="K37" s="308">
        <v>1781</v>
      </c>
      <c r="L37" s="308">
        <v>1548</v>
      </c>
      <c r="M37" s="308">
        <v>1516</v>
      </c>
      <c r="N37" s="310">
        <v>59.8499802605606</v>
      </c>
      <c r="O37" s="311">
        <v>-2.0671834625323</v>
      </c>
      <c r="P37" s="312">
        <v>20</v>
      </c>
      <c r="Q37" s="201"/>
      <c r="R37" s="302"/>
      <c r="S37" s="302"/>
      <c r="T37" s="49"/>
    </row>
    <row r="38" spans="1:19" ht="12.75" customHeight="1">
      <c r="A38" s="268" t="s">
        <v>322</v>
      </c>
      <c r="B38" s="201"/>
      <c r="C38" s="201"/>
      <c r="D38" s="201"/>
      <c r="E38" s="201"/>
      <c r="F38" s="258"/>
      <c r="G38" s="201"/>
      <c r="H38" s="201"/>
      <c r="I38" s="201"/>
      <c r="J38" s="258"/>
      <c r="K38" s="201"/>
      <c r="L38" s="201"/>
      <c r="M38" s="201"/>
      <c r="N38" s="259"/>
      <c r="O38" s="258"/>
      <c r="P38" s="201"/>
      <c r="Q38" s="201"/>
      <c r="R38" s="201"/>
      <c r="S38" s="201"/>
    </row>
    <row r="39" spans="1:19" ht="12">
      <c r="A39" s="201"/>
      <c r="B39" s="201"/>
      <c r="C39" s="201"/>
      <c r="D39" s="201"/>
      <c r="E39" s="201"/>
      <c r="F39" s="258"/>
      <c r="G39" s="201"/>
      <c r="H39" s="201"/>
      <c r="I39" s="201"/>
      <c r="J39" s="258"/>
      <c r="K39" s="201"/>
      <c r="L39" s="201"/>
      <c r="M39" s="201"/>
      <c r="N39" s="259"/>
      <c r="O39" s="258"/>
      <c r="P39" s="201"/>
      <c r="Q39" s="201"/>
      <c r="R39" s="201"/>
      <c r="S39" s="201"/>
    </row>
    <row r="40" spans="1:19" ht="12">
      <c r="A40" s="201"/>
      <c r="B40" s="201"/>
      <c r="C40" s="201"/>
      <c r="D40" s="201"/>
      <c r="E40" s="201"/>
      <c r="F40" s="258"/>
      <c r="G40" s="201"/>
      <c r="H40" s="201"/>
      <c r="I40" s="201"/>
      <c r="J40" s="258"/>
      <c r="K40" s="201"/>
      <c r="L40" s="201"/>
      <c r="M40" s="201"/>
      <c r="N40" s="259"/>
      <c r="O40" s="258"/>
      <c r="P40" s="201"/>
      <c r="Q40" s="201"/>
      <c r="R40" s="201"/>
      <c r="S40" s="201"/>
    </row>
    <row r="41" spans="1:19" ht="12">
      <c r="A41" s="201"/>
      <c r="B41" s="201"/>
      <c r="C41" s="201"/>
      <c r="D41" s="201"/>
      <c r="E41" s="201"/>
      <c r="F41" s="258"/>
      <c r="G41" s="201"/>
      <c r="H41" s="201"/>
      <c r="I41" s="201"/>
      <c r="J41" s="258"/>
      <c r="K41" s="201"/>
      <c r="L41" s="201"/>
      <c r="M41" s="201"/>
      <c r="N41" s="259"/>
      <c r="O41" s="258"/>
      <c r="P41" s="201"/>
      <c r="Q41" s="201"/>
      <c r="R41" s="201"/>
      <c r="S41" s="201"/>
    </row>
    <row r="42" spans="1:19" ht="12">
      <c r="A42" s="201"/>
      <c r="B42" s="201"/>
      <c r="C42" s="201"/>
      <c r="D42" s="201"/>
      <c r="E42" s="201"/>
      <c r="F42" s="258"/>
      <c r="G42" s="201"/>
      <c r="H42" s="201"/>
      <c r="I42" s="201"/>
      <c r="J42" s="258"/>
      <c r="K42" s="201"/>
      <c r="L42" s="201"/>
      <c r="M42" s="201"/>
      <c r="N42" s="259"/>
      <c r="O42" s="258"/>
      <c r="P42" s="201"/>
      <c r="Q42" s="201"/>
      <c r="R42" s="201"/>
      <c r="S42" s="201"/>
    </row>
    <row r="43" spans="1:19" ht="12">
      <c r="A43" s="201"/>
      <c r="B43" s="201"/>
      <c r="C43" s="201"/>
      <c r="D43" s="201"/>
      <c r="E43" s="201"/>
      <c r="F43" s="258"/>
      <c r="G43" s="201"/>
      <c r="H43" s="201"/>
      <c r="I43" s="201"/>
      <c r="J43" s="258"/>
      <c r="K43" s="201"/>
      <c r="L43" s="201"/>
      <c r="M43" s="201"/>
      <c r="N43" s="259"/>
      <c r="O43" s="258"/>
      <c r="P43" s="201"/>
      <c r="Q43" s="201"/>
      <c r="R43" s="201"/>
      <c r="S43" s="201"/>
    </row>
    <row r="44" spans="1:19" ht="12">
      <c r="A44" s="201"/>
      <c r="B44" s="201"/>
      <c r="C44" s="201"/>
      <c r="D44" s="201"/>
      <c r="E44" s="201"/>
      <c r="F44" s="258"/>
      <c r="G44" s="201"/>
      <c r="H44" s="201"/>
      <c r="I44" s="201"/>
      <c r="J44" s="258"/>
      <c r="K44" s="201"/>
      <c r="L44" s="201"/>
      <c r="M44" s="201"/>
      <c r="N44" s="259"/>
      <c r="O44" s="258"/>
      <c r="P44" s="201"/>
      <c r="Q44" s="201"/>
      <c r="R44" s="201"/>
      <c r="S44" s="201"/>
    </row>
    <row r="45" spans="1:19" ht="12">
      <c r="A45" s="201"/>
      <c r="B45" s="201"/>
      <c r="C45" s="201"/>
      <c r="D45" s="201"/>
      <c r="E45" s="201"/>
      <c r="F45" s="258"/>
      <c r="G45" s="201"/>
      <c r="H45" s="201"/>
      <c r="I45" s="201"/>
      <c r="J45" s="258"/>
      <c r="K45" s="201"/>
      <c r="L45" s="201"/>
      <c r="M45" s="201"/>
      <c r="N45" s="259"/>
      <c r="O45" s="258"/>
      <c r="P45" s="201"/>
      <c r="Q45" s="201"/>
      <c r="R45" s="201"/>
      <c r="S45" s="201"/>
    </row>
    <row r="46" spans="1:19" ht="12">
      <c r="A46" s="201"/>
      <c r="B46" s="201"/>
      <c r="C46" s="201"/>
      <c r="D46" s="201"/>
      <c r="E46" s="201"/>
      <c r="F46" s="258"/>
      <c r="G46" s="201"/>
      <c r="H46" s="201"/>
      <c r="I46" s="201"/>
      <c r="J46" s="258"/>
      <c r="K46" s="201"/>
      <c r="L46" s="201"/>
      <c r="M46" s="201"/>
      <c r="N46" s="259"/>
      <c r="O46" s="258"/>
      <c r="P46" s="201"/>
      <c r="Q46" s="201"/>
      <c r="R46" s="201"/>
      <c r="S46" s="201"/>
    </row>
    <row r="47" spans="1:19" ht="12">
      <c r="A47" s="201"/>
      <c r="B47" s="201"/>
      <c r="C47" s="201"/>
      <c r="D47" s="201"/>
      <c r="E47" s="201"/>
      <c r="F47" s="258"/>
      <c r="G47" s="201"/>
      <c r="H47" s="201"/>
      <c r="I47" s="201"/>
      <c r="J47" s="258"/>
      <c r="K47" s="201"/>
      <c r="L47" s="201"/>
      <c r="M47" s="201"/>
      <c r="N47" s="259"/>
      <c r="O47" s="258"/>
      <c r="P47" s="201"/>
      <c r="Q47" s="201"/>
      <c r="R47" s="201"/>
      <c r="S47" s="201"/>
    </row>
    <row r="48" spans="1:19" ht="12">
      <c r="A48" s="201"/>
      <c r="B48" s="201"/>
      <c r="C48" s="201"/>
      <c r="D48" s="201"/>
      <c r="E48" s="201"/>
      <c r="F48" s="258"/>
      <c r="G48" s="201"/>
      <c r="H48" s="201"/>
      <c r="I48" s="201"/>
      <c r="J48" s="258"/>
      <c r="K48" s="201"/>
      <c r="L48" s="201"/>
      <c r="M48" s="201"/>
      <c r="N48" s="259"/>
      <c r="O48" s="258"/>
      <c r="P48" s="201"/>
      <c r="Q48" s="201"/>
      <c r="R48" s="201"/>
      <c r="S48" s="201"/>
    </row>
    <row r="49" spans="1:19" ht="12">
      <c r="A49" s="201"/>
      <c r="B49" s="201"/>
      <c r="C49" s="201"/>
      <c r="D49" s="201"/>
      <c r="E49" s="201"/>
      <c r="F49" s="258"/>
      <c r="G49" s="201"/>
      <c r="H49" s="201"/>
      <c r="I49" s="201"/>
      <c r="J49" s="258"/>
      <c r="K49" s="201"/>
      <c r="L49" s="201"/>
      <c r="M49" s="201"/>
      <c r="N49" s="259"/>
      <c r="O49" s="258"/>
      <c r="P49" s="201"/>
      <c r="Q49" s="201"/>
      <c r="R49" s="201"/>
      <c r="S49" s="201"/>
    </row>
    <row r="50" spans="1:19" ht="12">
      <c r="A50" s="201"/>
      <c r="B50" s="201"/>
      <c r="C50" s="201"/>
      <c r="D50" s="201"/>
      <c r="E50" s="201"/>
      <c r="F50" s="258"/>
      <c r="G50" s="201"/>
      <c r="H50" s="201"/>
      <c r="I50" s="201"/>
      <c r="J50" s="258"/>
      <c r="K50" s="201"/>
      <c r="L50" s="201"/>
      <c r="M50" s="201"/>
      <c r="N50" s="259"/>
      <c r="O50" s="258"/>
      <c r="P50" s="201"/>
      <c r="Q50" s="201"/>
      <c r="R50" s="201"/>
      <c r="S50" s="201"/>
    </row>
    <row r="51" spans="1:19" ht="12">
      <c r="A51" s="201"/>
      <c r="B51" s="201"/>
      <c r="C51" s="201"/>
      <c r="D51" s="201"/>
      <c r="E51" s="201"/>
      <c r="F51" s="258"/>
      <c r="G51" s="201"/>
      <c r="H51" s="201"/>
      <c r="I51" s="201"/>
      <c r="J51" s="258"/>
      <c r="K51" s="201"/>
      <c r="L51" s="201"/>
      <c r="M51" s="201"/>
      <c r="N51" s="259"/>
      <c r="O51" s="258"/>
      <c r="P51" s="201"/>
      <c r="Q51" s="201"/>
      <c r="R51" s="201"/>
      <c r="S51" s="201"/>
    </row>
    <row r="52" spans="1:19" ht="12">
      <c r="A52" s="201"/>
      <c r="B52" s="201"/>
      <c r="C52" s="201"/>
      <c r="D52" s="201"/>
      <c r="E52" s="201"/>
      <c r="F52" s="258"/>
      <c r="G52" s="201"/>
      <c r="H52" s="201"/>
      <c r="I52" s="201"/>
      <c r="J52" s="258"/>
      <c r="K52" s="201"/>
      <c r="L52" s="201"/>
      <c r="M52" s="201"/>
      <c r="N52" s="259"/>
      <c r="O52" s="258"/>
      <c r="P52" s="201"/>
      <c r="Q52" s="201"/>
      <c r="R52" s="201"/>
      <c r="S52" s="201"/>
    </row>
    <row r="53" spans="1:19" ht="12">
      <c r="A53" s="201"/>
      <c r="B53" s="201"/>
      <c r="C53" s="201"/>
      <c r="D53" s="201"/>
      <c r="E53" s="201"/>
      <c r="F53" s="258"/>
      <c r="G53" s="201"/>
      <c r="H53" s="201"/>
      <c r="I53" s="201"/>
      <c r="J53" s="258"/>
      <c r="K53" s="201"/>
      <c r="L53" s="201"/>
      <c r="M53" s="201"/>
      <c r="N53" s="259"/>
      <c r="O53" s="258"/>
      <c r="P53" s="201"/>
      <c r="Q53" s="201"/>
      <c r="R53" s="201"/>
      <c r="S53" s="201"/>
    </row>
    <row r="54" spans="1:19" ht="12">
      <c r="A54" s="201"/>
      <c r="B54" s="201"/>
      <c r="C54" s="201"/>
      <c r="D54" s="201"/>
      <c r="E54" s="201"/>
      <c r="F54" s="258"/>
      <c r="G54" s="201"/>
      <c r="H54" s="201"/>
      <c r="I54" s="201"/>
      <c r="J54" s="258"/>
      <c r="K54" s="201"/>
      <c r="L54" s="201"/>
      <c r="M54" s="201"/>
      <c r="N54" s="259"/>
      <c r="O54" s="258"/>
      <c r="P54" s="201"/>
      <c r="Q54" s="201"/>
      <c r="R54" s="201"/>
      <c r="S54" s="201"/>
    </row>
    <row r="55" spans="1:19" ht="12">
      <c r="A55" s="201"/>
      <c r="B55" s="201"/>
      <c r="C55" s="201"/>
      <c r="D55" s="201"/>
      <c r="E55" s="201"/>
      <c r="F55" s="258"/>
      <c r="G55" s="201"/>
      <c r="H55" s="201"/>
      <c r="I55" s="201"/>
      <c r="J55" s="258"/>
      <c r="K55" s="201"/>
      <c r="L55" s="201"/>
      <c r="M55" s="201"/>
      <c r="N55" s="259"/>
      <c r="O55" s="258"/>
      <c r="P55" s="201"/>
      <c r="Q55" s="201"/>
      <c r="R55" s="201"/>
      <c r="S55" s="201"/>
    </row>
    <row r="56" spans="1:19" ht="12">
      <c r="A56" s="201"/>
      <c r="B56" s="201"/>
      <c r="C56" s="201"/>
      <c r="D56" s="201"/>
      <c r="E56" s="201"/>
      <c r="F56" s="258"/>
      <c r="G56" s="201"/>
      <c r="H56" s="201"/>
      <c r="I56" s="201"/>
      <c r="J56" s="258"/>
      <c r="K56" s="201"/>
      <c r="L56" s="201"/>
      <c r="M56" s="201"/>
      <c r="N56" s="259"/>
      <c r="O56" s="258"/>
      <c r="P56" s="201"/>
      <c r="Q56" s="201"/>
      <c r="R56" s="201"/>
      <c r="S56" s="201"/>
    </row>
    <row r="57" spans="1:19" ht="12">
      <c r="A57" s="201"/>
      <c r="B57" s="201"/>
      <c r="C57" s="201"/>
      <c r="D57" s="201"/>
      <c r="E57" s="201"/>
      <c r="F57" s="258"/>
      <c r="G57" s="201"/>
      <c r="H57" s="201"/>
      <c r="I57" s="201"/>
      <c r="J57" s="258"/>
      <c r="K57" s="201"/>
      <c r="L57" s="201"/>
      <c r="M57" s="201"/>
      <c r="N57" s="259"/>
      <c r="O57" s="258"/>
      <c r="P57" s="201"/>
      <c r="Q57" s="201"/>
      <c r="R57" s="201"/>
      <c r="S57" s="201"/>
    </row>
    <row r="58" spans="1:19" ht="12">
      <c r="A58" s="201"/>
      <c r="B58" s="201"/>
      <c r="C58" s="201"/>
      <c r="D58" s="201"/>
      <c r="E58" s="201"/>
      <c r="F58" s="258"/>
      <c r="G58" s="201"/>
      <c r="H58" s="201"/>
      <c r="I58" s="201"/>
      <c r="J58" s="258"/>
      <c r="K58" s="201"/>
      <c r="L58" s="201"/>
      <c r="M58" s="201"/>
      <c r="N58" s="259"/>
      <c r="O58" s="258"/>
      <c r="P58" s="201"/>
      <c r="Q58" s="201"/>
      <c r="R58" s="201"/>
      <c r="S58" s="201"/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46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8.00390625" defaultRowHeight="13.5"/>
  <cols>
    <col min="1" max="1" width="3.125" style="201" customWidth="1"/>
    <col min="2" max="2" width="10.00390625" style="201" bestFit="1" customWidth="1"/>
    <col min="3" max="3" width="11.25390625" style="201" customWidth="1"/>
    <col min="4" max="4" width="9.625" style="201" customWidth="1"/>
    <col min="5" max="5" width="9.50390625" style="201" customWidth="1"/>
    <col min="6" max="6" width="8.25390625" style="201" customWidth="1"/>
    <col min="7" max="7" width="9.125" style="201" customWidth="1"/>
    <col min="8" max="8" width="10.00390625" style="201" customWidth="1"/>
    <col min="9" max="9" width="8.25390625" style="201" customWidth="1"/>
    <col min="10" max="11" width="10.00390625" style="201" customWidth="1"/>
    <col min="12" max="12" width="11.25390625" style="201" customWidth="1"/>
    <col min="13" max="21" width="10.00390625" style="201" customWidth="1"/>
    <col min="22" max="23" width="10.50390625" style="201" customWidth="1"/>
    <col min="24" max="24" width="6.875" style="201" customWidth="1"/>
    <col min="25" max="16384" width="8.00390625" style="201" customWidth="1"/>
  </cols>
  <sheetData>
    <row r="1" spans="2:24" ht="18.75" customHeight="1">
      <c r="B1" s="251"/>
      <c r="C1" s="251"/>
      <c r="D1" s="251"/>
      <c r="E1" s="251"/>
      <c r="F1" s="251"/>
      <c r="G1" s="251"/>
      <c r="H1" s="251"/>
      <c r="K1" s="314" t="s">
        <v>166</v>
      </c>
      <c r="L1" s="254" t="s">
        <v>101</v>
      </c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2:24" ht="7.5" customHeight="1">
      <c r="B2" s="251"/>
      <c r="C2" s="251"/>
      <c r="D2" s="251"/>
      <c r="E2" s="251"/>
      <c r="F2" s="251"/>
      <c r="G2" s="251"/>
      <c r="H2" s="251"/>
      <c r="K2" s="253"/>
      <c r="L2" s="254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3:24" ht="14.25" customHeight="1">
      <c r="C3" s="251"/>
      <c r="D3" s="251"/>
      <c r="E3" s="251"/>
      <c r="F3" s="251"/>
      <c r="G3" s="251"/>
      <c r="H3" s="251"/>
      <c r="K3" s="256" t="s">
        <v>167</v>
      </c>
      <c r="L3" s="315" t="s">
        <v>323</v>
      </c>
      <c r="M3" s="316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22" ht="12" thickBot="1">
      <c r="A4" s="313" t="s">
        <v>302</v>
      </c>
      <c r="D4" s="302"/>
      <c r="V4" s="201" t="s">
        <v>93</v>
      </c>
    </row>
    <row r="5" spans="1:24" ht="15" customHeight="1">
      <c r="A5" s="260"/>
      <c r="B5" s="317"/>
      <c r="C5" s="388" t="s">
        <v>303</v>
      </c>
      <c r="D5" s="318" t="s">
        <v>45</v>
      </c>
      <c r="E5" s="318"/>
      <c r="F5" s="318"/>
      <c r="G5" s="319"/>
      <c r="H5" s="318" t="s">
        <v>304</v>
      </c>
      <c r="I5" s="318"/>
      <c r="J5" s="318"/>
      <c r="K5" s="318"/>
      <c r="L5" s="320" t="s">
        <v>305</v>
      </c>
      <c r="M5" s="318"/>
      <c r="N5" s="318"/>
      <c r="O5" s="318"/>
      <c r="P5" s="318"/>
      <c r="Q5" s="318"/>
      <c r="R5" s="318"/>
      <c r="S5" s="318"/>
      <c r="T5" s="318"/>
      <c r="U5" s="318"/>
      <c r="V5" s="390" t="s">
        <v>306</v>
      </c>
      <c r="W5" s="334" t="s">
        <v>307</v>
      </c>
      <c r="X5" s="392" t="s">
        <v>327</v>
      </c>
    </row>
    <row r="6" spans="1:24" ht="30" customHeight="1">
      <c r="A6" s="264" t="s">
        <v>325</v>
      </c>
      <c r="B6" s="321"/>
      <c r="C6" s="389"/>
      <c r="D6" s="322" t="s">
        <v>46</v>
      </c>
      <c r="E6" s="322" t="s">
        <v>47</v>
      </c>
      <c r="F6" s="322" t="s">
        <v>48</v>
      </c>
      <c r="G6" s="322" t="s">
        <v>11</v>
      </c>
      <c r="H6" s="322" t="s">
        <v>46</v>
      </c>
      <c r="I6" s="322" t="s">
        <v>49</v>
      </c>
      <c r="J6" s="322" t="s">
        <v>86</v>
      </c>
      <c r="K6" s="323" t="s">
        <v>87</v>
      </c>
      <c r="L6" s="322" t="s">
        <v>46</v>
      </c>
      <c r="M6" s="324" t="s">
        <v>51</v>
      </c>
      <c r="N6" s="324" t="s">
        <v>50</v>
      </c>
      <c r="O6" s="324" t="s">
        <v>308</v>
      </c>
      <c r="P6" s="324" t="s">
        <v>309</v>
      </c>
      <c r="Q6" s="324" t="s">
        <v>228</v>
      </c>
      <c r="R6" s="324" t="s">
        <v>310</v>
      </c>
      <c r="S6" s="322" t="s">
        <v>19</v>
      </c>
      <c r="T6" s="324" t="s">
        <v>85</v>
      </c>
      <c r="U6" s="324" t="s">
        <v>84</v>
      </c>
      <c r="V6" s="391"/>
      <c r="W6" s="335" t="s">
        <v>311</v>
      </c>
      <c r="X6" s="393"/>
    </row>
    <row r="7" spans="1:24" ht="11.25" customHeight="1">
      <c r="A7" s="268"/>
      <c r="B7" s="269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272"/>
    </row>
    <row r="8" spans="1:24" s="244" customFormat="1" ht="12" customHeight="1">
      <c r="A8" s="273" t="s">
        <v>42</v>
      </c>
      <c r="B8" s="274"/>
      <c r="C8" s="326">
        <v>2715699</v>
      </c>
      <c r="D8" s="326">
        <v>75362</v>
      </c>
      <c r="E8" s="326">
        <v>57003</v>
      </c>
      <c r="F8" s="326">
        <v>2700</v>
      </c>
      <c r="G8" s="326">
        <v>15659</v>
      </c>
      <c r="H8" s="326">
        <v>665206</v>
      </c>
      <c r="I8" s="326">
        <v>2482</v>
      </c>
      <c r="J8" s="326">
        <v>477687</v>
      </c>
      <c r="K8" s="326">
        <v>185037</v>
      </c>
      <c r="L8" s="326">
        <v>1961650</v>
      </c>
      <c r="M8" s="326">
        <v>147894</v>
      </c>
      <c r="N8" s="326">
        <v>234013</v>
      </c>
      <c r="O8" s="326">
        <v>158028</v>
      </c>
      <c r="P8" s="326">
        <v>306932</v>
      </c>
      <c r="Q8" s="326">
        <v>119915</v>
      </c>
      <c r="R8" s="326">
        <v>93209</v>
      </c>
      <c r="S8" s="326">
        <v>491950</v>
      </c>
      <c r="T8" s="326">
        <v>340545</v>
      </c>
      <c r="U8" s="326">
        <v>69164</v>
      </c>
      <c r="V8" s="326">
        <v>24449</v>
      </c>
      <c r="W8" s="326">
        <v>10968</v>
      </c>
      <c r="X8" s="27" t="s">
        <v>81</v>
      </c>
    </row>
    <row r="9" spans="1:24" s="244" customFormat="1" ht="12" customHeight="1">
      <c r="A9" s="273" t="s">
        <v>43</v>
      </c>
      <c r="B9" s="274"/>
      <c r="C9" s="326">
        <v>2202312</v>
      </c>
      <c r="D9" s="326">
        <v>56420</v>
      </c>
      <c r="E9" s="326">
        <v>40537</v>
      </c>
      <c r="F9" s="326">
        <v>2309</v>
      </c>
      <c r="G9" s="326">
        <v>13574</v>
      </c>
      <c r="H9" s="326">
        <v>518007</v>
      </c>
      <c r="I9" s="326">
        <v>2355</v>
      </c>
      <c r="J9" s="326">
        <v>366136</v>
      </c>
      <c r="K9" s="326">
        <v>149516</v>
      </c>
      <c r="L9" s="326">
        <v>1616952</v>
      </c>
      <c r="M9" s="326">
        <v>49834</v>
      </c>
      <c r="N9" s="326">
        <v>207909</v>
      </c>
      <c r="O9" s="326">
        <v>145586</v>
      </c>
      <c r="P9" s="326">
        <v>256540</v>
      </c>
      <c r="Q9" s="326">
        <v>99057</v>
      </c>
      <c r="R9" s="326">
        <v>85294</v>
      </c>
      <c r="S9" s="326">
        <v>432162</v>
      </c>
      <c r="T9" s="326">
        <v>280594</v>
      </c>
      <c r="U9" s="326">
        <v>59980</v>
      </c>
      <c r="V9" s="326">
        <v>19827</v>
      </c>
      <c r="W9" s="326">
        <v>8893</v>
      </c>
      <c r="X9" s="27" t="s">
        <v>82</v>
      </c>
    </row>
    <row r="10" spans="1:24" s="244" customFormat="1" ht="12" customHeight="1">
      <c r="A10" s="273" t="s">
        <v>44</v>
      </c>
      <c r="B10" s="274"/>
      <c r="C10" s="326">
        <v>513385</v>
      </c>
      <c r="D10" s="326">
        <v>18941</v>
      </c>
      <c r="E10" s="326">
        <v>16467</v>
      </c>
      <c r="F10" s="326">
        <v>391</v>
      </c>
      <c r="G10" s="326">
        <v>2084</v>
      </c>
      <c r="H10" s="326">
        <v>147200</v>
      </c>
      <c r="I10" s="326">
        <v>127</v>
      </c>
      <c r="J10" s="326">
        <v>111551</v>
      </c>
      <c r="K10" s="326">
        <v>35521</v>
      </c>
      <c r="L10" s="326">
        <v>344696</v>
      </c>
      <c r="M10" s="326">
        <v>98063</v>
      </c>
      <c r="N10" s="326">
        <v>26104</v>
      </c>
      <c r="O10" s="326">
        <v>12441</v>
      </c>
      <c r="P10" s="326">
        <v>50392</v>
      </c>
      <c r="Q10" s="326">
        <v>20857</v>
      </c>
      <c r="R10" s="326">
        <v>7915</v>
      </c>
      <c r="S10" s="326">
        <v>59786</v>
      </c>
      <c r="T10" s="326">
        <v>59951</v>
      </c>
      <c r="U10" s="326">
        <v>9185</v>
      </c>
      <c r="V10" s="326">
        <v>4621</v>
      </c>
      <c r="W10" s="326">
        <v>2075</v>
      </c>
      <c r="X10" s="27" t="s">
        <v>83</v>
      </c>
    </row>
    <row r="11" spans="1:24" ht="12" customHeight="1">
      <c r="A11" s="268"/>
      <c r="B11" s="269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295"/>
    </row>
    <row r="12" spans="1:24" ht="12" customHeight="1">
      <c r="A12" s="268">
        <v>1</v>
      </c>
      <c r="B12" s="296" t="s">
        <v>106</v>
      </c>
      <c r="C12" s="327">
        <v>858423</v>
      </c>
      <c r="D12" s="327">
        <v>16633</v>
      </c>
      <c r="E12" s="327">
        <v>7529</v>
      </c>
      <c r="F12" s="327">
        <v>428</v>
      </c>
      <c r="G12" s="327">
        <v>8677</v>
      </c>
      <c r="H12" s="327">
        <v>138901</v>
      </c>
      <c r="I12" s="327">
        <v>89</v>
      </c>
      <c r="J12" s="327">
        <v>84138</v>
      </c>
      <c r="K12" s="327">
        <v>54673</v>
      </c>
      <c r="L12" s="327">
        <v>698627</v>
      </c>
      <c r="M12" s="327">
        <v>16675</v>
      </c>
      <c r="N12" s="327">
        <v>93184</v>
      </c>
      <c r="O12" s="327">
        <v>93343</v>
      </c>
      <c r="P12" s="327">
        <v>91190</v>
      </c>
      <c r="Q12" s="327">
        <v>26116</v>
      </c>
      <c r="R12" s="327">
        <v>53773</v>
      </c>
      <c r="S12" s="327">
        <v>182120</v>
      </c>
      <c r="T12" s="327">
        <v>113615</v>
      </c>
      <c r="U12" s="327">
        <v>28612</v>
      </c>
      <c r="V12" s="327">
        <v>7728</v>
      </c>
      <c r="W12" s="327">
        <v>3467</v>
      </c>
      <c r="X12" s="295">
        <v>1</v>
      </c>
    </row>
    <row r="13" spans="1:24" ht="12" customHeight="1">
      <c r="A13" s="268">
        <v>2</v>
      </c>
      <c r="B13" s="296" t="s">
        <v>107</v>
      </c>
      <c r="C13" s="327">
        <v>329931</v>
      </c>
      <c r="D13" s="327">
        <v>15580</v>
      </c>
      <c r="E13" s="327">
        <v>12664</v>
      </c>
      <c r="F13" s="327">
        <v>633</v>
      </c>
      <c r="G13" s="327">
        <v>2283</v>
      </c>
      <c r="H13" s="327">
        <v>65603</v>
      </c>
      <c r="I13" s="327">
        <v>981</v>
      </c>
      <c r="J13" s="327">
        <v>35671</v>
      </c>
      <c r="K13" s="327">
        <v>28951</v>
      </c>
      <c r="L13" s="327">
        <v>247111</v>
      </c>
      <c r="M13" s="327">
        <v>8760</v>
      </c>
      <c r="N13" s="327">
        <v>29626</v>
      </c>
      <c r="O13" s="327">
        <v>15929</v>
      </c>
      <c r="P13" s="327">
        <v>42984</v>
      </c>
      <c r="Q13" s="327">
        <v>12976</v>
      </c>
      <c r="R13" s="327">
        <v>8289</v>
      </c>
      <c r="S13" s="327">
        <v>69443</v>
      </c>
      <c r="T13" s="327">
        <v>50412</v>
      </c>
      <c r="U13" s="327">
        <v>8691</v>
      </c>
      <c r="V13" s="327">
        <v>2970</v>
      </c>
      <c r="W13" s="327">
        <v>1332</v>
      </c>
      <c r="X13" s="295">
        <v>2</v>
      </c>
    </row>
    <row r="14" spans="1:24" ht="12" customHeight="1">
      <c r="A14" s="268">
        <v>3</v>
      </c>
      <c r="B14" s="296" t="s">
        <v>108</v>
      </c>
      <c r="C14" s="327">
        <v>312333</v>
      </c>
      <c r="D14" s="327">
        <v>1202</v>
      </c>
      <c r="E14" s="327">
        <v>1149</v>
      </c>
      <c r="F14" s="327">
        <v>53</v>
      </c>
      <c r="G14" s="328" t="s">
        <v>89</v>
      </c>
      <c r="H14" s="327">
        <v>141817</v>
      </c>
      <c r="I14" s="327">
        <v>81</v>
      </c>
      <c r="J14" s="327">
        <v>129731</v>
      </c>
      <c r="K14" s="327">
        <v>12004</v>
      </c>
      <c r="L14" s="327">
        <v>167764</v>
      </c>
      <c r="M14" s="327">
        <v>6453</v>
      </c>
      <c r="N14" s="327">
        <v>29231</v>
      </c>
      <c r="O14" s="327">
        <v>7609</v>
      </c>
      <c r="P14" s="327">
        <v>28509</v>
      </c>
      <c r="Q14" s="327">
        <v>24163</v>
      </c>
      <c r="R14" s="327">
        <v>4382</v>
      </c>
      <c r="S14" s="327">
        <v>41917</v>
      </c>
      <c r="T14" s="327">
        <v>20488</v>
      </c>
      <c r="U14" s="327">
        <v>5012</v>
      </c>
      <c r="V14" s="327">
        <v>2812</v>
      </c>
      <c r="W14" s="327">
        <v>1261</v>
      </c>
      <c r="X14" s="295">
        <v>3</v>
      </c>
    </row>
    <row r="15" spans="1:24" ht="12" customHeight="1">
      <c r="A15" s="268">
        <v>4</v>
      </c>
      <c r="B15" s="296" t="s">
        <v>109</v>
      </c>
      <c r="C15" s="327">
        <v>57039</v>
      </c>
      <c r="D15" s="327">
        <v>1710</v>
      </c>
      <c r="E15" s="327">
        <v>1578</v>
      </c>
      <c r="F15" s="327">
        <v>124</v>
      </c>
      <c r="G15" s="327">
        <v>8</v>
      </c>
      <c r="H15" s="327">
        <v>15446</v>
      </c>
      <c r="I15" s="327">
        <v>192</v>
      </c>
      <c r="J15" s="327">
        <v>12029</v>
      </c>
      <c r="K15" s="327">
        <v>3226</v>
      </c>
      <c r="L15" s="327">
        <v>39599</v>
      </c>
      <c r="M15" s="327">
        <v>1333</v>
      </c>
      <c r="N15" s="327">
        <v>3981</v>
      </c>
      <c r="O15" s="327">
        <v>1508</v>
      </c>
      <c r="P15" s="327">
        <v>6864</v>
      </c>
      <c r="Q15" s="327">
        <v>5464</v>
      </c>
      <c r="R15" s="327">
        <v>1816</v>
      </c>
      <c r="S15" s="327">
        <v>8666</v>
      </c>
      <c r="T15" s="327">
        <v>7905</v>
      </c>
      <c r="U15" s="327">
        <v>2062</v>
      </c>
      <c r="V15" s="327">
        <v>514</v>
      </c>
      <c r="W15" s="327">
        <v>230</v>
      </c>
      <c r="X15" s="295">
        <v>4</v>
      </c>
    </row>
    <row r="16" spans="1:24" ht="12" customHeight="1">
      <c r="A16" s="268">
        <v>5</v>
      </c>
      <c r="B16" s="296" t="s">
        <v>110</v>
      </c>
      <c r="C16" s="327">
        <v>157931</v>
      </c>
      <c r="D16" s="327">
        <v>5445</v>
      </c>
      <c r="E16" s="327">
        <v>4905</v>
      </c>
      <c r="F16" s="327">
        <v>329</v>
      </c>
      <c r="G16" s="327">
        <v>211</v>
      </c>
      <c r="H16" s="327">
        <v>37640</v>
      </c>
      <c r="I16" s="327">
        <v>326</v>
      </c>
      <c r="J16" s="327">
        <v>21613</v>
      </c>
      <c r="K16" s="327">
        <v>15701</v>
      </c>
      <c r="L16" s="327">
        <v>114062</v>
      </c>
      <c r="M16" s="327">
        <v>4136</v>
      </c>
      <c r="N16" s="327">
        <v>13907</v>
      </c>
      <c r="O16" s="327">
        <v>7526</v>
      </c>
      <c r="P16" s="327">
        <v>18571</v>
      </c>
      <c r="Q16" s="327">
        <v>6912</v>
      </c>
      <c r="R16" s="327">
        <v>3930</v>
      </c>
      <c r="S16" s="327">
        <v>31820</v>
      </c>
      <c r="T16" s="327">
        <v>23441</v>
      </c>
      <c r="U16" s="327">
        <v>3820</v>
      </c>
      <c r="V16" s="327">
        <v>1422</v>
      </c>
      <c r="W16" s="327">
        <v>638</v>
      </c>
      <c r="X16" s="295">
        <v>5</v>
      </c>
    </row>
    <row r="17" spans="1:24" ht="12" customHeight="1">
      <c r="A17" s="268">
        <v>6</v>
      </c>
      <c r="B17" s="296" t="s">
        <v>111</v>
      </c>
      <c r="C17" s="327">
        <v>140661</v>
      </c>
      <c r="D17" s="327">
        <v>2965</v>
      </c>
      <c r="E17" s="327">
        <v>2702</v>
      </c>
      <c r="F17" s="327">
        <v>252</v>
      </c>
      <c r="G17" s="327">
        <v>11</v>
      </c>
      <c r="H17" s="327">
        <v>27194</v>
      </c>
      <c r="I17" s="327">
        <v>385</v>
      </c>
      <c r="J17" s="327">
        <v>18935</v>
      </c>
      <c r="K17" s="327">
        <v>7874</v>
      </c>
      <c r="L17" s="327">
        <v>109803</v>
      </c>
      <c r="M17" s="327">
        <v>3923</v>
      </c>
      <c r="N17" s="327">
        <v>13048</v>
      </c>
      <c r="O17" s="327">
        <v>6695</v>
      </c>
      <c r="P17" s="327">
        <v>18789</v>
      </c>
      <c r="Q17" s="327">
        <v>7042</v>
      </c>
      <c r="R17" s="327">
        <v>4642</v>
      </c>
      <c r="S17" s="327">
        <v>32957</v>
      </c>
      <c r="T17" s="327">
        <v>19433</v>
      </c>
      <c r="U17" s="327">
        <v>3274</v>
      </c>
      <c r="V17" s="327">
        <v>1266</v>
      </c>
      <c r="W17" s="327">
        <v>568</v>
      </c>
      <c r="X17" s="295">
        <v>6</v>
      </c>
    </row>
    <row r="18" spans="1:24" ht="12" customHeight="1">
      <c r="A18" s="268">
        <v>7</v>
      </c>
      <c r="B18" s="296" t="s">
        <v>112</v>
      </c>
      <c r="C18" s="327">
        <v>96721</v>
      </c>
      <c r="D18" s="327">
        <v>3932</v>
      </c>
      <c r="E18" s="327">
        <v>2765</v>
      </c>
      <c r="F18" s="327">
        <v>124</v>
      </c>
      <c r="G18" s="327">
        <v>1044</v>
      </c>
      <c r="H18" s="327">
        <v>34700</v>
      </c>
      <c r="I18" s="327">
        <v>126</v>
      </c>
      <c r="J18" s="327">
        <v>26943</v>
      </c>
      <c r="K18" s="327">
        <v>7631</v>
      </c>
      <c r="L18" s="327">
        <v>57609</v>
      </c>
      <c r="M18" s="327">
        <v>1809</v>
      </c>
      <c r="N18" s="327">
        <v>7798</v>
      </c>
      <c r="O18" s="327">
        <v>4892</v>
      </c>
      <c r="P18" s="327">
        <v>11228</v>
      </c>
      <c r="Q18" s="327">
        <v>1991</v>
      </c>
      <c r="R18" s="327">
        <v>1907</v>
      </c>
      <c r="S18" s="327">
        <v>15178</v>
      </c>
      <c r="T18" s="327">
        <v>10189</v>
      </c>
      <c r="U18" s="327">
        <v>2617</v>
      </c>
      <c r="V18" s="327">
        <v>871</v>
      </c>
      <c r="W18" s="327">
        <v>391</v>
      </c>
      <c r="X18" s="295">
        <v>7</v>
      </c>
    </row>
    <row r="19" spans="1:24" ht="12" customHeight="1">
      <c r="A19" s="268">
        <v>8</v>
      </c>
      <c r="B19" s="296" t="s">
        <v>113</v>
      </c>
      <c r="C19" s="327">
        <v>100385</v>
      </c>
      <c r="D19" s="327">
        <v>4042</v>
      </c>
      <c r="E19" s="327">
        <v>2856</v>
      </c>
      <c r="F19" s="327">
        <v>44</v>
      </c>
      <c r="G19" s="327">
        <v>1141</v>
      </c>
      <c r="H19" s="327">
        <v>22788</v>
      </c>
      <c r="I19" s="327">
        <v>71</v>
      </c>
      <c r="J19" s="327">
        <v>12385</v>
      </c>
      <c r="K19" s="327">
        <v>10332</v>
      </c>
      <c r="L19" s="327">
        <v>73057</v>
      </c>
      <c r="M19" s="327">
        <v>2536</v>
      </c>
      <c r="N19" s="327">
        <v>8605</v>
      </c>
      <c r="O19" s="327">
        <v>3315</v>
      </c>
      <c r="P19" s="327">
        <v>17164</v>
      </c>
      <c r="Q19" s="327">
        <v>6736</v>
      </c>
      <c r="R19" s="327">
        <v>2403</v>
      </c>
      <c r="S19" s="327">
        <v>17991</v>
      </c>
      <c r="T19" s="327">
        <v>12715</v>
      </c>
      <c r="U19" s="327">
        <v>1594</v>
      </c>
      <c r="V19" s="327">
        <v>904</v>
      </c>
      <c r="W19" s="327">
        <v>405</v>
      </c>
      <c r="X19" s="295">
        <v>8</v>
      </c>
    </row>
    <row r="20" spans="1:24" ht="12" customHeight="1">
      <c r="A20" s="268">
        <v>9</v>
      </c>
      <c r="B20" s="296" t="s">
        <v>114</v>
      </c>
      <c r="C20" s="327">
        <v>67685</v>
      </c>
      <c r="D20" s="327">
        <v>2077</v>
      </c>
      <c r="E20" s="327">
        <v>1894</v>
      </c>
      <c r="F20" s="327">
        <v>176</v>
      </c>
      <c r="G20" s="327">
        <v>6</v>
      </c>
      <c r="H20" s="327">
        <v>10311</v>
      </c>
      <c r="I20" s="327">
        <v>76</v>
      </c>
      <c r="J20" s="327">
        <v>6602</v>
      </c>
      <c r="K20" s="327">
        <v>3634</v>
      </c>
      <c r="L20" s="327">
        <v>54961</v>
      </c>
      <c r="M20" s="327">
        <v>1888</v>
      </c>
      <c r="N20" s="327">
        <v>3596</v>
      </c>
      <c r="O20" s="327">
        <v>2156</v>
      </c>
      <c r="P20" s="327">
        <v>8932</v>
      </c>
      <c r="Q20" s="327">
        <v>2355</v>
      </c>
      <c r="R20" s="327">
        <v>2260</v>
      </c>
      <c r="S20" s="327">
        <v>22003</v>
      </c>
      <c r="T20" s="327">
        <v>9730</v>
      </c>
      <c r="U20" s="327">
        <v>2041</v>
      </c>
      <c r="V20" s="327">
        <v>609</v>
      </c>
      <c r="W20" s="327">
        <v>273</v>
      </c>
      <c r="X20" s="295">
        <v>9</v>
      </c>
    </row>
    <row r="21" spans="1:24" ht="12" customHeight="1">
      <c r="A21" s="268">
        <v>10</v>
      </c>
      <c r="B21" s="296" t="s">
        <v>115</v>
      </c>
      <c r="C21" s="327">
        <v>81203</v>
      </c>
      <c r="D21" s="327">
        <v>2834</v>
      </c>
      <c r="E21" s="327">
        <v>2495</v>
      </c>
      <c r="F21" s="327">
        <v>146</v>
      </c>
      <c r="G21" s="327">
        <v>193</v>
      </c>
      <c r="H21" s="327">
        <v>23607</v>
      </c>
      <c r="I21" s="327">
        <v>28</v>
      </c>
      <c r="J21" s="327">
        <v>18089</v>
      </c>
      <c r="K21" s="327">
        <v>5490</v>
      </c>
      <c r="L21" s="327">
        <v>54359</v>
      </c>
      <c r="M21" s="327">
        <v>2321</v>
      </c>
      <c r="N21" s="327">
        <v>4933</v>
      </c>
      <c r="O21" s="327">
        <v>2613</v>
      </c>
      <c r="P21" s="327">
        <v>12309</v>
      </c>
      <c r="Q21" s="327">
        <v>5302</v>
      </c>
      <c r="R21" s="327">
        <v>1892</v>
      </c>
      <c r="S21" s="327">
        <v>10067</v>
      </c>
      <c r="T21" s="327">
        <v>12666</v>
      </c>
      <c r="U21" s="327">
        <v>2257</v>
      </c>
      <c r="V21" s="327">
        <v>731</v>
      </c>
      <c r="W21" s="327">
        <v>328</v>
      </c>
      <c r="X21" s="295">
        <v>10</v>
      </c>
    </row>
    <row r="22" spans="1:24" ht="12" customHeight="1">
      <c r="A22" s="268"/>
      <c r="B22" s="29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295"/>
    </row>
    <row r="23" spans="1:24" ht="12" customHeight="1">
      <c r="A23" s="268">
        <v>11</v>
      </c>
      <c r="B23" s="296" t="s">
        <v>116</v>
      </c>
      <c r="C23" s="327">
        <v>66590</v>
      </c>
      <c r="D23" s="327">
        <v>933</v>
      </c>
      <c r="E23" s="327">
        <v>889</v>
      </c>
      <c r="F23" s="327">
        <v>44</v>
      </c>
      <c r="G23" s="327" t="s">
        <v>89</v>
      </c>
      <c r="H23" s="327">
        <v>27359</v>
      </c>
      <c r="I23" s="327">
        <v>22</v>
      </c>
      <c r="J23" s="327">
        <v>23018</v>
      </c>
      <c r="K23" s="327">
        <v>4319</v>
      </c>
      <c r="L23" s="327">
        <v>37968</v>
      </c>
      <c r="M23" s="327">
        <v>1212</v>
      </c>
      <c r="N23" s="327">
        <v>2082</v>
      </c>
      <c r="O23" s="327">
        <v>872</v>
      </c>
      <c r="P23" s="327">
        <v>6047</v>
      </c>
      <c r="Q23" s="327">
        <v>3081</v>
      </c>
      <c r="R23" s="327">
        <v>563</v>
      </c>
      <c r="S23" s="327">
        <v>7398</v>
      </c>
      <c r="T23" s="327">
        <v>16243</v>
      </c>
      <c r="U23" s="327">
        <v>471</v>
      </c>
      <c r="V23" s="327">
        <v>600</v>
      </c>
      <c r="W23" s="327">
        <v>269</v>
      </c>
      <c r="X23" s="295">
        <v>11</v>
      </c>
    </row>
    <row r="24" spans="1:24" ht="12" customHeight="1">
      <c r="A24" s="268"/>
      <c r="B24" s="296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9"/>
      <c r="W24" s="329"/>
      <c r="X24" s="295"/>
    </row>
    <row r="25" spans="1:24" ht="12" customHeight="1">
      <c r="A25" s="268">
        <v>12</v>
      </c>
      <c r="B25" s="296" t="s">
        <v>117</v>
      </c>
      <c r="C25" s="327">
        <v>50639</v>
      </c>
      <c r="D25" s="327">
        <v>191</v>
      </c>
      <c r="E25" s="327">
        <v>171</v>
      </c>
      <c r="F25" s="327">
        <v>20</v>
      </c>
      <c r="G25" s="327" t="s">
        <v>89</v>
      </c>
      <c r="H25" s="327">
        <v>20526</v>
      </c>
      <c r="I25" s="327">
        <v>36</v>
      </c>
      <c r="J25" s="327">
        <v>17881</v>
      </c>
      <c r="K25" s="327">
        <v>2608</v>
      </c>
      <c r="L25" s="327">
        <v>29671</v>
      </c>
      <c r="M25" s="327">
        <v>1243</v>
      </c>
      <c r="N25" s="327">
        <v>4838</v>
      </c>
      <c r="O25" s="327">
        <v>1117</v>
      </c>
      <c r="P25" s="327">
        <v>6424</v>
      </c>
      <c r="Q25" s="327">
        <v>4495</v>
      </c>
      <c r="R25" s="327">
        <v>935</v>
      </c>
      <c r="S25" s="327">
        <v>5376</v>
      </c>
      <c r="T25" s="327">
        <v>3583</v>
      </c>
      <c r="U25" s="327">
        <v>1660</v>
      </c>
      <c r="V25" s="327">
        <v>456</v>
      </c>
      <c r="W25" s="327">
        <v>205</v>
      </c>
      <c r="X25" s="295">
        <v>12</v>
      </c>
    </row>
    <row r="26" spans="1:24" ht="12" customHeight="1">
      <c r="A26" s="268">
        <v>13</v>
      </c>
      <c r="B26" s="296" t="s">
        <v>118</v>
      </c>
      <c r="C26" s="327">
        <v>42242</v>
      </c>
      <c r="D26" s="327">
        <v>378</v>
      </c>
      <c r="E26" s="327">
        <v>375</v>
      </c>
      <c r="F26" s="327">
        <v>3</v>
      </c>
      <c r="G26" s="327" t="s">
        <v>89</v>
      </c>
      <c r="H26" s="327">
        <v>22291</v>
      </c>
      <c r="I26" s="327" t="s">
        <v>89</v>
      </c>
      <c r="J26" s="327">
        <v>21047</v>
      </c>
      <c r="K26" s="327">
        <v>1244</v>
      </c>
      <c r="L26" s="327">
        <v>19364</v>
      </c>
      <c r="M26" s="327">
        <v>1036</v>
      </c>
      <c r="N26" s="327">
        <v>2554</v>
      </c>
      <c r="O26" s="327">
        <v>607</v>
      </c>
      <c r="P26" s="327">
        <v>3664</v>
      </c>
      <c r="Q26" s="327">
        <v>3542</v>
      </c>
      <c r="R26" s="327">
        <v>292</v>
      </c>
      <c r="S26" s="327">
        <v>4866</v>
      </c>
      <c r="T26" s="327">
        <v>2208</v>
      </c>
      <c r="U26" s="327">
        <v>594</v>
      </c>
      <c r="V26" s="329">
        <v>380</v>
      </c>
      <c r="W26" s="329">
        <v>171</v>
      </c>
      <c r="X26" s="295">
        <v>13</v>
      </c>
    </row>
    <row r="27" spans="1:24" ht="12" customHeight="1">
      <c r="A27" s="268">
        <v>14</v>
      </c>
      <c r="B27" s="296" t="s">
        <v>119</v>
      </c>
      <c r="C27" s="327">
        <v>62749</v>
      </c>
      <c r="D27" s="327">
        <v>1520</v>
      </c>
      <c r="E27" s="327">
        <v>1491</v>
      </c>
      <c r="F27" s="327">
        <v>20</v>
      </c>
      <c r="G27" s="327">
        <v>10</v>
      </c>
      <c r="H27" s="327">
        <v>17422</v>
      </c>
      <c r="I27" s="327" t="s">
        <v>89</v>
      </c>
      <c r="J27" s="327">
        <v>12488</v>
      </c>
      <c r="K27" s="327">
        <v>4935</v>
      </c>
      <c r="L27" s="327">
        <v>43495</v>
      </c>
      <c r="M27" s="327">
        <v>2149</v>
      </c>
      <c r="N27" s="327">
        <v>3313</v>
      </c>
      <c r="O27" s="327">
        <v>1547</v>
      </c>
      <c r="P27" s="327">
        <v>9583</v>
      </c>
      <c r="Q27" s="327">
        <v>3421</v>
      </c>
      <c r="R27" s="327">
        <v>1457</v>
      </c>
      <c r="S27" s="327">
        <v>12545</v>
      </c>
      <c r="T27" s="327">
        <v>8043</v>
      </c>
      <c r="U27" s="327">
        <v>1437</v>
      </c>
      <c r="V27" s="329">
        <v>565</v>
      </c>
      <c r="W27" s="329">
        <v>253</v>
      </c>
      <c r="X27" s="295">
        <v>14</v>
      </c>
    </row>
    <row r="28" spans="1:24" ht="12" customHeight="1">
      <c r="A28" s="268"/>
      <c r="B28" s="29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9"/>
      <c r="W28" s="329"/>
      <c r="X28" s="295"/>
    </row>
    <row r="29" spans="1:24" ht="12" customHeight="1">
      <c r="A29" s="268">
        <v>15</v>
      </c>
      <c r="B29" s="296" t="s">
        <v>120</v>
      </c>
      <c r="C29" s="327">
        <v>104908</v>
      </c>
      <c r="D29" s="327">
        <v>2206</v>
      </c>
      <c r="E29" s="327">
        <v>1960</v>
      </c>
      <c r="F29" s="327">
        <v>26</v>
      </c>
      <c r="G29" s="327">
        <v>221</v>
      </c>
      <c r="H29" s="327">
        <v>3567</v>
      </c>
      <c r="I29" s="327" t="s">
        <v>89</v>
      </c>
      <c r="J29" s="327">
        <v>285</v>
      </c>
      <c r="K29" s="327">
        <v>3282</v>
      </c>
      <c r="L29" s="327">
        <v>98613</v>
      </c>
      <c r="M29" s="327">
        <v>87833</v>
      </c>
      <c r="N29" s="327">
        <v>547</v>
      </c>
      <c r="O29" s="327">
        <v>285</v>
      </c>
      <c r="P29" s="327">
        <v>1759</v>
      </c>
      <c r="Q29" s="327">
        <v>324</v>
      </c>
      <c r="R29" s="327">
        <v>365</v>
      </c>
      <c r="S29" s="327">
        <v>3469</v>
      </c>
      <c r="T29" s="327">
        <v>3871</v>
      </c>
      <c r="U29" s="327">
        <v>159</v>
      </c>
      <c r="V29" s="329">
        <v>944</v>
      </c>
      <c r="W29" s="329">
        <v>424</v>
      </c>
      <c r="X29" s="295">
        <v>15</v>
      </c>
    </row>
    <row r="30" spans="1:24" ht="12" customHeight="1">
      <c r="A30" s="268"/>
      <c r="B30" s="296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9"/>
      <c r="W30" s="329"/>
      <c r="X30" s="295"/>
    </row>
    <row r="31" spans="1:24" ht="12" customHeight="1">
      <c r="A31" s="268">
        <v>16</v>
      </c>
      <c r="B31" s="296" t="s">
        <v>121</v>
      </c>
      <c r="C31" s="327">
        <v>53363</v>
      </c>
      <c r="D31" s="327">
        <v>1261</v>
      </c>
      <c r="E31" s="327">
        <v>1162</v>
      </c>
      <c r="F31" s="330">
        <v>82</v>
      </c>
      <c r="G31" s="327">
        <v>17</v>
      </c>
      <c r="H31" s="327">
        <v>17138</v>
      </c>
      <c r="I31" s="330">
        <v>0</v>
      </c>
      <c r="J31" s="327">
        <v>14039</v>
      </c>
      <c r="K31" s="327">
        <v>3099</v>
      </c>
      <c r="L31" s="327">
        <v>34698</v>
      </c>
      <c r="M31" s="327">
        <v>1302</v>
      </c>
      <c r="N31" s="327">
        <v>4680</v>
      </c>
      <c r="O31" s="327">
        <v>3117</v>
      </c>
      <c r="P31" s="327">
        <v>6559</v>
      </c>
      <c r="Q31" s="327">
        <v>1730</v>
      </c>
      <c r="R31" s="327">
        <v>1520</v>
      </c>
      <c r="S31" s="327">
        <v>7198</v>
      </c>
      <c r="T31" s="327">
        <v>7406</v>
      </c>
      <c r="U31" s="327">
        <v>1185</v>
      </c>
      <c r="V31" s="327">
        <v>480</v>
      </c>
      <c r="W31" s="327">
        <v>216</v>
      </c>
      <c r="X31" s="295">
        <v>16</v>
      </c>
    </row>
    <row r="32" spans="1:24" ht="12" customHeight="1">
      <c r="A32" s="268"/>
      <c r="B32" s="296"/>
      <c r="C32" s="327"/>
      <c r="D32" s="327"/>
      <c r="E32" s="327"/>
      <c r="F32" s="330"/>
      <c r="G32" s="327"/>
      <c r="H32" s="327"/>
      <c r="I32" s="330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295"/>
    </row>
    <row r="33" spans="1:24" ht="12" customHeight="1">
      <c r="A33" s="268">
        <v>17</v>
      </c>
      <c r="B33" s="296" t="s">
        <v>122</v>
      </c>
      <c r="C33" s="327">
        <v>25077</v>
      </c>
      <c r="D33" s="327">
        <v>266</v>
      </c>
      <c r="E33" s="327">
        <v>260</v>
      </c>
      <c r="F33" s="327">
        <v>6</v>
      </c>
      <c r="G33" s="327" t="s">
        <v>89</v>
      </c>
      <c r="H33" s="327">
        <v>13866</v>
      </c>
      <c r="I33" s="327" t="s">
        <v>89</v>
      </c>
      <c r="J33" s="327">
        <v>12590</v>
      </c>
      <c r="K33" s="327">
        <v>1276</v>
      </c>
      <c r="L33" s="327">
        <v>10821</v>
      </c>
      <c r="M33" s="327">
        <v>542</v>
      </c>
      <c r="N33" s="327">
        <v>665</v>
      </c>
      <c r="O33" s="327">
        <v>971</v>
      </c>
      <c r="P33" s="327">
        <v>2308</v>
      </c>
      <c r="Q33" s="327">
        <v>418</v>
      </c>
      <c r="R33" s="327">
        <v>423</v>
      </c>
      <c r="S33" s="327">
        <v>3012</v>
      </c>
      <c r="T33" s="327">
        <v>2174</v>
      </c>
      <c r="U33" s="327">
        <v>309</v>
      </c>
      <c r="V33" s="327">
        <v>226</v>
      </c>
      <c r="W33" s="327">
        <v>101</v>
      </c>
      <c r="X33" s="295">
        <v>17</v>
      </c>
    </row>
    <row r="34" spans="1:24" ht="12" customHeight="1">
      <c r="A34" s="268">
        <v>18</v>
      </c>
      <c r="B34" s="296" t="s">
        <v>123</v>
      </c>
      <c r="C34" s="327">
        <v>30136</v>
      </c>
      <c r="D34" s="327">
        <v>1098</v>
      </c>
      <c r="E34" s="327">
        <v>1089</v>
      </c>
      <c r="F34" s="327">
        <v>8</v>
      </c>
      <c r="G34" s="327" t="s">
        <v>89</v>
      </c>
      <c r="H34" s="327">
        <v>13230</v>
      </c>
      <c r="I34" s="327" t="s">
        <v>89</v>
      </c>
      <c r="J34" s="327">
        <v>7749</v>
      </c>
      <c r="K34" s="327">
        <v>5481</v>
      </c>
      <c r="L34" s="327">
        <v>15659</v>
      </c>
      <c r="M34" s="327">
        <v>814</v>
      </c>
      <c r="N34" s="327">
        <v>2205</v>
      </c>
      <c r="O34" s="327">
        <v>649</v>
      </c>
      <c r="P34" s="327">
        <v>4032</v>
      </c>
      <c r="Q34" s="327">
        <v>686</v>
      </c>
      <c r="R34" s="327">
        <v>607</v>
      </c>
      <c r="S34" s="327">
        <v>3563</v>
      </c>
      <c r="T34" s="327">
        <v>2287</v>
      </c>
      <c r="U34" s="327">
        <v>816</v>
      </c>
      <c r="V34" s="327">
        <v>271</v>
      </c>
      <c r="W34" s="327">
        <v>122</v>
      </c>
      <c r="X34" s="295">
        <v>18</v>
      </c>
    </row>
    <row r="35" spans="1:24" ht="12" customHeight="1">
      <c r="A35" s="268">
        <v>19</v>
      </c>
      <c r="B35" s="296" t="s">
        <v>124</v>
      </c>
      <c r="C35" s="327">
        <v>57085</v>
      </c>
      <c r="D35" s="327">
        <v>7400</v>
      </c>
      <c r="E35" s="327">
        <v>5977</v>
      </c>
      <c r="F35" s="331">
        <v>61</v>
      </c>
      <c r="G35" s="327">
        <v>1361</v>
      </c>
      <c r="H35" s="327">
        <v>8721</v>
      </c>
      <c r="I35" s="327" t="s">
        <v>89</v>
      </c>
      <c r="J35" s="327">
        <v>1935</v>
      </c>
      <c r="K35" s="327">
        <v>6786</v>
      </c>
      <c r="L35" s="327">
        <v>40681</v>
      </c>
      <c r="M35" s="327">
        <v>1479</v>
      </c>
      <c r="N35" s="327">
        <v>3928</v>
      </c>
      <c r="O35" s="327">
        <v>2585</v>
      </c>
      <c r="P35" s="327">
        <v>7636</v>
      </c>
      <c r="Q35" s="327">
        <v>2444</v>
      </c>
      <c r="R35" s="327">
        <v>1162</v>
      </c>
      <c r="S35" s="327">
        <v>9621</v>
      </c>
      <c r="T35" s="327">
        <v>10187</v>
      </c>
      <c r="U35" s="327">
        <v>1639</v>
      </c>
      <c r="V35" s="327">
        <v>514</v>
      </c>
      <c r="W35" s="327">
        <v>231</v>
      </c>
      <c r="X35" s="295">
        <v>19</v>
      </c>
    </row>
    <row r="36" spans="1:24" ht="12" customHeight="1">
      <c r="A36" s="268"/>
      <c r="B36" s="296"/>
      <c r="C36" s="327"/>
      <c r="D36" s="327"/>
      <c r="E36" s="327"/>
      <c r="F36" s="331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295"/>
    </row>
    <row r="37" spans="1:24" ht="12" customHeight="1" thickBot="1">
      <c r="A37" s="303">
        <v>20</v>
      </c>
      <c r="B37" s="304" t="s">
        <v>125</v>
      </c>
      <c r="C37" s="332">
        <v>20596</v>
      </c>
      <c r="D37" s="333">
        <v>3688</v>
      </c>
      <c r="E37" s="333">
        <v>3093</v>
      </c>
      <c r="F37" s="333">
        <v>121</v>
      </c>
      <c r="G37" s="333">
        <v>475</v>
      </c>
      <c r="H37" s="333">
        <v>3080</v>
      </c>
      <c r="I37" s="333">
        <v>69</v>
      </c>
      <c r="J37" s="333">
        <v>519</v>
      </c>
      <c r="K37" s="333">
        <v>2491</v>
      </c>
      <c r="L37" s="333">
        <v>13726</v>
      </c>
      <c r="M37" s="333">
        <v>453</v>
      </c>
      <c r="N37" s="333">
        <v>1292</v>
      </c>
      <c r="O37" s="333">
        <v>691</v>
      </c>
      <c r="P37" s="333">
        <v>2380</v>
      </c>
      <c r="Q37" s="333">
        <v>716</v>
      </c>
      <c r="R37" s="333">
        <v>591</v>
      </c>
      <c r="S37" s="333">
        <v>2738</v>
      </c>
      <c r="T37" s="333">
        <v>3949</v>
      </c>
      <c r="U37" s="333">
        <v>915</v>
      </c>
      <c r="V37" s="333">
        <v>185</v>
      </c>
      <c r="W37" s="333">
        <v>83</v>
      </c>
      <c r="X37" s="312">
        <v>20</v>
      </c>
    </row>
    <row r="38" spans="1:23" ht="12.75" customHeight="1">
      <c r="A38" s="268" t="s">
        <v>322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</row>
    <row r="40" spans="15:16" ht="12">
      <c r="O40" s="302"/>
      <c r="P40" s="302"/>
    </row>
    <row r="41" spans="15:16" ht="12">
      <c r="O41" s="302"/>
      <c r="P41" s="302"/>
    </row>
    <row r="42" spans="15:16" ht="12">
      <c r="O42" s="302"/>
      <c r="P42" s="302"/>
    </row>
    <row r="43" spans="15:16" ht="12">
      <c r="O43" s="302"/>
      <c r="P43" s="302"/>
    </row>
    <row r="44" spans="15:16" ht="12">
      <c r="O44" s="302"/>
      <c r="P44" s="302"/>
    </row>
    <row r="45" spans="15:16" ht="12">
      <c r="O45" s="302"/>
      <c r="P45" s="302"/>
    </row>
    <row r="46" spans="15:16" ht="12">
      <c r="O46" s="302"/>
      <c r="P46" s="302"/>
    </row>
    <row r="47" spans="15:16" ht="12">
      <c r="O47" s="302"/>
      <c r="P47" s="302"/>
    </row>
    <row r="48" spans="15:16" ht="12">
      <c r="O48" s="302"/>
      <c r="P48" s="302"/>
    </row>
    <row r="49" spans="15:16" ht="12">
      <c r="O49" s="302"/>
      <c r="P49" s="302"/>
    </row>
    <row r="50" spans="15:16" ht="12">
      <c r="O50" s="302"/>
      <c r="P50" s="302"/>
    </row>
    <row r="51" spans="15:16" ht="12">
      <c r="O51" s="302"/>
      <c r="P51" s="302"/>
    </row>
    <row r="52" spans="15:16" ht="12">
      <c r="O52" s="302"/>
      <c r="P52" s="302"/>
    </row>
    <row r="53" spans="15:16" ht="12">
      <c r="O53" s="302"/>
      <c r="P53" s="302"/>
    </row>
    <row r="54" spans="15:16" ht="12">
      <c r="O54" s="302"/>
      <c r="P54" s="302"/>
    </row>
    <row r="55" spans="15:16" ht="12">
      <c r="O55" s="302"/>
      <c r="P55" s="302"/>
    </row>
    <row r="56" spans="15:16" ht="12">
      <c r="O56" s="302"/>
      <c r="P56" s="302"/>
    </row>
    <row r="57" spans="15:16" ht="12">
      <c r="O57" s="302"/>
      <c r="P57" s="302"/>
    </row>
    <row r="58" spans="15:16" ht="12">
      <c r="O58" s="302"/>
      <c r="P58" s="302"/>
    </row>
    <row r="59" spans="15:16" ht="12">
      <c r="O59" s="302"/>
      <c r="P59" s="302"/>
    </row>
    <row r="60" spans="15:16" ht="12">
      <c r="O60" s="302"/>
      <c r="P60" s="302"/>
    </row>
    <row r="61" spans="15:16" ht="12">
      <c r="O61" s="302"/>
      <c r="P61" s="302"/>
    </row>
    <row r="62" spans="15:16" ht="12">
      <c r="O62" s="302"/>
      <c r="P62" s="302"/>
    </row>
    <row r="63" spans="15:16" ht="12">
      <c r="O63" s="302"/>
      <c r="P63" s="302"/>
    </row>
    <row r="64" spans="15:16" ht="12">
      <c r="O64" s="302"/>
      <c r="P64" s="302"/>
    </row>
    <row r="65" spans="15:16" ht="12">
      <c r="O65" s="302"/>
      <c r="P65" s="302"/>
    </row>
    <row r="66" spans="15:16" ht="12">
      <c r="O66" s="302"/>
      <c r="P66" s="302"/>
    </row>
    <row r="67" spans="15:16" ht="12">
      <c r="O67" s="302"/>
      <c r="P67" s="302"/>
    </row>
    <row r="68" spans="15:16" ht="12">
      <c r="O68" s="302"/>
      <c r="P68" s="302"/>
    </row>
    <row r="69" spans="15:16" ht="12">
      <c r="O69" s="302"/>
      <c r="P69" s="302"/>
    </row>
    <row r="70" spans="15:16" ht="12">
      <c r="O70" s="302"/>
      <c r="P70" s="302"/>
    </row>
    <row r="71" spans="15:16" ht="12">
      <c r="O71" s="302"/>
      <c r="P71" s="302"/>
    </row>
    <row r="72" spans="15:16" ht="12">
      <c r="O72" s="302"/>
      <c r="P72" s="302"/>
    </row>
    <row r="73" spans="15:16" ht="12">
      <c r="O73" s="302"/>
      <c r="P73" s="302"/>
    </row>
    <row r="74" spans="15:16" ht="12">
      <c r="O74" s="302"/>
      <c r="P74" s="302"/>
    </row>
    <row r="75" spans="15:16" ht="12">
      <c r="O75" s="302"/>
      <c r="P75" s="302"/>
    </row>
    <row r="76" spans="15:16" ht="12">
      <c r="O76" s="302"/>
      <c r="P76" s="302"/>
    </row>
    <row r="77" spans="15:16" ht="12">
      <c r="O77" s="302"/>
      <c r="P77" s="302"/>
    </row>
    <row r="78" spans="15:16" ht="12">
      <c r="O78" s="302"/>
      <c r="P78" s="302"/>
    </row>
    <row r="79" spans="15:16" ht="12">
      <c r="O79" s="302"/>
      <c r="P79" s="302"/>
    </row>
    <row r="80" spans="15:16" ht="12">
      <c r="O80" s="302"/>
      <c r="P80" s="302"/>
    </row>
    <row r="81" spans="15:16" ht="12">
      <c r="O81" s="302"/>
      <c r="P81" s="302"/>
    </row>
    <row r="82" spans="15:16" ht="12">
      <c r="O82" s="302"/>
      <c r="P82" s="302"/>
    </row>
    <row r="83" spans="15:16" ht="12">
      <c r="O83" s="302"/>
      <c r="P83" s="302"/>
    </row>
    <row r="84" spans="15:16" ht="12">
      <c r="O84" s="302"/>
      <c r="P84" s="302"/>
    </row>
    <row r="85" spans="15:16" ht="12">
      <c r="O85" s="302"/>
      <c r="P85" s="302"/>
    </row>
    <row r="86" spans="15:16" ht="12">
      <c r="O86" s="302"/>
      <c r="P86" s="302"/>
    </row>
    <row r="87" spans="15:16" ht="12">
      <c r="O87" s="302"/>
      <c r="P87" s="302"/>
    </row>
    <row r="88" spans="15:16" ht="12">
      <c r="O88" s="302"/>
      <c r="P88" s="302"/>
    </row>
    <row r="89" spans="15:16" ht="12">
      <c r="O89" s="302"/>
      <c r="P89" s="302"/>
    </row>
    <row r="90" spans="15:16" ht="12">
      <c r="O90" s="302"/>
      <c r="P90" s="302"/>
    </row>
    <row r="91" spans="15:16" ht="12">
      <c r="O91" s="302"/>
      <c r="P91" s="302"/>
    </row>
    <row r="92" spans="15:16" ht="12">
      <c r="O92" s="302"/>
      <c r="P92" s="302"/>
    </row>
    <row r="93" spans="15:16" ht="12">
      <c r="O93" s="302"/>
      <c r="P93" s="302"/>
    </row>
    <row r="94" spans="15:16" ht="12">
      <c r="O94" s="302"/>
      <c r="P94" s="302"/>
    </row>
    <row r="95" spans="15:16" ht="12">
      <c r="O95" s="302"/>
      <c r="P95" s="302"/>
    </row>
    <row r="96" spans="15:16" ht="12">
      <c r="O96" s="302"/>
      <c r="P96" s="302"/>
    </row>
    <row r="97" spans="15:16" ht="12">
      <c r="O97" s="302"/>
      <c r="P97" s="302"/>
    </row>
    <row r="98" spans="15:16" ht="12">
      <c r="O98" s="302"/>
      <c r="P98" s="302"/>
    </row>
    <row r="99" spans="15:16" ht="12">
      <c r="O99" s="302"/>
      <c r="P99" s="302"/>
    </row>
    <row r="100" spans="15:16" ht="12">
      <c r="O100" s="302"/>
      <c r="P100" s="302"/>
    </row>
    <row r="101" spans="15:16" ht="12">
      <c r="O101" s="302"/>
      <c r="P101" s="302"/>
    </row>
    <row r="102" spans="15:16" ht="12">
      <c r="O102" s="302"/>
      <c r="P102" s="302"/>
    </row>
    <row r="103" spans="15:16" ht="12">
      <c r="O103" s="302"/>
      <c r="P103" s="302"/>
    </row>
    <row r="104" spans="15:16" ht="12">
      <c r="O104" s="302"/>
      <c r="P104" s="302"/>
    </row>
    <row r="105" spans="15:16" ht="12">
      <c r="O105" s="302"/>
      <c r="P105" s="302"/>
    </row>
    <row r="106" spans="15:16" ht="12">
      <c r="O106" s="302"/>
      <c r="P106" s="302"/>
    </row>
    <row r="107" spans="15:16" ht="12">
      <c r="O107" s="302"/>
      <c r="P107" s="302"/>
    </row>
    <row r="108" spans="15:16" ht="12">
      <c r="O108" s="302"/>
      <c r="P108" s="302"/>
    </row>
    <row r="109" spans="15:16" ht="12">
      <c r="O109" s="302"/>
      <c r="P109" s="302"/>
    </row>
    <row r="110" spans="15:16" ht="12">
      <c r="O110" s="302"/>
      <c r="P110" s="302"/>
    </row>
    <row r="111" spans="15:16" ht="12">
      <c r="O111" s="302"/>
      <c r="P111" s="302"/>
    </row>
    <row r="112" spans="15:16" ht="12">
      <c r="O112" s="302"/>
      <c r="P112" s="302"/>
    </row>
    <row r="113" spans="15:16" ht="12">
      <c r="O113" s="302"/>
      <c r="P113" s="302"/>
    </row>
    <row r="114" spans="15:16" ht="12">
      <c r="O114" s="302"/>
      <c r="P114" s="302"/>
    </row>
    <row r="115" spans="15:16" ht="12">
      <c r="O115" s="302"/>
      <c r="P115" s="302"/>
    </row>
    <row r="116" spans="15:16" ht="12">
      <c r="O116" s="302"/>
      <c r="P116" s="302"/>
    </row>
    <row r="117" spans="15:16" ht="12">
      <c r="O117" s="302"/>
      <c r="P117" s="302"/>
    </row>
    <row r="118" spans="15:16" ht="12">
      <c r="O118" s="302"/>
      <c r="P118" s="302"/>
    </row>
    <row r="119" spans="15:16" ht="12">
      <c r="O119" s="302"/>
      <c r="P119" s="302"/>
    </row>
    <row r="120" spans="15:16" ht="12">
      <c r="O120" s="302"/>
      <c r="P120" s="302"/>
    </row>
    <row r="121" spans="15:16" ht="12">
      <c r="O121" s="302"/>
      <c r="P121" s="302"/>
    </row>
    <row r="122" spans="15:16" ht="12">
      <c r="O122" s="302"/>
      <c r="P122" s="302"/>
    </row>
    <row r="123" spans="15:16" ht="12">
      <c r="O123" s="302"/>
      <c r="P123" s="302"/>
    </row>
    <row r="124" spans="15:16" ht="12">
      <c r="O124" s="302"/>
      <c r="P124" s="302"/>
    </row>
    <row r="125" spans="15:16" ht="12">
      <c r="O125" s="302"/>
      <c r="P125" s="302"/>
    </row>
    <row r="126" spans="15:16" ht="12">
      <c r="O126" s="302"/>
      <c r="P126" s="302"/>
    </row>
    <row r="127" spans="15:16" ht="12">
      <c r="O127" s="302"/>
      <c r="P127" s="302"/>
    </row>
    <row r="128" spans="15:16" ht="12">
      <c r="O128" s="302"/>
      <c r="P128" s="302"/>
    </row>
    <row r="129" spans="15:16" ht="12">
      <c r="O129" s="302"/>
      <c r="P129" s="302"/>
    </row>
    <row r="130" spans="15:16" ht="12">
      <c r="O130" s="302"/>
      <c r="P130" s="302"/>
    </row>
    <row r="131" spans="15:16" ht="12">
      <c r="O131" s="302"/>
      <c r="P131" s="302"/>
    </row>
    <row r="132" spans="15:16" ht="12">
      <c r="O132" s="302"/>
      <c r="P132" s="302"/>
    </row>
    <row r="133" spans="15:16" ht="12">
      <c r="O133" s="302"/>
      <c r="P133" s="302"/>
    </row>
    <row r="134" spans="15:16" ht="12">
      <c r="O134" s="302"/>
      <c r="P134" s="302"/>
    </row>
    <row r="135" spans="15:16" ht="12">
      <c r="O135" s="302"/>
      <c r="P135" s="302"/>
    </row>
    <row r="136" spans="15:16" ht="12">
      <c r="O136" s="302"/>
      <c r="P136" s="302"/>
    </row>
    <row r="137" spans="15:16" ht="12">
      <c r="O137" s="302"/>
      <c r="P137" s="302"/>
    </row>
    <row r="138" spans="15:16" ht="12">
      <c r="O138" s="302"/>
      <c r="P138" s="302"/>
    </row>
    <row r="139" spans="15:16" ht="12">
      <c r="O139" s="302"/>
      <c r="P139" s="302"/>
    </row>
    <row r="140" spans="15:16" ht="12">
      <c r="O140" s="302"/>
      <c r="P140" s="302"/>
    </row>
    <row r="141" spans="15:16" ht="12">
      <c r="O141" s="302"/>
      <c r="P141" s="302"/>
    </row>
    <row r="142" spans="15:16" ht="12">
      <c r="O142" s="302"/>
      <c r="P142" s="302"/>
    </row>
    <row r="143" spans="15:16" ht="12">
      <c r="O143" s="302"/>
      <c r="P143" s="302"/>
    </row>
    <row r="144" spans="15:16" ht="12">
      <c r="O144" s="302"/>
      <c r="P144" s="302"/>
    </row>
    <row r="145" spans="15:16" ht="12">
      <c r="O145" s="302"/>
      <c r="P145" s="302"/>
    </row>
    <row r="146" spans="15:16" ht="12">
      <c r="O146" s="302"/>
      <c r="P146" s="302"/>
    </row>
  </sheetData>
  <sheetProtection/>
  <mergeCells count="3">
    <mergeCell ref="C5:C6"/>
    <mergeCell ref="V5:V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8"/>
  <sheetViews>
    <sheetView showGridLines="0" zoomScale="110" zoomScaleNormal="110" zoomScaleSheetLayoutView="100" zoomScalePageLayoutView="0" workbookViewId="0" topLeftCell="E1">
      <selection activeCell="A7" sqref="A7:IV7"/>
    </sheetView>
  </sheetViews>
  <sheetFormatPr defaultColWidth="8.00390625" defaultRowHeight="13.5"/>
  <cols>
    <col min="1" max="1" width="3.125" style="201" customWidth="1"/>
    <col min="2" max="2" width="10.00390625" style="201" bestFit="1" customWidth="1"/>
    <col min="3" max="3" width="11.25390625" style="201" customWidth="1"/>
    <col min="4" max="4" width="9.625" style="201" customWidth="1"/>
    <col min="5" max="5" width="9.50390625" style="201" customWidth="1"/>
    <col min="6" max="6" width="8.25390625" style="201" customWidth="1"/>
    <col min="7" max="7" width="9.125" style="201" customWidth="1"/>
    <col min="8" max="8" width="10.00390625" style="201" customWidth="1"/>
    <col min="9" max="9" width="8.25390625" style="201" customWidth="1"/>
    <col min="10" max="11" width="10.00390625" style="201" customWidth="1"/>
    <col min="12" max="12" width="11.25390625" style="201" customWidth="1"/>
    <col min="13" max="21" width="10.00390625" style="201" customWidth="1"/>
    <col min="22" max="23" width="10.50390625" style="201" customWidth="1"/>
    <col min="24" max="24" width="5.625" style="201" customWidth="1"/>
    <col min="25" max="16384" width="8.00390625" style="201" customWidth="1"/>
  </cols>
  <sheetData>
    <row r="1" spans="2:24" ht="18.75" customHeight="1">
      <c r="B1" s="251"/>
      <c r="C1" s="251"/>
      <c r="D1" s="251"/>
      <c r="E1" s="251"/>
      <c r="F1" s="251"/>
      <c r="G1" s="251"/>
      <c r="H1" s="251"/>
      <c r="K1" s="253" t="s">
        <v>292</v>
      </c>
      <c r="L1" s="254" t="s">
        <v>312</v>
      </c>
      <c r="M1" s="251"/>
      <c r="N1" s="205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2:24" ht="7.5" customHeight="1">
      <c r="B2" s="251"/>
      <c r="C2" s="251"/>
      <c r="D2" s="251"/>
      <c r="E2" s="251"/>
      <c r="F2" s="251"/>
      <c r="G2" s="251"/>
      <c r="H2" s="251"/>
      <c r="K2" s="253"/>
      <c r="L2" s="254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3:24" ht="14.25" customHeight="1">
      <c r="C3" s="251"/>
      <c r="D3" s="251"/>
      <c r="E3" s="251"/>
      <c r="F3" s="251"/>
      <c r="G3" s="251"/>
      <c r="H3" s="251"/>
      <c r="K3" s="256" t="s">
        <v>167</v>
      </c>
      <c r="L3" s="315" t="s">
        <v>326</v>
      </c>
      <c r="M3" s="205"/>
      <c r="N3" s="205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22" ht="12" thickBot="1">
      <c r="A4" s="313" t="s">
        <v>302</v>
      </c>
      <c r="D4" s="302"/>
      <c r="V4" s="201" t="s">
        <v>93</v>
      </c>
    </row>
    <row r="5" spans="1:24" ht="15" customHeight="1">
      <c r="A5" s="260"/>
      <c r="B5" s="317"/>
      <c r="C5" s="388" t="s">
        <v>303</v>
      </c>
      <c r="D5" s="318" t="s">
        <v>45</v>
      </c>
      <c r="E5" s="318"/>
      <c r="F5" s="318"/>
      <c r="G5" s="319"/>
      <c r="H5" s="318" t="s">
        <v>304</v>
      </c>
      <c r="I5" s="318"/>
      <c r="J5" s="318"/>
      <c r="K5" s="318"/>
      <c r="L5" s="336" t="s">
        <v>313</v>
      </c>
      <c r="M5" s="318"/>
      <c r="N5" s="318"/>
      <c r="O5" s="318"/>
      <c r="P5" s="318"/>
      <c r="Q5" s="318"/>
      <c r="R5" s="318"/>
      <c r="S5" s="318"/>
      <c r="T5" s="318"/>
      <c r="U5" s="318"/>
      <c r="V5" s="394" t="s">
        <v>314</v>
      </c>
      <c r="W5" s="334" t="s">
        <v>307</v>
      </c>
      <c r="X5" s="386" t="s">
        <v>169</v>
      </c>
    </row>
    <row r="6" spans="1:24" ht="30" customHeight="1">
      <c r="A6" s="264" t="s">
        <v>315</v>
      </c>
      <c r="B6" s="321"/>
      <c r="C6" s="389"/>
      <c r="D6" s="322" t="s">
        <v>46</v>
      </c>
      <c r="E6" s="322" t="s">
        <v>47</v>
      </c>
      <c r="F6" s="322" t="s">
        <v>48</v>
      </c>
      <c r="G6" s="322" t="s">
        <v>11</v>
      </c>
      <c r="H6" s="322" t="s">
        <v>46</v>
      </c>
      <c r="I6" s="322" t="s">
        <v>49</v>
      </c>
      <c r="J6" s="322" t="s">
        <v>86</v>
      </c>
      <c r="K6" s="323" t="s">
        <v>87</v>
      </c>
      <c r="L6" s="322" t="s">
        <v>316</v>
      </c>
      <c r="M6" s="324" t="s">
        <v>51</v>
      </c>
      <c r="N6" s="324" t="s">
        <v>50</v>
      </c>
      <c r="O6" s="324" t="s">
        <v>308</v>
      </c>
      <c r="P6" s="324" t="s">
        <v>309</v>
      </c>
      <c r="Q6" s="324" t="s">
        <v>228</v>
      </c>
      <c r="R6" s="324" t="s">
        <v>310</v>
      </c>
      <c r="S6" s="322" t="s">
        <v>19</v>
      </c>
      <c r="T6" s="324" t="s">
        <v>85</v>
      </c>
      <c r="U6" s="324" t="s">
        <v>84</v>
      </c>
      <c r="V6" s="395"/>
      <c r="W6" s="335" t="s">
        <v>311</v>
      </c>
      <c r="X6" s="387"/>
    </row>
    <row r="7" spans="1:24" ht="11.25" customHeight="1">
      <c r="A7" s="268"/>
      <c r="B7" s="269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272"/>
    </row>
    <row r="8" spans="1:24" s="244" customFormat="1" ht="12" customHeight="1">
      <c r="A8" s="273" t="s">
        <v>42</v>
      </c>
      <c r="B8" s="274"/>
      <c r="C8" s="326">
        <v>2867595</v>
      </c>
      <c r="D8" s="326">
        <v>74205</v>
      </c>
      <c r="E8" s="326">
        <v>54572</v>
      </c>
      <c r="F8" s="326">
        <v>2615</v>
      </c>
      <c r="G8" s="326">
        <v>17017</v>
      </c>
      <c r="H8" s="326">
        <v>803222</v>
      </c>
      <c r="I8" s="326">
        <v>2445</v>
      </c>
      <c r="J8" s="326">
        <v>624242</v>
      </c>
      <c r="K8" s="326">
        <v>176535</v>
      </c>
      <c r="L8" s="326">
        <v>1974099</v>
      </c>
      <c r="M8" s="326">
        <v>145472</v>
      </c>
      <c r="N8" s="326">
        <v>234802</v>
      </c>
      <c r="O8" s="326">
        <v>156596</v>
      </c>
      <c r="P8" s="326">
        <v>308281</v>
      </c>
      <c r="Q8" s="326">
        <v>128544</v>
      </c>
      <c r="R8" s="326">
        <v>92408</v>
      </c>
      <c r="S8" s="326">
        <v>491767</v>
      </c>
      <c r="T8" s="326">
        <v>342055</v>
      </c>
      <c r="U8" s="326">
        <v>74174</v>
      </c>
      <c r="V8" s="337">
        <v>28107</v>
      </c>
      <c r="W8" s="337">
        <v>12039</v>
      </c>
      <c r="X8" s="27" t="s">
        <v>81</v>
      </c>
    </row>
    <row r="9" spans="1:24" s="244" customFormat="1" ht="12" customHeight="1">
      <c r="A9" s="273" t="s">
        <v>43</v>
      </c>
      <c r="B9" s="274"/>
      <c r="C9" s="326">
        <f>SUM('[2]総括表'!$X$8:$X$17)</f>
        <v>2318559</v>
      </c>
      <c r="D9" s="326">
        <f>SUM('[2]総括表'!$Y$8:$Y$17)</f>
        <v>55221</v>
      </c>
      <c r="E9" s="326">
        <f>SUM('[2]総括表'!$F$8:$F$17)</f>
        <v>38252</v>
      </c>
      <c r="F9" s="326">
        <f>SUM('[2]総括表'!$G$8:$G$17)</f>
        <v>2240</v>
      </c>
      <c r="G9" s="326">
        <f>SUM('[2]総括表'!$H$8:$H$17)</f>
        <v>14730</v>
      </c>
      <c r="H9" s="326">
        <f>SUM('[2]総括表'!$Z$8:$Z$17)</f>
        <v>621124</v>
      </c>
      <c r="I9" s="326">
        <f>SUM('[2]総括表'!$I$8:$I$17)</f>
        <v>2321</v>
      </c>
      <c r="J9" s="326">
        <f>SUM('[2]総括表'!$J$8:$J$17)</f>
        <v>483008</v>
      </c>
      <c r="K9" s="326">
        <f>SUM('[2]総括表'!$K$8:$K$17)</f>
        <v>135795</v>
      </c>
      <c r="L9" s="326">
        <f>SUM('[2]総括表'!$AA$8:$AA$17)</f>
        <v>1629224</v>
      </c>
      <c r="M9" s="326">
        <f>SUM('[2]総括表'!$L$8:$L$17)</f>
        <v>50090</v>
      </c>
      <c r="N9" s="326">
        <f>SUM('[2]総括表'!$M$8:$M$17)</f>
        <v>208689</v>
      </c>
      <c r="O9" s="326">
        <f>SUM('[2]総括表'!$N$8:$N$17)</f>
        <v>144354</v>
      </c>
      <c r="P9" s="326">
        <f>SUM('[2]総括表'!$O$8:$O$17)</f>
        <v>257861</v>
      </c>
      <c r="Q9" s="326">
        <f>SUM('[2]総括表'!$P$8:$P$17)</f>
        <v>105900</v>
      </c>
      <c r="R9" s="326">
        <f>SUM('[2]総括表'!$Q$8:$Q$17)</f>
        <v>84272</v>
      </c>
      <c r="S9" s="326">
        <f>SUM('[2]総括表'!$R$8:$R$17)</f>
        <v>431581</v>
      </c>
      <c r="T9" s="326">
        <f>SUM('[2]総括表'!$S$8:$S$17)</f>
        <v>282154</v>
      </c>
      <c r="U9" s="326">
        <f>SUM('[2]総括表'!$T$8:$T$17)</f>
        <v>64322</v>
      </c>
      <c r="V9" s="326">
        <f>SUM('[2]総括表'!$V$8:$V$17)</f>
        <v>22726</v>
      </c>
      <c r="W9" s="326">
        <f>SUM('[2]総括表'!$W$8:$W$17)</f>
        <v>9734</v>
      </c>
      <c r="X9" s="27" t="s">
        <v>82</v>
      </c>
    </row>
    <row r="10" spans="1:24" s="244" customFormat="1" ht="12" customHeight="1">
      <c r="A10" s="273" t="s">
        <v>44</v>
      </c>
      <c r="B10" s="274"/>
      <c r="C10" s="326">
        <f>SUM('[2]総括表'!$X$18:$X$27)</f>
        <v>549034</v>
      </c>
      <c r="D10" s="326">
        <f>SUM('[2]総括表'!$Y$18:$Y$27)</f>
        <v>18983</v>
      </c>
      <c r="E10" s="326">
        <f>SUM('[2]総括表'!$F$18:$F$27)</f>
        <v>16321</v>
      </c>
      <c r="F10" s="326">
        <f>SUM('[2]総括表'!$G$18:$G$27)</f>
        <v>374</v>
      </c>
      <c r="G10" s="326">
        <f>SUM('[2]総括表'!$H$18:$H$27)</f>
        <v>2288</v>
      </c>
      <c r="H10" s="326">
        <f>SUM('[2]総括表'!$Z$18:$Z$27)</f>
        <v>182098</v>
      </c>
      <c r="I10" s="326">
        <f>SUM('[2]総括表'!$I$18:$I$27)</f>
        <v>124</v>
      </c>
      <c r="J10" s="326">
        <f>SUM('[2]総括表'!$J$18:$J$27)</f>
        <v>141235</v>
      </c>
      <c r="K10" s="326">
        <f>SUM('[2]総括表'!$K$18:$K$27)</f>
        <v>40738</v>
      </c>
      <c r="L10" s="326">
        <f>SUM('[2]総括表'!$AA$18:$AA$27)</f>
        <v>344877</v>
      </c>
      <c r="M10" s="326">
        <f>SUM('[2]総括表'!$L$18:$L$27)</f>
        <v>95382</v>
      </c>
      <c r="N10" s="326">
        <f>SUM('[2]総括表'!$M$18:$M$27)</f>
        <v>26114</v>
      </c>
      <c r="O10" s="326">
        <f>SUM('[2]総括表'!$N$18:$N$27)</f>
        <v>12241</v>
      </c>
      <c r="P10" s="326">
        <f>SUM('[2]総括表'!$O$18:$O$27)</f>
        <v>50419</v>
      </c>
      <c r="Q10" s="326">
        <f>SUM('[2]総括表'!$P$18:$P$27)</f>
        <v>22642</v>
      </c>
      <c r="R10" s="326">
        <f>SUM('[2]総括表'!$Q$18:$Q$27)</f>
        <v>8137</v>
      </c>
      <c r="S10" s="326">
        <f>SUM('[2]総括表'!$R$18:$R$27)</f>
        <v>60188</v>
      </c>
      <c r="T10" s="326">
        <f>SUM('[2]総括表'!$S$18:$S$27)</f>
        <v>59902</v>
      </c>
      <c r="U10" s="326">
        <f>SUM('[2]総括表'!$T$18:$T$27)</f>
        <v>9851</v>
      </c>
      <c r="V10" s="326">
        <f>SUM('[2]総括表'!$V$18:$V$27)</f>
        <v>5381</v>
      </c>
      <c r="W10" s="326">
        <f>SUM('[2]総括表'!$W$18:$W$27)</f>
        <v>2305</v>
      </c>
      <c r="X10" s="27" t="s">
        <v>83</v>
      </c>
    </row>
    <row r="11" spans="1:24" ht="12" customHeight="1">
      <c r="A11" s="268"/>
      <c r="B11" s="269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295"/>
    </row>
    <row r="12" spans="1:24" ht="12" customHeight="1">
      <c r="A12" s="268">
        <v>1</v>
      </c>
      <c r="B12" s="296" t="s">
        <v>106</v>
      </c>
      <c r="C12" s="327">
        <v>859551</v>
      </c>
      <c r="D12" s="327">
        <v>16853</v>
      </c>
      <c r="E12" s="327">
        <v>6817</v>
      </c>
      <c r="F12" s="327">
        <v>414</v>
      </c>
      <c r="G12" s="327">
        <v>9622</v>
      </c>
      <c r="H12" s="327">
        <v>134187</v>
      </c>
      <c r="I12" s="327">
        <v>88</v>
      </c>
      <c r="J12" s="327">
        <v>85428</v>
      </c>
      <c r="K12" s="327">
        <v>48671</v>
      </c>
      <c r="L12" s="327">
        <v>703695</v>
      </c>
      <c r="M12" s="327">
        <v>16740</v>
      </c>
      <c r="N12" s="327">
        <v>93711</v>
      </c>
      <c r="O12" s="327">
        <v>92388</v>
      </c>
      <c r="P12" s="327">
        <v>91941</v>
      </c>
      <c r="Q12" s="327">
        <v>27784</v>
      </c>
      <c r="R12" s="327">
        <v>52483</v>
      </c>
      <c r="S12" s="327">
        <v>181062</v>
      </c>
      <c r="T12" s="327">
        <v>116901</v>
      </c>
      <c r="U12" s="327">
        <v>30684</v>
      </c>
      <c r="V12" s="327">
        <v>8425</v>
      </c>
      <c r="W12" s="327">
        <v>3609</v>
      </c>
      <c r="X12" s="295">
        <v>1</v>
      </c>
    </row>
    <row r="13" spans="1:24" ht="12" customHeight="1">
      <c r="A13" s="268">
        <v>2</v>
      </c>
      <c r="B13" s="296" t="s">
        <v>107</v>
      </c>
      <c r="C13" s="327">
        <v>327679</v>
      </c>
      <c r="D13" s="327">
        <v>14913</v>
      </c>
      <c r="E13" s="327">
        <v>12351</v>
      </c>
      <c r="F13" s="327">
        <v>612</v>
      </c>
      <c r="G13" s="327">
        <v>1950</v>
      </c>
      <c r="H13" s="327">
        <v>63308</v>
      </c>
      <c r="I13" s="327">
        <v>966</v>
      </c>
      <c r="J13" s="327">
        <v>40226</v>
      </c>
      <c r="K13" s="327">
        <v>22115</v>
      </c>
      <c r="L13" s="327">
        <v>247622</v>
      </c>
      <c r="M13" s="327">
        <v>8934</v>
      </c>
      <c r="N13" s="327">
        <v>29646</v>
      </c>
      <c r="O13" s="327">
        <v>15848</v>
      </c>
      <c r="P13" s="327">
        <v>43127</v>
      </c>
      <c r="Q13" s="327">
        <v>13365</v>
      </c>
      <c r="R13" s="327">
        <v>8625</v>
      </c>
      <c r="S13" s="327">
        <v>69498</v>
      </c>
      <c r="T13" s="327">
        <v>49259</v>
      </c>
      <c r="U13" s="327">
        <v>9320</v>
      </c>
      <c r="V13" s="327">
        <v>3212</v>
      </c>
      <c r="W13" s="327">
        <v>1376</v>
      </c>
      <c r="X13" s="295">
        <v>2</v>
      </c>
    </row>
    <row r="14" spans="1:24" ht="12" customHeight="1">
      <c r="A14" s="268">
        <v>3</v>
      </c>
      <c r="B14" s="296" t="s">
        <v>108</v>
      </c>
      <c r="C14" s="327">
        <v>324096</v>
      </c>
      <c r="D14" s="327">
        <v>1094</v>
      </c>
      <c r="E14" s="327">
        <v>1042</v>
      </c>
      <c r="F14" s="327">
        <v>52</v>
      </c>
      <c r="G14" s="328" t="s">
        <v>89</v>
      </c>
      <c r="H14" s="327">
        <v>151811</v>
      </c>
      <c r="I14" s="327">
        <v>80</v>
      </c>
      <c r="J14" s="327">
        <v>138700</v>
      </c>
      <c r="K14" s="327">
        <v>13030</v>
      </c>
      <c r="L14" s="327">
        <v>169375</v>
      </c>
      <c r="M14" s="327">
        <v>6466</v>
      </c>
      <c r="N14" s="327">
        <v>29425</v>
      </c>
      <c r="O14" s="327">
        <v>7609</v>
      </c>
      <c r="P14" s="327">
        <v>28884</v>
      </c>
      <c r="Q14" s="327">
        <v>26305</v>
      </c>
      <c r="R14" s="327">
        <v>4052</v>
      </c>
      <c r="S14" s="327">
        <v>41780</v>
      </c>
      <c r="T14" s="327">
        <v>19481</v>
      </c>
      <c r="U14" s="327">
        <v>5375</v>
      </c>
      <c r="V14" s="327">
        <v>3177</v>
      </c>
      <c r="W14" s="327">
        <v>1361</v>
      </c>
      <c r="X14" s="295">
        <v>3</v>
      </c>
    </row>
    <row r="15" spans="1:24" ht="12" customHeight="1">
      <c r="A15" s="268">
        <v>4</v>
      </c>
      <c r="B15" s="296" t="s">
        <v>109</v>
      </c>
      <c r="C15" s="327">
        <v>60319</v>
      </c>
      <c r="D15" s="327">
        <v>1623</v>
      </c>
      <c r="E15" s="327">
        <v>1495</v>
      </c>
      <c r="F15" s="327">
        <v>120</v>
      </c>
      <c r="G15" s="327">
        <v>8</v>
      </c>
      <c r="H15" s="327">
        <v>17985</v>
      </c>
      <c r="I15" s="327">
        <v>189</v>
      </c>
      <c r="J15" s="327">
        <v>12553</v>
      </c>
      <c r="K15" s="327">
        <v>5244</v>
      </c>
      <c r="L15" s="327">
        <v>40373</v>
      </c>
      <c r="M15" s="327">
        <v>1333</v>
      </c>
      <c r="N15" s="327">
        <v>3992</v>
      </c>
      <c r="O15" s="327">
        <v>1498</v>
      </c>
      <c r="P15" s="327">
        <v>6814</v>
      </c>
      <c r="Q15" s="327">
        <v>5933</v>
      </c>
      <c r="R15" s="327">
        <v>1910</v>
      </c>
      <c r="S15" s="327">
        <v>8691</v>
      </c>
      <c r="T15" s="327">
        <v>7991</v>
      </c>
      <c r="U15" s="327">
        <v>2211</v>
      </c>
      <c r="V15" s="327">
        <v>591</v>
      </c>
      <c r="W15" s="327">
        <v>253</v>
      </c>
      <c r="X15" s="295">
        <v>4</v>
      </c>
    </row>
    <row r="16" spans="1:24" ht="12" customHeight="1">
      <c r="A16" s="268">
        <v>5</v>
      </c>
      <c r="B16" s="296" t="s">
        <v>110</v>
      </c>
      <c r="C16" s="327">
        <v>241755</v>
      </c>
      <c r="D16" s="327">
        <v>5247</v>
      </c>
      <c r="E16" s="327">
        <v>4793</v>
      </c>
      <c r="F16" s="327">
        <v>318</v>
      </c>
      <c r="G16" s="327">
        <v>136</v>
      </c>
      <c r="H16" s="327">
        <v>119922</v>
      </c>
      <c r="I16" s="327">
        <v>321</v>
      </c>
      <c r="J16" s="327">
        <v>109356</v>
      </c>
      <c r="K16" s="327">
        <v>10245</v>
      </c>
      <c r="L16" s="327">
        <v>115230</v>
      </c>
      <c r="M16" s="327">
        <v>4180</v>
      </c>
      <c r="N16" s="327">
        <v>13938</v>
      </c>
      <c r="O16" s="327">
        <v>7475</v>
      </c>
      <c r="P16" s="327">
        <v>18658</v>
      </c>
      <c r="Q16" s="327">
        <v>7529</v>
      </c>
      <c r="R16" s="327">
        <v>4006</v>
      </c>
      <c r="S16" s="327">
        <v>32045</v>
      </c>
      <c r="T16" s="327">
        <v>23302</v>
      </c>
      <c r="U16" s="327">
        <v>4097</v>
      </c>
      <c r="V16" s="327">
        <v>2370</v>
      </c>
      <c r="W16" s="327">
        <v>1015</v>
      </c>
      <c r="X16" s="295">
        <v>5</v>
      </c>
    </row>
    <row r="17" spans="1:24" ht="12" customHeight="1">
      <c r="A17" s="268">
        <v>6</v>
      </c>
      <c r="B17" s="296" t="s">
        <v>111</v>
      </c>
      <c r="C17" s="327">
        <v>155161</v>
      </c>
      <c r="D17" s="327">
        <v>2751</v>
      </c>
      <c r="E17" s="327">
        <v>2497</v>
      </c>
      <c r="F17" s="327">
        <v>243</v>
      </c>
      <c r="G17" s="327">
        <v>11</v>
      </c>
      <c r="H17" s="327">
        <v>41136</v>
      </c>
      <c r="I17" s="327">
        <v>380</v>
      </c>
      <c r="J17" s="327">
        <v>29953</v>
      </c>
      <c r="K17" s="327">
        <v>10803</v>
      </c>
      <c r="L17" s="327">
        <v>110405</v>
      </c>
      <c r="M17" s="327">
        <v>3917</v>
      </c>
      <c r="N17" s="327">
        <v>13048</v>
      </c>
      <c r="O17" s="327">
        <v>6691</v>
      </c>
      <c r="P17" s="327">
        <v>18872</v>
      </c>
      <c r="Q17" s="327">
        <v>7444</v>
      </c>
      <c r="R17" s="327">
        <v>4616</v>
      </c>
      <c r="S17" s="327">
        <v>32850</v>
      </c>
      <c r="T17" s="327">
        <v>19456</v>
      </c>
      <c r="U17" s="327">
        <v>3511</v>
      </c>
      <c r="V17" s="327">
        <v>1521</v>
      </c>
      <c r="W17" s="327">
        <v>651</v>
      </c>
      <c r="X17" s="295">
        <v>6</v>
      </c>
    </row>
    <row r="18" spans="1:24" ht="12" customHeight="1">
      <c r="A18" s="268">
        <v>7</v>
      </c>
      <c r="B18" s="296" t="s">
        <v>112</v>
      </c>
      <c r="C18" s="327">
        <v>93379</v>
      </c>
      <c r="D18" s="327">
        <v>4353</v>
      </c>
      <c r="E18" s="327">
        <v>2671</v>
      </c>
      <c r="F18" s="327">
        <v>119</v>
      </c>
      <c r="G18" s="327">
        <v>1563</v>
      </c>
      <c r="H18" s="327">
        <v>30545</v>
      </c>
      <c r="I18" s="327">
        <v>124</v>
      </c>
      <c r="J18" s="327">
        <v>25493</v>
      </c>
      <c r="K18" s="327">
        <v>4928</v>
      </c>
      <c r="L18" s="327">
        <v>57958</v>
      </c>
      <c r="M18" s="327">
        <v>1808</v>
      </c>
      <c r="N18" s="327">
        <v>7788</v>
      </c>
      <c r="O18" s="327">
        <v>4902</v>
      </c>
      <c r="P18" s="327">
        <v>11216</v>
      </c>
      <c r="Q18" s="327">
        <v>2106</v>
      </c>
      <c r="R18" s="327">
        <v>1883</v>
      </c>
      <c r="S18" s="327">
        <v>15145</v>
      </c>
      <c r="T18" s="327">
        <v>10302</v>
      </c>
      <c r="U18" s="327">
        <v>2806</v>
      </c>
      <c r="V18" s="327">
        <v>915</v>
      </c>
      <c r="W18" s="327">
        <v>392</v>
      </c>
      <c r="X18" s="295">
        <v>7</v>
      </c>
    </row>
    <row r="19" spans="1:24" ht="12" customHeight="1">
      <c r="A19" s="268">
        <v>8</v>
      </c>
      <c r="B19" s="296" t="s">
        <v>113</v>
      </c>
      <c r="C19" s="327">
        <v>100202</v>
      </c>
      <c r="D19" s="327">
        <v>3841</v>
      </c>
      <c r="E19" s="327">
        <v>2556</v>
      </c>
      <c r="F19" s="327">
        <v>52</v>
      </c>
      <c r="G19" s="327">
        <v>1234</v>
      </c>
      <c r="H19" s="327">
        <v>21904</v>
      </c>
      <c r="I19" s="327">
        <v>70</v>
      </c>
      <c r="J19" s="327">
        <v>13615</v>
      </c>
      <c r="K19" s="327">
        <v>8219</v>
      </c>
      <c r="L19" s="327">
        <v>73897</v>
      </c>
      <c r="M19" s="327">
        <v>2534</v>
      </c>
      <c r="N19" s="327">
        <v>8622</v>
      </c>
      <c r="O19" s="327">
        <v>3283</v>
      </c>
      <c r="P19" s="327">
        <v>17208</v>
      </c>
      <c r="Q19" s="327">
        <v>7297</v>
      </c>
      <c r="R19" s="327">
        <v>2391</v>
      </c>
      <c r="S19" s="327">
        <v>17993</v>
      </c>
      <c r="T19" s="327">
        <v>12859</v>
      </c>
      <c r="U19" s="327">
        <v>1709</v>
      </c>
      <c r="V19" s="327">
        <v>982</v>
      </c>
      <c r="W19" s="327">
        <v>421</v>
      </c>
      <c r="X19" s="295">
        <v>8</v>
      </c>
    </row>
    <row r="20" spans="1:24" ht="12" customHeight="1">
      <c r="A20" s="268">
        <v>9</v>
      </c>
      <c r="B20" s="296" t="s">
        <v>114</v>
      </c>
      <c r="C20" s="327">
        <v>70567</v>
      </c>
      <c r="D20" s="327">
        <v>2012</v>
      </c>
      <c r="E20" s="327">
        <v>1836</v>
      </c>
      <c r="F20" s="327">
        <v>169</v>
      </c>
      <c r="G20" s="327">
        <v>6</v>
      </c>
      <c r="H20" s="327">
        <v>12541</v>
      </c>
      <c r="I20" s="327">
        <v>75</v>
      </c>
      <c r="J20" s="327">
        <v>7419</v>
      </c>
      <c r="K20" s="327">
        <v>5047</v>
      </c>
      <c r="L20" s="327">
        <v>55619</v>
      </c>
      <c r="M20" s="327">
        <v>1881</v>
      </c>
      <c r="N20" s="327">
        <v>3586</v>
      </c>
      <c r="O20" s="327">
        <v>2083</v>
      </c>
      <c r="P20" s="327">
        <v>8842</v>
      </c>
      <c r="Q20" s="327">
        <v>2496</v>
      </c>
      <c r="R20" s="327">
        <v>2291</v>
      </c>
      <c r="S20" s="327">
        <v>22512</v>
      </c>
      <c r="T20" s="327">
        <v>9739</v>
      </c>
      <c r="U20" s="327">
        <v>2189</v>
      </c>
      <c r="V20" s="327">
        <v>692</v>
      </c>
      <c r="W20" s="327">
        <v>296</v>
      </c>
      <c r="X20" s="295">
        <v>9</v>
      </c>
    </row>
    <row r="21" spans="1:24" ht="12" customHeight="1">
      <c r="A21" s="268">
        <v>10</v>
      </c>
      <c r="B21" s="296" t="s">
        <v>115</v>
      </c>
      <c r="C21" s="327">
        <v>85850</v>
      </c>
      <c r="D21" s="327">
        <v>2534</v>
      </c>
      <c r="E21" s="327">
        <v>2194</v>
      </c>
      <c r="F21" s="331">
        <v>141</v>
      </c>
      <c r="G21" s="327">
        <v>200</v>
      </c>
      <c r="H21" s="327">
        <v>27785</v>
      </c>
      <c r="I21" s="327">
        <v>28</v>
      </c>
      <c r="J21" s="327">
        <v>20265</v>
      </c>
      <c r="K21" s="327">
        <v>7493</v>
      </c>
      <c r="L21" s="327">
        <v>55050</v>
      </c>
      <c r="M21" s="327">
        <v>2297</v>
      </c>
      <c r="N21" s="327">
        <v>4933</v>
      </c>
      <c r="O21" s="327">
        <v>2577</v>
      </c>
      <c r="P21" s="327">
        <v>12299</v>
      </c>
      <c r="Q21" s="327">
        <v>5641</v>
      </c>
      <c r="R21" s="327">
        <v>2015</v>
      </c>
      <c r="S21" s="327">
        <v>10005</v>
      </c>
      <c r="T21" s="327">
        <v>12864</v>
      </c>
      <c r="U21" s="327">
        <v>2420</v>
      </c>
      <c r="V21" s="327">
        <v>841</v>
      </c>
      <c r="W21" s="327">
        <v>360</v>
      </c>
      <c r="X21" s="295">
        <v>10</v>
      </c>
    </row>
    <row r="22" spans="1:24" ht="12" customHeight="1">
      <c r="A22" s="268"/>
      <c r="B22" s="296"/>
      <c r="X22" s="295"/>
    </row>
    <row r="23" spans="1:24" ht="12" customHeight="1">
      <c r="A23" s="268">
        <v>11</v>
      </c>
      <c r="B23" s="296" t="s">
        <v>116</v>
      </c>
      <c r="C23" s="327">
        <v>66205</v>
      </c>
      <c r="D23" s="327">
        <v>871</v>
      </c>
      <c r="E23" s="327">
        <v>828</v>
      </c>
      <c r="F23" s="331">
        <v>43</v>
      </c>
      <c r="G23" s="327" t="s">
        <v>89</v>
      </c>
      <c r="H23" s="327">
        <v>26345</v>
      </c>
      <c r="I23" s="327">
        <v>21</v>
      </c>
      <c r="J23" s="327">
        <v>21038</v>
      </c>
      <c r="K23" s="327">
        <v>5286</v>
      </c>
      <c r="L23" s="327">
        <v>38618</v>
      </c>
      <c r="M23" s="327">
        <v>1214</v>
      </c>
      <c r="N23" s="327">
        <v>2074</v>
      </c>
      <c r="O23" s="327">
        <v>858</v>
      </c>
      <c r="P23" s="327">
        <v>6116</v>
      </c>
      <c r="Q23" s="327">
        <v>3380</v>
      </c>
      <c r="R23" s="327">
        <v>560</v>
      </c>
      <c r="S23" s="327">
        <v>7573</v>
      </c>
      <c r="T23" s="327">
        <v>16337</v>
      </c>
      <c r="U23" s="327">
        <v>505</v>
      </c>
      <c r="V23" s="327">
        <v>649</v>
      </c>
      <c r="W23" s="327">
        <v>278</v>
      </c>
      <c r="X23" s="295">
        <v>11</v>
      </c>
    </row>
    <row r="24" spans="1:24" ht="12" customHeight="1">
      <c r="A24" s="268"/>
      <c r="B24" s="296"/>
      <c r="X24" s="295"/>
    </row>
    <row r="25" spans="1:24" ht="12" customHeight="1">
      <c r="A25" s="268">
        <v>12</v>
      </c>
      <c r="B25" s="296" t="s">
        <v>117</v>
      </c>
      <c r="C25" s="327">
        <v>57589</v>
      </c>
      <c r="D25" s="327">
        <v>186</v>
      </c>
      <c r="E25" s="327">
        <v>167</v>
      </c>
      <c r="F25" s="327">
        <v>19</v>
      </c>
      <c r="G25" s="327" t="s">
        <v>89</v>
      </c>
      <c r="H25" s="327">
        <v>27076</v>
      </c>
      <c r="I25" s="327">
        <v>35</v>
      </c>
      <c r="J25" s="327">
        <v>23275</v>
      </c>
      <c r="K25" s="327">
        <v>3766</v>
      </c>
      <c r="L25" s="327">
        <v>30004</v>
      </c>
      <c r="M25" s="327">
        <v>1242</v>
      </c>
      <c r="N25" s="327">
        <v>4867</v>
      </c>
      <c r="O25" s="327">
        <v>1085</v>
      </c>
      <c r="P25" s="327">
        <v>6404</v>
      </c>
      <c r="Q25" s="327">
        <v>4841</v>
      </c>
      <c r="R25" s="327">
        <v>867</v>
      </c>
      <c r="S25" s="327">
        <v>5403</v>
      </c>
      <c r="T25" s="327">
        <v>3515</v>
      </c>
      <c r="U25" s="327">
        <v>1780</v>
      </c>
      <c r="V25" s="327">
        <v>564</v>
      </c>
      <c r="W25" s="327">
        <v>242</v>
      </c>
      <c r="X25" s="295">
        <v>12</v>
      </c>
    </row>
    <row r="26" spans="1:24" ht="12" customHeight="1">
      <c r="A26" s="268">
        <v>13</v>
      </c>
      <c r="B26" s="296" t="s">
        <v>118</v>
      </c>
      <c r="C26" s="327">
        <v>50451</v>
      </c>
      <c r="D26" s="327">
        <v>337</v>
      </c>
      <c r="E26" s="327">
        <v>334</v>
      </c>
      <c r="F26" s="327">
        <v>3</v>
      </c>
      <c r="G26" s="327" t="s">
        <v>89</v>
      </c>
      <c r="H26" s="327">
        <v>30062</v>
      </c>
      <c r="I26" s="327" t="s">
        <v>89</v>
      </c>
      <c r="J26" s="327">
        <v>26714</v>
      </c>
      <c r="K26" s="327">
        <v>3348</v>
      </c>
      <c r="L26" s="327">
        <v>19769</v>
      </c>
      <c r="M26" s="327">
        <v>1025</v>
      </c>
      <c r="N26" s="327">
        <v>2552</v>
      </c>
      <c r="O26" s="327">
        <v>641</v>
      </c>
      <c r="P26" s="327">
        <v>3708</v>
      </c>
      <c r="Q26" s="327">
        <v>3911</v>
      </c>
      <c r="R26" s="327">
        <v>302</v>
      </c>
      <c r="S26" s="327">
        <v>4806</v>
      </c>
      <c r="T26" s="327">
        <v>2187</v>
      </c>
      <c r="U26" s="327">
        <v>637</v>
      </c>
      <c r="V26" s="329">
        <v>494</v>
      </c>
      <c r="W26" s="329">
        <v>212</v>
      </c>
      <c r="X26" s="295">
        <v>13</v>
      </c>
    </row>
    <row r="27" spans="1:24" ht="12" customHeight="1">
      <c r="A27" s="268">
        <v>14</v>
      </c>
      <c r="B27" s="296" t="s">
        <v>119</v>
      </c>
      <c r="C27" s="327">
        <v>70531</v>
      </c>
      <c r="D27" s="327">
        <v>1335</v>
      </c>
      <c r="E27" s="327">
        <v>1309</v>
      </c>
      <c r="F27" s="327">
        <v>19</v>
      </c>
      <c r="G27" s="327">
        <v>6</v>
      </c>
      <c r="H27" s="327">
        <v>25091</v>
      </c>
      <c r="I27" s="327" t="s">
        <v>89</v>
      </c>
      <c r="J27" s="327">
        <v>18018</v>
      </c>
      <c r="K27" s="327">
        <v>7073</v>
      </c>
      <c r="L27" s="327">
        <v>43711</v>
      </c>
      <c r="M27" s="327">
        <v>2118</v>
      </c>
      <c r="N27" s="327">
        <v>3307</v>
      </c>
      <c r="O27" s="327">
        <v>1500</v>
      </c>
      <c r="P27" s="327">
        <v>9536</v>
      </c>
      <c r="Q27" s="327">
        <v>3720</v>
      </c>
      <c r="R27" s="327">
        <v>1487</v>
      </c>
      <c r="S27" s="327">
        <v>12585</v>
      </c>
      <c r="T27" s="327">
        <v>7915</v>
      </c>
      <c r="U27" s="327">
        <v>1542</v>
      </c>
      <c r="V27" s="327">
        <v>691</v>
      </c>
      <c r="W27" s="327">
        <v>296</v>
      </c>
      <c r="X27" s="295">
        <v>14</v>
      </c>
    </row>
    <row r="28" spans="1:24" ht="12" customHeight="1">
      <c r="A28" s="268"/>
      <c r="B28" s="296"/>
      <c r="X28" s="295"/>
    </row>
    <row r="29" spans="1:24" ht="12" customHeight="1">
      <c r="A29" s="268">
        <v>15</v>
      </c>
      <c r="B29" s="296" t="s">
        <v>120</v>
      </c>
      <c r="C29" s="327">
        <v>102312</v>
      </c>
      <c r="D29" s="327">
        <v>2048</v>
      </c>
      <c r="E29" s="327">
        <v>1862</v>
      </c>
      <c r="F29" s="327">
        <v>25</v>
      </c>
      <c r="G29" s="327">
        <v>162</v>
      </c>
      <c r="H29" s="327">
        <v>3776</v>
      </c>
      <c r="I29" s="327" t="s">
        <v>89</v>
      </c>
      <c r="J29" s="327">
        <v>262</v>
      </c>
      <c r="K29" s="327">
        <v>3514</v>
      </c>
      <c r="L29" s="327">
        <v>95914</v>
      </c>
      <c r="M29" s="327">
        <v>85222</v>
      </c>
      <c r="N29" s="327">
        <v>545</v>
      </c>
      <c r="O29" s="327">
        <v>271</v>
      </c>
      <c r="P29" s="327">
        <v>1774</v>
      </c>
      <c r="Q29" s="327">
        <v>352</v>
      </c>
      <c r="R29" s="327">
        <v>404</v>
      </c>
      <c r="S29" s="327">
        <v>3371</v>
      </c>
      <c r="T29" s="327">
        <v>3804</v>
      </c>
      <c r="U29" s="327">
        <v>171</v>
      </c>
      <c r="V29" s="329">
        <v>1003</v>
      </c>
      <c r="W29" s="329">
        <v>430</v>
      </c>
      <c r="X29" s="295">
        <v>15</v>
      </c>
    </row>
    <row r="30" spans="1:24" ht="12" customHeight="1">
      <c r="A30" s="268"/>
      <c r="B30" s="296"/>
      <c r="I30" s="327"/>
      <c r="X30" s="295"/>
    </row>
    <row r="31" spans="1:24" ht="12" customHeight="1">
      <c r="A31" s="268">
        <v>16</v>
      </c>
      <c r="B31" s="296" t="s">
        <v>121</v>
      </c>
      <c r="C31" s="327">
        <v>55577</v>
      </c>
      <c r="D31" s="327">
        <v>1197</v>
      </c>
      <c r="E31" s="327">
        <v>1100</v>
      </c>
      <c r="F31" s="327">
        <v>81</v>
      </c>
      <c r="G31" s="327">
        <v>16</v>
      </c>
      <c r="H31" s="327">
        <v>19008</v>
      </c>
      <c r="I31" s="329">
        <v>0</v>
      </c>
      <c r="J31" s="327">
        <v>14602</v>
      </c>
      <c r="K31" s="327">
        <v>4406</v>
      </c>
      <c r="L31" s="327">
        <v>35060</v>
      </c>
      <c r="M31" s="327">
        <v>1298</v>
      </c>
      <c r="N31" s="327">
        <v>4683</v>
      </c>
      <c r="O31" s="327">
        <v>3096</v>
      </c>
      <c r="P31" s="327">
        <v>6537</v>
      </c>
      <c r="Q31" s="327">
        <v>1845</v>
      </c>
      <c r="R31" s="327">
        <v>1664</v>
      </c>
      <c r="S31" s="327">
        <v>7240</v>
      </c>
      <c r="T31" s="327">
        <v>7428</v>
      </c>
      <c r="U31" s="327">
        <v>1271</v>
      </c>
      <c r="V31" s="329">
        <v>545</v>
      </c>
      <c r="W31" s="329">
        <v>233</v>
      </c>
      <c r="X31" s="295">
        <v>16</v>
      </c>
    </row>
    <row r="32" spans="1:24" ht="12" customHeight="1">
      <c r="A32" s="268"/>
      <c r="B32" s="296"/>
      <c r="X32" s="295"/>
    </row>
    <row r="33" spans="1:24" ht="12" customHeight="1">
      <c r="A33" s="268">
        <v>17</v>
      </c>
      <c r="B33" s="296" t="s">
        <v>122</v>
      </c>
      <c r="C33" s="327">
        <v>34839</v>
      </c>
      <c r="D33" s="327">
        <v>248</v>
      </c>
      <c r="E33" s="327">
        <v>243</v>
      </c>
      <c r="F33" s="327">
        <v>5</v>
      </c>
      <c r="G33" s="327" t="s">
        <v>89</v>
      </c>
      <c r="H33" s="327">
        <v>23520</v>
      </c>
      <c r="I33" s="327" t="s">
        <v>89</v>
      </c>
      <c r="J33" s="327">
        <v>22159</v>
      </c>
      <c r="K33" s="327">
        <v>1361</v>
      </c>
      <c r="L33" s="327">
        <v>10876</v>
      </c>
      <c r="M33" s="327">
        <v>521</v>
      </c>
      <c r="N33" s="327">
        <v>663</v>
      </c>
      <c r="O33" s="327">
        <v>957</v>
      </c>
      <c r="P33" s="327">
        <v>2291</v>
      </c>
      <c r="Q33" s="327">
        <v>456</v>
      </c>
      <c r="R33" s="327">
        <v>432</v>
      </c>
      <c r="S33" s="327">
        <v>3075</v>
      </c>
      <c r="T33" s="327">
        <v>2149</v>
      </c>
      <c r="U33" s="327">
        <v>331</v>
      </c>
      <c r="V33" s="329">
        <v>341</v>
      </c>
      <c r="W33" s="329">
        <v>146</v>
      </c>
      <c r="X33" s="295">
        <v>17</v>
      </c>
    </row>
    <row r="34" spans="1:24" ht="12" customHeight="1">
      <c r="A34" s="268">
        <v>18</v>
      </c>
      <c r="B34" s="296" t="s">
        <v>123</v>
      </c>
      <c r="C34" s="327">
        <v>33724</v>
      </c>
      <c r="D34" s="327">
        <v>1050</v>
      </c>
      <c r="E34" s="327">
        <v>1041</v>
      </c>
      <c r="F34" s="327">
        <v>8</v>
      </c>
      <c r="G34" s="327" t="s">
        <v>89</v>
      </c>
      <c r="H34" s="327">
        <v>16750</v>
      </c>
      <c r="I34" s="327" t="s">
        <v>89</v>
      </c>
      <c r="J34" s="327">
        <v>12552</v>
      </c>
      <c r="K34" s="327">
        <v>4198</v>
      </c>
      <c r="L34" s="327">
        <v>15735</v>
      </c>
      <c r="M34" s="327">
        <v>814</v>
      </c>
      <c r="N34" s="327">
        <v>2199</v>
      </c>
      <c r="O34" s="327">
        <v>625</v>
      </c>
      <c r="P34" s="327">
        <v>4052</v>
      </c>
      <c r="Q34" s="327">
        <v>713</v>
      </c>
      <c r="R34" s="327">
        <v>596</v>
      </c>
      <c r="S34" s="327">
        <v>3562</v>
      </c>
      <c r="T34" s="327">
        <v>2300</v>
      </c>
      <c r="U34" s="327">
        <v>875</v>
      </c>
      <c r="V34" s="329">
        <v>331</v>
      </c>
      <c r="W34" s="329">
        <v>142</v>
      </c>
      <c r="X34" s="295">
        <v>18</v>
      </c>
    </row>
    <row r="35" spans="1:24" ht="12" customHeight="1">
      <c r="A35" s="268">
        <v>19</v>
      </c>
      <c r="B35" s="296" t="s">
        <v>124</v>
      </c>
      <c r="C35" s="327">
        <v>58457</v>
      </c>
      <c r="D35" s="327">
        <v>8199</v>
      </c>
      <c r="E35" s="327">
        <v>6575</v>
      </c>
      <c r="F35" s="327">
        <v>56</v>
      </c>
      <c r="G35" s="327">
        <v>1568</v>
      </c>
      <c r="H35" s="327">
        <v>8640</v>
      </c>
      <c r="I35" s="327" t="s">
        <v>89</v>
      </c>
      <c r="J35" s="327">
        <v>2001</v>
      </c>
      <c r="K35" s="327">
        <v>6638</v>
      </c>
      <c r="L35" s="327">
        <v>41291</v>
      </c>
      <c r="M35" s="327">
        <v>1473</v>
      </c>
      <c r="N35" s="327">
        <v>3930</v>
      </c>
      <c r="O35" s="327">
        <v>2544</v>
      </c>
      <c r="P35" s="327">
        <v>7618</v>
      </c>
      <c r="Q35" s="327">
        <v>2670</v>
      </c>
      <c r="R35" s="327">
        <v>1211</v>
      </c>
      <c r="S35" s="327">
        <v>9827</v>
      </c>
      <c r="T35" s="327">
        <v>10262</v>
      </c>
      <c r="U35" s="327">
        <v>1757</v>
      </c>
      <c r="V35" s="329">
        <v>573</v>
      </c>
      <c r="W35" s="329">
        <v>245</v>
      </c>
      <c r="X35" s="295">
        <v>19</v>
      </c>
    </row>
    <row r="36" spans="1:24" ht="12" customHeight="1">
      <c r="A36" s="268"/>
      <c r="B36" s="296"/>
      <c r="X36" s="295"/>
    </row>
    <row r="37" spans="1:24" ht="12" customHeight="1" thickBot="1">
      <c r="A37" s="303">
        <v>20</v>
      </c>
      <c r="B37" s="304" t="s">
        <v>125</v>
      </c>
      <c r="C37" s="333">
        <v>19349</v>
      </c>
      <c r="D37" s="333">
        <v>3512</v>
      </c>
      <c r="E37" s="333">
        <v>2862</v>
      </c>
      <c r="F37" s="338">
        <v>115</v>
      </c>
      <c r="G37" s="333">
        <v>536</v>
      </c>
      <c r="H37" s="333">
        <v>1830</v>
      </c>
      <c r="I37" s="338">
        <v>68</v>
      </c>
      <c r="J37" s="333">
        <v>614</v>
      </c>
      <c r="K37" s="333">
        <v>1148</v>
      </c>
      <c r="L37" s="333">
        <v>13899</v>
      </c>
      <c r="M37" s="333">
        <v>455</v>
      </c>
      <c r="N37" s="333">
        <v>1294</v>
      </c>
      <c r="O37" s="333">
        <v>664</v>
      </c>
      <c r="P37" s="333">
        <v>2383</v>
      </c>
      <c r="Q37" s="333">
        <v>754</v>
      </c>
      <c r="R37" s="333">
        <v>614</v>
      </c>
      <c r="S37" s="333">
        <v>2746</v>
      </c>
      <c r="T37" s="333">
        <v>4005</v>
      </c>
      <c r="U37" s="333">
        <v>982</v>
      </c>
      <c r="V37" s="333">
        <v>190</v>
      </c>
      <c r="W37" s="333">
        <v>81</v>
      </c>
      <c r="X37" s="312">
        <v>20</v>
      </c>
    </row>
    <row r="38" ht="12.75" customHeight="1">
      <c r="A38" s="268" t="s">
        <v>322</v>
      </c>
    </row>
  </sheetData>
  <sheetProtection/>
  <mergeCells count="3">
    <mergeCell ref="V5:V6"/>
    <mergeCell ref="C5:C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3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8.00390625" defaultRowHeight="13.5"/>
  <cols>
    <col min="1" max="1" width="3.125" style="2" customWidth="1"/>
    <col min="2" max="2" width="10.125" style="2" bestFit="1" customWidth="1"/>
    <col min="3" max="3" width="17.50390625" style="2" customWidth="1"/>
    <col min="4" max="4" width="17.375" style="2" customWidth="1"/>
    <col min="5" max="6" width="16.875" style="2" customWidth="1"/>
    <col min="7" max="7" width="17.50390625" style="2" customWidth="1"/>
    <col min="8" max="9" width="15.25390625" style="2" customWidth="1"/>
    <col min="10" max="10" width="15.50390625" style="2" customWidth="1"/>
    <col min="11" max="11" width="15.25390625" style="2" customWidth="1"/>
    <col min="12" max="12" width="15.25390625" style="176" customWidth="1"/>
    <col min="13" max="13" width="15.25390625" style="2" customWidth="1"/>
    <col min="14" max="14" width="5.375" style="2" customWidth="1"/>
    <col min="15" max="16384" width="8.00390625" style="2" customWidth="1"/>
  </cols>
  <sheetData>
    <row r="1" spans="2:14" ht="18.75" customHeight="1">
      <c r="B1" s="11"/>
      <c r="C1" s="11"/>
      <c r="D1" s="11"/>
      <c r="E1" s="11"/>
      <c r="F1" s="11"/>
      <c r="G1" s="12" t="s">
        <v>317</v>
      </c>
      <c r="H1" s="13" t="s">
        <v>101</v>
      </c>
      <c r="I1" s="12"/>
      <c r="L1" s="174"/>
      <c r="M1" s="11"/>
      <c r="N1" s="11"/>
    </row>
    <row r="2" spans="2:14" ht="7.5" customHeight="1">
      <c r="B2" s="11"/>
      <c r="C2" s="11"/>
      <c r="D2" s="11"/>
      <c r="E2" s="11"/>
      <c r="F2" s="11"/>
      <c r="G2" s="12"/>
      <c r="H2" s="13"/>
      <c r="I2" s="12"/>
      <c r="L2" s="174"/>
      <c r="M2" s="11"/>
      <c r="N2" s="11"/>
    </row>
    <row r="3" spans="2:14" s="5" customFormat="1" ht="14.25" customHeight="1">
      <c r="B3" s="11"/>
      <c r="C3" s="11"/>
      <c r="D3" s="11"/>
      <c r="E3" s="11"/>
      <c r="F3" s="11"/>
      <c r="G3" s="14" t="s">
        <v>318</v>
      </c>
      <c r="H3" s="5" t="s">
        <v>319</v>
      </c>
      <c r="I3" s="14"/>
      <c r="K3" s="11"/>
      <c r="L3" s="175"/>
      <c r="M3" s="11"/>
      <c r="N3" s="11"/>
    </row>
    <row r="4" spans="1:14" ht="12" thickBot="1">
      <c r="A4" s="16" t="s">
        <v>302</v>
      </c>
      <c r="N4" s="14" t="s">
        <v>93</v>
      </c>
    </row>
    <row r="5" spans="1:14" s="21" customFormat="1" ht="15" customHeight="1">
      <c r="A5" s="18"/>
      <c r="B5" s="36"/>
      <c r="C5" s="40"/>
      <c r="D5" s="37" t="s">
        <v>74</v>
      </c>
      <c r="E5" s="37"/>
      <c r="F5" s="37"/>
      <c r="G5" s="41"/>
      <c r="H5" s="42"/>
      <c r="I5" s="43"/>
      <c r="J5" s="44" t="s">
        <v>75</v>
      </c>
      <c r="K5" s="18"/>
      <c r="L5" s="177"/>
      <c r="M5" s="18"/>
      <c r="N5" s="396" t="s">
        <v>169</v>
      </c>
    </row>
    <row r="6" spans="1:14" s="21" customFormat="1" ht="30" customHeight="1">
      <c r="A6" s="19" t="s">
        <v>315</v>
      </c>
      <c r="B6" s="38"/>
      <c r="C6" s="39" t="s">
        <v>52</v>
      </c>
      <c r="D6" s="20" t="s">
        <v>52</v>
      </c>
      <c r="E6" s="45" t="s">
        <v>53</v>
      </c>
      <c r="F6" s="46" t="s">
        <v>76</v>
      </c>
      <c r="G6" s="47" t="s">
        <v>54</v>
      </c>
      <c r="H6" s="20" t="s">
        <v>66</v>
      </c>
      <c r="I6" s="20" t="s">
        <v>67</v>
      </c>
      <c r="J6" s="48" t="s">
        <v>55</v>
      </c>
      <c r="K6" s="45" t="s">
        <v>56</v>
      </c>
      <c r="L6" s="178" t="s">
        <v>57</v>
      </c>
      <c r="M6" s="20" t="s">
        <v>58</v>
      </c>
      <c r="N6" s="397"/>
    </row>
    <row r="7" spans="1:14" ht="11.25" customHeight="1">
      <c r="A7" s="21"/>
      <c r="B7" s="22"/>
      <c r="N7" s="23"/>
    </row>
    <row r="8" spans="1:14" s="9" customFormat="1" ht="12" customHeight="1">
      <c r="A8" s="24" t="s">
        <v>42</v>
      </c>
      <c r="B8" s="25"/>
      <c r="C8" s="26">
        <v>2019850</v>
      </c>
      <c r="D8" s="26">
        <v>1135315.113</v>
      </c>
      <c r="E8" s="26">
        <v>951931.563</v>
      </c>
      <c r="F8" s="26">
        <v>183383</v>
      </c>
      <c r="G8" s="26">
        <v>124898.00795331648</v>
      </c>
      <c r="H8" s="26">
        <v>152973.3910405466</v>
      </c>
      <c r="I8" s="26">
        <v>28075.383087230137</v>
      </c>
      <c r="J8" s="26">
        <v>759637.4069999999</v>
      </c>
      <c r="K8" s="26">
        <v>552123.107</v>
      </c>
      <c r="L8" s="179">
        <v>-6713.748</v>
      </c>
      <c r="M8" s="26">
        <v>214228.048</v>
      </c>
      <c r="N8" s="27" t="s">
        <v>81</v>
      </c>
    </row>
    <row r="9" spans="1:14" s="9" customFormat="1" ht="12" customHeight="1">
      <c r="A9" s="24" t="s">
        <v>43</v>
      </c>
      <c r="B9" s="25"/>
      <c r="C9" s="26">
        <v>1703777.7132269656</v>
      </c>
      <c r="D9" s="26">
        <v>944393.5719999999</v>
      </c>
      <c r="E9" s="26">
        <v>791798.804</v>
      </c>
      <c r="F9" s="26">
        <v>152594.76799999998</v>
      </c>
      <c r="G9" s="26">
        <v>104478.27322696589</v>
      </c>
      <c r="H9" s="26">
        <v>127567.9488368428</v>
      </c>
      <c r="I9" s="26">
        <v>23089.675609876926</v>
      </c>
      <c r="J9" s="26">
        <v>654905.8679999999</v>
      </c>
      <c r="K9" s="26">
        <v>485349.97599999997</v>
      </c>
      <c r="L9" s="179">
        <v>-5709.638</v>
      </c>
      <c r="M9" s="26">
        <v>175265.53</v>
      </c>
      <c r="N9" s="27" t="s">
        <v>82</v>
      </c>
    </row>
    <row r="10" spans="1:14" s="9" customFormat="1" ht="12" customHeight="1">
      <c r="A10" s="24" t="s">
        <v>44</v>
      </c>
      <c r="B10" s="25"/>
      <c r="C10" s="26">
        <v>316072.8147263506</v>
      </c>
      <c r="D10" s="26">
        <v>190921.541</v>
      </c>
      <c r="E10" s="26">
        <v>160132.759</v>
      </c>
      <c r="F10" s="26">
        <v>30788.782000000003</v>
      </c>
      <c r="G10" s="26">
        <v>20419.73472635059</v>
      </c>
      <c r="H10" s="26">
        <v>25405.442203703802</v>
      </c>
      <c r="I10" s="26">
        <v>4985.707477353212</v>
      </c>
      <c r="J10" s="26">
        <v>104731.539</v>
      </c>
      <c r="K10" s="26">
        <v>66773.131</v>
      </c>
      <c r="L10" s="179">
        <v>-1004.1099999999998</v>
      </c>
      <c r="M10" s="26">
        <v>38962.518000000004</v>
      </c>
      <c r="N10" s="27" t="s">
        <v>83</v>
      </c>
    </row>
    <row r="11" spans="1:14" ht="12" customHeight="1">
      <c r="A11" s="21"/>
      <c r="B11" s="22"/>
      <c r="C11" s="28"/>
      <c r="E11" s="28"/>
      <c r="F11" s="28"/>
      <c r="G11" s="28"/>
      <c r="H11" s="28"/>
      <c r="I11" s="28"/>
      <c r="J11" s="28"/>
      <c r="K11" s="28"/>
      <c r="L11" s="180"/>
      <c r="M11" s="28"/>
      <c r="N11" s="30"/>
    </row>
    <row r="12" spans="1:14" ht="12" customHeight="1">
      <c r="A12" s="21">
        <v>1</v>
      </c>
      <c r="B12" s="31" t="s">
        <v>126</v>
      </c>
      <c r="C12" s="28">
        <v>607518.9759665437</v>
      </c>
      <c r="D12" s="28">
        <v>335456.223</v>
      </c>
      <c r="E12" s="28">
        <v>281430.13</v>
      </c>
      <c r="F12" s="28">
        <v>54026.093</v>
      </c>
      <c r="G12" s="28">
        <v>38037.55896654361</v>
      </c>
      <c r="H12" s="28">
        <v>45700.80539366943</v>
      </c>
      <c r="I12" s="28">
        <v>7663.246427125815</v>
      </c>
      <c r="J12" s="28">
        <v>234025.194</v>
      </c>
      <c r="K12" s="28">
        <v>174726.945</v>
      </c>
      <c r="L12" s="180">
        <v>-831.059</v>
      </c>
      <c r="M12" s="28">
        <v>60129.308</v>
      </c>
      <c r="N12" s="30">
        <v>1</v>
      </c>
    </row>
    <row r="13" spans="1:14" ht="12" customHeight="1">
      <c r="A13" s="21">
        <v>2</v>
      </c>
      <c r="B13" s="31" t="s">
        <v>127</v>
      </c>
      <c r="C13" s="28">
        <v>237091.21727626125</v>
      </c>
      <c r="D13" s="28">
        <v>152386.37</v>
      </c>
      <c r="E13" s="28">
        <v>127736.482</v>
      </c>
      <c r="F13" s="28">
        <v>24649.888</v>
      </c>
      <c r="G13" s="28">
        <v>16460.12027626127</v>
      </c>
      <c r="H13" s="28">
        <v>21129.38345532415</v>
      </c>
      <c r="I13" s="28">
        <v>4669.263179062878</v>
      </c>
      <c r="J13" s="28">
        <v>68244.727</v>
      </c>
      <c r="K13" s="28">
        <v>38497.473</v>
      </c>
      <c r="L13" s="180">
        <v>-976.557</v>
      </c>
      <c r="M13" s="28">
        <v>30723.811</v>
      </c>
      <c r="N13" s="30">
        <v>2</v>
      </c>
    </row>
    <row r="14" spans="1:14" ht="12" customHeight="1">
      <c r="A14" s="21">
        <v>3</v>
      </c>
      <c r="B14" s="31" t="s">
        <v>128</v>
      </c>
      <c r="C14" s="28">
        <v>261710.9623800515</v>
      </c>
      <c r="D14" s="28">
        <v>100693.99</v>
      </c>
      <c r="E14" s="28">
        <v>84373.546</v>
      </c>
      <c r="F14" s="28">
        <v>16320.444</v>
      </c>
      <c r="G14" s="28">
        <v>11737.703380051506</v>
      </c>
      <c r="H14" s="28">
        <v>14024.025575058871</v>
      </c>
      <c r="I14" s="28">
        <v>2286.322195007368</v>
      </c>
      <c r="J14" s="28">
        <v>149279.269</v>
      </c>
      <c r="K14" s="28">
        <v>133678.91</v>
      </c>
      <c r="L14" s="180">
        <v>-1940.408</v>
      </c>
      <c r="M14" s="28">
        <v>17540.767</v>
      </c>
      <c r="N14" s="30">
        <v>3</v>
      </c>
    </row>
    <row r="15" spans="1:14" ht="12" customHeight="1">
      <c r="A15" s="21">
        <v>4</v>
      </c>
      <c r="B15" s="31" t="s">
        <v>129</v>
      </c>
      <c r="C15" s="28">
        <v>55822.85538942379</v>
      </c>
      <c r="D15" s="28">
        <v>41483.987</v>
      </c>
      <c r="E15" s="28">
        <v>34720.886</v>
      </c>
      <c r="F15" s="28">
        <v>6763.101</v>
      </c>
      <c r="G15" s="28">
        <v>4211.412389423795</v>
      </c>
      <c r="H15" s="28">
        <v>4786.473954019454</v>
      </c>
      <c r="I15" s="28">
        <v>575.061564595659</v>
      </c>
      <c r="J15" s="28">
        <v>10127.456</v>
      </c>
      <c r="K15" s="28">
        <v>4928.913</v>
      </c>
      <c r="L15" s="180">
        <v>53.423</v>
      </c>
      <c r="M15" s="28">
        <v>5145.12</v>
      </c>
      <c r="N15" s="30">
        <v>4</v>
      </c>
    </row>
    <row r="16" spans="1:14" ht="12" customHeight="1">
      <c r="A16" s="21">
        <v>5</v>
      </c>
      <c r="B16" s="31" t="s">
        <v>130</v>
      </c>
      <c r="C16" s="28">
        <v>155775.3035592445</v>
      </c>
      <c r="D16" s="28">
        <v>73899.77</v>
      </c>
      <c r="E16" s="28">
        <v>61965.546</v>
      </c>
      <c r="F16" s="28">
        <v>11934.224</v>
      </c>
      <c r="G16" s="28">
        <v>7843.103559244498</v>
      </c>
      <c r="H16" s="28">
        <v>9689.253682060022</v>
      </c>
      <c r="I16" s="28">
        <v>1846.1501228155241</v>
      </c>
      <c r="J16" s="28">
        <v>74032.43</v>
      </c>
      <c r="K16" s="28">
        <v>62558.14</v>
      </c>
      <c r="L16" s="180">
        <v>-1829.275</v>
      </c>
      <c r="M16" s="28">
        <v>13303.565</v>
      </c>
      <c r="N16" s="30">
        <v>5</v>
      </c>
    </row>
    <row r="17" spans="1:14" ht="12" customHeight="1">
      <c r="A17" s="21">
        <v>6</v>
      </c>
      <c r="B17" s="31" t="s">
        <v>131</v>
      </c>
      <c r="C17" s="28">
        <v>116180.18596382655</v>
      </c>
      <c r="D17" s="28">
        <v>66253.313</v>
      </c>
      <c r="E17" s="28">
        <v>55535.079</v>
      </c>
      <c r="F17" s="28">
        <v>10718.234</v>
      </c>
      <c r="G17" s="28">
        <v>7262.003963826558</v>
      </c>
      <c r="H17" s="28">
        <v>8897.132995591353</v>
      </c>
      <c r="I17" s="28">
        <v>1635.129031764796</v>
      </c>
      <c r="J17" s="28">
        <v>42664.869</v>
      </c>
      <c r="K17" s="28">
        <v>27927.78</v>
      </c>
      <c r="L17" s="180">
        <v>2097.73</v>
      </c>
      <c r="M17" s="28">
        <v>12639.359</v>
      </c>
      <c r="N17" s="30">
        <v>6</v>
      </c>
    </row>
    <row r="18" spans="1:14" ht="12" customHeight="1">
      <c r="A18" s="21">
        <v>7</v>
      </c>
      <c r="B18" s="31" t="s">
        <v>132</v>
      </c>
      <c r="C18" s="28">
        <v>64249.82228386233</v>
      </c>
      <c r="D18" s="28">
        <v>37015.892</v>
      </c>
      <c r="E18" s="28">
        <v>31029.276</v>
      </c>
      <c r="F18" s="28">
        <v>5986.616</v>
      </c>
      <c r="G18" s="28">
        <v>4285.969283862339</v>
      </c>
      <c r="H18" s="28">
        <v>5274.663098483829</v>
      </c>
      <c r="I18" s="28">
        <v>988.6938146214914</v>
      </c>
      <c r="J18" s="28">
        <v>22947.961</v>
      </c>
      <c r="K18" s="28">
        <v>15639.136</v>
      </c>
      <c r="L18" s="180">
        <v>-343.877</v>
      </c>
      <c r="M18" s="28">
        <v>7652.702</v>
      </c>
      <c r="N18" s="30">
        <v>7</v>
      </c>
    </row>
    <row r="19" spans="1:14" ht="12" customHeight="1">
      <c r="A19" s="21">
        <v>8</v>
      </c>
      <c r="B19" s="31" t="s">
        <v>133</v>
      </c>
      <c r="C19" s="28">
        <v>92044.58324636891</v>
      </c>
      <c r="D19" s="28">
        <v>59690.02</v>
      </c>
      <c r="E19" s="28">
        <v>50032.298</v>
      </c>
      <c r="F19" s="28">
        <v>9657.722</v>
      </c>
      <c r="G19" s="28">
        <v>6194.859246368913</v>
      </c>
      <c r="H19" s="28">
        <v>7662.214871683769</v>
      </c>
      <c r="I19" s="28">
        <v>1467.3556253148558</v>
      </c>
      <c r="J19" s="28">
        <v>26159.704</v>
      </c>
      <c r="K19" s="28">
        <v>14752.382</v>
      </c>
      <c r="L19" s="180">
        <v>-523.12</v>
      </c>
      <c r="M19" s="28">
        <v>11930.442</v>
      </c>
      <c r="N19" s="30">
        <v>8</v>
      </c>
    </row>
    <row r="20" spans="1:14" ht="12" customHeight="1">
      <c r="A20" s="21">
        <v>9</v>
      </c>
      <c r="B20" s="31" t="s">
        <v>134</v>
      </c>
      <c r="C20" s="28">
        <v>47227.91243525368</v>
      </c>
      <c r="D20" s="28">
        <v>33850.911</v>
      </c>
      <c r="E20" s="28">
        <v>28384.332</v>
      </c>
      <c r="F20" s="28">
        <v>5466.579</v>
      </c>
      <c r="G20" s="28">
        <v>3750.9694352536835</v>
      </c>
      <c r="H20" s="28">
        <v>4675.444017195318</v>
      </c>
      <c r="I20" s="28">
        <v>924.4745819416344</v>
      </c>
      <c r="J20" s="28">
        <v>9626.032</v>
      </c>
      <c r="K20" s="28">
        <v>3210.423</v>
      </c>
      <c r="L20" s="180">
        <v>-805.613</v>
      </c>
      <c r="M20" s="28">
        <v>7221.222</v>
      </c>
      <c r="N20" s="30">
        <v>9</v>
      </c>
    </row>
    <row r="21" spans="1:14" ht="12" customHeight="1">
      <c r="A21" s="21">
        <v>10</v>
      </c>
      <c r="B21" s="31" t="s">
        <v>135</v>
      </c>
      <c r="C21" s="28">
        <v>66155.89472612969</v>
      </c>
      <c r="D21" s="28">
        <v>43663.096</v>
      </c>
      <c r="E21" s="28">
        <v>36591.229</v>
      </c>
      <c r="F21" s="28">
        <v>7071.867</v>
      </c>
      <c r="G21" s="28">
        <v>4694.572726129696</v>
      </c>
      <c r="H21" s="28">
        <v>5728.551793756598</v>
      </c>
      <c r="I21" s="28">
        <v>1033.9790676269029</v>
      </c>
      <c r="J21" s="28">
        <v>17798.226</v>
      </c>
      <c r="K21" s="28">
        <v>9429.874</v>
      </c>
      <c r="L21" s="180">
        <v>-610.882</v>
      </c>
      <c r="M21" s="28">
        <v>8979.234</v>
      </c>
      <c r="N21" s="30">
        <v>10</v>
      </c>
    </row>
    <row r="22" spans="1:14" ht="12" customHeight="1">
      <c r="A22" s="21"/>
      <c r="B22" s="31"/>
      <c r="C22" s="28"/>
      <c r="D22" s="28"/>
      <c r="E22" s="28"/>
      <c r="F22" s="28"/>
      <c r="G22" s="28"/>
      <c r="H22" s="28"/>
      <c r="I22" s="28"/>
      <c r="J22" s="28"/>
      <c r="K22" s="28"/>
      <c r="L22" s="180"/>
      <c r="M22" s="28"/>
      <c r="N22" s="30"/>
    </row>
    <row r="23" spans="1:14" ht="12" customHeight="1">
      <c r="A23" s="21">
        <v>11</v>
      </c>
      <c r="B23" s="31" t="s">
        <v>136</v>
      </c>
      <c r="C23" s="28">
        <v>51538.285862640856</v>
      </c>
      <c r="D23" s="28">
        <v>25179.596</v>
      </c>
      <c r="E23" s="28">
        <v>21177.137</v>
      </c>
      <c r="F23" s="28">
        <v>4002.459</v>
      </c>
      <c r="G23" s="28">
        <v>2431.883862640857</v>
      </c>
      <c r="H23" s="28">
        <v>2995.7114319038187</v>
      </c>
      <c r="I23" s="28">
        <v>563.8275692629621</v>
      </c>
      <c r="J23" s="28">
        <v>23926.806</v>
      </c>
      <c r="K23" s="28">
        <v>20414.265</v>
      </c>
      <c r="L23" s="180">
        <v>-513.249</v>
      </c>
      <c r="M23" s="28">
        <v>4025.79</v>
      </c>
      <c r="N23" s="30">
        <v>11</v>
      </c>
    </row>
    <row r="24" spans="1:14" ht="12" customHeight="1">
      <c r="A24" s="21"/>
      <c r="B24" s="31"/>
      <c r="C24" s="28"/>
      <c r="E24" s="28"/>
      <c r="F24" s="28"/>
      <c r="G24" s="28"/>
      <c r="H24" s="28"/>
      <c r="I24" s="28"/>
      <c r="J24" s="28"/>
      <c r="K24" s="28"/>
      <c r="L24" s="180"/>
      <c r="M24" s="28"/>
      <c r="N24" s="30"/>
    </row>
    <row r="25" spans="1:14" ht="12" customHeight="1">
      <c r="A25" s="21">
        <v>12</v>
      </c>
      <c r="B25" s="31" t="s">
        <v>137</v>
      </c>
      <c r="C25" s="28">
        <v>43241.836357118416</v>
      </c>
      <c r="D25" s="28">
        <v>26594.866</v>
      </c>
      <c r="E25" s="28">
        <v>22277.762</v>
      </c>
      <c r="F25" s="28">
        <v>4317.104</v>
      </c>
      <c r="G25" s="28">
        <v>2991.7673571184155</v>
      </c>
      <c r="H25" s="28">
        <v>3557.973569505944</v>
      </c>
      <c r="I25" s="28">
        <v>566.2062123875281</v>
      </c>
      <c r="J25" s="28">
        <v>13655.203</v>
      </c>
      <c r="K25" s="28">
        <v>9641.618</v>
      </c>
      <c r="L25" s="180">
        <v>-71.261</v>
      </c>
      <c r="M25" s="28">
        <v>4084.846</v>
      </c>
      <c r="N25" s="30">
        <v>12</v>
      </c>
    </row>
    <row r="26" spans="1:14" ht="12" customHeight="1">
      <c r="A26" s="21">
        <v>13</v>
      </c>
      <c r="B26" s="31" t="s">
        <v>138</v>
      </c>
      <c r="C26" s="28">
        <v>20349.649207577007</v>
      </c>
      <c r="D26" s="28">
        <v>13230.107</v>
      </c>
      <c r="E26" s="28">
        <v>11104.865</v>
      </c>
      <c r="F26" s="28">
        <v>2125.242</v>
      </c>
      <c r="G26" s="28">
        <v>1401.9612075770058</v>
      </c>
      <c r="H26" s="28">
        <v>1733.6148331041393</v>
      </c>
      <c r="I26" s="28">
        <v>331.6536255271335</v>
      </c>
      <c r="J26" s="28">
        <v>5717.581</v>
      </c>
      <c r="K26" s="28">
        <v>3192.367</v>
      </c>
      <c r="L26" s="180">
        <v>23.822</v>
      </c>
      <c r="M26" s="28">
        <v>2501.392</v>
      </c>
      <c r="N26" s="30">
        <v>13</v>
      </c>
    </row>
    <row r="27" spans="1:14" ht="12" customHeight="1">
      <c r="A27" s="21">
        <v>14</v>
      </c>
      <c r="B27" s="31" t="s">
        <v>139</v>
      </c>
      <c r="C27" s="28">
        <v>47801.17657321003</v>
      </c>
      <c r="D27" s="28">
        <v>32492.185</v>
      </c>
      <c r="E27" s="28">
        <v>27218.914</v>
      </c>
      <c r="F27" s="28">
        <v>5273.271</v>
      </c>
      <c r="G27" s="28">
        <v>3690.199573210031</v>
      </c>
      <c r="H27" s="28">
        <v>4534.453675758547</v>
      </c>
      <c r="I27" s="28">
        <v>844.2541025485164</v>
      </c>
      <c r="J27" s="28">
        <v>11618.792</v>
      </c>
      <c r="K27" s="28">
        <v>5184.848</v>
      </c>
      <c r="L27" s="180">
        <v>-479.182</v>
      </c>
      <c r="M27" s="28">
        <v>6913.126</v>
      </c>
      <c r="N27" s="30">
        <v>14</v>
      </c>
    </row>
    <row r="28" spans="1:14" ht="12" customHeight="1">
      <c r="A28" s="21"/>
      <c r="B28" s="31"/>
      <c r="C28" s="28"/>
      <c r="E28" s="28"/>
      <c r="F28" s="28"/>
      <c r="G28" s="28"/>
      <c r="H28" s="28"/>
      <c r="I28" s="28"/>
      <c r="J28" s="28"/>
      <c r="K28" s="28"/>
      <c r="L28" s="180"/>
      <c r="M28" s="28"/>
      <c r="N28" s="30"/>
    </row>
    <row r="29" spans="1:14" ht="12" customHeight="1">
      <c r="A29" s="21">
        <v>15</v>
      </c>
      <c r="B29" s="31" t="s">
        <v>140</v>
      </c>
      <c r="C29" s="28">
        <v>21710.442924410214</v>
      </c>
      <c r="D29" s="28">
        <v>7941.191</v>
      </c>
      <c r="E29" s="28">
        <v>6646.401</v>
      </c>
      <c r="F29" s="28">
        <v>1294.79</v>
      </c>
      <c r="G29" s="28">
        <v>778.5119244102168</v>
      </c>
      <c r="H29" s="28">
        <v>975.7050151267576</v>
      </c>
      <c r="I29" s="28">
        <v>197.1930907165408</v>
      </c>
      <c r="J29" s="28">
        <v>12990.74</v>
      </c>
      <c r="K29" s="28">
        <v>11251.702</v>
      </c>
      <c r="L29" s="180">
        <v>105.875</v>
      </c>
      <c r="M29" s="28">
        <v>1633.163</v>
      </c>
      <c r="N29" s="30">
        <v>15</v>
      </c>
    </row>
    <row r="30" spans="1:14" ht="12" customHeight="1">
      <c r="A30" s="21"/>
      <c r="B30" s="31"/>
      <c r="C30" s="28"/>
      <c r="E30" s="28"/>
      <c r="F30" s="28"/>
      <c r="G30" s="28"/>
      <c r="H30" s="28"/>
      <c r="I30" s="28"/>
      <c r="J30" s="28"/>
      <c r="K30" s="28"/>
      <c r="L30" s="180"/>
      <c r="M30" s="28"/>
      <c r="N30" s="30"/>
    </row>
    <row r="31" spans="1:14" ht="12" customHeight="1">
      <c r="A31" s="21">
        <v>16</v>
      </c>
      <c r="B31" s="31" t="s">
        <v>141</v>
      </c>
      <c r="C31" s="28">
        <v>38763.87792543139</v>
      </c>
      <c r="D31" s="28">
        <v>26175.482</v>
      </c>
      <c r="E31" s="28">
        <v>21976.724</v>
      </c>
      <c r="F31" s="28">
        <v>4198.758</v>
      </c>
      <c r="G31" s="28">
        <v>2915.793925431389</v>
      </c>
      <c r="H31" s="28">
        <v>3618.3917280304136</v>
      </c>
      <c r="I31" s="28">
        <v>702.5978025990238</v>
      </c>
      <c r="J31" s="28">
        <v>9672.602</v>
      </c>
      <c r="K31" s="28">
        <v>5056.349</v>
      </c>
      <c r="L31" s="180">
        <v>-376.838</v>
      </c>
      <c r="M31" s="28">
        <v>4993.091</v>
      </c>
      <c r="N31" s="30">
        <v>16</v>
      </c>
    </row>
    <row r="32" spans="1:14" ht="12" customHeight="1">
      <c r="A32" s="21"/>
      <c r="B32" s="31"/>
      <c r="C32" s="28"/>
      <c r="E32" s="28"/>
      <c r="F32" s="28"/>
      <c r="G32" s="28"/>
      <c r="H32" s="28"/>
      <c r="I32" s="28"/>
      <c r="J32" s="28"/>
      <c r="K32" s="28"/>
      <c r="L32" s="180"/>
      <c r="M32" s="28"/>
      <c r="N32" s="30"/>
    </row>
    <row r="33" spans="1:14" ht="12" customHeight="1">
      <c r="A33" s="21">
        <v>17</v>
      </c>
      <c r="B33" s="31" t="s">
        <v>142</v>
      </c>
      <c r="C33" s="28">
        <v>14044.089672484111</v>
      </c>
      <c r="D33" s="28">
        <v>8474.859</v>
      </c>
      <c r="E33" s="28">
        <v>7106.897</v>
      </c>
      <c r="F33" s="28">
        <v>1367.962</v>
      </c>
      <c r="G33" s="28">
        <v>935.6656724841125</v>
      </c>
      <c r="H33" s="28">
        <v>1174.6695366630122</v>
      </c>
      <c r="I33" s="28">
        <v>239.00386417889956</v>
      </c>
      <c r="J33" s="28">
        <v>4633.565</v>
      </c>
      <c r="K33" s="28">
        <v>2735.037</v>
      </c>
      <c r="L33" s="180">
        <v>284.411</v>
      </c>
      <c r="M33" s="28">
        <v>1614.117</v>
      </c>
      <c r="N33" s="30">
        <v>17</v>
      </c>
    </row>
    <row r="34" spans="1:14" ht="12" customHeight="1">
      <c r="A34" s="21">
        <v>18</v>
      </c>
      <c r="B34" s="31" t="s">
        <v>143</v>
      </c>
      <c r="C34" s="28">
        <v>18951.583859763377</v>
      </c>
      <c r="D34" s="28">
        <v>12187.42</v>
      </c>
      <c r="E34" s="28">
        <v>10213.082</v>
      </c>
      <c r="F34" s="28">
        <v>1974.338</v>
      </c>
      <c r="G34" s="28">
        <v>1377.760859763379</v>
      </c>
      <c r="H34" s="28">
        <v>1729.0858823344554</v>
      </c>
      <c r="I34" s="28">
        <v>351.3250225710764</v>
      </c>
      <c r="J34" s="28">
        <v>5386.403</v>
      </c>
      <c r="K34" s="28">
        <v>2713.047</v>
      </c>
      <c r="L34" s="180">
        <v>-64.096</v>
      </c>
      <c r="M34" s="28">
        <v>2737.452</v>
      </c>
      <c r="N34" s="30">
        <v>18</v>
      </c>
    </row>
    <row r="35" spans="1:14" ht="12" customHeight="1">
      <c r="A35" s="21">
        <v>19</v>
      </c>
      <c r="B35" s="31" t="s">
        <v>144</v>
      </c>
      <c r="C35" s="28">
        <v>44194.99435595616</v>
      </c>
      <c r="D35" s="28">
        <v>29116.679</v>
      </c>
      <c r="E35" s="28">
        <v>24415.56</v>
      </c>
      <c r="F35" s="28">
        <v>4701.119</v>
      </c>
      <c r="G35" s="28">
        <v>2877.614355956158</v>
      </c>
      <c r="H35" s="28">
        <v>3748.9678181208355</v>
      </c>
      <c r="I35" s="28">
        <v>871.3534621646779</v>
      </c>
      <c r="J35" s="28">
        <v>12200.701</v>
      </c>
      <c r="K35" s="28">
        <v>4662.896</v>
      </c>
      <c r="L35" s="180">
        <v>-34.345</v>
      </c>
      <c r="M35" s="28">
        <v>7572.15</v>
      </c>
      <c r="N35" s="30">
        <v>19</v>
      </c>
    </row>
    <row r="36" spans="1:14" ht="12" customHeight="1">
      <c r="A36" s="21"/>
      <c r="B36" s="31"/>
      <c r="C36" s="28"/>
      <c r="D36" s="28"/>
      <c r="E36" s="28"/>
      <c r="F36" s="28"/>
      <c r="G36" s="28"/>
      <c r="H36" s="28"/>
      <c r="I36" s="28"/>
      <c r="J36" s="28"/>
      <c r="K36" s="28"/>
      <c r="L36" s="180"/>
      <c r="M36" s="28"/>
      <c r="N36" s="30"/>
    </row>
    <row r="37" spans="1:14" ht="12" customHeight="1" thickBot="1">
      <c r="A37" s="32">
        <v>20</v>
      </c>
      <c r="B37" s="33" t="s">
        <v>145</v>
      </c>
      <c r="C37" s="34">
        <v>15476.877987759024</v>
      </c>
      <c r="D37" s="34">
        <v>9529.156</v>
      </c>
      <c r="E37" s="34">
        <v>7995.417</v>
      </c>
      <c r="F37" s="34">
        <v>1533.739</v>
      </c>
      <c r="G37" s="34">
        <v>1018.5759877590239</v>
      </c>
      <c r="H37" s="34">
        <v>1336.8687131558777</v>
      </c>
      <c r="I37" s="34">
        <v>318.2927253968539</v>
      </c>
      <c r="J37" s="34">
        <v>4929.146</v>
      </c>
      <c r="K37" s="34">
        <v>1921.002</v>
      </c>
      <c r="L37" s="181">
        <v>120.753</v>
      </c>
      <c r="M37" s="34">
        <v>2887.391</v>
      </c>
      <c r="N37" s="35">
        <v>20</v>
      </c>
    </row>
    <row r="38" spans="1:13" ht="12.75" customHeight="1">
      <c r="A38" s="21" t="s">
        <v>322</v>
      </c>
      <c r="C38" s="49"/>
      <c r="D38" s="49"/>
      <c r="E38" s="49"/>
      <c r="F38" s="49"/>
      <c r="G38" s="49"/>
      <c r="H38" s="49"/>
      <c r="I38" s="49"/>
      <c r="J38" s="49"/>
      <c r="K38" s="49"/>
      <c r="M38" s="49"/>
    </row>
  </sheetData>
  <sheetProtection/>
  <mergeCells count="1">
    <mergeCell ref="N5:N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志佐　志津（統計分析課）</dc:creator>
  <cp:keywords/>
  <dc:description/>
  <cp:lastModifiedBy>佐賀県</cp:lastModifiedBy>
  <cp:lastPrinted>2014-12-15T04:14:56Z</cp:lastPrinted>
  <dcterms:created xsi:type="dcterms:W3CDTF">1997-01-08T22:48:59Z</dcterms:created>
  <dcterms:modified xsi:type="dcterms:W3CDTF">2015-01-12T16:34:48Z</dcterms:modified>
  <cp:category/>
  <cp:version/>
  <cp:contentType/>
  <cp:contentStatus/>
</cp:coreProperties>
</file>