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15" windowWidth="10815" windowHeight="10185" activeTab="0"/>
  </bookViews>
  <sheets>
    <sheet name="18-8" sheetId="1" r:id="rId1"/>
  </sheets>
  <definedNames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<sst xmlns="http://schemas.openxmlformats.org/spreadsheetml/2006/main" count="126" uniqueCount="62">
  <si>
    <t>　　　（単位：千円）</t>
  </si>
  <si>
    <t>構成比（％）</t>
  </si>
  <si>
    <t xml:space="preserve"> (%)</t>
  </si>
  <si>
    <t>-</t>
  </si>
  <si>
    <t>市　　部</t>
  </si>
  <si>
    <t>市 部</t>
  </si>
  <si>
    <t>郡　　部</t>
  </si>
  <si>
    <t>郡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</si>
  <si>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</si>
  <si>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</si>
  <si>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</si>
  <si>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</si>
  <si>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</si>
  <si>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</si>
  <si>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</si>
  <si>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</si>
  <si>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</si>
  <si>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</si>
  <si>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</t>
  </si>
  <si>
    <t>吉野ヶ里町</t>
  </si>
  <si>
    <t>三養基郡</t>
  </si>
  <si>
    <t>基山町</t>
  </si>
  <si>
    <t>上峰町</t>
  </si>
  <si>
    <t>みやき町</t>
  </si>
  <si>
    <t>東松浦郡</t>
  </si>
  <si>
    <t>玄海町</t>
  </si>
  <si>
    <t>西松浦郡</t>
  </si>
  <si>
    <t>有田町</t>
  </si>
  <si>
    <t>杵島郡</t>
  </si>
  <si>
    <t>大町町</t>
  </si>
  <si>
    <t>江北町</t>
  </si>
  <si>
    <t>白石町</t>
  </si>
  <si>
    <t>藤津郡</t>
  </si>
  <si>
    <t>太良町</t>
  </si>
  <si>
    <t>前  年  度
繰上充用金</t>
  </si>
  <si>
    <t>諸支出金</t>
  </si>
  <si>
    <t>公債費</t>
  </si>
  <si>
    <t>災害復旧費</t>
  </si>
  <si>
    <t>教育費</t>
  </si>
  <si>
    <t>消防費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</si>
  <si>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</si>
  <si>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</si>
  <si>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</si>
  <si>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</si>
  <si>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</si>
  <si>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</si>
  <si>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</si>
  <si>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</si>
  <si>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 xml:space="preserve">18-8　市　町　財　政　の  </t>
  </si>
  <si>
    <t>　歳 出（普通会計）－市町－（平成21～23年度）　</t>
  </si>
  <si>
    <t>年度・市町</t>
  </si>
  <si>
    <t>総　額</t>
  </si>
  <si>
    <t>年　度
市町</t>
  </si>
  <si>
    <t>平成21年度</t>
  </si>
  <si>
    <t>神</t>
  </si>
  <si>
    <t>三</t>
  </si>
  <si>
    <t>東</t>
  </si>
  <si>
    <t>西</t>
  </si>
  <si>
    <t>杵</t>
  </si>
  <si>
    <t>藤</t>
  </si>
  <si>
    <t>資料：県市町村課「市町財政概要」</t>
  </si>
  <si>
    <t>平成21年度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</si>
</sst>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,##0.0"/>
    <numFmt numFmtId="178" formatCode="#,##0;\-#,##0;&quot;-&quot;"/>
    <numFmt numFmtId="179" formatCode="0.0_ "/>
    <numFmt numFmtId="180" formatCode="&quot;¥&quot;#,##0.0;&quot;¥&quot;\-#,##0.0"/>
    <numFmt numFmtId="181" formatCode="_ * #,##0.0_ ;_ * \-#,##0.0_ ;_ * &quot;-&quot;?_ ;_ @_ "/>
    <numFmt numFmtId="182" formatCode="###.0"/>
    <numFmt numFmtId="183" formatCode="0.0"/>
    <numFmt numFmtId="184" formatCode="0.0%"/>
    <numFmt numFmtId="185" formatCode="#,##0.0_ "/>
    <numFmt numFmtId="186" formatCode="#,##0_);[Red]\(#,##0\)"/>
    <numFmt numFmtId="187" formatCode="#,##0_ "/>
    <numFmt numFmtId="188" formatCode="0_ ;[Red]\-0\ "/>
    <numFmt numFmtId="189" formatCode="0.0_);[Red]\(0.0\)"/>
    <numFmt numFmtId="190" formatCode="0.000%"/>
    <numFmt numFmtId="191" formatCode="#\ ###\ ###\ ###"/>
    <numFmt numFmtId="192" formatCode="0_ "/>
    <numFmt numFmtId="193" formatCode="#\ ###\ ##0"/>
    <numFmt numFmtId="194" formatCode="#,##0.0;[Red]\-#,##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8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8" fontId="12" fillId="0" borderId="0" applyFill="0" applyBorder="0" applyAlignment="0">
      <protection/>
    </xf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0" fontId="15" fillId="0" borderId="0">
      <alignment/>
      <protection/>
    </xf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/>
      <protection/>
    </xf>
    <xf numFmtId="0" fontId="51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176" fontId="3" fillId="0" borderId="0" xfId="73" applyNumberFormat="1" applyFont="1" applyFill="1">
      <alignment/>
      <protection/>
    </xf>
    <xf numFmtId="176" fontId="5" fillId="0" borderId="0" xfId="73" applyNumberFormat="1" applyFont="1" applyFill="1">
      <alignment/>
      <protection/>
    </xf>
    <xf numFmtId="0" fontId="3" fillId="0" borderId="0" xfId="73" applyFont="1" applyFill="1">
      <alignment/>
      <protection/>
    </xf>
    <xf numFmtId="176" fontId="6" fillId="0" borderId="0" xfId="73" applyNumberFormat="1" applyFont="1" applyFill="1" applyAlignment="1">
      <alignment horizontal="right"/>
      <protection/>
    </xf>
    <xf numFmtId="176" fontId="6" fillId="0" borderId="0" xfId="73" applyNumberFormat="1" applyFont="1" applyFill="1" applyAlignment="1" quotePrefix="1">
      <alignment horizontal="left"/>
      <protection/>
    </xf>
    <xf numFmtId="0" fontId="2" fillId="0" borderId="0" xfId="73" applyFont="1" applyFill="1">
      <alignment/>
      <protection/>
    </xf>
    <xf numFmtId="176" fontId="8" fillId="0" borderId="0" xfId="73" applyNumberFormat="1" applyFont="1" applyFill="1" applyAlignment="1">
      <alignment/>
      <protection/>
    </xf>
    <xf numFmtId="176" fontId="3" fillId="0" borderId="0" xfId="73" applyNumberFormat="1" applyFont="1" applyFill="1" applyAlignment="1">
      <alignment horizontal="right"/>
      <protection/>
    </xf>
    <xf numFmtId="176" fontId="8" fillId="0" borderId="12" xfId="73" applyNumberFormat="1" applyFont="1" applyFill="1" applyBorder="1" applyAlignment="1">
      <alignment horizontal="centerContinuous" vertical="center"/>
      <protection/>
    </xf>
    <xf numFmtId="0" fontId="8" fillId="0" borderId="13" xfId="73" applyFont="1" applyFill="1" applyBorder="1" applyAlignment="1">
      <alignment horizontal="centerContinuous"/>
      <protection/>
    </xf>
    <xf numFmtId="176" fontId="8" fillId="0" borderId="14" xfId="73" applyNumberFormat="1" applyFont="1" applyFill="1" applyBorder="1" applyAlignment="1">
      <alignment horizontal="center" vertical="center"/>
      <protection/>
    </xf>
    <xf numFmtId="176" fontId="8" fillId="0" borderId="14" xfId="73" applyNumberFormat="1" applyFont="1" applyFill="1" applyBorder="1" applyAlignment="1">
      <alignment horizontal="center" vertical="center" wrapText="1"/>
      <protection/>
    </xf>
    <xf numFmtId="176" fontId="8" fillId="0" borderId="12" xfId="73" applyNumberFormat="1" applyFont="1" applyFill="1" applyBorder="1" applyAlignment="1">
      <alignment horizontal="center" vertical="center"/>
      <protection/>
    </xf>
    <xf numFmtId="176" fontId="8" fillId="0" borderId="13" xfId="73" applyNumberFormat="1" applyFont="1" applyFill="1" applyBorder="1" applyAlignment="1">
      <alignment horizontal="center" vertical="center"/>
      <protection/>
    </xf>
    <xf numFmtId="176" fontId="8" fillId="0" borderId="15" xfId="73" applyNumberFormat="1" applyFont="1" applyFill="1" applyBorder="1" applyAlignment="1">
      <alignment horizontal="center" vertical="center" wrapText="1"/>
      <protection/>
    </xf>
    <xf numFmtId="176" fontId="8" fillId="0" borderId="0" xfId="73" applyNumberFormat="1" applyFont="1" applyFill="1">
      <alignment/>
      <protection/>
    </xf>
    <xf numFmtId="176" fontId="8" fillId="0" borderId="0" xfId="73" applyNumberFormat="1" applyFont="1" applyFill="1" applyBorder="1" applyAlignment="1">
      <alignment horizontal="centerContinuous" vertical="center"/>
      <protection/>
    </xf>
    <xf numFmtId="0" fontId="8" fillId="0" borderId="16" xfId="73" applyFont="1" applyFill="1" applyBorder="1" applyAlignment="1">
      <alignment horizontal="centerContinuous"/>
      <protection/>
    </xf>
    <xf numFmtId="176" fontId="8" fillId="0" borderId="0" xfId="73" applyNumberFormat="1" applyFont="1" applyFill="1" applyBorder="1" applyAlignment="1">
      <alignment horizontal="center" vertical="center"/>
      <protection/>
    </xf>
    <xf numFmtId="176" fontId="8" fillId="0" borderId="0" xfId="73" applyNumberFormat="1" applyFont="1" applyFill="1" applyBorder="1" applyAlignment="1">
      <alignment horizontal="center" vertical="center" wrapText="1"/>
      <protection/>
    </xf>
    <xf numFmtId="176" fontId="8" fillId="0" borderId="0" xfId="73" applyNumberFormat="1" applyFont="1" applyFill="1" applyAlignment="1">
      <alignment horizontal="centerContinuous"/>
      <protection/>
    </xf>
    <xf numFmtId="176" fontId="9" fillId="0" borderId="0" xfId="73" applyNumberFormat="1" applyFont="1" applyFill="1" applyAlignment="1">
      <alignment horizontal="right" shrinkToFit="1"/>
      <protection/>
    </xf>
    <xf numFmtId="0" fontId="8" fillId="0" borderId="0" xfId="73" applyFont="1" applyFill="1">
      <alignment/>
      <protection/>
    </xf>
    <xf numFmtId="176" fontId="8" fillId="0" borderId="17" xfId="73" applyNumberFormat="1" applyFont="1" applyFill="1" applyBorder="1" applyAlignment="1">
      <alignment horizontal="right"/>
      <protection/>
    </xf>
    <xf numFmtId="177" fontId="9" fillId="0" borderId="0" xfId="73" applyNumberFormat="1" applyFont="1" applyFill="1" applyAlignment="1">
      <alignment horizontal="right" shrinkToFit="1"/>
      <protection/>
    </xf>
    <xf numFmtId="0" fontId="8" fillId="0" borderId="18" xfId="73" applyNumberFormat="1" applyFont="1" applyFill="1" applyBorder="1" applyAlignment="1">
      <alignment horizontal="center" shrinkToFit="1"/>
      <protection/>
    </xf>
    <xf numFmtId="176" fontId="8" fillId="0" borderId="0" xfId="73" applyNumberFormat="1" applyFont="1" applyFill="1" applyAlignment="1" quotePrefix="1">
      <alignment horizontal="centerContinuous"/>
      <protection/>
    </xf>
    <xf numFmtId="176" fontId="8" fillId="0" borderId="17" xfId="73" applyNumberFormat="1" applyFont="1" applyFill="1" applyBorder="1" applyAlignment="1">
      <alignment horizontal="centerContinuous"/>
      <protection/>
    </xf>
    <xf numFmtId="176" fontId="10" fillId="0" borderId="0" xfId="73" applyNumberFormat="1" applyFont="1" applyFill="1" applyAlignment="1">
      <alignment horizontal="right" shrinkToFit="1"/>
      <protection/>
    </xf>
    <xf numFmtId="0" fontId="8" fillId="0" borderId="18" xfId="73" applyNumberFormat="1" applyFont="1" applyFill="1" applyBorder="1" applyAlignment="1" quotePrefix="1">
      <alignment shrinkToFit="1"/>
      <protection/>
    </xf>
    <xf numFmtId="176" fontId="11" fillId="0" borderId="0" xfId="73" applyNumberFormat="1" applyFont="1" applyFill="1">
      <alignment/>
      <protection/>
    </xf>
    <xf numFmtId="176" fontId="11" fillId="0" borderId="17" xfId="73" applyNumberFormat="1" applyFont="1" applyFill="1" applyBorder="1" applyAlignment="1">
      <alignment horizontal="right"/>
      <protection/>
    </xf>
    <xf numFmtId="0" fontId="11" fillId="0" borderId="18" xfId="73" applyNumberFormat="1" applyFont="1" applyFill="1" applyBorder="1" applyAlignment="1">
      <alignment horizontal="center" shrinkToFit="1"/>
      <protection/>
    </xf>
    <xf numFmtId="176" fontId="11" fillId="0" borderId="17" xfId="73" applyNumberFormat="1" applyFont="1" applyFill="1" applyBorder="1">
      <alignment/>
      <protection/>
    </xf>
    <xf numFmtId="176" fontId="11" fillId="0" borderId="17" xfId="73" applyNumberFormat="1" applyFont="1" applyFill="1" applyBorder="1" applyAlignment="1">
      <alignment horizontal="center"/>
      <protection/>
    </xf>
    <xf numFmtId="176" fontId="8" fillId="0" borderId="17" xfId="73" applyNumberFormat="1" applyFont="1" applyFill="1" applyBorder="1">
      <alignment/>
      <protection/>
    </xf>
    <xf numFmtId="0" fontId="8" fillId="0" borderId="18" xfId="73" applyNumberFormat="1" applyFont="1" applyFill="1" applyBorder="1" applyAlignment="1">
      <alignment horizontal="center"/>
      <protection/>
    </xf>
    <xf numFmtId="0" fontId="8" fillId="0" borderId="0" xfId="73" applyNumberFormat="1" applyFont="1" applyFill="1">
      <alignment/>
      <protection/>
    </xf>
    <xf numFmtId="0" fontId="8" fillId="0" borderId="17" xfId="73" applyFont="1" applyFill="1" applyBorder="1" applyAlignment="1">
      <alignment horizontal="distributed"/>
      <protection/>
    </xf>
    <xf numFmtId="176" fontId="8" fillId="0" borderId="17" xfId="73" applyNumberFormat="1" applyFont="1" applyFill="1" applyBorder="1" applyAlignment="1">
      <alignment horizontal="distributed"/>
      <protection/>
    </xf>
    <xf numFmtId="0" fontId="11" fillId="0" borderId="0" xfId="73" applyNumberFormat="1" applyFont="1" applyFill="1">
      <alignment/>
      <protection/>
    </xf>
    <xf numFmtId="176" fontId="11" fillId="0" borderId="17" xfId="73" applyNumberFormat="1" applyFont="1" applyFill="1" applyBorder="1" applyAlignment="1">
      <alignment horizontal="distributed"/>
      <protection/>
    </xf>
    <xf numFmtId="0" fontId="11" fillId="0" borderId="18" xfId="73" applyNumberFormat="1" applyFont="1" applyFill="1" applyBorder="1" applyAlignment="1">
      <alignment horizontal="center"/>
      <protection/>
    </xf>
    <xf numFmtId="0" fontId="8" fillId="0" borderId="19" xfId="73" applyNumberFormat="1" applyFont="1" applyFill="1" applyBorder="1">
      <alignment/>
      <protection/>
    </xf>
    <xf numFmtId="176" fontId="8" fillId="0" borderId="20" xfId="73" applyNumberFormat="1" applyFont="1" applyFill="1" applyBorder="1" applyAlignment="1">
      <alignment horizontal="distributed"/>
      <protection/>
    </xf>
    <xf numFmtId="0" fontId="8" fillId="0" borderId="21" xfId="73" applyNumberFormat="1" applyFont="1" applyFill="1" applyBorder="1" applyAlignment="1">
      <alignment horizontal="center"/>
      <protection/>
    </xf>
    <xf numFmtId="176" fontId="8" fillId="0" borderId="0" xfId="73" applyNumberFormat="1" applyFont="1" applyFill="1" applyAlignment="1">
      <alignment horizontal="right"/>
      <protection/>
    </xf>
    <xf numFmtId="0" fontId="11" fillId="0" borderId="0" xfId="73" applyFont="1" applyFill="1">
      <alignment/>
      <protection/>
    </xf>
    <xf numFmtId="176" fontId="11" fillId="0" borderId="0" xfId="73" applyNumberFormat="1" applyFont="1" applyFill="1" applyAlignment="1">
      <alignment horizontal="right"/>
      <protection/>
    </xf>
    <xf numFmtId="176" fontId="11" fillId="0" borderId="0" xfId="73" applyNumberFormat="1" applyFont="1" applyFill="1" applyAlignment="1">
      <alignment/>
      <protection/>
    </xf>
    <xf numFmtId="177" fontId="11" fillId="0" borderId="0" xfId="73" applyNumberFormat="1" applyFont="1" applyFill="1">
      <alignment/>
      <protection/>
    </xf>
    <xf numFmtId="177" fontId="8" fillId="0" borderId="0" xfId="73" applyNumberFormat="1" applyFont="1" applyFill="1">
      <alignment/>
      <protection/>
    </xf>
    <xf numFmtId="176" fontId="8" fillId="0" borderId="0" xfId="73" applyNumberFormat="1" applyFont="1" applyFill="1" applyBorder="1">
      <alignment/>
      <protection/>
    </xf>
    <xf numFmtId="176" fontId="8" fillId="0" borderId="19" xfId="73" applyNumberFormat="1" applyFont="1" applyFill="1" applyBorder="1" applyAlignment="1">
      <alignment horizontal="right"/>
      <protection/>
    </xf>
    <xf numFmtId="176" fontId="8" fillId="0" borderId="21" xfId="73" applyNumberFormat="1" applyFont="1" applyFill="1" applyBorder="1">
      <alignment/>
      <protection/>
    </xf>
    <xf numFmtId="176" fontId="11" fillId="0" borderId="0" xfId="73" applyNumberFormat="1" applyFont="1" applyFill="1" applyAlignment="1" quotePrefix="1">
      <alignment horizontal="centerContinuous"/>
      <protection/>
    </xf>
    <xf numFmtId="191" fontId="9" fillId="0" borderId="0" xfId="73" applyNumberFormat="1" applyFont="1" applyFill="1" applyAlignment="1">
      <alignment horizontal="right" shrinkToFit="1"/>
      <protection/>
    </xf>
    <xf numFmtId="176" fontId="11" fillId="0" borderId="17" xfId="73" applyNumberFormat="1" applyFont="1" applyFill="1" applyBorder="1" applyAlignment="1">
      <alignment horizontal="centerContinuous"/>
      <protection/>
    </xf>
    <xf numFmtId="0" fontId="11" fillId="0" borderId="18" xfId="73" applyNumberFormat="1" applyFont="1" applyFill="1" applyBorder="1" applyAlignment="1" quotePrefix="1">
      <alignment horizontal="center" shrinkToFit="1"/>
      <protection/>
    </xf>
    <xf numFmtId="191" fontId="10" fillId="0" borderId="0" xfId="73" applyNumberFormat="1" applyFont="1" applyFill="1" applyAlignment="1">
      <alignment horizontal="right" shrinkToFit="1"/>
      <protection/>
    </xf>
    <xf numFmtId="176" fontId="8" fillId="0" borderId="19" xfId="73" applyNumberFormat="1" applyFont="1" applyFill="1" applyBorder="1">
      <alignment/>
      <protection/>
    </xf>
    <xf numFmtId="177" fontId="11" fillId="0" borderId="0" xfId="73" applyNumberFormat="1" applyFont="1" applyFill="1" applyAlignment="1">
      <alignment horizontal="right"/>
      <protection/>
    </xf>
    <xf numFmtId="176" fontId="11" fillId="0" borderId="0" xfId="73" applyNumberFormat="1" applyFont="1" applyFill="1" applyAlignment="1">
      <alignment horizontal="right" vertical="center"/>
      <protection/>
    </xf>
    <xf numFmtId="0" fontId="8" fillId="0" borderId="18" xfId="73" applyNumberFormat="1" applyFont="1" applyFill="1" applyBorder="1" applyAlignment="1" quotePrefix="1">
      <alignment horizontal="center" shrinkToFit="1"/>
      <protection/>
    </xf>
    <xf numFmtId="176" fontId="8" fillId="0" borderId="18" xfId="73" applyNumberFormat="1" applyFont="1" applyFill="1" applyBorder="1" applyAlignment="1">
      <alignment horizontal="left" vertical="center" wrapTex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2 3" xfId="72"/>
    <cellStyle name="標準_1022 財政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X42"/>
  <sheetViews>
    <sheetView showGridLines="0" tabSelected="1" zoomScalePageLayoutView="0" workbookViewId="0" topLeftCell="B1">
      <selection activeCell="B1" sqref="B1"/>
    </sheetView>
  </sheetViews>
  <sheetFormatPr defaultColWidth="8.00390625" defaultRowHeight="15"/>
  <cols>
    <col min="1" max="1" width="2.421875" style="1" customWidth="1"/>
    <col min="2" max="2" width="8.140625" style="1" customWidth="1"/>
    <col min="3" max="9" width="12.421875" style="1" customWidth="1"/>
    <col min="10" max="17" width="11.421875" style="1" customWidth="1"/>
    <col min="18" max="18" width="5.57421875" style="1" customWidth="1"/>
    <col min="19" max="19" width="9.00390625" style="1" customWidth="1"/>
    <col min="20" max="20" width="9.421875" style="1" customWidth="1"/>
    <col min="21" max="21" width="10.7109375" style="1" customWidth="1"/>
    <col min="22" max="22" width="11.421875" style="1" customWidth="1"/>
    <col min="23" max="16384" width="8.00390625" style="1" customWidth="1"/>
  </cols>
  <sheetData>
    <row r="1" spans="6:14" ht="18.75">
      <c r="F1" s="2"/>
      <c r="G1" s="6"/>
      <c r="H1" s="3"/>
      <c r="I1" s="4" t="s">
        <v>48</v>
      </c>
      <c r="J1" s="5" t="s">
        <v>49</v>
      </c>
      <c r="N1" s="6"/>
    </row>
    <row r="2" spans="6:14" ht="13.5" customHeight="1">
      <c r="F2" s="2"/>
      <c r="G2" s="6"/>
      <c r="H2" s="3"/>
      <c r="I2" s="4"/>
      <c r="J2" s="5"/>
      <c r="N2" s="6"/>
    </row>
    <row r="3" spans="9:22" ht="13.5" customHeight="1" thickBot="1">
      <c r="I3" s="6"/>
      <c r="Q3" s="7"/>
      <c r="R3" s="8" t="s">
        <v>0</v>
      </c>
      <c r="U3" s="6"/>
      <c r="V3" s="6"/>
    </row>
    <row r="4" spans="1:24" s="16" customFormat="1" ht="41.25" customHeight="1">
      <c r="A4" s="9" t="s">
        <v>50</v>
      </c>
      <c r="B4" s="10"/>
      <c r="C4" s="11" t="s">
        <v>51</v>
      </c>
      <c r="D4" s="11" t="s">
        <v>47</v>
      </c>
      <c r="E4" s="11" t="s">
        <v>46</v>
      </c>
      <c r="F4" s="12" t="s">
        <v>45</v>
      </c>
      <c r="G4" s="12" t="s">
        <v>44</v>
      </c>
      <c r="H4" s="12" t="s">
        <v>43</v>
      </c>
      <c r="I4" s="12" t="s">
        <v>42</v>
      </c>
      <c r="J4" s="13" t="s">
        <v>41</v>
      </c>
      <c r="K4" s="12" t="s">
        <v>40</v>
      </c>
      <c r="L4" s="12" t="s">
        <v>39</v>
      </c>
      <c r="M4" s="11" t="s">
        <v>38</v>
      </c>
      <c r="N4" s="14" t="s">
        <v>37</v>
      </c>
      <c r="O4" s="11" t="s">
        <v>36</v>
      </c>
      <c r="P4" s="12" t="s">
        <v>35</v>
      </c>
      <c r="Q4" s="12" t="s">
        <v>34</v>
      </c>
      <c r="R4" s="15" t="s">
        <v>52</v>
      </c>
      <c r="S4" s="19"/>
      <c r="T4" s="19"/>
      <c r="U4" s="19"/>
      <c r="V4" s="23"/>
      <c r="W4" s="53"/>
      <c r="X4" s="53"/>
    </row>
    <row r="5" spans="1:24" s="16" customFormat="1" ht="11.25" customHeight="1">
      <c r="A5" s="17"/>
      <c r="B5" s="18"/>
      <c r="C5" s="19"/>
      <c r="D5" s="19"/>
      <c r="E5" s="19"/>
      <c r="F5" s="20"/>
      <c r="G5" s="20"/>
      <c r="H5" s="20"/>
      <c r="I5" s="20"/>
      <c r="J5" s="19"/>
      <c r="K5" s="20"/>
      <c r="L5" s="20"/>
      <c r="M5" s="19"/>
      <c r="N5" s="19"/>
      <c r="O5" s="19"/>
      <c r="P5" s="20"/>
      <c r="Q5" s="20"/>
      <c r="R5" s="65"/>
      <c r="S5" s="19"/>
      <c r="T5" s="19"/>
      <c r="U5" s="19"/>
      <c r="V5" s="23"/>
      <c r="W5" s="53"/>
      <c r="X5" s="53"/>
    </row>
    <row r="6" spans="1:22" s="16" customFormat="1" ht="15.75" customHeight="1">
      <c r="A6" s="21" t="s">
        <v>53</v>
      </c>
      <c r="B6" s="28"/>
      <c r="C6" s="22">
        <v>363807774</v>
      </c>
      <c r="D6" s="22">
        <v>3394914</v>
      </c>
      <c r="E6" s="22">
        <v>67488637</v>
      </c>
      <c r="F6" s="22">
        <v>95379030</v>
      </c>
      <c r="G6" s="22">
        <v>28969176</v>
      </c>
      <c r="H6" s="22">
        <v>2260000</v>
      </c>
      <c r="I6" s="22">
        <v>23770613</v>
      </c>
      <c r="J6" s="22">
        <v>10074317</v>
      </c>
      <c r="K6" s="22">
        <v>35715678</v>
      </c>
      <c r="L6" s="22">
        <v>13808012</v>
      </c>
      <c r="M6" s="22">
        <v>36129064</v>
      </c>
      <c r="N6" s="22">
        <v>1935261</v>
      </c>
      <c r="O6" s="22">
        <v>44778027</v>
      </c>
      <c r="P6" s="22">
        <v>105045</v>
      </c>
      <c r="Q6" s="57" t="s">
        <v>3</v>
      </c>
      <c r="R6" s="30" t="s">
        <v>61</v>
      </c>
      <c r="V6" s="20"/>
    </row>
    <row r="7" spans="2:22" s="16" customFormat="1" ht="15.75" customHeight="1">
      <c r="B7" s="24" t="s">
        <v>1</v>
      </c>
      <c r="C7" s="25">
        <v>100</v>
      </c>
      <c r="D7" s="25">
        <v>0.9299999999999999</v>
      </c>
      <c r="E7" s="25">
        <v>18.55</v>
      </c>
      <c r="F7" s="25">
        <v>26.22</v>
      </c>
      <c r="G7" s="25">
        <v>7.960000000000001</v>
      </c>
      <c r="H7" s="25">
        <v>0.62</v>
      </c>
      <c r="I7" s="25">
        <v>6.529999999999999</v>
      </c>
      <c r="J7" s="25">
        <v>2.77</v>
      </c>
      <c r="K7" s="25">
        <v>9.82</v>
      </c>
      <c r="L7" s="25">
        <v>3.8</v>
      </c>
      <c r="M7" s="25">
        <v>9.93</v>
      </c>
      <c r="N7" s="25">
        <v>0.53</v>
      </c>
      <c r="O7" s="25">
        <v>12.31</v>
      </c>
      <c r="P7" s="25">
        <v>0.03</v>
      </c>
      <c r="Q7" s="57" t="s">
        <v>3</v>
      </c>
      <c r="R7" s="26" t="s">
        <v>2</v>
      </c>
      <c r="S7" s="52"/>
      <c r="T7" s="52"/>
      <c r="U7" s="52"/>
      <c r="V7" s="22"/>
    </row>
    <row r="8" spans="1:22" s="16" customFormat="1" ht="15.75" customHeight="1">
      <c r="A8" s="27">
        <v>22</v>
      </c>
      <c r="B8" s="28"/>
      <c r="C8" s="22">
        <v>367674051</v>
      </c>
      <c r="D8" s="22">
        <v>3229650</v>
      </c>
      <c r="E8" s="22">
        <v>58670372</v>
      </c>
      <c r="F8" s="22">
        <v>108301066</v>
      </c>
      <c r="G8" s="22">
        <v>29120241</v>
      </c>
      <c r="H8" s="22">
        <v>3781974</v>
      </c>
      <c r="I8" s="22">
        <v>23442442</v>
      </c>
      <c r="J8" s="22">
        <v>9160088</v>
      </c>
      <c r="K8" s="22">
        <v>33898375</v>
      </c>
      <c r="L8" s="22">
        <v>13670317</v>
      </c>
      <c r="M8" s="22">
        <v>35234378</v>
      </c>
      <c r="N8" s="22">
        <v>3309947</v>
      </c>
      <c r="O8" s="22">
        <v>45507703</v>
      </c>
      <c r="P8" s="22">
        <v>347498</v>
      </c>
      <c r="Q8" s="22" t="s">
        <v>3</v>
      </c>
      <c r="R8" s="64">
        <v>22</v>
      </c>
      <c r="V8" s="25"/>
    </row>
    <row r="9" spans="1:22" s="16" customFormat="1" ht="15.75" customHeight="1">
      <c r="A9" s="31"/>
      <c r="B9" s="32" t="s">
        <v>1</v>
      </c>
      <c r="C9" s="25">
        <v>100</v>
      </c>
      <c r="D9" s="25">
        <v>0.8784003089736675</v>
      </c>
      <c r="E9" s="25">
        <v>15.957169629031014</v>
      </c>
      <c r="F9" s="25">
        <v>29.45572735020128</v>
      </c>
      <c r="G9" s="25">
        <v>7.920124066628786</v>
      </c>
      <c r="H9" s="25">
        <v>1.028621407932865</v>
      </c>
      <c r="I9" s="25">
        <v>6.375876115336733</v>
      </c>
      <c r="J9" s="25">
        <v>2.4913610234625994</v>
      </c>
      <c r="K9" s="25">
        <v>9.219681102814622</v>
      </c>
      <c r="L9" s="25">
        <v>3.7180532492895457</v>
      </c>
      <c r="M9" s="25">
        <v>9.583047240937871</v>
      </c>
      <c r="N9" s="25">
        <v>0.9002394895689825</v>
      </c>
      <c r="O9" s="25">
        <v>12.377186498810055</v>
      </c>
      <c r="P9" s="25">
        <v>0.09451251701197701</v>
      </c>
      <c r="Q9" s="22" t="s">
        <v>3</v>
      </c>
      <c r="R9" s="33" t="s">
        <v>2</v>
      </c>
      <c r="S9" s="52"/>
      <c r="T9" s="52"/>
      <c r="U9" s="52"/>
      <c r="V9" s="22"/>
    </row>
    <row r="10" spans="1:22" s="31" customFormat="1" ht="15.75" customHeight="1">
      <c r="A10" s="56">
        <v>23</v>
      </c>
      <c r="B10" s="58"/>
      <c r="C10" s="31">
        <f>C13+C14</f>
        <v>363117800</v>
      </c>
      <c r="D10" s="31">
        <f aca="true" t="shared" si="0" ref="D10:O10">D13+D14</f>
        <v>4314428</v>
      </c>
      <c r="E10" s="31">
        <f t="shared" si="0"/>
        <v>49719444</v>
      </c>
      <c r="F10" s="31">
        <f t="shared" si="0"/>
        <v>113223568</v>
      </c>
      <c r="G10" s="31">
        <f t="shared" si="0"/>
        <v>30996507</v>
      </c>
      <c r="H10" s="31">
        <f t="shared" si="0"/>
        <v>3447244</v>
      </c>
      <c r="I10" s="31">
        <f t="shared" si="0"/>
        <v>23543539</v>
      </c>
      <c r="J10" s="31">
        <f t="shared" si="0"/>
        <v>10307128</v>
      </c>
      <c r="K10" s="31">
        <f t="shared" si="0"/>
        <v>30065380</v>
      </c>
      <c r="L10" s="31">
        <f t="shared" si="0"/>
        <v>14071674</v>
      </c>
      <c r="M10" s="31">
        <f t="shared" si="0"/>
        <v>35511191</v>
      </c>
      <c r="N10" s="31">
        <f t="shared" si="0"/>
        <v>2748179</v>
      </c>
      <c r="O10" s="31">
        <f t="shared" si="0"/>
        <v>44772392</v>
      </c>
      <c r="P10" s="31">
        <v>397126</v>
      </c>
      <c r="Q10" s="49" t="s">
        <v>3</v>
      </c>
      <c r="R10" s="59">
        <v>23</v>
      </c>
      <c r="V10" s="25"/>
    </row>
    <row r="11" spans="2:21" s="31" customFormat="1" ht="15.75" customHeight="1">
      <c r="B11" s="32" t="s">
        <v>1</v>
      </c>
      <c r="C11" s="51">
        <f>C10/$C$10*100</f>
        <v>100</v>
      </c>
      <c r="D11" s="51">
        <f aca="true" t="shared" si="1" ref="D11:O11">D10/$C$10*100</f>
        <v>1.1881620785320905</v>
      </c>
      <c r="E11" s="51">
        <f t="shared" si="1"/>
        <v>13.692373108671621</v>
      </c>
      <c r="F11" s="51">
        <f t="shared" si="1"/>
        <v>31.180946789168694</v>
      </c>
      <c r="G11" s="51">
        <f t="shared" si="1"/>
        <v>8.536212490822539</v>
      </c>
      <c r="H11" s="51">
        <f t="shared" si="1"/>
        <v>0.9493459147417175</v>
      </c>
      <c r="I11" s="51">
        <f t="shared" si="1"/>
        <v>6.4837193329547596</v>
      </c>
      <c r="J11" s="51">
        <f t="shared" si="1"/>
        <v>2.8385080544109926</v>
      </c>
      <c r="K11" s="51">
        <f t="shared" si="1"/>
        <v>8.279786890094618</v>
      </c>
      <c r="L11" s="51">
        <f t="shared" si="1"/>
        <v>3.8752366311979194</v>
      </c>
      <c r="M11" s="51">
        <f t="shared" si="1"/>
        <v>9.779523614650673</v>
      </c>
      <c r="N11" s="51">
        <f t="shared" si="1"/>
        <v>0.7568285002828283</v>
      </c>
      <c r="O11" s="51">
        <f t="shared" si="1"/>
        <v>12.329990983642224</v>
      </c>
      <c r="P11" s="51">
        <v>0.10936561082932315</v>
      </c>
      <c r="Q11" s="62" t="s">
        <v>3</v>
      </c>
      <c r="R11" s="33" t="s">
        <v>2</v>
      </c>
      <c r="S11" s="51"/>
      <c r="T11" s="51"/>
      <c r="U11" s="51"/>
    </row>
    <row r="12" spans="2:22" s="31" customFormat="1" ht="6.75" customHeight="1">
      <c r="B12" s="34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3"/>
      <c r="V12" s="51"/>
    </row>
    <row r="13" spans="2:22" s="31" customFormat="1" ht="15.75" customHeight="1">
      <c r="B13" s="35" t="s">
        <v>4</v>
      </c>
      <c r="C13" s="60">
        <f>SUM(C16:C25)</f>
        <v>293234360</v>
      </c>
      <c r="D13" s="60">
        <f aca="true" t="shared" si="2" ref="D13:O13">SUM(D16:D25)</f>
        <v>3179265</v>
      </c>
      <c r="E13" s="60">
        <f t="shared" si="2"/>
        <v>36501241</v>
      </c>
      <c r="F13" s="60">
        <f t="shared" si="2"/>
        <v>95688961</v>
      </c>
      <c r="G13" s="60">
        <f t="shared" si="2"/>
        <v>24109953</v>
      </c>
      <c r="H13" s="60">
        <f t="shared" si="2"/>
        <v>2671228</v>
      </c>
      <c r="I13" s="60">
        <f t="shared" si="2"/>
        <v>17049578</v>
      </c>
      <c r="J13" s="60">
        <f t="shared" si="2"/>
        <v>9191969</v>
      </c>
      <c r="K13" s="60">
        <f t="shared" si="2"/>
        <v>24832206</v>
      </c>
      <c r="L13" s="60">
        <f t="shared" si="2"/>
        <v>11071720</v>
      </c>
      <c r="M13" s="60">
        <f t="shared" si="2"/>
        <v>29603599</v>
      </c>
      <c r="N13" s="60">
        <f t="shared" si="2"/>
        <v>2573672</v>
      </c>
      <c r="O13" s="60">
        <f t="shared" si="2"/>
        <v>36363842</v>
      </c>
      <c r="P13" s="60">
        <v>397126</v>
      </c>
      <c r="Q13" s="60" t="s">
        <v>3</v>
      </c>
      <c r="R13" s="43" t="s">
        <v>5</v>
      </c>
      <c r="S13" s="50"/>
      <c r="T13" s="50"/>
      <c r="U13" s="50"/>
      <c r="V13" s="49"/>
    </row>
    <row r="14" spans="2:22" s="31" customFormat="1" ht="15.75" customHeight="1">
      <c r="B14" s="35" t="s">
        <v>6</v>
      </c>
      <c r="C14" s="60">
        <f>C26+C28+C32+C34+C36+C40</f>
        <v>69883440</v>
      </c>
      <c r="D14" s="60">
        <f aca="true" t="shared" si="3" ref="D14:O14">D26+D28+D32+D34+D36+D40</f>
        <v>1135163</v>
      </c>
      <c r="E14" s="60">
        <f t="shared" si="3"/>
        <v>13218203</v>
      </c>
      <c r="F14" s="60">
        <f t="shared" si="3"/>
        <v>17534607</v>
      </c>
      <c r="G14" s="60">
        <f t="shared" si="3"/>
        <v>6886554</v>
      </c>
      <c r="H14" s="60">
        <f t="shared" si="3"/>
        <v>776016</v>
      </c>
      <c r="I14" s="60">
        <f t="shared" si="3"/>
        <v>6493961</v>
      </c>
      <c r="J14" s="60">
        <f t="shared" si="3"/>
        <v>1115159</v>
      </c>
      <c r="K14" s="60">
        <f t="shared" si="3"/>
        <v>5233174</v>
      </c>
      <c r="L14" s="60">
        <f t="shared" si="3"/>
        <v>2999954</v>
      </c>
      <c r="M14" s="60">
        <f t="shared" si="3"/>
        <v>5907592</v>
      </c>
      <c r="N14" s="60">
        <f t="shared" si="3"/>
        <v>174507</v>
      </c>
      <c r="O14" s="60">
        <f t="shared" si="3"/>
        <v>8408550</v>
      </c>
      <c r="P14" s="49" t="s">
        <v>3</v>
      </c>
      <c r="Q14" s="60" t="s">
        <v>3</v>
      </c>
      <c r="R14" s="43" t="s">
        <v>7</v>
      </c>
      <c r="V14" s="60"/>
    </row>
    <row r="15" spans="2:22" s="16" customFormat="1" ht="6.75" customHeight="1">
      <c r="B15" s="36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37"/>
      <c r="S15" s="47"/>
      <c r="T15" s="47"/>
      <c r="U15" s="47"/>
      <c r="V15" s="60"/>
    </row>
    <row r="16" spans="1:22" s="16" customFormat="1" ht="15.75" customHeight="1">
      <c r="A16" s="38">
        <v>1</v>
      </c>
      <c r="B16" s="39" t="s">
        <v>8</v>
      </c>
      <c r="C16" s="16">
        <v>89315423</v>
      </c>
      <c r="D16" s="16">
        <v>706896</v>
      </c>
      <c r="E16" s="16">
        <v>9677185</v>
      </c>
      <c r="F16" s="16">
        <v>29697768</v>
      </c>
      <c r="G16" s="16">
        <v>7533004</v>
      </c>
      <c r="H16" s="16">
        <v>559687</v>
      </c>
      <c r="I16" s="16">
        <v>4870336</v>
      </c>
      <c r="J16" s="16">
        <v>3229510</v>
      </c>
      <c r="K16" s="16">
        <v>7937690</v>
      </c>
      <c r="L16" s="16">
        <v>3567654</v>
      </c>
      <c r="M16" s="16">
        <v>8982150</v>
      </c>
      <c r="N16" s="16">
        <v>1530569</v>
      </c>
      <c r="O16" s="16">
        <v>10625848</v>
      </c>
      <c r="P16" s="16">
        <v>397126</v>
      </c>
      <c r="Q16" s="29" t="s">
        <v>3</v>
      </c>
      <c r="R16" s="37">
        <v>1</v>
      </c>
      <c r="S16" s="47"/>
      <c r="T16" s="47"/>
      <c r="U16" s="47"/>
      <c r="V16" s="60"/>
    </row>
    <row r="17" spans="1:21" s="16" customFormat="1" ht="15.75" customHeight="1">
      <c r="A17" s="38">
        <v>2</v>
      </c>
      <c r="B17" s="40" t="s">
        <v>9</v>
      </c>
      <c r="C17" s="16">
        <v>64097820</v>
      </c>
      <c r="D17" s="16">
        <v>472919</v>
      </c>
      <c r="E17" s="16">
        <v>7367351</v>
      </c>
      <c r="F17" s="16">
        <v>20926730</v>
      </c>
      <c r="G17" s="16">
        <v>4268487</v>
      </c>
      <c r="H17" s="16">
        <v>337583</v>
      </c>
      <c r="I17" s="16">
        <v>4487574</v>
      </c>
      <c r="J17" s="16">
        <v>2335964</v>
      </c>
      <c r="K17" s="16">
        <v>5578987</v>
      </c>
      <c r="L17" s="16">
        <v>2070059</v>
      </c>
      <c r="M17" s="16">
        <v>6614399</v>
      </c>
      <c r="N17" s="16">
        <v>263634</v>
      </c>
      <c r="O17" s="16">
        <v>9374133</v>
      </c>
      <c r="P17" s="47" t="s">
        <v>3</v>
      </c>
      <c r="Q17" s="29" t="s">
        <v>3</v>
      </c>
      <c r="R17" s="37">
        <v>2</v>
      </c>
      <c r="S17" s="47"/>
      <c r="T17" s="47"/>
      <c r="U17" s="47"/>
    </row>
    <row r="18" spans="1:22" s="16" customFormat="1" ht="15.75" customHeight="1">
      <c r="A18" s="38">
        <v>3</v>
      </c>
      <c r="B18" s="40" t="s">
        <v>10</v>
      </c>
      <c r="C18" s="16">
        <v>22334531</v>
      </c>
      <c r="D18" s="16">
        <v>322667</v>
      </c>
      <c r="E18" s="16">
        <v>2959033</v>
      </c>
      <c r="F18" s="16">
        <v>8071370</v>
      </c>
      <c r="G18" s="16">
        <v>2228675</v>
      </c>
      <c r="H18" s="16">
        <v>203862</v>
      </c>
      <c r="I18" s="16">
        <v>493940</v>
      </c>
      <c r="J18" s="16">
        <v>678127</v>
      </c>
      <c r="K18" s="16">
        <v>1976335</v>
      </c>
      <c r="L18" s="16">
        <v>702405</v>
      </c>
      <c r="M18" s="16">
        <v>1937293</v>
      </c>
      <c r="N18" s="16">
        <v>4797</v>
      </c>
      <c r="O18" s="16">
        <v>2756027</v>
      </c>
      <c r="P18" s="47" t="s">
        <v>3</v>
      </c>
      <c r="Q18" s="29" t="s">
        <v>3</v>
      </c>
      <c r="R18" s="37">
        <v>3</v>
      </c>
      <c r="S18" s="47"/>
      <c r="T18" s="47"/>
      <c r="U18" s="47"/>
      <c r="V18" s="23"/>
    </row>
    <row r="19" spans="1:22" s="16" customFormat="1" ht="15.75" customHeight="1">
      <c r="A19" s="38">
        <v>4</v>
      </c>
      <c r="B19" s="40" t="s">
        <v>11</v>
      </c>
      <c r="C19" s="16">
        <v>10715708</v>
      </c>
      <c r="D19" s="16">
        <v>181354</v>
      </c>
      <c r="E19" s="16">
        <v>1467588</v>
      </c>
      <c r="F19" s="16">
        <v>3252751</v>
      </c>
      <c r="G19" s="16">
        <v>982171</v>
      </c>
      <c r="H19" s="16">
        <v>108377</v>
      </c>
      <c r="I19" s="16">
        <v>435018</v>
      </c>
      <c r="J19" s="16">
        <v>176227</v>
      </c>
      <c r="K19" s="16">
        <v>1056983</v>
      </c>
      <c r="L19" s="16">
        <v>363728</v>
      </c>
      <c r="M19" s="16">
        <v>1373285</v>
      </c>
      <c r="N19" s="16">
        <v>62021</v>
      </c>
      <c r="O19" s="16">
        <v>1256205</v>
      </c>
      <c r="P19" s="47" t="s">
        <v>3</v>
      </c>
      <c r="Q19" s="29" t="s">
        <v>3</v>
      </c>
      <c r="R19" s="37">
        <v>4</v>
      </c>
      <c r="S19" s="47"/>
      <c r="T19" s="47"/>
      <c r="U19" s="47"/>
      <c r="V19" s="23"/>
    </row>
    <row r="20" spans="1:22" s="16" customFormat="1" ht="15.75" customHeight="1">
      <c r="A20" s="38">
        <v>5</v>
      </c>
      <c r="B20" s="40" t="s">
        <v>12</v>
      </c>
      <c r="C20" s="16">
        <v>22819062</v>
      </c>
      <c r="D20" s="16">
        <v>322943</v>
      </c>
      <c r="E20" s="16">
        <v>2874236</v>
      </c>
      <c r="F20" s="16">
        <v>8177667</v>
      </c>
      <c r="G20" s="16">
        <v>2906153</v>
      </c>
      <c r="H20" s="16">
        <v>232521</v>
      </c>
      <c r="I20" s="16">
        <v>1037594</v>
      </c>
      <c r="J20" s="16">
        <v>862772</v>
      </c>
      <c r="K20" s="16">
        <v>1490631</v>
      </c>
      <c r="L20" s="16">
        <v>792342</v>
      </c>
      <c r="M20" s="16">
        <v>1690696</v>
      </c>
      <c r="N20" s="16">
        <v>84084</v>
      </c>
      <c r="O20" s="16">
        <v>2347423</v>
      </c>
      <c r="P20" s="47" t="s">
        <v>3</v>
      </c>
      <c r="Q20" s="29" t="s">
        <v>3</v>
      </c>
      <c r="R20" s="37">
        <v>5</v>
      </c>
      <c r="S20" s="47"/>
      <c r="T20" s="47"/>
      <c r="U20" s="47"/>
      <c r="V20" s="23"/>
    </row>
    <row r="21" spans="1:22" s="16" customFormat="1" ht="15.75" customHeight="1">
      <c r="A21" s="38">
        <v>6</v>
      </c>
      <c r="B21" s="40" t="s">
        <v>13</v>
      </c>
      <c r="C21" s="16">
        <v>23079772</v>
      </c>
      <c r="D21" s="16">
        <v>317123</v>
      </c>
      <c r="E21" s="16">
        <v>3392382</v>
      </c>
      <c r="F21" s="16">
        <v>6918130</v>
      </c>
      <c r="G21" s="16">
        <v>1704779</v>
      </c>
      <c r="H21" s="16">
        <v>296910</v>
      </c>
      <c r="I21" s="16">
        <v>1251879</v>
      </c>
      <c r="J21" s="16">
        <v>496152</v>
      </c>
      <c r="K21" s="16">
        <v>2354252</v>
      </c>
      <c r="L21" s="16">
        <v>963308</v>
      </c>
      <c r="M21" s="16">
        <v>2471603</v>
      </c>
      <c r="N21" s="16">
        <v>228322</v>
      </c>
      <c r="O21" s="16">
        <v>2684932</v>
      </c>
      <c r="P21" s="47" t="s">
        <v>3</v>
      </c>
      <c r="Q21" s="29" t="s">
        <v>3</v>
      </c>
      <c r="R21" s="37">
        <v>6</v>
      </c>
      <c r="S21" s="47"/>
      <c r="T21" s="47"/>
      <c r="U21" s="47"/>
      <c r="V21" s="23"/>
    </row>
    <row r="22" spans="1:22" s="16" customFormat="1" ht="15.75" customHeight="1">
      <c r="A22" s="38">
        <v>7</v>
      </c>
      <c r="B22" s="40" t="s">
        <v>14</v>
      </c>
      <c r="C22" s="16">
        <v>12435498</v>
      </c>
      <c r="D22" s="16">
        <v>180178</v>
      </c>
      <c r="E22" s="16">
        <v>1761403</v>
      </c>
      <c r="F22" s="16">
        <v>4548821</v>
      </c>
      <c r="G22" s="16">
        <v>771940</v>
      </c>
      <c r="H22" s="16">
        <v>317048</v>
      </c>
      <c r="I22" s="16">
        <v>658089</v>
      </c>
      <c r="J22" s="16">
        <v>272757</v>
      </c>
      <c r="K22" s="16">
        <v>1114360</v>
      </c>
      <c r="L22" s="16">
        <v>452158</v>
      </c>
      <c r="M22" s="16">
        <v>1137026</v>
      </c>
      <c r="N22" s="16">
        <v>5425</v>
      </c>
      <c r="O22" s="16">
        <v>1216293</v>
      </c>
      <c r="P22" s="49" t="s">
        <v>3</v>
      </c>
      <c r="Q22" s="29" t="s">
        <v>3</v>
      </c>
      <c r="R22" s="37">
        <v>7</v>
      </c>
      <c r="S22" s="47"/>
      <c r="T22" s="47"/>
      <c r="U22" s="47"/>
      <c r="V22" s="23"/>
    </row>
    <row r="23" spans="1:22" s="16" customFormat="1" ht="15.75" customHeight="1">
      <c r="A23" s="38">
        <v>8</v>
      </c>
      <c r="B23" s="40" t="s">
        <v>15</v>
      </c>
      <c r="C23" s="16">
        <v>20187460</v>
      </c>
      <c r="D23" s="16">
        <v>263003</v>
      </c>
      <c r="E23" s="16">
        <v>2991644</v>
      </c>
      <c r="F23" s="16">
        <v>5382880</v>
      </c>
      <c r="G23" s="16">
        <v>1505075</v>
      </c>
      <c r="H23" s="16">
        <v>188431</v>
      </c>
      <c r="I23" s="16">
        <v>1870516</v>
      </c>
      <c r="J23" s="16">
        <v>425946</v>
      </c>
      <c r="K23" s="16">
        <v>1541876</v>
      </c>
      <c r="L23" s="16">
        <v>747364</v>
      </c>
      <c r="M23" s="16">
        <v>2267162</v>
      </c>
      <c r="N23" s="16">
        <v>47706</v>
      </c>
      <c r="O23" s="16">
        <v>2955857</v>
      </c>
      <c r="P23" s="47" t="s">
        <v>3</v>
      </c>
      <c r="Q23" s="29" t="s">
        <v>3</v>
      </c>
      <c r="R23" s="37">
        <v>8</v>
      </c>
      <c r="V23" s="23"/>
    </row>
    <row r="24" spans="1:22" s="16" customFormat="1" ht="15.75" customHeight="1">
      <c r="A24" s="38">
        <v>9</v>
      </c>
      <c r="B24" s="40" t="s">
        <v>16</v>
      </c>
      <c r="C24" s="16">
        <v>12803634</v>
      </c>
      <c r="D24" s="16">
        <v>183874</v>
      </c>
      <c r="E24" s="16">
        <v>1823575</v>
      </c>
      <c r="F24" s="16">
        <v>4338719</v>
      </c>
      <c r="G24" s="16">
        <v>1213653</v>
      </c>
      <c r="H24" s="16">
        <v>166660</v>
      </c>
      <c r="I24" s="16">
        <v>717682</v>
      </c>
      <c r="J24" s="16">
        <v>570727</v>
      </c>
      <c r="K24" s="16">
        <v>850922</v>
      </c>
      <c r="L24" s="16">
        <v>544937</v>
      </c>
      <c r="M24" s="16">
        <v>1131585</v>
      </c>
      <c r="N24" s="16">
        <v>26608</v>
      </c>
      <c r="O24" s="16">
        <v>1234692</v>
      </c>
      <c r="P24" s="49" t="s">
        <v>3</v>
      </c>
      <c r="Q24" s="29" t="s">
        <v>3</v>
      </c>
      <c r="R24" s="37">
        <v>9</v>
      </c>
      <c r="S24" s="47"/>
      <c r="T24" s="47"/>
      <c r="U24" s="47"/>
      <c r="V24" s="23"/>
    </row>
    <row r="25" spans="1:22" s="16" customFormat="1" ht="15.75" customHeight="1">
      <c r="A25" s="38">
        <v>10</v>
      </c>
      <c r="B25" s="40" t="s">
        <v>17</v>
      </c>
      <c r="C25" s="16">
        <v>15445452</v>
      </c>
      <c r="D25" s="16">
        <v>228308</v>
      </c>
      <c r="E25" s="16">
        <v>2186844</v>
      </c>
      <c r="F25" s="16">
        <v>4374125</v>
      </c>
      <c r="G25" s="16">
        <v>996016</v>
      </c>
      <c r="H25" s="16">
        <v>260149</v>
      </c>
      <c r="I25" s="16">
        <v>1226950</v>
      </c>
      <c r="J25" s="16">
        <v>143787</v>
      </c>
      <c r="K25" s="16">
        <v>930170</v>
      </c>
      <c r="L25" s="16">
        <v>867765</v>
      </c>
      <c r="M25" s="16">
        <v>1998400</v>
      </c>
      <c r="N25" s="16">
        <v>320506</v>
      </c>
      <c r="O25" s="16">
        <v>1912432</v>
      </c>
      <c r="P25" s="47" t="s">
        <v>3</v>
      </c>
      <c r="Q25" s="29" t="s">
        <v>3</v>
      </c>
      <c r="R25" s="37">
        <v>10</v>
      </c>
      <c r="S25" s="47"/>
      <c r="T25" s="47"/>
      <c r="U25" s="47"/>
      <c r="V25" s="23"/>
    </row>
    <row r="26" spans="1:22" s="31" customFormat="1" ht="15.75" customHeight="1">
      <c r="A26" s="41"/>
      <c r="B26" s="42" t="s">
        <v>18</v>
      </c>
      <c r="C26" s="49">
        <f>C27</f>
        <v>7387296</v>
      </c>
      <c r="D26" s="49">
        <f aca="true" t="shared" si="4" ref="D26:O26">D27</f>
        <v>118517</v>
      </c>
      <c r="E26" s="49">
        <f t="shared" si="4"/>
        <v>1081616</v>
      </c>
      <c r="F26" s="49">
        <f t="shared" si="4"/>
        <v>1651333</v>
      </c>
      <c r="G26" s="49">
        <f t="shared" si="4"/>
        <v>523069</v>
      </c>
      <c r="H26" s="49">
        <f t="shared" si="4"/>
        <v>74767</v>
      </c>
      <c r="I26" s="49">
        <f t="shared" si="4"/>
        <v>675213</v>
      </c>
      <c r="J26" s="49">
        <f t="shared" si="4"/>
        <v>130766</v>
      </c>
      <c r="K26" s="49">
        <f t="shared" si="4"/>
        <v>911414</v>
      </c>
      <c r="L26" s="49">
        <f t="shared" si="4"/>
        <v>322327</v>
      </c>
      <c r="M26" s="49">
        <f t="shared" si="4"/>
        <v>707516</v>
      </c>
      <c r="N26" s="49">
        <f t="shared" si="4"/>
        <v>76119</v>
      </c>
      <c r="O26" s="49">
        <f t="shared" si="4"/>
        <v>1114639</v>
      </c>
      <c r="P26" s="49" t="s">
        <v>3</v>
      </c>
      <c r="Q26" s="49" t="s">
        <v>3</v>
      </c>
      <c r="R26" s="43" t="s">
        <v>54</v>
      </c>
      <c r="V26" s="48"/>
    </row>
    <row r="27" spans="1:22" s="16" customFormat="1" ht="15.75" customHeight="1">
      <c r="A27" s="38">
        <v>11</v>
      </c>
      <c r="B27" s="40" t="s">
        <v>19</v>
      </c>
      <c r="C27" s="16">
        <v>7387296</v>
      </c>
      <c r="D27" s="16">
        <v>118517</v>
      </c>
      <c r="E27" s="16">
        <v>1081616</v>
      </c>
      <c r="F27" s="16">
        <v>1651333</v>
      </c>
      <c r="G27" s="16">
        <v>523069</v>
      </c>
      <c r="H27" s="16">
        <v>74767</v>
      </c>
      <c r="I27" s="16">
        <v>675213</v>
      </c>
      <c r="J27" s="16">
        <v>130766</v>
      </c>
      <c r="K27" s="16">
        <v>911414</v>
      </c>
      <c r="L27" s="16">
        <v>322327</v>
      </c>
      <c r="M27" s="16">
        <v>707516</v>
      </c>
      <c r="N27" s="16">
        <v>76119</v>
      </c>
      <c r="O27" s="16">
        <v>1114639</v>
      </c>
      <c r="P27" s="47" t="s">
        <v>3</v>
      </c>
      <c r="Q27" s="29" t="s">
        <v>3</v>
      </c>
      <c r="R27" s="37">
        <v>11</v>
      </c>
      <c r="S27" s="47"/>
      <c r="T27" s="47"/>
      <c r="U27" s="47"/>
      <c r="V27" s="23"/>
    </row>
    <row r="28" spans="1:22" s="31" customFormat="1" ht="15.75" customHeight="1">
      <c r="A28" s="41"/>
      <c r="B28" s="42" t="s">
        <v>20</v>
      </c>
      <c r="C28" s="31">
        <f>SUM(C29:C31)</f>
        <v>19537296</v>
      </c>
      <c r="D28" s="31">
        <f aca="true" t="shared" si="5" ref="D28:O28">SUM(D29:D31)</f>
        <v>352267</v>
      </c>
      <c r="E28" s="31">
        <f t="shared" si="5"/>
        <v>3535444</v>
      </c>
      <c r="F28" s="31">
        <f t="shared" si="5"/>
        <v>5557955</v>
      </c>
      <c r="G28" s="31">
        <f t="shared" si="5"/>
        <v>2246806</v>
      </c>
      <c r="H28" s="31">
        <f t="shared" si="5"/>
        <v>295257</v>
      </c>
      <c r="I28" s="31">
        <f t="shared" si="5"/>
        <v>1136678</v>
      </c>
      <c r="J28" s="31">
        <f t="shared" si="5"/>
        <v>140006</v>
      </c>
      <c r="K28" s="31">
        <f t="shared" si="5"/>
        <v>1219402</v>
      </c>
      <c r="L28" s="31">
        <f t="shared" si="5"/>
        <v>873876</v>
      </c>
      <c r="M28" s="31">
        <f t="shared" si="5"/>
        <v>1644896</v>
      </c>
      <c r="N28" s="31">
        <f t="shared" si="5"/>
        <v>27875</v>
      </c>
      <c r="O28" s="31">
        <f t="shared" si="5"/>
        <v>2506834</v>
      </c>
      <c r="P28" s="49" t="s">
        <v>3</v>
      </c>
      <c r="Q28" s="63" t="s">
        <v>3</v>
      </c>
      <c r="R28" s="43" t="s">
        <v>55</v>
      </c>
      <c r="S28" s="49"/>
      <c r="T28" s="49"/>
      <c r="U28" s="49"/>
      <c r="V28" s="48"/>
    </row>
    <row r="29" spans="1:22" s="16" customFormat="1" ht="15.75" customHeight="1">
      <c r="A29" s="38">
        <v>12</v>
      </c>
      <c r="B29" s="40" t="s">
        <v>21</v>
      </c>
      <c r="C29" s="16">
        <v>5564288</v>
      </c>
      <c r="D29" s="16">
        <v>119383</v>
      </c>
      <c r="E29" s="16">
        <v>974031</v>
      </c>
      <c r="F29" s="16">
        <v>1589198</v>
      </c>
      <c r="G29" s="16">
        <v>710642</v>
      </c>
      <c r="H29" s="16">
        <v>37831</v>
      </c>
      <c r="I29" s="16">
        <v>73562</v>
      </c>
      <c r="J29" s="16">
        <v>46529</v>
      </c>
      <c r="K29" s="16">
        <v>514937</v>
      </c>
      <c r="L29" s="16">
        <v>258987</v>
      </c>
      <c r="M29" s="16">
        <v>453798</v>
      </c>
      <c r="N29" s="16">
        <v>615</v>
      </c>
      <c r="O29" s="16">
        <v>784775</v>
      </c>
      <c r="P29" s="47" t="s">
        <v>3</v>
      </c>
      <c r="Q29" s="22" t="s">
        <v>3</v>
      </c>
      <c r="R29" s="37">
        <v>12</v>
      </c>
      <c r="S29" s="47"/>
      <c r="T29" s="47"/>
      <c r="U29" s="47"/>
      <c r="V29" s="23"/>
    </row>
    <row r="30" spans="1:22" s="16" customFormat="1" ht="15.75" customHeight="1">
      <c r="A30" s="38">
        <v>13</v>
      </c>
      <c r="B30" s="40" t="s">
        <v>22</v>
      </c>
      <c r="C30" s="16">
        <v>3498881</v>
      </c>
      <c r="D30" s="16">
        <v>80810</v>
      </c>
      <c r="E30" s="16">
        <v>540989</v>
      </c>
      <c r="F30" s="16">
        <v>1045991</v>
      </c>
      <c r="G30" s="16">
        <v>399937</v>
      </c>
      <c r="H30" s="16">
        <v>25320</v>
      </c>
      <c r="I30" s="16">
        <v>325674</v>
      </c>
      <c r="J30" s="16">
        <v>3194</v>
      </c>
      <c r="K30" s="16">
        <v>89023</v>
      </c>
      <c r="L30" s="16">
        <v>152493</v>
      </c>
      <c r="M30" s="16">
        <v>303306</v>
      </c>
      <c r="N30" s="16">
        <v>17</v>
      </c>
      <c r="O30" s="16">
        <v>532127</v>
      </c>
      <c r="P30" s="47" t="s">
        <v>3</v>
      </c>
      <c r="Q30" s="29" t="s">
        <v>3</v>
      </c>
      <c r="R30" s="37">
        <v>13</v>
      </c>
      <c r="S30" s="47"/>
      <c r="T30" s="47"/>
      <c r="U30" s="47"/>
      <c r="V30" s="23"/>
    </row>
    <row r="31" spans="1:22" s="16" customFormat="1" ht="15.75" customHeight="1">
      <c r="A31" s="38">
        <v>14</v>
      </c>
      <c r="B31" s="40" t="s">
        <v>23</v>
      </c>
      <c r="C31" s="16">
        <v>10474127</v>
      </c>
      <c r="D31" s="16">
        <v>152074</v>
      </c>
      <c r="E31" s="16">
        <v>2020424</v>
      </c>
      <c r="F31" s="16">
        <v>2922766</v>
      </c>
      <c r="G31" s="16">
        <v>1136227</v>
      </c>
      <c r="H31" s="16">
        <v>232106</v>
      </c>
      <c r="I31" s="16">
        <v>737442</v>
      </c>
      <c r="J31" s="16">
        <v>90283</v>
      </c>
      <c r="K31" s="16">
        <v>615442</v>
      </c>
      <c r="L31" s="16">
        <v>462396</v>
      </c>
      <c r="M31" s="16">
        <v>887792</v>
      </c>
      <c r="N31" s="16">
        <v>27243</v>
      </c>
      <c r="O31" s="16">
        <v>1189932</v>
      </c>
      <c r="P31" s="47" t="s">
        <v>3</v>
      </c>
      <c r="Q31" s="29" t="s">
        <v>3</v>
      </c>
      <c r="R31" s="37">
        <v>14</v>
      </c>
      <c r="S31" s="47"/>
      <c r="T31" s="47"/>
      <c r="U31" s="47"/>
      <c r="V31" s="23"/>
    </row>
    <row r="32" spans="1:22" s="31" customFormat="1" ht="15.75" customHeight="1">
      <c r="A32" s="41"/>
      <c r="B32" s="42" t="s">
        <v>24</v>
      </c>
      <c r="C32" s="49">
        <f>C33</f>
        <v>7330475</v>
      </c>
      <c r="D32" s="49">
        <f aca="true" t="shared" si="6" ref="D32:O32">D33</f>
        <v>120401</v>
      </c>
      <c r="E32" s="49">
        <f t="shared" si="6"/>
        <v>3328041</v>
      </c>
      <c r="F32" s="49">
        <f t="shared" si="6"/>
        <v>1153573</v>
      </c>
      <c r="G32" s="49">
        <f t="shared" si="6"/>
        <v>414694</v>
      </c>
      <c r="H32" s="49">
        <f t="shared" si="6"/>
        <v>14067</v>
      </c>
      <c r="I32" s="49">
        <f t="shared" si="6"/>
        <v>634756</v>
      </c>
      <c r="J32" s="49">
        <f t="shared" si="6"/>
        <v>89486</v>
      </c>
      <c r="K32" s="49">
        <f t="shared" si="6"/>
        <v>787209</v>
      </c>
      <c r="L32" s="49">
        <f t="shared" si="6"/>
        <v>196209</v>
      </c>
      <c r="M32" s="49">
        <f t="shared" si="6"/>
        <v>573235</v>
      </c>
      <c r="N32" s="49">
        <f t="shared" si="6"/>
        <v>6740</v>
      </c>
      <c r="O32" s="49">
        <f t="shared" si="6"/>
        <v>12064</v>
      </c>
      <c r="P32" s="49" t="s">
        <v>3</v>
      </c>
      <c r="Q32" s="49" t="s">
        <v>3</v>
      </c>
      <c r="R32" s="43" t="s">
        <v>56</v>
      </c>
      <c r="S32" s="49"/>
      <c r="T32" s="49"/>
      <c r="U32" s="49"/>
      <c r="V32" s="48"/>
    </row>
    <row r="33" spans="1:22" s="16" customFormat="1" ht="15.75" customHeight="1">
      <c r="A33" s="38">
        <v>15</v>
      </c>
      <c r="B33" s="40" t="s">
        <v>25</v>
      </c>
      <c r="C33" s="16">
        <v>7330475</v>
      </c>
      <c r="D33" s="16">
        <v>120401</v>
      </c>
      <c r="E33" s="16">
        <v>3328041</v>
      </c>
      <c r="F33" s="16">
        <v>1153573</v>
      </c>
      <c r="G33" s="16">
        <v>414694</v>
      </c>
      <c r="H33" s="16">
        <v>14067</v>
      </c>
      <c r="I33" s="16">
        <v>634756</v>
      </c>
      <c r="J33" s="16">
        <v>89486</v>
      </c>
      <c r="K33" s="16">
        <v>787209</v>
      </c>
      <c r="L33" s="16">
        <v>196209</v>
      </c>
      <c r="M33" s="16">
        <v>573235</v>
      </c>
      <c r="N33" s="16">
        <v>6740</v>
      </c>
      <c r="O33" s="16">
        <v>12064</v>
      </c>
      <c r="P33" s="47" t="s">
        <v>3</v>
      </c>
      <c r="Q33" s="29" t="s">
        <v>3</v>
      </c>
      <c r="R33" s="37">
        <v>15</v>
      </c>
      <c r="V33" s="23"/>
    </row>
    <row r="34" spans="1:22" s="31" customFormat="1" ht="15.75" customHeight="1">
      <c r="A34" s="41"/>
      <c r="B34" s="42" t="s">
        <v>26</v>
      </c>
      <c r="C34" s="49">
        <f>C35</f>
        <v>9477020</v>
      </c>
      <c r="D34" s="49">
        <f aca="true" t="shared" si="7" ref="D34:O34">D35</f>
        <v>126774</v>
      </c>
      <c r="E34" s="49">
        <f t="shared" si="7"/>
        <v>1047560</v>
      </c>
      <c r="F34" s="49">
        <f t="shared" si="7"/>
        <v>2463709</v>
      </c>
      <c r="G34" s="49">
        <f t="shared" si="7"/>
        <v>1659552</v>
      </c>
      <c r="H34" s="49">
        <f t="shared" si="7"/>
        <v>131873</v>
      </c>
      <c r="I34" s="49">
        <f t="shared" si="7"/>
        <v>224082</v>
      </c>
      <c r="J34" s="49">
        <f t="shared" si="7"/>
        <v>300986</v>
      </c>
      <c r="K34" s="49">
        <f t="shared" si="7"/>
        <v>863930</v>
      </c>
      <c r="L34" s="49">
        <f t="shared" si="7"/>
        <v>537222</v>
      </c>
      <c r="M34" s="49">
        <f t="shared" si="7"/>
        <v>631962</v>
      </c>
      <c r="N34" s="49">
        <f t="shared" si="7"/>
        <v>15381</v>
      </c>
      <c r="O34" s="49">
        <f t="shared" si="7"/>
        <v>1473989</v>
      </c>
      <c r="P34" s="49" t="s">
        <v>3</v>
      </c>
      <c r="Q34" s="49" t="s">
        <v>3</v>
      </c>
      <c r="R34" s="43" t="s">
        <v>57</v>
      </c>
      <c r="S34" s="49"/>
      <c r="T34" s="49"/>
      <c r="U34" s="49"/>
      <c r="V34" s="48"/>
    </row>
    <row r="35" spans="1:22" s="16" customFormat="1" ht="15.75" customHeight="1">
      <c r="A35" s="38">
        <v>16</v>
      </c>
      <c r="B35" s="40" t="s">
        <v>27</v>
      </c>
      <c r="C35" s="16">
        <v>9477020</v>
      </c>
      <c r="D35" s="16">
        <v>126774</v>
      </c>
      <c r="E35" s="16">
        <v>1047560</v>
      </c>
      <c r="F35" s="16">
        <v>2463709</v>
      </c>
      <c r="G35" s="16">
        <v>1659552</v>
      </c>
      <c r="H35" s="16">
        <v>131873</v>
      </c>
      <c r="I35" s="16">
        <v>224082</v>
      </c>
      <c r="J35" s="16">
        <v>300986</v>
      </c>
      <c r="K35" s="16">
        <v>863930</v>
      </c>
      <c r="L35" s="16">
        <v>537222</v>
      </c>
      <c r="M35" s="16">
        <v>631962</v>
      </c>
      <c r="N35" s="16">
        <v>15381</v>
      </c>
      <c r="O35" s="16">
        <v>1473989</v>
      </c>
      <c r="P35" s="47" t="s">
        <v>3</v>
      </c>
      <c r="Q35" s="29" t="s">
        <v>3</v>
      </c>
      <c r="R35" s="37">
        <v>16</v>
      </c>
      <c r="S35" s="47"/>
      <c r="T35" s="47"/>
      <c r="U35" s="47"/>
      <c r="V35" s="23"/>
    </row>
    <row r="36" spans="1:22" s="31" customFormat="1" ht="15.75" customHeight="1">
      <c r="A36" s="41"/>
      <c r="B36" s="42" t="s">
        <v>28</v>
      </c>
      <c r="C36" s="31">
        <f>SUM(C37:C39)</f>
        <v>20898226</v>
      </c>
      <c r="D36" s="31">
        <f aca="true" t="shared" si="8" ref="D36:O36">SUM(D37:D39)</f>
        <v>320675</v>
      </c>
      <c r="E36" s="31">
        <f t="shared" si="8"/>
        <v>3357788</v>
      </c>
      <c r="F36" s="31">
        <f t="shared" si="8"/>
        <v>5347234</v>
      </c>
      <c r="G36" s="31">
        <f t="shared" si="8"/>
        <v>1446599</v>
      </c>
      <c r="H36" s="31">
        <f t="shared" si="8"/>
        <v>149795</v>
      </c>
      <c r="I36" s="31">
        <f t="shared" si="8"/>
        <v>3364624</v>
      </c>
      <c r="J36" s="31">
        <f t="shared" si="8"/>
        <v>220644</v>
      </c>
      <c r="K36" s="31">
        <f t="shared" si="8"/>
        <v>1227856</v>
      </c>
      <c r="L36" s="31">
        <f t="shared" si="8"/>
        <v>847859</v>
      </c>
      <c r="M36" s="31">
        <f t="shared" si="8"/>
        <v>1871956</v>
      </c>
      <c r="N36" s="31">
        <f t="shared" si="8"/>
        <v>4731</v>
      </c>
      <c r="O36" s="31">
        <f t="shared" si="8"/>
        <v>2738465</v>
      </c>
      <c r="P36" s="49" t="s">
        <v>3</v>
      </c>
      <c r="Q36" s="49" t="s">
        <v>3</v>
      </c>
      <c r="R36" s="43" t="s">
        <v>58</v>
      </c>
      <c r="S36" s="49"/>
      <c r="T36" s="49"/>
      <c r="U36" s="49"/>
      <c r="V36" s="48"/>
    </row>
    <row r="37" spans="1:22" s="16" customFormat="1" ht="15.75" customHeight="1">
      <c r="A37" s="38">
        <v>17</v>
      </c>
      <c r="B37" s="40" t="s">
        <v>29</v>
      </c>
      <c r="C37" s="16">
        <v>3443640</v>
      </c>
      <c r="D37" s="16">
        <v>81715</v>
      </c>
      <c r="E37" s="16">
        <v>664645</v>
      </c>
      <c r="F37" s="16">
        <v>1020857</v>
      </c>
      <c r="G37" s="16">
        <v>384107</v>
      </c>
      <c r="H37" s="16">
        <v>47967</v>
      </c>
      <c r="I37" s="16">
        <v>88730</v>
      </c>
      <c r="J37" s="16">
        <v>55842</v>
      </c>
      <c r="K37" s="16">
        <v>224868</v>
      </c>
      <c r="L37" s="16">
        <v>138478</v>
      </c>
      <c r="M37" s="16">
        <v>279339</v>
      </c>
      <c r="N37" s="47" t="s">
        <v>3</v>
      </c>
      <c r="O37" s="16">
        <v>457092</v>
      </c>
      <c r="P37" s="47" t="s">
        <v>3</v>
      </c>
      <c r="Q37" s="29" t="s">
        <v>3</v>
      </c>
      <c r="R37" s="37">
        <v>17</v>
      </c>
      <c r="S37" s="47"/>
      <c r="T37" s="47"/>
      <c r="U37" s="47"/>
      <c r="V37" s="23"/>
    </row>
    <row r="38" spans="1:22" s="16" customFormat="1" ht="15.75" customHeight="1">
      <c r="A38" s="38">
        <v>18</v>
      </c>
      <c r="B38" s="40" t="s">
        <v>30</v>
      </c>
      <c r="C38" s="16">
        <v>4493417</v>
      </c>
      <c r="D38" s="16">
        <v>86453</v>
      </c>
      <c r="E38" s="16">
        <v>734438</v>
      </c>
      <c r="F38" s="16">
        <v>1168093</v>
      </c>
      <c r="G38" s="16">
        <v>250058</v>
      </c>
      <c r="H38" s="16">
        <v>33066</v>
      </c>
      <c r="I38" s="16">
        <v>434149</v>
      </c>
      <c r="J38" s="16">
        <v>46461</v>
      </c>
      <c r="K38" s="16">
        <v>451643</v>
      </c>
      <c r="L38" s="16">
        <v>184064</v>
      </c>
      <c r="M38" s="16">
        <v>327819</v>
      </c>
      <c r="N38" s="16">
        <v>4714</v>
      </c>
      <c r="O38" s="16">
        <v>772459</v>
      </c>
      <c r="P38" s="47" t="s">
        <v>3</v>
      </c>
      <c r="Q38" s="29" t="s">
        <v>3</v>
      </c>
      <c r="R38" s="37">
        <v>18</v>
      </c>
      <c r="S38" s="47"/>
      <c r="T38" s="47"/>
      <c r="U38" s="47"/>
      <c r="V38" s="23"/>
    </row>
    <row r="39" spans="1:22" s="16" customFormat="1" ht="15.75" customHeight="1">
      <c r="A39" s="38">
        <v>19</v>
      </c>
      <c r="B39" s="40" t="s">
        <v>31</v>
      </c>
      <c r="C39" s="16">
        <v>12961169</v>
      </c>
      <c r="D39" s="16">
        <v>152507</v>
      </c>
      <c r="E39" s="16">
        <v>1958705</v>
      </c>
      <c r="F39" s="16">
        <v>3158284</v>
      </c>
      <c r="G39" s="16">
        <v>812434</v>
      </c>
      <c r="H39" s="16">
        <v>68762</v>
      </c>
      <c r="I39" s="16">
        <v>2841745</v>
      </c>
      <c r="J39" s="16">
        <v>118341</v>
      </c>
      <c r="K39" s="16">
        <v>551345</v>
      </c>
      <c r="L39" s="16">
        <v>525317</v>
      </c>
      <c r="M39" s="16">
        <v>1264798</v>
      </c>
      <c r="N39" s="16">
        <v>17</v>
      </c>
      <c r="O39" s="16">
        <v>1508914</v>
      </c>
      <c r="P39" s="47" t="s">
        <v>3</v>
      </c>
      <c r="Q39" s="29" t="s">
        <v>3</v>
      </c>
      <c r="R39" s="37">
        <v>19</v>
      </c>
      <c r="V39" s="23"/>
    </row>
    <row r="40" spans="1:22" s="31" customFormat="1" ht="15.75" customHeight="1">
      <c r="A40" s="41"/>
      <c r="B40" s="42" t="s">
        <v>32</v>
      </c>
      <c r="C40" s="49">
        <f>C41</f>
        <v>5253127</v>
      </c>
      <c r="D40" s="49">
        <f aca="true" t="shared" si="9" ref="D40:O40">D41</f>
        <v>96529</v>
      </c>
      <c r="E40" s="49">
        <f t="shared" si="9"/>
        <v>867754</v>
      </c>
      <c r="F40" s="49">
        <f t="shared" si="9"/>
        <v>1360803</v>
      </c>
      <c r="G40" s="49">
        <f t="shared" si="9"/>
        <v>595834</v>
      </c>
      <c r="H40" s="49">
        <f t="shared" si="9"/>
        <v>110257</v>
      </c>
      <c r="I40" s="49">
        <f t="shared" si="9"/>
        <v>458608</v>
      </c>
      <c r="J40" s="49">
        <f t="shared" si="9"/>
        <v>233271</v>
      </c>
      <c r="K40" s="49">
        <f t="shared" si="9"/>
        <v>223363</v>
      </c>
      <c r="L40" s="49">
        <f t="shared" si="9"/>
        <v>222461</v>
      </c>
      <c r="M40" s="49">
        <f t="shared" si="9"/>
        <v>478027</v>
      </c>
      <c r="N40" s="49">
        <f t="shared" si="9"/>
        <v>43661</v>
      </c>
      <c r="O40" s="49">
        <f t="shared" si="9"/>
        <v>562559</v>
      </c>
      <c r="P40" s="49" t="s">
        <v>3</v>
      </c>
      <c r="Q40" s="49" t="s">
        <v>3</v>
      </c>
      <c r="R40" s="43" t="s">
        <v>59</v>
      </c>
      <c r="S40" s="49"/>
      <c r="T40" s="49"/>
      <c r="U40" s="49"/>
      <c r="V40" s="48"/>
    </row>
    <row r="41" spans="1:22" s="16" customFormat="1" ht="15.75" customHeight="1" thickBot="1">
      <c r="A41" s="44">
        <v>20</v>
      </c>
      <c r="B41" s="45" t="s">
        <v>33</v>
      </c>
      <c r="C41" s="55">
        <v>5253127</v>
      </c>
      <c r="D41" s="61">
        <v>96529</v>
      </c>
      <c r="E41" s="61">
        <v>867754</v>
      </c>
      <c r="F41" s="61">
        <v>1360803</v>
      </c>
      <c r="G41" s="61">
        <v>595834</v>
      </c>
      <c r="H41" s="61">
        <v>110257</v>
      </c>
      <c r="I41" s="61">
        <v>458608</v>
      </c>
      <c r="J41" s="61">
        <v>233271</v>
      </c>
      <c r="K41" s="61">
        <v>223363</v>
      </c>
      <c r="L41" s="61">
        <v>222461</v>
      </c>
      <c r="M41" s="61">
        <v>478027</v>
      </c>
      <c r="N41" s="61">
        <v>43661</v>
      </c>
      <c r="O41" s="61">
        <v>562559</v>
      </c>
      <c r="P41" s="54" t="s">
        <v>3</v>
      </c>
      <c r="Q41" s="54" t="s">
        <v>3</v>
      </c>
      <c r="R41" s="46">
        <v>20</v>
      </c>
      <c r="S41" s="47"/>
      <c r="T41" s="47"/>
      <c r="U41" s="47"/>
      <c r="V41" s="23"/>
    </row>
    <row r="42" ht="12.75" customHeight="1">
      <c r="A42" s="1" t="s">
        <v>60</v>
      </c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2014-12-15T04:09:15Z</cp:lastPrinted>
  <dcterms:created xsi:type="dcterms:W3CDTF">2012-01-12T13:40:46Z</dcterms:created>
  <dcterms:modified xsi:type="dcterms:W3CDTF">2015-01-05T08:34:40Z</dcterms:modified>
  <cp:category/>
  <cp:version/>
  <cp:contentType/>
  <cp:contentStatus/>
</cp:coreProperties>
</file>