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130" windowHeight="5295" tabRatio="898" activeTab="0"/>
  </bookViews>
  <sheets>
    <sheet name="13-9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<sst xmlns="http://schemas.openxmlformats.org/spreadsheetml/2006/main" count="57" uniqueCount="35">
  <si>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 xml:space="preserve">  （単位：千円）</t>
  </si>
  <si>
    <t>平 成</t>
  </si>
  <si>
    <t>構成比(%)</t>
  </si>
  <si>
    <t>総　  　　　 　額</t>
  </si>
  <si>
    <t>ア   メ   リ   カ</t>
  </si>
  <si>
    <t>カ      ナ     ダ</t>
  </si>
  <si>
    <t>オ  セ  ア  ニ  ア</t>
  </si>
  <si>
    <t>韓      国</t>
  </si>
  <si>
    <t>台         湾</t>
  </si>
  <si>
    <t>香         港</t>
  </si>
  <si>
    <t>タ         イ</t>
  </si>
  <si>
    <t>中         国</t>
  </si>
  <si>
    <t>中     近      東</t>
  </si>
  <si>
    <t>ア   フ   リ   カ</t>
  </si>
  <si>
    <t>中      南      米</t>
  </si>
  <si>
    <t>ロシア・東欧諸国他</t>
  </si>
  <si>
    <t>ロシア・CIS諸国</t>
  </si>
  <si>
    <t>そ  の   他</t>
  </si>
  <si>
    <t>西             欧</t>
  </si>
  <si>
    <t>その他・不明</t>
  </si>
  <si>
    <t>統計諸表の数値は、単位未満数値を四捨五入しているため、合計と内訳の計が一致しない場合がある。</t>
  </si>
  <si>
    <t>本統計は県内企業に対し調査票を送り、その回答を集計したもの。回答のなかったものや不明なものは統計に含まれていない。</t>
  </si>
  <si>
    <r>
      <t>13-9　仕向地仕入地別輸出入額</t>
    </r>
    <r>
      <rPr>
        <sz val="12"/>
        <rFont val="ＭＳ 明朝"/>
        <family val="1"/>
      </rPr>
      <t>（平成22・23年）</t>
    </r>
  </si>
  <si>
    <t>(1) 輸    出</t>
  </si>
  <si>
    <t>(2) 輸    入</t>
  </si>
  <si>
    <t>仕 向 地</t>
  </si>
  <si>
    <t>22年</t>
  </si>
  <si>
    <t>23年</t>
  </si>
  <si>
    <t>仕 入 地</t>
  </si>
  <si>
    <t>西             欧</t>
  </si>
  <si>
    <t>アジア</t>
  </si>
  <si>
    <t>シンガポール</t>
  </si>
  <si>
    <t>その他のアジア</t>
  </si>
  <si>
    <t>その他・不明</t>
  </si>
  <si>
    <t>資料：県国際戦略Ｇ・社団法人 佐賀県貿易協会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</si>
</sst>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0.0_ "/>
    <numFmt numFmtId="179" formatCode="#,##0;\-#,##0;&quot;-&quot;"/>
    <numFmt numFmtId="180" formatCode="0.0%"/>
    <numFmt numFmtId="181" formatCode="#,##0.0;[Red]\-#,##0.0"/>
    <numFmt numFmtId="182" formatCode="#\ ###\ ###\ ###"/>
    <numFmt numFmtId="183" formatCode="0_);[Red]\(0\)"/>
    <numFmt numFmtId="184" formatCode="###.0"/>
    <numFmt numFmtId="185" formatCode="#,##0.0"/>
    <numFmt numFmtId="186" formatCode="0.0_);[Red]\(0.0\)"/>
    <numFmt numFmtId="187" formatCode="#,##0_ "/>
    <numFmt numFmtId="188" formatCode="#,##0.00000_ "/>
    <numFmt numFmtId="189" formatCode="&quot;r&quot;\ #\ ###\ ###"/>
    <numFmt numFmtId="190" formatCode="#\ ###\ ##0"/>
    <numFmt numFmtId="191" formatCode="#.0\ ###\ ###"/>
    <numFmt numFmtId="192" formatCode="#\ ###\ ###.0"/>
    <numFmt numFmtId="193" formatCode="\(#\ ###\ ###\)"/>
    <numFmt numFmtId="194" formatCode="#,##0;&quot;△ &quot;#,##0"/>
    <numFmt numFmtId="195" formatCode="0;&quot;△ &quot;0"/>
    <numFmt numFmtId="196" formatCode="0_ "/>
    <numFmt numFmtId="197" formatCode="#,##0_);[Red]\(#,##0\)"/>
    <numFmt numFmtId="198" formatCode="_ * #,##0_ ;_ * &quot;△&quot;\ #,##0_ ;_ * &quot;–&quot;_ ;_ @_ "/>
    <numFmt numFmtId="199" formatCode="0.000"/>
    <numFmt numFmtId="200" formatCode="_ * #,##0.0_ ;_ * \-#,##0.0_ ;_ * &quot;-&quot;_ ;_ @_ "/>
    <numFmt numFmtId="201" formatCode="#,##0_ ;[Red]\-#,##0\ "/>
    <numFmt numFmtId="202" formatCode="0.0_ ;[Red]\-0.0\ "/>
    <numFmt numFmtId="203" formatCode="#,##0.0_ ;[Red]\-#,##0.0\ "/>
    <numFmt numFmtId="204" formatCode="0.0;&quot;△ &quot;0.0"/>
    <numFmt numFmtId="205" formatCode="#,##0.0;&quot;△ &quot;#,##0.0"/>
    <numFmt numFmtId="206" formatCode="##\ ##0.0"/>
    <numFmt numFmtId="207" formatCode="0.00_);[Red]\(0.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yyyy"/>
    <numFmt numFmtId="213" formatCode="m"/>
    <numFmt numFmtId="214" formatCode="[$-411]e"/>
    <numFmt numFmtId="215" formatCode="mmm&quot;.&quot;"/>
    <numFmt numFmtId="216" formatCode="0.0;&quot;▲ &quot;0.0"/>
    <numFmt numFmtId="217" formatCode="[$-411]ggge&quot;年&quot;"/>
    <numFmt numFmtId="218" formatCode="[$-411]ggge&quot;年度&quot;"/>
    <numFmt numFmtId="219" formatCode="m&quot;月&quot;"/>
    <numFmt numFmtId="220" formatCode="[$-411]e&quot;年度&quot;"/>
    <numFmt numFmtId="221" formatCode="[$-411]ggg"/>
    <numFmt numFmtId="222" formatCode="[$-411]e&quot;年&quot;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6" applyNumberFormat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5" fillId="0" borderId="0" xfId="77" applyFont="1" applyFill="1">
      <alignment/>
      <protection/>
    </xf>
    <xf numFmtId="0" fontId="11" fillId="0" borderId="0" xfId="78" applyFont="1" applyFill="1" applyAlignment="1">
      <alignment horizontal="centerContinuous"/>
      <protection/>
    </xf>
    <xf numFmtId="0" fontId="8" fillId="0" borderId="0" xfId="78" applyFont="1" applyFill="1">
      <alignment/>
      <protection/>
    </xf>
    <xf numFmtId="0" fontId="15" fillId="0" borderId="0" xfId="78" applyFont="1" applyFill="1" applyBorder="1">
      <alignment/>
      <protection/>
    </xf>
    <xf numFmtId="0" fontId="15" fillId="0" borderId="0" xfId="78" applyFont="1" applyFill="1">
      <alignment/>
      <protection/>
    </xf>
    <xf numFmtId="0" fontId="15" fillId="0" borderId="12" xfId="78" applyFont="1" applyFill="1" applyBorder="1">
      <alignment/>
      <protection/>
    </xf>
    <xf numFmtId="0" fontId="8" fillId="0" borderId="12" xfId="78" applyFont="1" applyFill="1" applyBorder="1" applyAlignment="1">
      <alignment horizontal="left"/>
      <protection/>
    </xf>
    <xf numFmtId="0" fontId="15" fillId="0" borderId="0" xfId="78" applyFont="1" applyFill="1" applyBorder="1" applyAlignment="1">
      <alignment/>
      <protection/>
    </xf>
    <xf numFmtId="0" fontId="14" fillId="0" borderId="13" xfId="78" applyFont="1" applyFill="1" applyBorder="1">
      <alignment/>
      <protection/>
    </xf>
    <xf numFmtId="0" fontId="15" fillId="0" borderId="14" xfId="78" applyFont="1" applyFill="1" applyBorder="1" applyAlignment="1">
      <alignment horizontal="centerContinuous" vertical="top"/>
      <protection/>
    </xf>
    <xf numFmtId="0" fontId="15" fillId="0" borderId="15" xfId="78" applyFont="1" applyFill="1" applyBorder="1" applyAlignment="1" quotePrefix="1">
      <alignment horizontal="center" vertical="top"/>
      <protection/>
    </xf>
    <xf numFmtId="0" fontId="13" fillId="0" borderId="15" xfId="78" applyFont="1" applyFill="1" applyBorder="1" applyAlignment="1" quotePrefix="1">
      <alignment horizontal="center" vertical="top"/>
      <protection/>
    </xf>
    <xf numFmtId="0" fontId="15" fillId="0" borderId="16" xfId="78" applyFont="1" applyFill="1" applyBorder="1" applyAlignment="1">
      <alignment horizontal="center" wrapText="1"/>
      <protection/>
    </xf>
    <xf numFmtId="0" fontId="15" fillId="0" borderId="15" xfId="78" applyFont="1" applyFill="1" applyBorder="1" applyAlignment="1">
      <alignment horizontal="centerContinuous" vertical="top"/>
      <protection/>
    </xf>
    <xf numFmtId="0" fontId="15" fillId="0" borderId="17" xfId="78" applyFont="1" applyFill="1" applyBorder="1" applyAlignment="1">
      <alignment horizontal="center" wrapText="1"/>
      <protection/>
    </xf>
    <xf numFmtId="0" fontId="15" fillId="0" borderId="0" xfId="78" applyFont="1" applyFill="1" applyBorder="1" applyAlignment="1">
      <alignment horizontal="centerContinuous" vertical="top"/>
      <protection/>
    </xf>
    <xf numFmtId="0" fontId="15" fillId="0" borderId="18" xfId="78" applyFont="1" applyFill="1" applyBorder="1" applyAlignment="1">
      <alignment horizontal="centerContinuous" vertical="top"/>
      <protection/>
    </xf>
    <xf numFmtId="0" fontId="15" fillId="0" borderId="0" xfId="78" applyFont="1" applyFill="1" applyBorder="1" applyAlignment="1" quotePrefix="1">
      <alignment horizontal="center" vertical="top"/>
      <protection/>
    </xf>
    <xf numFmtId="0" fontId="15" fillId="0" borderId="18" xfId="78" applyFont="1" applyFill="1" applyBorder="1" applyAlignment="1">
      <alignment horizontal="center" wrapText="1"/>
      <protection/>
    </xf>
    <xf numFmtId="0" fontId="15" fillId="0" borderId="13" xfId="78" applyFont="1" applyFill="1" applyBorder="1" applyAlignment="1">
      <alignment horizontal="centerContinuous" vertical="top"/>
      <protection/>
    </xf>
    <xf numFmtId="0" fontId="15" fillId="0" borderId="19" xfId="78" applyFont="1" applyFill="1" applyBorder="1" applyAlignment="1">
      <alignment horizontal="center" wrapText="1"/>
      <protection/>
    </xf>
    <xf numFmtId="0" fontId="15" fillId="0" borderId="18" xfId="78" applyFont="1" applyFill="1" applyBorder="1" applyAlignment="1">
      <alignment horizontal="distributed"/>
      <protection/>
    </xf>
    <xf numFmtId="0" fontId="15" fillId="0" borderId="0" xfId="78" applyFont="1" applyFill="1" applyBorder="1" applyAlignment="1">
      <alignment horizontal="distributed"/>
      <protection/>
    </xf>
    <xf numFmtId="0" fontId="15" fillId="0" borderId="20" xfId="78" applyFont="1" applyFill="1" applyBorder="1">
      <alignment/>
      <protection/>
    </xf>
    <xf numFmtId="0" fontId="8" fillId="0" borderId="0" xfId="78" applyFont="1" applyFill="1" applyBorder="1">
      <alignment/>
      <protection/>
    </xf>
    <xf numFmtId="0" fontId="15" fillId="0" borderId="0" xfId="78" applyFont="1" applyFill="1" applyAlignment="1">
      <alignment horizontal="right"/>
      <protection/>
    </xf>
    <xf numFmtId="0" fontId="15" fillId="0" borderId="20" xfId="78" applyFont="1" applyFill="1" applyBorder="1" applyAlignment="1">
      <alignment horizontal="centerContinuous"/>
      <protection/>
    </xf>
    <xf numFmtId="0" fontId="15" fillId="0" borderId="21" xfId="78" applyFont="1" applyFill="1" applyBorder="1" applyAlignment="1">
      <alignment horizontal="centerContinuous"/>
      <protection/>
    </xf>
    <xf numFmtId="0" fontId="8" fillId="0" borderId="20" xfId="78" applyFont="1" applyFill="1" applyBorder="1">
      <alignment/>
      <protection/>
    </xf>
    <xf numFmtId="0" fontId="15" fillId="0" borderId="22" xfId="78" applyFont="1" applyFill="1" applyBorder="1" applyAlignment="1">
      <alignment horizontal="centerContinuous"/>
      <protection/>
    </xf>
    <xf numFmtId="0" fontId="15" fillId="0" borderId="23" xfId="78" applyFont="1" applyFill="1" applyBorder="1" applyAlignment="1">
      <alignment horizontal="centerContinuous"/>
      <protection/>
    </xf>
    <xf numFmtId="176" fontId="13" fillId="0" borderId="0" xfId="78" applyNumberFormat="1" applyFont="1" applyFill="1">
      <alignment/>
      <protection/>
    </xf>
    <xf numFmtId="177" fontId="13" fillId="0" borderId="0" xfId="78" applyNumberFormat="1" applyFont="1" applyFill="1" applyBorder="1">
      <alignment/>
      <protection/>
    </xf>
    <xf numFmtId="177" fontId="15" fillId="0" borderId="0" xfId="78" applyNumberFormat="1" applyFont="1" applyFill="1" applyBorder="1">
      <alignment/>
      <protection/>
    </xf>
    <xf numFmtId="177" fontId="8" fillId="0" borderId="20" xfId="78" applyNumberFormat="1" applyFont="1" applyFill="1" applyBorder="1">
      <alignment/>
      <protection/>
    </xf>
    <xf numFmtId="0" fontId="11" fillId="0" borderId="0" xfId="78" applyFont="1" applyFill="1">
      <alignment/>
      <protection/>
    </xf>
    <xf numFmtId="0" fontId="14" fillId="0" borderId="0" xfId="78" applyFont="1" applyFill="1">
      <alignment/>
      <protection/>
    </xf>
    <xf numFmtId="181" fontId="15" fillId="0" borderId="0" xfId="78" applyNumberFormat="1" applyFont="1" applyFill="1" applyBorder="1">
      <alignment/>
      <protection/>
    </xf>
    <xf numFmtId="176" fontId="15" fillId="0" borderId="0" xfId="78" applyNumberFormat="1" applyFont="1" applyFill="1">
      <alignment/>
      <protection/>
    </xf>
    <xf numFmtId="0" fontId="14" fillId="0" borderId="0" xfId="78" applyFont="1" applyFill="1" applyAlignment="1">
      <alignment horizontal="distributed"/>
      <protection/>
    </xf>
    <xf numFmtId="0" fontId="14" fillId="0" borderId="18" xfId="78" applyFont="1" applyFill="1" applyBorder="1" applyAlignment="1">
      <alignment horizontal="distributed"/>
      <protection/>
    </xf>
    <xf numFmtId="0" fontId="8" fillId="0" borderId="0" xfId="78" applyFont="1" applyFill="1" applyBorder="1" applyAlignment="1">
      <alignment horizontal="distributed"/>
      <protection/>
    </xf>
    <xf numFmtId="0" fontId="8" fillId="0" borderId="18" xfId="78" applyFont="1" applyFill="1" applyBorder="1" applyAlignment="1">
      <alignment horizontal="distributed"/>
      <protection/>
    </xf>
    <xf numFmtId="0" fontId="17" fillId="0" borderId="0" xfId="78" applyFont="1" applyFill="1" applyBorder="1" applyAlignment="1" quotePrefix="1">
      <alignment horizontal="distributed"/>
      <protection/>
    </xf>
    <xf numFmtId="0" fontId="8" fillId="0" borderId="18" xfId="78" applyFont="1" applyFill="1" applyBorder="1" applyAlignment="1">
      <alignment shrinkToFit="1"/>
      <protection/>
    </xf>
    <xf numFmtId="180" fontId="13" fillId="0" borderId="18" xfId="52" applyNumberFormat="1" applyFont="1" applyFill="1" applyBorder="1" applyAlignment="1">
      <alignment/>
    </xf>
    <xf numFmtId="180" fontId="15" fillId="0" borderId="0" xfId="52" applyNumberFormat="1" applyFont="1" applyFill="1" applyBorder="1" applyAlignment="1">
      <alignment/>
    </xf>
    <xf numFmtId="180" fontId="15" fillId="0" borderId="12" xfId="52" applyNumberFormat="1" applyFont="1" applyFill="1" applyBorder="1" applyAlignment="1">
      <alignment/>
    </xf>
    <xf numFmtId="180" fontId="15" fillId="0" borderId="18" xfId="52" applyNumberFormat="1" applyFont="1" applyFill="1" applyBorder="1" applyAlignment="1">
      <alignment/>
    </xf>
    <xf numFmtId="0" fontId="13" fillId="0" borderId="0" xfId="78" applyFont="1" applyFill="1" applyBorder="1" applyAlignment="1">
      <alignment horizontal="distributed"/>
      <protection/>
    </xf>
    <xf numFmtId="0" fontId="13" fillId="0" borderId="18" xfId="78" applyFont="1" applyFill="1" applyBorder="1" applyAlignment="1">
      <alignment horizontal="distributed"/>
      <protection/>
    </xf>
    <xf numFmtId="0" fontId="13" fillId="0" borderId="13" xfId="78" applyFont="1" applyFill="1" applyBorder="1" applyAlignment="1">
      <alignment horizontal="distributed"/>
      <protection/>
    </xf>
    <xf numFmtId="0" fontId="15" fillId="0" borderId="0" xfId="78" applyFont="1" applyFill="1" applyBorder="1" applyAlignment="1">
      <alignment horizontal="distributed"/>
      <protection/>
    </xf>
    <xf numFmtId="0" fontId="15" fillId="0" borderId="18" xfId="78" applyFont="1" applyFill="1" applyBorder="1" applyAlignment="1">
      <alignment horizontal="distributed"/>
      <protection/>
    </xf>
    <xf numFmtId="0" fontId="15" fillId="0" borderId="13" xfId="78" applyFont="1" applyFill="1" applyBorder="1" applyAlignment="1">
      <alignment horizontal="distributed"/>
      <protection/>
    </xf>
    <xf numFmtId="0" fontId="15" fillId="0" borderId="0" xfId="78" applyFont="1" applyFill="1" applyBorder="1" applyAlignment="1" quotePrefix="1">
      <alignment horizontal="distributed"/>
      <protection/>
    </xf>
    <xf numFmtId="0" fontId="15" fillId="0" borderId="18" xfId="78" applyFont="1" applyFill="1" applyBorder="1" applyAlignment="1" quotePrefix="1">
      <alignment horizontal="distributed"/>
      <protection/>
    </xf>
    <xf numFmtId="0" fontId="15" fillId="0" borderId="13" xfId="78" applyFont="1" applyFill="1" applyBorder="1" applyAlignment="1" quotePrefix="1">
      <alignment horizontal="distributed"/>
      <protection/>
    </xf>
    <xf numFmtId="0" fontId="15" fillId="0" borderId="12" xfId="78" applyFont="1" applyFill="1" applyBorder="1" applyAlignment="1" quotePrefix="1">
      <alignment horizontal="distributed"/>
      <protection/>
    </xf>
    <xf numFmtId="0" fontId="15" fillId="0" borderId="24" xfId="78" applyFont="1" applyFill="1" applyBorder="1" applyAlignment="1" quotePrefix="1">
      <alignment horizontal="distributed"/>
      <protection/>
    </xf>
    <xf numFmtId="0" fontId="15" fillId="0" borderId="25" xfId="78" applyFont="1" applyFill="1" applyBorder="1" applyAlignment="1" quotePrefix="1">
      <alignment horizontal="distributed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Hyperlink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3" xfId="74"/>
    <cellStyle name="標準 4" xfId="75"/>
    <cellStyle name="標準 5" xfId="76"/>
    <cellStyle name="標準_137_商業サービス貿易" xfId="77"/>
    <cellStyle name="標準_138．139_商業サービス貿易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5.00390625" style="3" customWidth="1"/>
    <col min="2" max="2" width="13.125" style="3" customWidth="1"/>
    <col min="3" max="4" width="12.125" style="3" customWidth="1"/>
    <col min="5" max="5" width="6.25390625" style="3" customWidth="1"/>
    <col min="6" max="6" width="5.00390625" style="3" customWidth="1"/>
    <col min="7" max="7" width="13.125" style="3" customWidth="1"/>
    <col min="8" max="9" width="12.125" style="3" customWidth="1"/>
    <col min="10" max="10" width="6.25390625" style="3" customWidth="1"/>
    <col min="11" max="11" width="9.375" style="3" bestFit="1" customWidth="1"/>
    <col min="12" max="16384" width="8.00390625" style="3" customWidth="1"/>
  </cols>
  <sheetData>
    <row r="1" spans="1:10" s="36" customFormat="1" ht="18.75" customHeight="1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2:9" ht="12.75" customHeight="1">
      <c r="B2" s="5"/>
      <c r="C2" s="5"/>
      <c r="D2" s="4"/>
      <c r="E2" s="5"/>
      <c r="G2" s="5"/>
      <c r="H2" s="5"/>
      <c r="I2" s="4"/>
    </row>
    <row r="3" spans="1:10" ht="12.75" customHeight="1" thickBot="1">
      <c r="A3" s="25" t="s">
        <v>23</v>
      </c>
      <c r="B3" s="6"/>
      <c r="C3" s="6"/>
      <c r="D3" s="6"/>
      <c r="E3" s="6"/>
      <c r="F3" s="7" t="s">
        <v>24</v>
      </c>
      <c r="G3" s="6"/>
      <c r="H3" s="6"/>
      <c r="I3" s="6"/>
      <c r="J3" s="26" t="s">
        <v>0</v>
      </c>
    </row>
    <row r="4" spans="1:10" ht="15" customHeight="1">
      <c r="A4" s="27"/>
      <c r="B4" s="28"/>
      <c r="C4" s="8" t="s">
        <v>1</v>
      </c>
      <c r="D4" s="9"/>
      <c r="E4" s="29"/>
      <c r="F4" s="30"/>
      <c r="G4" s="28"/>
      <c r="H4" s="8" t="s">
        <v>1</v>
      </c>
      <c r="I4" s="9"/>
      <c r="J4" s="29"/>
    </row>
    <row r="5" spans="1:10" ht="24" customHeight="1">
      <c r="A5" s="10" t="s">
        <v>25</v>
      </c>
      <c r="B5" s="31"/>
      <c r="C5" s="11" t="s">
        <v>26</v>
      </c>
      <c r="D5" s="12" t="s">
        <v>27</v>
      </c>
      <c r="E5" s="13" t="s">
        <v>2</v>
      </c>
      <c r="F5" s="14" t="s">
        <v>28</v>
      </c>
      <c r="G5" s="31"/>
      <c r="H5" s="11" t="s">
        <v>26</v>
      </c>
      <c r="I5" s="12" t="s">
        <v>27</v>
      </c>
      <c r="J5" s="15" t="s">
        <v>2</v>
      </c>
    </row>
    <row r="6" spans="1:10" s="25" customFormat="1" ht="3.75" customHeight="1">
      <c r="A6" s="16"/>
      <c r="B6" s="17"/>
      <c r="C6" s="18"/>
      <c r="D6" s="18"/>
      <c r="E6" s="19"/>
      <c r="F6" s="20"/>
      <c r="G6" s="17"/>
      <c r="H6" s="18"/>
      <c r="I6" s="18"/>
      <c r="J6" s="21"/>
    </row>
    <row r="7" spans="1:10" s="37" customFormat="1" ht="15" customHeight="1">
      <c r="A7" s="50" t="s">
        <v>3</v>
      </c>
      <c r="B7" s="51"/>
      <c r="C7" s="32">
        <v>274446475</v>
      </c>
      <c r="D7" s="32">
        <f>D9+D10+D11+D12+D14+D22+D23+D24+D25+D28</f>
        <v>245732241</v>
      </c>
      <c r="E7" s="46">
        <v>1</v>
      </c>
      <c r="F7" s="52" t="s">
        <v>3</v>
      </c>
      <c r="G7" s="51"/>
      <c r="H7" s="32">
        <v>34139755</v>
      </c>
      <c r="I7" s="32">
        <f>I9+I10+I11+I12+I14+I22+I23+I24+I25</f>
        <v>37828327</v>
      </c>
      <c r="J7" s="33">
        <v>100</v>
      </c>
    </row>
    <row r="8" spans="1:10" s="37" customFormat="1" ht="3.75" customHeight="1">
      <c r="A8" s="40"/>
      <c r="B8" s="41"/>
      <c r="C8" s="32"/>
      <c r="D8" s="32"/>
      <c r="E8" s="46"/>
      <c r="F8" s="40"/>
      <c r="G8" s="41"/>
      <c r="H8" s="32"/>
      <c r="I8" s="32"/>
      <c r="J8" s="33"/>
    </row>
    <row r="9" spans="1:10" ht="16.5" customHeight="1">
      <c r="A9" s="56" t="s">
        <v>4</v>
      </c>
      <c r="B9" s="57"/>
      <c r="C9" s="39">
        <v>41140838</v>
      </c>
      <c r="D9" s="39">
        <v>45071279</v>
      </c>
      <c r="E9" s="49">
        <f>D9/$D$7</f>
        <v>0.18341622091014098</v>
      </c>
      <c r="F9" s="58" t="s">
        <v>4</v>
      </c>
      <c r="G9" s="57"/>
      <c r="H9" s="39">
        <v>5586151</v>
      </c>
      <c r="I9" s="39">
        <v>4326990</v>
      </c>
      <c r="J9" s="47">
        <f>I9/I7</f>
        <v>0.11438491583304755</v>
      </c>
    </row>
    <row r="10" spans="1:10" ht="16.5" customHeight="1">
      <c r="A10" s="56" t="s">
        <v>5</v>
      </c>
      <c r="B10" s="57"/>
      <c r="C10" s="39">
        <v>123682</v>
      </c>
      <c r="D10" s="39">
        <v>327850</v>
      </c>
      <c r="E10" s="49">
        <f>D10/$D$7</f>
        <v>0.001334175762471478</v>
      </c>
      <c r="F10" s="58" t="s">
        <v>5</v>
      </c>
      <c r="G10" s="57"/>
      <c r="H10" s="39">
        <v>7195815</v>
      </c>
      <c r="I10" s="39">
        <v>7799082</v>
      </c>
      <c r="J10" s="47">
        <f>I10/$I$7</f>
        <v>0.206170418268828</v>
      </c>
    </row>
    <row r="11" spans="1:10" ht="16.5" customHeight="1">
      <c r="A11" s="56" t="s">
        <v>29</v>
      </c>
      <c r="B11" s="57"/>
      <c r="C11" s="39">
        <v>36955391</v>
      </c>
      <c r="D11" s="39">
        <v>38091991</v>
      </c>
      <c r="E11" s="49">
        <f>D11/$D$7</f>
        <v>0.15501421728376294</v>
      </c>
      <c r="F11" s="58" t="s">
        <v>18</v>
      </c>
      <c r="G11" s="57"/>
      <c r="H11" s="39">
        <v>1679396</v>
      </c>
      <c r="I11" s="39">
        <v>2181180</v>
      </c>
      <c r="J11" s="47">
        <f>I11/$I$7</f>
        <v>0.05765996471374481</v>
      </c>
    </row>
    <row r="12" spans="1:10" ht="16.5" customHeight="1">
      <c r="A12" s="56" t="s">
        <v>6</v>
      </c>
      <c r="B12" s="57"/>
      <c r="C12" s="39">
        <v>2404383</v>
      </c>
      <c r="D12" s="39">
        <v>2380225</v>
      </c>
      <c r="E12" s="49">
        <f>D12/$D$7</f>
        <v>0.009686254397525313</v>
      </c>
      <c r="F12" s="58" t="s">
        <v>6</v>
      </c>
      <c r="G12" s="57"/>
      <c r="H12" s="39">
        <v>1230062</v>
      </c>
      <c r="I12" s="39">
        <v>569669</v>
      </c>
      <c r="J12" s="47">
        <f>I12/$I$7</f>
        <v>0.015059323136336428</v>
      </c>
    </row>
    <row r="13" spans="1:10" ht="3.75" customHeight="1">
      <c r="A13" s="42"/>
      <c r="B13" s="43"/>
      <c r="C13" s="39"/>
      <c r="D13" s="39"/>
      <c r="E13" s="49"/>
      <c r="F13" s="42"/>
      <c r="G13" s="43"/>
      <c r="H13" s="39"/>
      <c r="I13" s="39"/>
      <c r="J13" s="34"/>
    </row>
    <row r="14" spans="1:10" ht="16.5" customHeight="1">
      <c r="A14" s="53" t="s">
        <v>30</v>
      </c>
      <c r="B14" s="54"/>
      <c r="C14" s="39">
        <v>115105194</v>
      </c>
      <c r="D14" s="39">
        <v>102242721</v>
      </c>
      <c r="E14" s="49">
        <f aca="true" t="shared" si="0" ref="E14:E28">D14/$D$7</f>
        <v>0.4160736929917145</v>
      </c>
      <c r="F14" s="55" t="s">
        <v>30</v>
      </c>
      <c r="G14" s="54"/>
      <c r="H14" s="39">
        <v>13233304</v>
      </c>
      <c r="I14" s="39">
        <v>15379045</v>
      </c>
      <c r="J14" s="47">
        <f aca="true" t="shared" si="1" ref="J14:J28">I14/$I$7</f>
        <v>0.4065483784149376</v>
      </c>
    </row>
    <row r="15" spans="1:10" ht="16.5" customHeight="1">
      <c r="A15" s="42"/>
      <c r="B15" s="43" t="s">
        <v>7</v>
      </c>
      <c r="C15" s="39">
        <v>39384165</v>
      </c>
      <c r="D15" s="39">
        <v>41400185</v>
      </c>
      <c r="E15" s="49">
        <f t="shared" si="0"/>
        <v>0.1684768137527383</v>
      </c>
      <c r="F15" s="42"/>
      <c r="G15" s="43" t="s">
        <v>7</v>
      </c>
      <c r="H15" s="39">
        <v>1671788</v>
      </c>
      <c r="I15" s="39">
        <v>2149845</v>
      </c>
      <c r="J15" s="47">
        <f t="shared" si="1"/>
        <v>0.05683161721637862</v>
      </c>
    </row>
    <row r="16" spans="1:10" ht="16.5" customHeight="1">
      <c r="A16" s="42"/>
      <c r="B16" s="43" t="s">
        <v>8</v>
      </c>
      <c r="C16" s="39">
        <v>26751992</v>
      </c>
      <c r="D16" s="39">
        <v>20833781</v>
      </c>
      <c r="E16" s="49">
        <f t="shared" si="0"/>
        <v>0.08478244822583131</v>
      </c>
      <c r="F16" s="42"/>
      <c r="G16" s="43" t="s">
        <v>8</v>
      </c>
      <c r="H16" s="39">
        <v>828180</v>
      </c>
      <c r="I16" s="39">
        <v>841663</v>
      </c>
      <c r="J16" s="47">
        <f t="shared" si="1"/>
        <v>0.02224954331181498</v>
      </c>
    </row>
    <row r="17" spans="1:10" ht="16.5" customHeight="1">
      <c r="A17" s="42"/>
      <c r="B17" s="43" t="s">
        <v>9</v>
      </c>
      <c r="C17" s="39">
        <v>3543100</v>
      </c>
      <c r="D17" s="39">
        <v>10488951</v>
      </c>
      <c r="E17" s="49">
        <f t="shared" si="0"/>
        <v>0.04268447216089972</v>
      </c>
      <c r="F17" s="42"/>
      <c r="G17" s="43" t="s">
        <v>9</v>
      </c>
      <c r="H17" s="39">
        <v>457144</v>
      </c>
      <c r="I17" s="39">
        <v>350038</v>
      </c>
      <c r="J17" s="47">
        <f t="shared" si="1"/>
        <v>0.00925333018296051</v>
      </c>
    </row>
    <row r="18" spans="1:10" ht="16.5" customHeight="1">
      <c r="A18" s="42"/>
      <c r="B18" s="43" t="s">
        <v>31</v>
      </c>
      <c r="C18" s="39">
        <v>23444724</v>
      </c>
      <c r="D18" s="39">
        <v>6012195</v>
      </c>
      <c r="E18" s="49">
        <f t="shared" si="0"/>
        <v>0.02446644760790669</v>
      </c>
      <c r="F18" s="42"/>
      <c r="G18" s="43" t="s">
        <v>31</v>
      </c>
      <c r="H18" s="39">
        <v>14982</v>
      </c>
      <c r="I18" s="39">
        <v>393562</v>
      </c>
      <c r="J18" s="47">
        <f t="shared" si="1"/>
        <v>0.010403896529709073</v>
      </c>
    </row>
    <row r="19" spans="1:10" ht="16.5" customHeight="1">
      <c r="A19" s="42"/>
      <c r="B19" s="43" t="s">
        <v>10</v>
      </c>
      <c r="C19" s="39">
        <v>950339</v>
      </c>
      <c r="D19" s="39">
        <v>1820832</v>
      </c>
      <c r="E19" s="49">
        <f t="shared" si="0"/>
        <v>0.007409821326620303</v>
      </c>
      <c r="F19" s="42"/>
      <c r="G19" s="43" t="s">
        <v>10</v>
      </c>
      <c r="H19" s="39">
        <v>576148</v>
      </c>
      <c r="I19" s="39">
        <v>743112</v>
      </c>
      <c r="J19" s="47">
        <f t="shared" si="1"/>
        <v>0.01964432632719919</v>
      </c>
    </row>
    <row r="20" spans="1:10" ht="16.5" customHeight="1">
      <c r="A20" s="23"/>
      <c r="B20" s="43" t="s">
        <v>11</v>
      </c>
      <c r="C20" s="39">
        <v>14997000</v>
      </c>
      <c r="D20" s="39">
        <v>13800481</v>
      </c>
      <c r="E20" s="49">
        <f t="shared" si="0"/>
        <v>0.056160644382028814</v>
      </c>
      <c r="F20" s="23"/>
      <c r="G20" s="43" t="s">
        <v>11</v>
      </c>
      <c r="H20" s="39">
        <v>8597360</v>
      </c>
      <c r="I20" s="39">
        <v>9245275</v>
      </c>
      <c r="J20" s="47">
        <f t="shared" si="1"/>
        <v>0.24440084278641241</v>
      </c>
    </row>
    <row r="21" spans="1:10" ht="16.5" customHeight="1">
      <c r="A21" s="44"/>
      <c r="B21" s="22" t="s">
        <v>32</v>
      </c>
      <c r="C21" s="39">
        <v>6033874</v>
      </c>
      <c r="D21" s="39">
        <f>D14-D15-D16-D17-D18-D19-D20</f>
        <v>7886296</v>
      </c>
      <c r="E21" s="49">
        <f t="shared" si="0"/>
        <v>0.032093045535689396</v>
      </c>
      <c r="F21" s="44"/>
      <c r="G21" s="22" t="s">
        <v>32</v>
      </c>
      <c r="H21" s="39">
        <v>1087702</v>
      </c>
      <c r="I21" s="39">
        <f>I14-I15-I16-I17-I18-I19-I20</f>
        <v>1655550</v>
      </c>
      <c r="J21" s="47">
        <f t="shared" si="1"/>
        <v>0.04376482206046278</v>
      </c>
    </row>
    <row r="22" spans="1:10" ht="16.5" customHeight="1">
      <c r="A22" s="56" t="s">
        <v>12</v>
      </c>
      <c r="B22" s="57"/>
      <c r="C22" s="39">
        <v>4476756</v>
      </c>
      <c r="D22" s="39">
        <v>4257781</v>
      </c>
      <c r="E22" s="49">
        <f t="shared" si="0"/>
        <v>0.0173269123444001</v>
      </c>
      <c r="F22" s="58" t="s">
        <v>12</v>
      </c>
      <c r="G22" s="57"/>
      <c r="H22" s="39">
        <v>39500</v>
      </c>
      <c r="I22" s="39">
        <v>59852</v>
      </c>
      <c r="J22" s="47">
        <f t="shared" si="1"/>
        <v>0.0015822005556841042</v>
      </c>
    </row>
    <row r="23" spans="1:10" ht="16.5" customHeight="1">
      <c r="A23" s="56" t="s">
        <v>13</v>
      </c>
      <c r="B23" s="57"/>
      <c r="C23" s="39">
        <v>1989481</v>
      </c>
      <c r="D23" s="39">
        <v>14181930</v>
      </c>
      <c r="E23" s="49">
        <f t="shared" si="0"/>
        <v>0.057712939670785814</v>
      </c>
      <c r="F23" s="58" t="s">
        <v>13</v>
      </c>
      <c r="G23" s="57"/>
      <c r="H23" s="39">
        <v>104114</v>
      </c>
      <c r="I23" s="39">
        <v>85347</v>
      </c>
      <c r="J23" s="47">
        <f t="shared" si="1"/>
        <v>0.002256166390863651</v>
      </c>
    </row>
    <row r="24" spans="1:10" ht="16.5" customHeight="1">
      <c r="A24" s="56" t="s">
        <v>14</v>
      </c>
      <c r="B24" s="57"/>
      <c r="C24" s="39">
        <v>71450199</v>
      </c>
      <c r="D24" s="39">
        <v>37203955</v>
      </c>
      <c r="E24" s="49">
        <f t="shared" si="0"/>
        <v>0.1514003813606209</v>
      </c>
      <c r="F24" s="58" t="s">
        <v>14</v>
      </c>
      <c r="G24" s="57"/>
      <c r="H24" s="39">
        <v>5071413</v>
      </c>
      <c r="I24" s="39">
        <v>7413888</v>
      </c>
      <c r="J24" s="47">
        <f t="shared" si="1"/>
        <v>0.1959877316276768</v>
      </c>
    </row>
    <row r="25" spans="1:10" ht="16.5" customHeight="1">
      <c r="A25" s="53" t="s">
        <v>15</v>
      </c>
      <c r="B25" s="54"/>
      <c r="C25" s="39">
        <v>792968</v>
      </c>
      <c r="D25" s="39">
        <v>1964072</v>
      </c>
      <c r="E25" s="49">
        <f t="shared" si="0"/>
        <v>0.007992732219456705</v>
      </c>
      <c r="F25" s="55" t="s">
        <v>15</v>
      </c>
      <c r="G25" s="54"/>
      <c r="H25" s="5">
        <v>0</v>
      </c>
      <c r="I25" s="39">
        <v>13274</v>
      </c>
      <c r="J25" s="47">
        <f t="shared" si="1"/>
        <v>0.00035090105888108667</v>
      </c>
    </row>
    <row r="26" spans="1:10" ht="16.5" customHeight="1">
      <c r="A26" s="23"/>
      <c r="B26" s="45" t="s">
        <v>16</v>
      </c>
      <c r="C26" s="39">
        <v>723473</v>
      </c>
      <c r="D26" s="39">
        <v>1911072</v>
      </c>
      <c r="E26" s="49">
        <f t="shared" si="0"/>
        <v>0.007777050305743153</v>
      </c>
      <c r="F26" s="23"/>
      <c r="G26" s="45" t="s">
        <v>16</v>
      </c>
      <c r="H26" s="5">
        <v>0</v>
      </c>
      <c r="I26" s="39">
        <v>4474</v>
      </c>
      <c r="J26" s="47">
        <f t="shared" si="1"/>
        <v>0.00011827115695600283</v>
      </c>
    </row>
    <row r="27" spans="1:10" ht="16.5" customHeight="1">
      <c r="A27" s="23"/>
      <c r="B27" s="43" t="s">
        <v>17</v>
      </c>
      <c r="C27" s="39">
        <v>69495</v>
      </c>
      <c r="D27" s="39">
        <f>D25-D26</f>
        <v>53000</v>
      </c>
      <c r="E27" s="49">
        <f t="shared" si="0"/>
        <v>0.00021568191371355296</v>
      </c>
      <c r="F27" s="23"/>
      <c r="G27" s="43" t="s">
        <v>17</v>
      </c>
      <c r="H27" s="5">
        <v>0</v>
      </c>
      <c r="I27" s="39">
        <f>I25-I26</f>
        <v>8800</v>
      </c>
      <c r="J27" s="47">
        <f t="shared" si="1"/>
        <v>0.0002326299019250838</v>
      </c>
    </row>
    <row r="28" spans="1:10" ht="16.5" customHeight="1" thickBot="1">
      <c r="A28" s="59" t="s">
        <v>19</v>
      </c>
      <c r="B28" s="60"/>
      <c r="C28" s="39">
        <v>7583</v>
      </c>
      <c r="D28" s="39">
        <v>10437</v>
      </c>
      <c r="E28" s="49">
        <f t="shared" si="0"/>
        <v>4.247305912128966E-05</v>
      </c>
      <c r="F28" s="61" t="s">
        <v>33</v>
      </c>
      <c r="G28" s="60"/>
      <c r="H28" s="5">
        <v>0</v>
      </c>
      <c r="I28" s="5">
        <v>0</v>
      </c>
      <c r="J28" s="48">
        <f t="shared" si="1"/>
        <v>0</v>
      </c>
    </row>
    <row r="29" spans="1:10" ht="12.75" customHeight="1">
      <c r="A29" s="24" t="s">
        <v>34</v>
      </c>
      <c r="B29" s="29"/>
      <c r="C29" s="29"/>
      <c r="D29" s="29"/>
      <c r="E29" s="35"/>
      <c r="F29" s="29"/>
      <c r="G29" s="29"/>
      <c r="H29" s="29"/>
      <c r="I29" s="29"/>
      <c r="J29" s="33"/>
    </row>
    <row r="30" spans="1:10" ht="12.75" customHeight="1">
      <c r="A30" s="4" t="s">
        <v>21</v>
      </c>
      <c r="B30" s="23"/>
      <c r="C30" s="4"/>
      <c r="D30" s="4"/>
      <c r="E30" s="38"/>
      <c r="F30" s="4"/>
      <c r="G30" s="4"/>
      <c r="H30" s="4"/>
      <c r="I30" s="4"/>
      <c r="J30" s="38"/>
    </row>
    <row r="31" ht="12">
      <c r="A31" s="1" t="s">
        <v>20</v>
      </c>
    </row>
  </sheetData>
  <sheetProtection/>
  <mergeCells count="22">
    <mergeCell ref="A24:B24"/>
    <mergeCell ref="F24:G24"/>
    <mergeCell ref="A25:B25"/>
    <mergeCell ref="F25:G25"/>
    <mergeCell ref="A28:B28"/>
    <mergeCell ref="F28:G28"/>
    <mergeCell ref="A14:B14"/>
    <mergeCell ref="F14:G14"/>
    <mergeCell ref="A22:B22"/>
    <mergeCell ref="F22:G22"/>
    <mergeCell ref="A23:B23"/>
    <mergeCell ref="F23:G23"/>
    <mergeCell ref="A10:B10"/>
    <mergeCell ref="F10:G10"/>
    <mergeCell ref="A11:B11"/>
    <mergeCell ref="F11:G11"/>
    <mergeCell ref="A12:B12"/>
    <mergeCell ref="F12:G12"/>
    <mergeCell ref="A7:B7"/>
    <mergeCell ref="F7:G7"/>
    <mergeCell ref="A9:B9"/>
    <mergeCell ref="F9:G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2014-09-24T06:50:21Z</cp:lastPrinted>
  <dcterms:created xsi:type="dcterms:W3CDTF">1997-01-08T22:48:59Z</dcterms:created>
  <dcterms:modified xsi:type="dcterms:W3CDTF">2015-01-05T07:37:32Z</dcterms:modified>
  <cp:category/>
  <cp:version/>
  <cp:contentType/>
  <cp:contentStatus/>
</cp:coreProperties>
</file>