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65524" windowWidth="10836" windowHeight="9816" tabRatio="770" activeTab="0"/>
  </bookViews>
  <sheets>
    <sheet name="12-1(1）" sheetId="1" r:id="rId1"/>
    <sheet name="12-1(2)" sheetId="2" r:id="rId2"/>
    <sheet name="12-2" sheetId="3" r:id="rId3"/>
    <sheet name="12-3 " sheetId="4" r:id="rId4"/>
    <sheet name="12-4 " sheetId="5" r:id="rId5"/>
    <sheet name="12-5(1)" sheetId="6" r:id="rId6"/>
    <sheet name="12-5(2)" sheetId="7" r:id="rId7"/>
    <sheet name="12-6 " sheetId="8" r:id="rId8"/>
    <sheet name="12-7(1)JR九州 (2)松浦鉄道 (3)甘木鉄道" sheetId="9" r:id="rId9"/>
    <sheet name="12-8" sheetId="10" r:id="rId10"/>
    <sheet name="12-9.10.11.12 " sheetId="11" r:id="rId11"/>
    <sheet name="12-13.14 " sheetId="12" r:id="rId12"/>
    <sheet name="12-15 " sheetId="13" r:id="rId13"/>
    <sheet name="12-16  " sheetId="14" r:id="rId14"/>
    <sheet name="12-17" sheetId="15" r:id="rId15"/>
    <sheet name="12-18 " sheetId="16" r:id="rId16"/>
    <sheet name="12-19 " sheetId="17" r:id="rId17"/>
    <sheet name="12-20 " sheetId="18" r:id="rId18"/>
    <sheet name="12-21 " sheetId="19" r:id="rId19"/>
    <sheet name="12-22 " sheetId="20" r:id="rId20"/>
    <sheet name="12-23" sheetId="21" r:id="rId21"/>
  </sheets>
  <definedNames>
    <definedName name="Book5" localSheetId="18">'12-21 '!#REF!</definedName>
    <definedName name="_xlnm.Print_Area" localSheetId="0">'12-1(1）'!$A$1:$H$22</definedName>
    <definedName name="_xlnm.Print_Area" localSheetId="1">'12-1(2)'!$A$1:$L$24</definedName>
    <definedName name="_xlnm.Print_Area" localSheetId="2">'12-2'!$A$1:$R$45</definedName>
    <definedName name="_xlnm.Print_Area" localSheetId="18">'12-21 '!$A$1:$H$45</definedName>
    <definedName name="_xlnm.Print_Area" localSheetId="20">'12-23'!$A$1:$I$14</definedName>
    <definedName name="_xlnm.Print_Area" localSheetId="3">'12-3 '!$A$1:$I$43</definedName>
    <definedName name="_xlnm.Print_Area" localSheetId="8">'12-7(1)JR九州 (2)松浦鉄道 (3)甘木鉄道'!$A$1:$H$140</definedName>
    <definedName name="_xlnm.Print_Area" localSheetId="9">'12-8'!$A$1:$V$52</definedName>
    <definedName name="wrn.toukei." localSheetId="0" hidden="1">{#N/A,#N/A,FALSE,"312"}</definedName>
    <definedName name="wrn.toukei." localSheetId="1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localSheetId="13" hidden="1">{#N/A,#N/A,FALSE,"312"}</definedName>
    <definedName name="wrn.toukei." localSheetId="14" hidden="1">{#N/A,#N/A,FALSE,"312"}</definedName>
    <definedName name="wrn.toukei." localSheetId="15" hidden="1">{#N/A,#N/A,FALSE,"312"}</definedName>
    <definedName name="wrn.toukei." localSheetId="16" hidden="1">{#N/A,#N/A,FALSE,"312"}</definedName>
    <definedName name="wrn.toukei." localSheetId="2" hidden="1">{#N/A,#N/A,FALSE,"312"}</definedName>
    <definedName name="wrn.toukei." localSheetId="17" hidden="1">{#N/A,#N/A,FALSE,"312"}</definedName>
    <definedName name="wrn.toukei." localSheetId="18" hidden="1">{#N/A,#N/A,FALSE,"312"}</definedName>
    <definedName name="wrn.toukei." localSheetId="19" hidden="1">{#N/A,#N/A,FALSE,"312"}</definedName>
    <definedName name="wrn.toukei." localSheetId="20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9" hidden="1">{#N/A,#N/A,FALSE,"312"}</definedName>
    <definedName name="wrn.toukei." localSheetId="1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<sst xmlns="http://schemas.openxmlformats.org/spreadsheetml/2006/main" count="2451" uniqueCount="882">
  <si>
    <t>年　　次</t>
  </si>
  <si>
    <t>－</t>
  </si>
  <si>
    <t>（単位：ｔ）</t>
  </si>
  <si>
    <t>年次・品目</t>
  </si>
  <si>
    <t>総　数</t>
  </si>
  <si>
    <t>呼子港</t>
  </si>
  <si>
    <t>星賀港</t>
  </si>
  <si>
    <t>諸富港</t>
  </si>
  <si>
    <t>その他</t>
  </si>
  <si>
    <t>　</t>
  </si>
  <si>
    <t>農　水　産　品</t>
  </si>
  <si>
    <t>林   産   品</t>
  </si>
  <si>
    <t>鉱   産   品</t>
  </si>
  <si>
    <t>金属機械工業品</t>
  </si>
  <si>
    <t>化 学 工 業 品</t>
  </si>
  <si>
    <t>軽　工　業　品</t>
  </si>
  <si>
    <t>雑　工　業　品</t>
  </si>
  <si>
    <t>分類不能</t>
  </si>
  <si>
    <t>フェリーによる
自動車運搬量</t>
  </si>
  <si>
    <t>資料：県港湾課</t>
  </si>
  <si>
    <t>唐津港</t>
  </si>
  <si>
    <t>伊万里港</t>
  </si>
  <si>
    <t>大浦港</t>
  </si>
  <si>
    <t xml:space="preserve">         （単位：隻，ｔ，人）  </t>
  </si>
  <si>
    <t>港</t>
  </si>
  <si>
    <t>乗込人数</t>
  </si>
  <si>
    <t>上陸人員</t>
  </si>
  <si>
    <t>外　航</t>
  </si>
  <si>
    <t>内　航</t>
  </si>
  <si>
    <t>仮屋港</t>
  </si>
  <si>
    <t>鹿島港</t>
  </si>
  <si>
    <t>（注1）「特殊品」とは金属くず・再利用資材・動植物性製造飼肥料・廃棄物・廃土砂・輸送用容器・取合せ品である。</t>
  </si>
  <si>
    <t xml:space="preserve">   20</t>
  </si>
  <si>
    <t xml:space="preserve">   21</t>
  </si>
  <si>
    <t xml:space="preserve">   22</t>
  </si>
  <si>
    <t>-</t>
  </si>
  <si>
    <t>12-6　高　 速 　道 　路 　利　</t>
  </si>
  <si>
    <t>(1)インターチェンジ別流入台数</t>
  </si>
  <si>
    <t xml:space="preserve">    （単位：台）</t>
  </si>
  <si>
    <t>(2)インターチェンジ別流出台数</t>
  </si>
  <si>
    <t xml:space="preserve">   （単位：台）</t>
  </si>
  <si>
    <t>鳥</t>
  </si>
  <si>
    <t>軽自動車等</t>
  </si>
  <si>
    <t>栖</t>
  </si>
  <si>
    <t>普　通　車</t>
  </si>
  <si>
    <t>第</t>
  </si>
  <si>
    <t>中　型　車</t>
  </si>
  <si>
    <t>一</t>
  </si>
  <si>
    <t>大　型　車</t>
  </si>
  <si>
    <t>Ｉ</t>
  </si>
  <si>
    <t>特　大　車</t>
  </si>
  <si>
    <t>Ｃ</t>
  </si>
  <si>
    <t>合　　　計</t>
  </si>
  <si>
    <t>二</t>
  </si>
  <si>
    <t>東</t>
  </si>
  <si>
    <t>脊</t>
  </si>
  <si>
    <t>振</t>
  </si>
  <si>
    <t>佐</t>
  </si>
  <si>
    <t>賀</t>
  </si>
  <si>
    <t>大</t>
  </si>
  <si>
    <t>和</t>
  </si>
  <si>
    <t>多</t>
  </si>
  <si>
    <t>久</t>
  </si>
  <si>
    <t>武</t>
  </si>
  <si>
    <t>雄</t>
  </si>
  <si>
    <t>北</t>
  </si>
  <si>
    <t>方</t>
  </si>
  <si>
    <t>嬉</t>
  </si>
  <si>
    <t>野</t>
  </si>
  <si>
    <t>資料：西日本高速道路株式会社九州支社</t>
  </si>
  <si>
    <t>年　　度</t>
  </si>
  <si>
    <t>　旅　　　　　　　　　客</t>
  </si>
  <si>
    <t>貨　　　　　　物</t>
  </si>
  <si>
    <t>乗　車　人　員</t>
  </si>
  <si>
    <t>降車人員</t>
  </si>
  <si>
    <t>１　日　平　均</t>
  </si>
  <si>
    <t>発送量</t>
  </si>
  <si>
    <t>到着量</t>
  </si>
  <si>
    <t>駅　　名</t>
  </si>
  <si>
    <t>うち定期</t>
  </si>
  <si>
    <t>乗車人員</t>
  </si>
  <si>
    <t>人</t>
  </si>
  <si>
    <t>人</t>
  </si>
  <si>
    <t>トン</t>
  </si>
  <si>
    <t>鹿児島本線</t>
  </si>
  <si>
    <t>けやき台</t>
  </si>
  <si>
    <t>弥生が丘</t>
  </si>
  <si>
    <t>基　　山</t>
  </si>
  <si>
    <t>田　　代</t>
  </si>
  <si>
    <t>鳥　　栖</t>
  </si>
  <si>
    <t>肥 前 旭</t>
  </si>
  <si>
    <t>筑　肥　線</t>
  </si>
  <si>
    <t>浜　　崎</t>
  </si>
  <si>
    <t>虹ノ松原</t>
  </si>
  <si>
    <t>東 唐 津</t>
  </si>
  <si>
    <t>和 多 田</t>
  </si>
  <si>
    <t>肥前久保</t>
  </si>
  <si>
    <t>西 相 知</t>
  </si>
  <si>
    <t>佐　　里</t>
  </si>
  <si>
    <t>駒　　鳴</t>
  </si>
  <si>
    <t>大 川 野</t>
  </si>
  <si>
    <t>肥前長野</t>
  </si>
  <si>
    <t>桃　　川</t>
  </si>
  <si>
    <t>金 石 原</t>
  </si>
  <si>
    <t>上伊万里</t>
  </si>
  <si>
    <t>伊 万 里</t>
  </si>
  <si>
    <t>長崎本線</t>
  </si>
  <si>
    <t>肥 前 麓</t>
  </si>
  <si>
    <t>中　　原</t>
  </si>
  <si>
    <t>吉野ケ里公園</t>
  </si>
  <si>
    <t>神　　埼</t>
  </si>
  <si>
    <t>伊 賀 屋</t>
  </si>
  <si>
    <t>佐　　賀</t>
  </si>
  <si>
    <t>鍋　　島</t>
  </si>
  <si>
    <t>久 保 田</t>
  </si>
  <si>
    <t>牛　　津</t>
  </si>
  <si>
    <t>肥前山口</t>
  </si>
  <si>
    <t xml:space="preserve"> 〃 白石</t>
  </si>
  <si>
    <t xml:space="preserve"> 〃 竜王</t>
  </si>
  <si>
    <t xml:space="preserve"> 〃 鹿島</t>
  </si>
  <si>
    <t>〃   浜</t>
  </si>
  <si>
    <t xml:space="preserve"> 〃 七浦</t>
  </si>
  <si>
    <t xml:space="preserve"> 〃 飯田</t>
  </si>
  <si>
    <t>多　　良</t>
  </si>
  <si>
    <t>肥前大浦</t>
  </si>
  <si>
    <t>唐　津　線</t>
  </si>
  <si>
    <t>小　　城</t>
  </si>
  <si>
    <t>東 多 久</t>
  </si>
  <si>
    <t>中 多 久</t>
  </si>
  <si>
    <t>多　　久</t>
  </si>
  <si>
    <t>厳　　木</t>
  </si>
  <si>
    <t>岩　　屋</t>
  </si>
  <si>
    <t>（注）　1)総数は佐賀県内のみである。</t>
  </si>
  <si>
    <t>相　　知</t>
  </si>
  <si>
    <t>本牟田部</t>
  </si>
  <si>
    <t>山　　本</t>
  </si>
  <si>
    <t>鬼　　塚</t>
  </si>
  <si>
    <t>唐　　津</t>
  </si>
  <si>
    <t>西 唐 津</t>
  </si>
  <si>
    <t>佐世保線</t>
  </si>
  <si>
    <t>大　　町</t>
  </si>
  <si>
    <t>北　　方</t>
  </si>
  <si>
    <t>高　　橋</t>
  </si>
  <si>
    <t>武雄温泉</t>
  </si>
  <si>
    <t>永　　尾</t>
  </si>
  <si>
    <t>三 間 坂</t>
  </si>
  <si>
    <t>上 有 田</t>
  </si>
  <si>
    <t>有　　田</t>
  </si>
  <si>
    <t>(注)貨物の鍋島・有田間については、トラックによる輸送。</t>
  </si>
  <si>
    <t>(2) 松浦鉄道</t>
  </si>
  <si>
    <t>旅　　　　　　　　　　客</t>
  </si>
  <si>
    <t>うち定期</t>
  </si>
  <si>
    <t>有　田</t>
  </si>
  <si>
    <t>三代橋</t>
  </si>
  <si>
    <t>黒　川</t>
  </si>
  <si>
    <t>蔵　宿</t>
  </si>
  <si>
    <t>西有田</t>
  </si>
  <si>
    <t>大　木</t>
  </si>
  <si>
    <t>山　谷</t>
  </si>
  <si>
    <t>金　武</t>
  </si>
  <si>
    <t>川　東</t>
  </si>
  <si>
    <t>伊万里</t>
  </si>
  <si>
    <t>東山代</t>
  </si>
  <si>
    <t>　里　</t>
  </si>
  <si>
    <t>楠　久</t>
  </si>
  <si>
    <t>鳴　石</t>
  </si>
  <si>
    <t>久　原</t>
  </si>
  <si>
    <t>波　瀬</t>
  </si>
  <si>
    <t>浦ノ崎</t>
  </si>
  <si>
    <t>福島口</t>
  </si>
  <si>
    <t>資料：松浦鉄道株式会社</t>
  </si>
  <si>
    <t>(3)甘木鉄道</t>
  </si>
  <si>
    <t>基　山</t>
  </si>
  <si>
    <t>立　野</t>
  </si>
  <si>
    <t>資料：甘木鉄道株式会社</t>
  </si>
  <si>
    <t>（単位：千通，千個）</t>
  </si>
  <si>
    <t>年　　　度</t>
  </si>
  <si>
    <t>総　　数</t>
  </si>
  <si>
    <t>小　　計</t>
  </si>
  <si>
    <t>普　　通</t>
  </si>
  <si>
    <t>特　　　殊</t>
  </si>
  <si>
    <t>年　賀</t>
  </si>
  <si>
    <t>選　挙</t>
  </si>
  <si>
    <t>小　計</t>
  </si>
  <si>
    <t>普　通</t>
  </si>
  <si>
    <t>書　留</t>
  </si>
  <si>
    <t>･･･</t>
  </si>
  <si>
    <t xml:space="preserve">     21</t>
  </si>
  <si>
    <t xml:space="preserve">     22</t>
  </si>
  <si>
    <t>　 　　　　なお、ゆうパック等については、平成19年度から非公表。</t>
  </si>
  <si>
    <t>(注）1) 平成19年10月1日の郵政民営化に伴い、普通局及び特定局の区別がなくなり、直営となった。</t>
  </si>
  <si>
    <t>郵便差出箱</t>
  </si>
  <si>
    <t>簡易局</t>
  </si>
  <si>
    <t>1) 直営</t>
  </si>
  <si>
    <t>計</t>
  </si>
  <si>
    <t>郵　　　　　　便　　　　　　局</t>
  </si>
  <si>
    <t>　（単位：局，箱）</t>
  </si>
  <si>
    <t>資料：九州運輸局海上安全環境部監理課</t>
  </si>
  <si>
    <t>軽合金</t>
  </si>
  <si>
    <t>強化プラスチック船</t>
  </si>
  <si>
    <t>木鋼船</t>
  </si>
  <si>
    <t>木　船</t>
  </si>
  <si>
    <t>鋼　船</t>
  </si>
  <si>
    <t>隻数</t>
  </si>
  <si>
    <t>各年8月1日現在</t>
  </si>
  <si>
    <t>3) 小型二輪車とは、排気量250ccを超える二輪車のことである。</t>
  </si>
  <si>
    <t>資料：九州運輸局佐賀運輸支局・県市町村課</t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</si>
  <si>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</si>
  <si>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</si>
  <si>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</si>
  <si>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</si>
  <si>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</si>
  <si>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</si>
  <si>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</si>
  <si>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</si>
  <si>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</si>
  <si>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</si>
  <si>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</si>
  <si>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</si>
  <si>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東松浦郡</t>
  </si>
  <si>
    <t>みやき町</t>
  </si>
  <si>
    <t>上 峰 町</t>
  </si>
  <si>
    <t>基 山 町</t>
  </si>
  <si>
    <t>三</t>
  </si>
  <si>
    <t>三養基郡</t>
  </si>
  <si>
    <t>吉野ヶ里町</t>
  </si>
  <si>
    <t>神</t>
  </si>
  <si>
    <t>神 埼 郡</t>
  </si>
  <si>
    <t>神埼市</t>
  </si>
  <si>
    <t>嬉野市</t>
  </si>
  <si>
    <t>小城市</t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</si>
  <si>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</si>
  <si>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</si>
  <si>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</si>
  <si>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</si>
  <si>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</si>
  <si>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</si>
  <si>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</si>
  <si>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所属市町不明</t>
  </si>
  <si>
    <t>郡　部</t>
  </si>
  <si>
    <t>市　部</t>
  </si>
  <si>
    <t>軽四輪車</t>
  </si>
  <si>
    <t>小型車</t>
  </si>
  <si>
    <t>普通車</t>
  </si>
  <si>
    <t>軽四輪車</t>
  </si>
  <si>
    <t>被けん引車</t>
  </si>
  <si>
    <t>市　　　町</t>
  </si>
  <si>
    <t>年  度</t>
  </si>
  <si>
    <t>4) その他</t>
  </si>
  <si>
    <t>乗　　用　　車</t>
  </si>
  <si>
    <t>乗合自動車</t>
  </si>
  <si>
    <t>貨　物　自　動　車</t>
  </si>
  <si>
    <t>（単位：台）</t>
  </si>
  <si>
    <t>資料：九州運輸局佐賀運輸支局</t>
  </si>
  <si>
    <t>年度</t>
  </si>
  <si>
    <t>平成</t>
  </si>
  <si>
    <r>
      <t>その他　 　</t>
    </r>
    <r>
      <rPr>
        <sz val="7"/>
        <rFont val="ＭＳ 明朝"/>
        <family val="1"/>
      </rPr>
      <t>（特種・特殊）</t>
    </r>
  </si>
  <si>
    <t>小型</t>
  </si>
  <si>
    <t>普通</t>
  </si>
  <si>
    <t>特定</t>
  </si>
  <si>
    <t>霊柩</t>
  </si>
  <si>
    <t>一般</t>
  </si>
  <si>
    <t>特別積合せ</t>
  </si>
  <si>
    <t>保　　有　　車　　両</t>
  </si>
  <si>
    <t>事 　 業  　者 　 数</t>
  </si>
  <si>
    <t>（単位：事業者，台）</t>
  </si>
  <si>
    <t>千円</t>
  </si>
  <si>
    <t>千人</t>
  </si>
  <si>
    <t>千km</t>
  </si>
  <si>
    <t>台</t>
  </si>
  <si>
    <t>営業収入</t>
  </si>
  <si>
    <t>輸送人員</t>
  </si>
  <si>
    <t>延走行距離</t>
  </si>
  <si>
    <t>延実働車</t>
  </si>
  <si>
    <t>実在車両</t>
  </si>
  <si>
    <t>円</t>
  </si>
  <si>
    <t>km</t>
  </si>
  <si>
    <t>1km当たり</t>
  </si>
  <si>
    <t>１台当たり</t>
  </si>
  <si>
    <t>走行距離</t>
  </si>
  <si>
    <t>１台当たり</t>
  </si>
  <si>
    <t>実在車</t>
  </si>
  <si>
    <t>（単位：便，人）</t>
  </si>
  <si>
    <t>国・地域</t>
  </si>
  <si>
    <t>都市</t>
  </si>
  <si>
    <t>平成20年度</t>
  </si>
  <si>
    <t>平成21年度</t>
  </si>
  <si>
    <t>便数</t>
  </si>
  <si>
    <t>乗客数</t>
  </si>
  <si>
    <t>合計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</si>
  <si>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</si>
  <si>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</si>
  <si>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</si>
  <si>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</si>
  <si>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</si>
  <si>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</si>
  <si>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</si>
  <si>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</si>
  <si>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</si>
  <si>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</si>
  <si>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成都</t>
  </si>
  <si>
    <t>桂林</t>
  </si>
  <si>
    <t>昆明</t>
  </si>
  <si>
    <t>張家界</t>
  </si>
  <si>
    <t>深セン</t>
  </si>
  <si>
    <t>杭州</t>
  </si>
  <si>
    <t>青島</t>
  </si>
  <si>
    <t>年度・月</t>
  </si>
  <si>
    <t>合　　計</t>
  </si>
  <si>
    <t>東　　京</t>
  </si>
  <si>
    <t>大　　阪</t>
  </si>
  <si>
    <t>乗降者数</t>
  </si>
  <si>
    <t>搭乗率</t>
  </si>
  <si>
    <t>％</t>
  </si>
  <si>
    <t xml:space="preserve">    　6</t>
  </si>
  <si>
    <t xml:space="preserve">    　7</t>
  </si>
  <si>
    <t xml:space="preserve">    　8</t>
  </si>
  <si>
    <t xml:space="preserve">    　9</t>
  </si>
  <si>
    <t>平成22年度</t>
  </si>
  <si>
    <t xml:space="preserve">   21</t>
  </si>
  <si>
    <t xml:space="preserve">    　5</t>
  </si>
  <si>
    <t xml:space="preserve">   　10</t>
  </si>
  <si>
    <t xml:space="preserve">   　11</t>
  </si>
  <si>
    <t xml:space="preserve">   　12</t>
  </si>
  <si>
    <t xml:space="preserve">      2</t>
  </si>
  <si>
    <t xml:space="preserve">      3</t>
  </si>
  <si>
    <t>(1) 免許種別</t>
  </si>
  <si>
    <t>各年12月末現在</t>
  </si>
  <si>
    <t>（単位：人）</t>
  </si>
  <si>
    <t>年  次  ・  種  類</t>
  </si>
  <si>
    <t>男</t>
  </si>
  <si>
    <t>女</t>
  </si>
  <si>
    <t>　　       　　 22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</si>
  <si>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</si>
  <si>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</si>
  <si>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</si>
  <si>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</si>
  <si>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</si>
  <si>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</si>
  <si>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</si>
  <si>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</si>
  <si>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</si>
  <si>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(2) 年齢別</t>
  </si>
  <si>
    <t>年　次　・　年　齢</t>
  </si>
  <si>
    <t>歳</t>
  </si>
  <si>
    <t>～</t>
  </si>
  <si>
    <t>歳以上</t>
  </si>
  <si>
    <t>注1) 中型（8t限定）とは、平成19年6月改正法施行前の普通免許をいう。</t>
  </si>
  <si>
    <t>各年度末現在</t>
  </si>
  <si>
    <t>　　　（単位：台，％）</t>
  </si>
  <si>
    <t xml:space="preserve"> 1)</t>
  </si>
  <si>
    <t>開通電話台数</t>
  </si>
  <si>
    <t>100人当たり電話普及率</t>
  </si>
  <si>
    <t>市　　　町</t>
  </si>
  <si>
    <t>100人当たり電話普及率</t>
  </si>
  <si>
    <t>神埼郡</t>
  </si>
  <si>
    <t>基山町</t>
  </si>
  <si>
    <t xml:space="preserve">   22</t>
  </si>
  <si>
    <t>上峰町</t>
  </si>
  <si>
    <t>東松浦郡</t>
  </si>
  <si>
    <t>玄海町</t>
  </si>
  <si>
    <t>佐賀市</t>
  </si>
  <si>
    <t>唐津市</t>
  </si>
  <si>
    <t>有田町</t>
  </si>
  <si>
    <t>鳥栖市</t>
  </si>
  <si>
    <t>杵島郡</t>
  </si>
  <si>
    <t>多久市</t>
  </si>
  <si>
    <t>大町町</t>
  </si>
  <si>
    <t>江北町</t>
  </si>
  <si>
    <t>武雄市</t>
  </si>
  <si>
    <t>白石町</t>
  </si>
  <si>
    <t>鹿島市</t>
  </si>
  <si>
    <t>藤津郡</t>
  </si>
  <si>
    <t>小城市</t>
  </si>
  <si>
    <t>太良町</t>
  </si>
  <si>
    <t>資料：ＮＴＴ西日本-九州　佐賀事業部</t>
  </si>
  <si>
    <t>（注）　1) 開通電話台数を年度末現在住民基本台帳人口で除して算出。</t>
  </si>
  <si>
    <t>　　　（単位：台）</t>
  </si>
  <si>
    <t>年     度</t>
  </si>
  <si>
    <t>公  衆  電  話  設  置  数</t>
  </si>
  <si>
    <t>1)　携帯・</t>
  </si>
  <si>
    <t>1)
ＰＨＳ加入数</t>
  </si>
  <si>
    <t>総数</t>
  </si>
  <si>
    <t>アナログ</t>
  </si>
  <si>
    <t>ディジタル</t>
  </si>
  <si>
    <t>自動車電話</t>
  </si>
  <si>
    <t>ｶｰﾄﾞ･ｺｲﾝ併用</t>
  </si>
  <si>
    <t>カード専用</t>
  </si>
  <si>
    <t>ＩＣ</t>
  </si>
  <si>
    <t>加入数</t>
  </si>
  <si>
    <t>3)　　…</t>
  </si>
  <si>
    <t>2)　　…</t>
  </si>
  <si>
    <t>　　…</t>
  </si>
  <si>
    <t>　　…</t>
  </si>
  <si>
    <t>資料：ＮＴＴ西日本-九州 佐賀事業部</t>
  </si>
  <si>
    <t>（注）　1)平成17年12月から、一部事業者の県別集計方法の変更等が行われているため、加入数の変動について単純比較出来ない。</t>
  </si>
  <si>
    <t>　　　　2)平成20年度から非公開となった。</t>
  </si>
  <si>
    <t>　　　　3)平成20年3月から、一事業者となったため、九州及び全国の数値のみ公表することとなった。</t>
  </si>
  <si>
    <t>年　度</t>
  </si>
  <si>
    <t>ＩＳＤＮ(契約数)</t>
  </si>
  <si>
    <t>ＩＳＤＮ
住 宅 用
比　　率
(％)</t>
  </si>
  <si>
    <t>ブロードバンド(契約数)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</si>
  <si>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６４</t>
  </si>
  <si>
    <t>ＩＮＳ　　　　　　　　　　　　　　　　　　　　　　　　　　　　　　　　　　　　　　　　　　　　　　　　　　　　　　　　　　　　　　　　　　　　　　　　　　　　　　　　　ネットサービス　　　　　　　　　　　　　　　　　　　　　　　　　　　　　　　　　　　　　　　　　　　　　　　　　　　　　　　　　　　　　　　　　　　　　　　　　　　　　　　　　１５００</t>
  </si>
  <si>
    <t>ＣＡＴＶ　　　　(ケーブルテレビ・インターネット)</t>
  </si>
  <si>
    <t>ＤＳＬ　　　　　　　　(デジタル加入者数)</t>
  </si>
  <si>
    <t>ＦＴＴＨ　　　　　　　　　　　　(光ファイバー        家庭引込線)</t>
  </si>
  <si>
    <t>平 成</t>
  </si>
  <si>
    <t>　注：各年度末の数値である。</t>
  </si>
  <si>
    <t>　　：ブロードバンド（契約数）は佐賀県の数値である。</t>
  </si>
  <si>
    <t>21　　</t>
  </si>
  <si>
    <t>22　　</t>
  </si>
  <si>
    <t>資料：ＮＴＴ西日本株式会社　総務省九州総合通信局</t>
  </si>
  <si>
    <t>各年4月1日現在</t>
  </si>
  <si>
    <t>年　　次
道路識別</t>
  </si>
  <si>
    <t>実延長</t>
  </si>
  <si>
    <t>歩道設置
道路延長</t>
  </si>
  <si>
    <t>うち改良済(5.5m未満含む)</t>
  </si>
  <si>
    <t>うち舗装済(簡易舗装含む）</t>
  </si>
  <si>
    <t>率</t>
  </si>
  <si>
    <t>ｍ</t>
  </si>
  <si>
    <t>％</t>
  </si>
  <si>
    <t>一般国道</t>
  </si>
  <si>
    <t>指定区間</t>
  </si>
  <si>
    <t>指定区間外</t>
  </si>
  <si>
    <t>県　　道</t>
  </si>
  <si>
    <t>主要地方道</t>
  </si>
  <si>
    <t>一般県道</t>
  </si>
  <si>
    <t>市町村道</t>
  </si>
  <si>
    <t>種　　　　　　類　　　　　　別　　　　　　内　　　　　　訳</t>
  </si>
  <si>
    <t>1) 路線数</t>
  </si>
  <si>
    <t>橋　　　　　　　　　　梁</t>
  </si>
  <si>
    <t>トンネル</t>
  </si>
  <si>
    <t>道路種別</t>
  </si>
  <si>
    <t>道路延長</t>
  </si>
  <si>
    <t>箇所</t>
  </si>
  <si>
    <t>延長</t>
  </si>
  <si>
    <t>資料：県道路課「道路現況表」</t>
  </si>
  <si>
    <t>（注）　1)一般国道は、一路線（208号）が指定区間と指定区間外に重複している。</t>
  </si>
  <si>
    <t xml:space="preserve"> 年　    次</t>
  </si>
  <si>
    <t>合        計</t>
  </si>
  <si>
    <t>国  道（指定区間）</t>
  </si>
  <si>
    <t>主 要 地 方 道</t>
  </si>
  <si>
    <t>一  般  県  道</t>
  </si>
  <si>
    <t>年　次</t>
  </si>
  <si>
    <t xml:space="preserve"> 市　　　町</t>
  </si>
  <si>
    <t>道路実延長</t>
  </si>
  <si>
    <t>改良延長</t>
  </si>
  <si>
    <t>舗装延長</t>
  </si>
  <si>
    <t>小城市</t>
  </si>
  <si>
    <t>嬉野市</t>
  </si>
  <si>
    <t>神埼市</t>
  </si>
  <si>
    <t>神埼郡</t>
  </si>
  <si>
    <t>神</t>
  </si>
  <si>
    <t>三養基郡</t>
  </si>
  <si>
    <t>三</t>
  </si>
  <si>
    <t>みやき町</t>
  </si>
  <si>
    <t>東</t>
  </si>
  <si>
    <t>西松浦郡</t>
  </si>
  <si>
    <t>西</t>
  </si>
  <si>
    <t>杵島郡</t>
  </si>
  <si>
    <t>杵</t>
  </si>
  <si>
    <t>藤津郡</t>
  </si>
  <si>
    <t>藤</t>
  </si>
  <si>
    <t>注) 西日本高速道路（株）管理：西九州自動車道（国道497号）は、含まない。</t>
  </si>
  <si>
    <t xml:space="preserve">       （単位：km,％）</t>
  </si>
  <si>
    <t>実 延 長</t>
  </si>
  <si>
    <t>実 延 長 内 訳</t>
  </si>
  <si>
    <t>路 面 別 内 訳</t>
  </si>
  <si>
    <t>歩道設置</t>
  </si>
  <si>
    <t>改 良 率</t>
  </si>
  <si>
    <t>舗 装 率</t>
  </si>
  <si>
    <t>未 改 良</t>
  </si>
  <si>
    <t>舗 装 道</t>
  </si>
  <si>
    <t>未舗装道</t>
  </si>
  <si>
    <t>市  部</t>
  </si>
  <si>
    <t>郡  部</t>
  </si>
  <si>
    <t>嬉野市</t>
  </si>
  <si>
    <t>資料：県道路課</t>
  </si>
  <si>
    <t>12-5 　　国 　　道　　 の　</t>
  </si>
  <si>
    <t>　　　（単位：人，台）</t>
  </si>
  <si>
    <t>路　線　名</t>
  </si>
  <si>
    <t>観測地点名</t>
  </si>
  <si>
    <t>観　測　区　分</t>
  </si>
  <si>
    <t>過　　　　年　　　　度　　　　交　　　　通　　　　量（自動車類）</t>
  </si>
  <si>
    <t>市</t>
  </si>
  <si>
    <t>区</t>
  </si>
  <si>
    <t>丁目</t>
  </si>
  <si>
    <t>歩行者類</t>
  </si>
  <si>
    <t>自転車類</t>
  </si>
  <si>
    <t>動力付二輪車類</t>
  </si>
  <si>
    <t>自　　　動　　　車　　　類</t>
  </si>
  <si>
    <t>昼夜率</t>
  </si>
  <si>
    <t>沿道状況</t>
  </si>
  <si>
    <t>昭和63年度</t>
  </si>
  <si>
    <t>平成 2 年度</t>
  </si>
  <si>
    <t>平成 6 年度</t>
  </si>
  <si>
    <t>平成 9 年度</t>
  </si>
  <si>
    <t>平成11年度</t>
  </si>
  <si>
    <t>平成17年度</t>
  </si>
  <si>
    <t>合計</t>
  </si>
  <si>
    <t>交通量</t>
  </si>
  <si>
    <t>郡</t>
  </si>
  <si>
    <t>町 村</t>
  </si>
  <si>
    <t>字</t>
  </si>
  <si>
    <t>九州縦貫自動車道</t>
  </si>
  <si>
    <t>筑紫野ＩＣ～鳥栖ＪＣＴ間</t>
  </si>
  <si>
    <t>昼</t>
  </si>
  <si>
    <t>市</t>
  </si>
  <si>
    <t>夜</t>
  </si>
  <si>
    <t>〃</t>
  </si>
  <si>
    <t>鳥栖ＪＣＴ～鳥栖ＩＣ間</t>
  </si>
  <si>
    <t>DID</t>
  </si>
  <si>
    <t>九州横断自動車道</t>
  </si>
  <si>
    <t>鳥栖ＩＣ～東脊振ＩＣ間</t>
  </si>
  <si>
    <t>山</t>
  </si>
  <si>
    <t>東脊振ＩＣ～佐賀大和ＩＣ間</t>
  </si>
  <si>
    <t>佐賀大和ＩＣ～多久ＩＣ間</t>
  </si>
  <si>
    <t>平</t>
  </si>
  <si>
    <t>多久ＩＣ～武雄北方ＩＣ間</t>
  </si>
  <si>
    <t>武雄北方ＩＣ～武雄ＪＣＴ間</t>
  </si>
  <si>
    <t>武雄ＪＣＴ～嬉野ＩＣ間</t>
  </si>
  <si>
    <t>一般国道
3号</t>
  </si>
  <si>
    <t>鳥栖市酒井西町溜深</t>
  </si>
  <si>
    <t>一般国道
 34号</t>
  </si>
  <si>
    <t>鳥栖市村田町一本松</t>
  </si>
  <si>
    <t>神埼市神埼町駅通り  1)</t>
  </si>
  <si>
    <t>佐賀市鍋島町森田</t>
  </si>
  <si>
    <t>小城市牛津町砥川  1)</t>
  </si>
  <si>
    <t>武雄市武雄町富岡</t>
  </si>
  <si>
    <t>嬉野市嬉野町下宿  1)</t>
  </si>
  <si>
    <t>一般国道
 35号</t>
  </si>
  <si>
    <t>西松浦郡有田町原明</t>
  </si>
  <si>
    <t>資料：県道路課「道路交通情勢調査」</t>
  </si>
  <si>
    <t>（注）平成17年度より観測地点名が変更になった。</t>
  </si>
  <si>
    <t>昼夜率＝</t>
  </si>
  <si>
    <t>（昼＋夜）交通量</t>
  </si>
  <si>
    <t>　　　昼とは、7日7:00～19:00のことである。夜とは、7日19:00～8日7:00のことである。沿道状況中、ＤＩＤとは人口集中区域のことである。</t>
  </si>
  <si>
    <t>　　昼交通量</t>
  </si>
  <si>
    <t>12-5 　　国 　　道　　 の　</t>
  </si>
  <si>
    <t>平成 9 年度</t>
  </si>
  <si>
    <t>町 村</t>
  </si>
  <si>
    <t>一般国道
202号</t>
  </si>
  <si>
    <t>唐津市鬼塚</t>
  </si>
  <si>
    <t>伊万里市新天町</t>
  </si>
  <si>
    <t>一般国道
203号</t>
  </si>
  <si>
    <t>唐津市厳木町本山  1)</t>
  </si>
  <si>
    <t>一般国道
204号</t>
  </si>
  <si>
    <t>唐津市八幡町794-8  1)</t>
  </si>
  <si>
    <t>伊万里市瀬戸町本瀬戸1319
本瀬戸バス停前</t>
  </si>
  <si>
    <t>一般国道
207号</t>
  </si>
  <si>
    <t>鹿島市大字高津原   2)
字西牟田桜大橋横(H17年度)
(字横田28-1：～H11年度)</t>
  </si>
  <si>
    <t>藤津郡太良町大浦
字津ノ浦1808</t>
  </si>
  <si>
    <t>一般国道
263号</t>
  </si>
  <si>
    <t>佐賀市三瀬村三瀬  1)
字岸高2851　</t>
  </si>
  <si>
    <t>一般国道
264号</t>
  </si>
  <si>
    <t>佐賀市神野東3丁目13-11
三溝バス停付近</t>
  </si>
  <si>
    <t>佐賀市松原1丁目県庁前</t>
  </si>
  <si>
    <t>一般国道
323号</t>
  </si>
  <si>
    <t>佐賀市富士町大字上熊川  1)
小関橋バス停横</t>
  </si>
  <si>
    <t>唐津市浜玉町南山  1)</t>
  </si>
  <si>
    <t>一般国道
444号</t>
  </si>
  <si>
    <t>杵島郡福富町  1)
大字住ノ江2807-24
住ノ江駐在所前</t>
  </si>
  <si>
    <r>
      <t xml:space="preserve">一般国道
497号
</t>
    </r>
    <r>
      <rPr>
        <sz val="6"/>
        <rFont val="ＭＳ 明朝"/>
        <family val="1"/>
      </rPr>
      <t>(西九州自動車道)</t>
    </r>
  </si>
  <si>
    <t>武雄南ＩＣ～波佐見有田ＩＣ
                       1)</t>
  </si>
  <si>
    <t>一般国道
498号</t>
  </si>
  <si>
    <t>嬉野市塩田町大字五町田  1)
字五町田</t>
  </si>
  <si>
    <t>西松浦郡有田町岳  1)
国見有料道路料金徴収所横</t>
  </si>
  <si>
    <t>（注）平成17年度より観測地点名が変更になりました。</t>
  </si>
  <si>
    <t>　　　平成17年度より一般国道207号の鹿島市は観測地点が変更になりました。</t>
  </si>
  <si>
    <t>(注）大阪便は、平成２３年１月５日から運休。</t>
  </si>
  <si>
    <t>平　　　　成　　　　22　　　　年　　　　度</t>
  </si>
  <si>
    <t>調査日　平成22年10月13日</t>
  </si>
  <si>
    <t>小型車</t>
  </si>
  <si>
    <t>大型車</t>
  </si>
  <si>
    <t>乗用車・小型貨物車</t>
  </si>
  <si>
    <t>バス・普通貨物車</t>
  </si>
  <si>
    <r>
      <t xml:space="preserve">　 交　　 通　　 量  </t>
    </r>
    <r>
      <rPr>
        <sz val="12"/>
        <rFont val="ＭＳ 明朝"/>
        <family val="1"/>
      </rPr>
      <t>（昭和63・平成2・6・9・11･17・22年度）</t>
    </r>
  </si>
  <si>
    <t>平　　　　成　　　　22　　　　年　　　　度</t>
  </si>
  <si>
    <t>新 鳥 栖</t>
  </si>
  <si>
    <t>203 951</t>
  </si>
  <si>
    <t>調査日　平成22年10月13日</t>
  </si>
  <si>
    <t>インターチェンジ名</t>
  </si>
  <si>
    <t>２０ 年度</t>
  </si>
  <si>
    <t>２１年度</t>
  </si>
  <si>
    <t>２２ 年度</t>
  </si>
  <si>
    <t>２３ 年度</t>
  </si>
  <si>
    <t>２１ 年度</t>
  </si>
  <si>
    <t>車       種</t>
  </si>
  <si>
    <t>唐津港</t>
  </si>
  <si>
    <t>伊万里港</t>
  </si>
  <si>
    <t>大浦港</t>
  </si>
  <si>
    <t xml:space="preserve">   23</t>
  </si>
  <si>
    <t>20～30ﾄﾝ未満</t>
  </si>
  <si>
    <t>30～50ﾄﾝ未満</t>
  </si>
  <si>
    <t>50～100ﾄﾝ未満</t>
  </si>
  <si>
    <t>100～150ﾄﾝ未満</t>
  </si>
  <si>
    <t>150ﾄﾝ以上</t>
  </si>
  <si>
    <t xml:space="preserve">  　    　22</t>
  </si>
  <si>
    <t xml:space="preserve">  　      23</t>
  </si>
  <si>
    <t xml:space="preserve">  　      24</t>
  </si>
  <si>
    <t>総トン数</t>
  </si>
  <si>
    <t xml:space="preserve">     23</t>
  </si>
  <si>
    <t>71 429</t>
  </si>
  <si>
    <t>51 851</t>
  </si>
  <si>
    <t>1 384</t>
  </si>
  <si>
    <t>17 130</t>
  </si>
  <si>
    <t xml:space="preserve">      23</t>
  </si>
  <si>
    <t>平均収入</t>
  </si>
  <si>
    <t>　　       　　 21</t>
  </si>
  <si>
    <t>　　       　　 23</t>
  </si>
  <si>
    <t>1)</t>
  </si>
  <si>
    <t>資料：県警察本部交通企画課「交通さが」</t>
  </si>
  <si>
    <t>204 545</t>
  </si>
  <si>
    <r>
      <t>12-21  電話(ＮＴＴ西日本)普及状況</t>
    </r>
    <r>
      <rPr>
        <sz val="12"/>
        <rFont val="ＭＳ 明朝"/>
        <family val="1"/>
      </rPr>
      <t>－市町－（平成19～23年度）</t>
    </r>
  </si>
  <si>
    <r>
      <t>12-22　公衆電話設置数及び携帯電話等加入数</t>
    </r>
    <r>
      <rPr>
        <sz val="12"/>
        <rFont val="ＭＳ 明朝"/>
        <family val="1"/>
      </rPr>
      <t>（平成19～23年度）</t>
    </r>
  </si>
  <si>
    <t xml:space="preserve"> 平成19 年度</t>
  </si>
  <si>
    <t>23　　</t>
  </si>
  <si>
    <t>平成23年度</t>
  </si>
  <si>
    <t>資料：県空港課</t>
  </si>
  <si>
    <t>　　　  3)長崎本線の「新鳥栖」駅は，新幹線・在来線の合計。</t>
  </si>
  <si>
    <t xml:space="preserve">        24</t>
  </si>
  <si>
    <t xml:space="preserve">       24</t>
  </si>
  <si>
    <t>　　24</t>
  </si>
  <si>
    <t>（注）　1) ゆうパック等とは、ゆうパック、ゆうメール（旧冊子小包）及び心身障害者用ゆうメールを指す。</t>
  </si>
  <si>
    <t>　　　　2）次の特殊取扱を含む。</t>
  </si>
  <si>
    <t>r48 331</t>
  </si>
  <si>
    <t>r53 070</t>
  </si>
  <si>
    <t>r55 074</t>
  </si>
  <si>
    <t>r58 831</t>
  </si>
  <si>
    <t>r49 778</t>
  </si>
  <si>
    <t>r42 665</t>
  </si>
  <si>
    <t>（鳥栖貨物ターミナル）</t>
  </si>
  <si>
    <r>
      <t xml:space="preserve">　 交　　 通　　 量  </t>
    </r>
    <r>
      <rPr>
        <sz val="12"/>
        <rFont val="ＭＳ 明朝"/>
        <family val="1"/>
      </rPr>
      <t>（昭和63・平成2・6・9・11・17・22年度）　（続き）</t>
    </r>
  </si>
  <si>
    <t>国際チャーター便　（アウトバウンド＜主に日本人を乗客としたチャーター便＞）</t>
  </si>
  <si>
    <t>国際チャーター便　（インバウンド＜主に外国人を乗客としたチャーター便＞）</t>
  </si>
  <si>
    <t>国際チャーター便　（日本人と外国人両方を乗客とするチャーター便）</t>
  </si>
  <si>
    <t>上海</t>
  </si>
  <si>
    <t>アメリカ</t>
  </si>
  <si>
    <t>ラスベガス</t>
  </si>
  <si>
    <t>ソウル</t>
  </si>
  <si>
    <t>ハルピン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</si>
  <si>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</si>
  <si>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</si>
  <si>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</si>
  <si>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</si>
  <si>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</si>
  <si>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</si>
  <si>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</si>
  <si>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</si>
  <si>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</si>
  <si>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</si>
  <si>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</si>
  <si>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</si>
  <si>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ソウル</t>
  </si>
  <si>
    <t>12-17　国内定期便の搭乗者数（平成20～24年度）</t>
  </si>
  <si>
    <t>平 成 20 年</t>
  </si>
  <si>
    <t xml:space="preserve">   24</t>
  </si>
  <si>
    <t xml:space="preserve"> 24年 4月</t>
  </si>
  <si>
    <t xml:space="preserve"> 25年 1月</t>
  </si>
  <si>
    <t>313 200</t>
  </si>
  <si>
    <t>12-18  国際チャーター便の利用状況（平成20～24年度）</t>
  </si>
  <si>
    <t>平成24年度</t>
  </si>
  <si>
    <t>6 837</t>
  </si>
  <si>
    <t>34 142</t>
  </si>
  <si>
    <t xml:space="preserve"> 平成 20年度</t>
  </si>
  <si>
    <t xml:space="preserve">      24</t>
  </si>
  <si>
    <t>1) 総　　数</t>
  </si>
  <si>
    <t xml:space="preserve"> 平成20年度</t>
  </si>
  <si>
    <t>644 933</t>
  </si>
  <si>
    <t>356 859</t>
  </si>
  <si>
    <t>635 342</t>
  </si>
  <si>
    <t>1 767</t>
  </si>
  <si>
    <t>1 741</t>
  </si>
  <si>
    <t xml:space="preserve">     24</t>
  </si>
  <si>
    <r>
      <t>12-15　在   籍   船   舶   数</t>
    </r>
    <r>
      <rPr>
        <sz val="12"/>
        <rFont val="ＭＳ 明朝"/>
        <family val="1"/>
      </rPr>
      <t>（平成21～25年）</t>
    </r>
  </si>
  <si>
    <t>（単位：隻，トン）</t>
  </si>
  <si>
    <t>年　　次</t>
  </si>
  <si>
    <t>種　　類</t>
  </si>
  <si>
    <t xml:space="preserve">  　平 成 21 年</t>
  </si>
  <si>
    <t>20 078</t>
  </si>
  <si>
    <t>19 072</t>
  </si>
  <si>
    <t xml:space="preserve">  　      25</t>
  </si>
  <si>
    <t>18 644</t>
  </si>
  <si>
    <t>17 679</t>
  </si>
  <si>
    <t>18 436</t>
  </si>
  <si>
    <t>木ＦＲＰ船</t>
  </si>
  <si>
    <r>
      <t>12-4　運転免許所持者数</t>
    </r>
    <r>
      <rPr>
        <sz val="12"/>
        <rFont val="ＭＳ 明朝"/>
        <family val="1"/>
      </rPr>
      <t>（平成20～24年）</t>
    </r>
  </si>
  <si>
    <t>　　　平　成　　20　年</t>
  </si>
  <si>
    <t>　　       　　 24</t>
  </si>
  <si>
    <t>　第 二 種 免 許</t>
  </si>
  <si>
    <t>1)</t>
  </si>
  <si>
    <t>　第 一 種 免 許</t>
  </si>
  <si>
    <r>
      <t xml:space="preserve">　用 　状　 況 </t>
    </r>
    <r>
      <rPr>
        <sz val="12"/>
        <rFont val="ＭＳ 明朝"/>
        <family val="1"/>
      </rPr>
      <t>（平成２０～２４年度）</t>
    </r>
  </si>
  <si>
    <t>２４ 年度</t>
  </si>
  <si>
    <t xml:space="preserve">      21</t>
  </si>
  <si>
    <t>1 253.7</t>
  </si>
  <si>
    <t xml:space="preserve">      22</t>
  </si>
  <si>
    <t>1 301.2</t>
  </si>
  <si>
    <t>2) バルーンさが</t>
  </si>
  <si>
    <t>　　　  2)長崎本線の「バルーンさが」駅は，5日間の臨時駅。</t>
  </si>
  <si>
    <r>
      <t>　 貨  物  発  着  ト  ン  数</t>
    </r>
    <r>
      <rPr>
        <sz val="12"/>
        <rFont val="ＭＳ 明朝"/>
        <family val="1"/>
      </rPr>
      <t>（平成20～24年度）</t>
    </r>
  </si>
  <si>
    <t>1) 総　数</t>
  </si>
  <si>
    <t>資料：九州旅客鉄道株式会社・日本貨物鉄道株式会社九州支社</t>
  </si>
  <si>
    <t>12-7　鉄  道  乗  降  客  数  及  び　</t>
  </si>
  <si>
    <t>(1)ＪＲ九州</t>
  </si>
  <si>
    <t>1) 総　数</t>
  </si>
  <si>
    <t>173 751</t>
  </si>
  <si>
    <t>380 080</t>
  </si>
  <si>
    <t>132 876</t>
  </si>
  <si>
    <t>89 861</t>
  </si>
  <si>
    <t>26 754</t>
  </si>
  <si>
    <t>29 121</t>
  </si>
  <si>
    <t xml:space="preserve"> 333 381</t>
  </si>
  <si>
    <t xml:space="preserve"> 499 062</t>
  </si>
  <si>
    <t xml:space="preserve">  平 成 21 年</t>
  </si>
  <si>
    <t xml:space="preserve">        25</t>
  </si>
  <si>
    <t xml:space="preserve">       25</t>
  </si>
  <si>
    <t>平成21年</t>
  </si>
  <si>
    <t>　　25</t>
  </si>
  <si>
    <t>（注）　高速自動車国道は含まない。一般国道は有料道路（西日本高速道路株式会社・佐賀県道路公社）を含む。</t>
  </si>
  <si>
    <t>19 045</t>
  </si>
  <si>
    <r>
      <t>12-13　主要港別海上貨物輸移入量</t>
    </r>
    <r>
      <rPr>
        <sz val="12"/>
        <rFont val="ＭＳ 明朝"/>
        <family val="1"/>
      </rPr>
      <t>（平成20～24年）</t>
    </r>
  </si>
  <si>
    <t>-</t>
  </si>
  <si>
    <t>3 192 877</t>
  </si>
  <si>
    <t>1 989 903</t>
  </si>
  <si>
    <t>1 191 758</t>
  </si>
  <si>
    <t>6 986</t>
  </si>
  <si>
    <t>42 920</t>
  </si>
  <si>
    <t>71 108</t>
  </si>
  <si>
    <t>1 070 533</t>
  </si>
  <si>
    <t>816 394</t>
  </si>
  <si>
    <t>314 668</t>
  </si>
  <si>
    <t>11 860</t>
  </si>
  <si>
    <t>1 090 254</t>
  </si>
  <si>
    <t xml:space="preserve"> 695 203</t>
  </si>
  <si>
    <t>29 348</t>
  </si>
  <si>
    <t>52 602</t>
  </si>
  <si>
    <t>1)特   殊   品</t>
  </si>
  <si>
    <t>73 952</t>
  </si>
  <si>
    <t>2 922</t>
  </si>
  <si>
    <t>444 570</t>
  </si>
  <si>
    <t>12-14　主要港別海上貨物輸移出量（平成20～24年）</t>
  </si>
  <si>
    <t>948 289</t>
  </si>
  <si>
    <t>651 730</t>
  </si>
  <si>
    <t>193 725</t>
  </si>
  <si>
    <t>100 776</t>
  </si>
  <si>
    <t>1 808</t>
  </si>
  <si>
    <r>
      <t xml:space="preserve">    12-16 　港別入港船舶数及び乗降客数</t>
    </r>
    <r>
      <rPr>
        <sz val="12"/>
        <rFont val="ＭＳ 明朝"/>
        <family val="1"/>
      </rPr>
      <t>（平成20～24年）</t>
    </r>
  </si>
  <si>
    <t>区　  分</t>
  </si>
  <si>
    <t>入 港 船 舶 数</t>
  </si>
  <si>
    <t>乗　降　客　数</t>
  </si>
  <si>
    <t>隻　　数</t>
  </si>
  <si>
    <t>総 屯 数</t>
  </si>
  <si>
    <t xml:space="preserve">  平  成 20  年</t>
  </si>
  <si>
    <t xml:space="preserve">  平  成  21  年</t>
  </si>
  <si>
    <t xml:space="preserve">  平  成  22  年</t>
  </si>
  <si>
    <t xml:space="preserve">  平  成 23  年</t>
  </si>
  <si>
    <t xml:space="preserve">  平  成 24  年</t>
  </si>
  <si>
    <t>内　航</t>
  </si>
  <si>
    <t>3 962</t>
  </si>
  <si>
    <t>20年度</t>
  </si>
  <si>
    <t>24</t>
  </si>
  <si>
    <t>12-8　種   類   別   自   動   車　</t>
  </si>
  <si>
    <t>　保   有   台   数 －市町－（平成20～24年度）</t>
  </si>
  <si>
    <t>各年度末現在(但し、原動機付自転車は、年度初めの 4月1日現在。合併市町村で集計した値。）</t>
  </si>
  <si>
    <t>1) 総　数</t>
  </si>
  <si>
    <t>2) 大型特殊車</t>
  </si>
  <si>
    <t xml:space="preserve">3) 小 型   </t>
  </si>
  <si>
    <t>5)自動車１台当たり人口</t>
  </si>
  <si>
    <t xml:space="preserve">原動機付自転車（別掲） </t>
  </si>
  <si>
    <t>・特種用途車</t>
  </si>
  <si>
    <t>二輪車</t>
  </si>
  <si>
    <t>50cc以下</t>
  </si>
  <si>
    <t>51～125cc未満</t>
  </si>
  <si>
    <t>市　町</t>
  </si>
  <si>
    <t xml:space="preserve">      21</t>
  </si>
  <si>
    <t>21</t>
  </si>
  <si>
    <t xml:space="preserve">      22</t>
  </si>
  <si>
    <t>22</t>
  </si>
  <si>
    <t>23</t>
  </si>
  <si>
    <t>市　部</t>
  </si>
  <si>
    <t>郡　部</t>
  </si>
  <si>
    <t>不　明</t>
  </si>
  <si>
    <t>2) 特殊車の中には小型は含まれていない。</t>
  </si>
  <si>
    <t>5) 自動車１台当たり人口＝佐賀県の推計人口(平成25年10月1日現在)／自動車保有台数総数</t>
  </si>
  <si>
    <r>
      <t>12-10 一般貸切旅客自動車運送事業輸送実績　</t>
    </r>
    <r>
      <rPr>
        <sz val="12"/>
        <rFont val="ＭＳ 明朝"/>
        <family val="1"/>
      </rPr>
      <t>（平成20～24年度）</t>
    </r>
  </si>
  <si>
    <r>
      <t xml:space="preserve">12-11　ハイヤー ・ タクシー輸送実績  </t>
    </r>
    <r>
      <rPr>
        <sz val="12"/>
        <rFont val="ＭＳ 明朝"/>
        <family val="1"/>
      </rPr>
      <t>（平成20～24年度）</t>
    </r>
  </si>
  <si>
    <r>
      <t>12-12　トラック事業者数及び保有車両数　</t>
    </r>
    <r>
      <rPr>
        <sz val="12"/>
        <rFont val="ＭＳ 明朝"/>
        <family val="1"/>
      </rPr>
      <t>（平成20～24年度）</t>
    </r>
  </si>
  <si>
    <t>357 534</t>
  </si>
  <si>
    <t>48 077</t>
  </si>
  <si>
    <t>7 427</t>
  </si>
  <si>
    <t>6 460 938</t>
  </si>
  <si>
    <t>（注）　1)各年度計の総数は、軽二輪車を含んだ数である。（平成24年度  9,232 台）</t>
  </si>
  <si>
    <t xml:space="preserve">     21</t>
  </si>
  <si>
    <t xml:space="preserve">     22</t>
  </si>
  <si>
    <t>夫婦石</t>
  </si>
  <si>
    <t>1 367.3</t>
  </si>
  <si>
    <r>
      <t>12-19　引受内国郵便物数</t>
    </r>
    <r>
      <rPr>
        <sz val="12"/>
        <rFont val="ＭＳ 明朝"/>
        <family val="1"/>
      </rPr>
      <t>（平成20～24年度）</t>
    </r>
  </si>
  <si>
    <t>平成 20 年度</t>
  </si>
  <si>
    <t>資料：日本郵便株式会社 九州支社</t>
  </si>
  <si>
    <t>　　　　　　郵便物の速達等：速達、代金引換、配達日指定、レターパックプラス、翌朝10時、電子郵便</t>
  </si>
  <si>
    <r>
      <t>12-20　郵便通信機関施設数</t>
    </r>
    <r>
      <rPr>
        <sz val="12"/>
        <rFont val="ＭＳ 明朝"/>
        <family val="1"/>
      </rPr>
      <t>（平成23・24年度）</t>
    </r>
  </si>
  <si>
    <t>　　 24</t>
  </si>
  <si>
    <t>資料：日本郵便株式会社 九州支社</t>
  </si>
  <si>
    <t>20　　年度</t>
  </si>
  <si>
    <t>24　　</t>
  </si>
  <si>
    <r>
      <t>12-23　インターネット契約数</t>
    </r>
    <r>
      <rPr>
        <sz val="12"/>
        <rFont val="ＭＳ 明朝"/>
        <family val="1"/>
      </rPr>
      <t>（平成20～24年度）</t>
    </r>
  </si>
  <si>
    <t>1)　ゆうパック等</t>
  </si>
  <si>
    <t>2) 速達等</t>
  </si>
  <si>
    <t>3) 書留等</t>
  </si>
  <si>
    <t xml:space="preserve">     　 3) 平成20年度まで配達記録、特定記録を含む。平成21年度より特定記録のみ含む。</t>
  </si>
  <si>
    <t>　郵便物</t>
  </si>
  <si>
    <t>1 623</t>
  </si>
  <si>
    <t>平成 23 年度</t>
  </si>
  <si>
    <r>
      <t>12-1　道　路　現　況</t>
    </r>
    <r>
      <rPr>
        <sz val="12"/>
        <rFont val="ＭＳ 明朝"/>
        <family val="1"/>
      </rPr>
      <t>（平成21～25年）</t>
    </r>
  </si>
  <si>
    <t>延　長</t>
  </si>
  <si>
    <t xml:space="preserve">        22</t>
  </si>
  <si>
    <t xml:space="preserve">        23</t>
  </si>
  <si>
    <t xml:space="preserve">        23</t>
  </si>
  <si>
    <t>2) 永　久　橋</t>
  </si>
  <si>
    <t>3) 木　　　橋</t>
  </si>
  <si>
    <t xml:space="preserve">       22</t>
  </si>
  <si>
    <t xml:space="preserve">       23</t>
  </si>
  <si>
    <t>　　　　2)永久橋は、鋼橋・コンクリート橋・鋼橋とコンクリート橋との混合橋・石橋とする。</t>
  </si>
  <si>
    <t>　　　　3)木橋は、永久橋以外の橋とする。</t>
  </si>
  <si>
    <t xml:space="preserve">12-2 国 道・県 道 の 状 況 </t>
  </si>
  <si>
    <t xml:space="preserve">  － 市 町 － （平 成 21～25年）</t>
  </si>
  <si>
    <t>各年4月1日現在</t>
  </si>
  <si>
    <t>（単位：km）</t>
  </si>
  <si>
    <t>国　</t>
  </si>
  <si>
    <t xml:space="preserve">  　道（指定区間外）</t>
  </si>
  <si>
    <t>市　町</t>
  </si>
  <si>
    <t xml:space="preserve">        22</t>
  </si>
  <si>
    <t>　　22</t>
  </si>
  <si>
    <t>　　23</t>
  </si>
  <si>
    <r>
      <t>12-3　市町道の状況</t>
    </r>
    <r>
      <rPr>
        <sz val="12"/>
        <rFont val="ＭＳ 明朝"/>
        <family val="1"/>
      </rPr>
      <t>－市 町－（平成２１～２５年）</t>
    </r>
  </si>
  <si>
    <t>各年4月1日現在</t>
  </si>
  <si>
    <t>年次</t>
  </si>
  <si>
    <t>市町</t>
  </si>
  <si>
    <t>改 良 済</t>
  </si>
  <si>
    <t xml:space="preserve">        22</t>
  </si>
  <si>
    <t xml:space="preserve">        23</t>
  </si>
  <si>
    <t>2 723.8</t>
  </si>
  <si>
    <t>r  1 716 990</t>
  </si>
  <si>
    <t>r 10 522 568</t>
  </si>
  <si>
    <t>r 16</t>
  </si>
  <si>
    <t>r 230</t>
  </si>
  <si>
    <t>r 18 644</t>
  </si>
  <si>
    <t>r 18 735</t>
  </si>
  <si>
    <t>11 847</t>
  </si>
  <si>
    <t>r 1 667.8</t>
  </si>
  <si>
    <t>r 1 676.2</t>
  </si>
  <si>
    <t>r 1 869.0</t>
  </si>
  <si>
    <t>r 387.0</t>
  </si>
  <si>
    <t>r 552.3</t>
  </si>
  <si>
    <t>r 552.3</t>
  </si>
  <si>
    <t>r 712.9</t>
  </si>
  <si>
    <t>r 577.2</t>
  </si>
  <si>
    <t>r 586.7</t>
  </si>
  <si>
    <t>r 712.7</t>
  </si>
  <si>
    <t>r 8 895.2</t>
  </si>
  <si>
    <t>r 8 512.0</t>
  </si>
  <si>
    <t>r 730.0</t>
  </si>
  <si>
    <t>4)その他…特殊軽四輪車、軽三輪車及び不明の計である。</t>
  </si>
  <si>
    <t>1 241.4</t>
  </si>
  <si>
    <t>1 302.4</t>
  </si>
  <si>
    <t>1 041.3</t>
  </si>
  <si>
    <t>r 1 869.2</t>
  </si>
  <si>
    <t>r 1 872.5</t>
  </si>
  <si>
    <t>r 1 872.3</t>
  </si>
  <si>
    <t>r 6 171.4</t>
  </si>
  <si>
    <t>r 266 827</t>
  </si>
  <si>
    <t>r27 968</t>
  </si>
  <si>
    <t>r30 367</t>
  </si>
  <si>
    <t>　      ・rは、改訂値または訂正値</t>
  </si>
  <si>
    <r>
      <t xml:space="preserve">     　</t>
    </r>
    <r>
      <rPr>
        <sz val="8"/>
        <rFont val="ＭＳ 明朝"/>
        <family val="1"/>
      </rPr>
      <t>・rは、改訂値または訂正値</t>
    </r>
  </si>
  <si>
    <t xml:space="preserve">  　・rは、改訂値または訂正値</t>
  </si>
  <si>
    <r>
      <t>12-9 一般乗合旅客自動車運送事業輸送実績　</t>
    </r>
    <r>
      <rPr>
        <sz val="12"/>
        <rFont val="ＭＳ 明朝"/>
        <family val="1"/>
      </rPr>
      <t>（平成20～24年度）</t>
    </r>
  </si>
  <si>
    <t xml:space="preserve">    ・rは、改訂値または訂正値</t>
  </si>
  <si>
    <t xml:space="preserve">  　    r 72.1</t>
  </si>
  <si>
    <t>平 成 19 年 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</si>
</sst>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6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.5"/>
      <name val="ＭＳ 明朝"/>
      <family val="1"/>
    </font>
    <font>
      <u val="single"/>
      <sz val="8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52">
    <xf numFmtId="0" fontId="0" fillId="0" borderId="0" xfId="0" applyAlignment="1">
      <alignment/>
    </xf>
    <xf numFmtId="0" fontId="6" fillId="0" borderId="0" xfId="69" applyFont="1" applyFill="1" applyAlignment="1">
      <alignment horizontal="centerContinuous"/>
      <protection/>
    </xf>
    <xf numFmtId="0" fontId="2" fillId="0" borderId="0" xfId="69" applyFont="1" applyFill="1" applyAlignment="1">
      <alignment horizontal="centerContinuous"/>
      <protection/>
    </xf>
    <xf numFmtId="0" fontId="2" fillId="0" borderId="0" xfId="69" applyFont="1" applyFill="1">
      <alignment/>
      <protection/>
    </xf>
    <xf numFmtId="0" fontId="5" fillId="0" borderId="0" xfId="69" applyFont="1" applyFill="1" applyAlignment="1">
      <alignment horizontal="centerContinuous"/>
      <protection/>
    </xf>
    <xf numFmtId="0" fontId="9" fillId="0" borderId="10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8" fillId="0" borderId="10" xfId="69" applyFont="1" applyFill="1" applyBorder="1" applyAlignment="1">
      <alignment horizontal="right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0" xfId="69" applyFont="1" applyFill="1" applyAlignment="1" quotePrefix="1">
      <alignment horizontal="center"/>
      <protection/>
    </xf>
    <xf numFmtId="176" fontId="8" fillId="0" borderId="13" xfId="69" applyNumberFormat="1" applyFont="1" applyFill="1" applyBorder="1" applyAlignment="1">
      <alignment horizontal="right"/>
      <protection/>
    </xf>
    <xf numFmtId="176" fontId="8" fillId="0" borderId="0" xfId="69" applyNumberFormat="1" applyFont="1" applyFill="1" applyAlignment="1">
      <alignment horizontal="right"/>
      <protection/>
    </xf>
    <xf numFmtId="176" fontId="8" fillId="0" borderId="0" xfId="69" applyNumberFormat="1" applyFont="1" applyFill="1" applyBorder="1" applyAlignment="1">
      <alignment horizontal="right"/>
      <protection/>
    </xf>
    <xf numFmtId="0" fontId="11" fillId="0" borderId="0" xfId="69" applyFont="1" applyFill="1">
      <alignment/>
      <protection/>
    </xf>
    <xf numFmtId="0" fontId="8" fillId="0" borderId="0" xfId="69" applyFont="1" applyFill="1">
      <alignment/>
      <protection/>
    </xf>
    <xf numFmtId="176" fontId="8" fillId="0" borderId="13" xfId="69" applyNumberFormat="1" applyFont="1" applyFill="1" applyBorder="1">
      <alignment/>
      <protection/>
    </xf>
    <xf numFmtId="176" fontId="8" fillId="0" borderId="0" xfId="69" applyNumberFormat="1" applyFont="1" applyFill="1">
      <alignment/>
      <protection/>
    </xf>
    <xf numFmtId="0" fontId="8" fillId="0" borderId="0" xfId="69" applyFont="1" applyFill="1" applyAlignment="1">
      <alignment horizontal="distributed"/>
      <protection/>
    </xf>
    <xf numFmtId="0" fontId="8" fillId="0" borderId="14" xfId="69" applyFont="1" applyFill="1" applyBorder="1" applyAlignment="1">
      <alignment horizontal="distributed"/>
      <protection/>
    </xf>
    <xf numFmtId="0" fontId="8" fillId="0" borderId="14" xfId="69" applyFont="1" applyFill="1" applyBorder="1" applyAlignment="1">
      <alignment horizontal="distributed" wrapText="1"/>
      <protection/>
    </xf>
    <xf numFmtId="0" fontId="8" fillId="0" borderId="15" xfId="69" applyFont="1" applyFill="1" applyBorder="1" applyAlignment="1">
      <alignment horizontal="distributed" wrapText="1"/>
      <protection/>
    </xf>
    <xf numFmtId="176" fontId="8" fillId="0" borderId="10" xfId="69" applyNumberFormat="1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/>
      <protection/>
    </xf>
    <xf numFmtId="0" fontId="2" fillId="0" borderId="0" xfId="69" applyFont="1" applyFill="1" applyAlignment="1">
      <alignment/>
      <protection/>
    </xf>
    <xf numFmtId="0" fontId="2" fillId="0" borderId="0" xfId="69" applyFont="1" applyFill="1" applyBorder="1">
      <alignment/>
      <protection/>
    </xf>
    <xf numFmtId="0" fontId="6" fillId="0" borderId="0" xfId="70" applyFont="1" applyFill="1" applyAlignment="1">
      <alignment horizontal="centerContinuous"/>
      <protection/>
    </xf>
    <xf numFmtId="0" fontId="2" fillId="0" borderId="0" xfId="70" applyFont="1" applyFill="1" applyAlignment="1">
      <alignment horizontal="centerContinuous"/>
      <protection/>
    </xf>
    <xf numFmtId="0" fontId="2" fillId="0" borderId="0" xfId="70" applyFont="1" applyFill="1">
      <alignment/>
      <protection/>
    </xf>
    <xf numFmtId="0" fontId="2" fillId="0" borderId="10" xfId="70" applyFont="1" applyFill="1" applyBorder="1">
      <alignment/>
      <protection/>
    </xf>
    <xf numFmtId="0" fontId="9" fillId="0" borderId="10" xfId="70" applyFont="1" applyFill="1" applyBorder="1" applyAlignment="1">
      <alignment horizontal="right" vertical="top"/>
      <protection/>
    </xf>
    <xf numFmtId="0" fontId="8" fillId="0" borderId="10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Continuous" vertical="center"/>
      <protection/>
    </xf>
    <xf numFmtId="0" fontId="8" fillId="0" borderId="11" xfId="70" applyFont="1" applyFill="1" applyBorder="1" applyAlignment="1">
      <alignment horizontal="centerContinuous" vertical="center"/>
      <protection/>
    </xf>
    <xf numFmtId="0" fontId="8" fillId="0" borderId="17" xfId="70" applyFont="1" applyFill="1" applyBorder="1" applyAlignment="1">
      <alignment horizontal="centerContinuous" vertical="center"/>
      <protection/>
    </xf>
    <xf numFmtId="0" fontId="2" fillId="0" borderId="0" xfId="70" applyFont="1" applyFill="1" applyAlignment="1">
      <alignment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0" xfId="70" applyFont="1" applyFill="1" applyBorder="1" applyAlignment="1">
      <alignment horizontal="left"/>
      <protection/>
    </xf>
    <xf numFmtId="176" fontId="8" fillId="0" borderId="0" xfId="70" applyNumberFormat="1" applyFont="1" applyFill="1" applyAlignment="1">
      <alignment horizontal="right"/>
      <protection/>
    </xf>
    <xf numFmtId="0" fontId="8" fillId="0" borderId="0" xfId="70" applyFont="1" applyFill="1" applyBorder="1" applyAlignment="1">
      <alignment horizontal="left" vertical="top"/>
      <protection/>
    </xf>
    <xf numFmtId="176" fontId="8" fillId="0" borderId="0" xfId="70" applyNumberFormat="1" applyFont="1" applyFill="1" applyAlignment="1">
      <alignment horizontal="right" vertical="top"/>
      <protection/>
    </xf>
    <xf numFmtId="0" fontId="11" fillId="0" borderId="0" xfId="70" applyFont="1" applyFill="1">
      <alignment/>
      <protection/>
    </xf>
    <xf numFmtId="0" fontId="10" fillId="0" borderId="0" xfId="70" applyFont="1" applyFill="1" applyBorder="1" applyAlignment="1">
      <alignment horizontal="left"/>
      <protection/>
    </xf>
    <xf numFmtId="0" fontId="10" fillId="0" borderId="0" xfId="70" applyFont="1" applyFill="1" applyBorder="1" applyAlignment="1">
      <alignment horizontal="left" vertical="top"/>
      <protection/>
    </xf>
    <xf numFmtId="0" fontId="8" fillId="0" borderId="0" xfId="70" applyFont="1" applyFill="1" applyAlignment="1">
      <alignment horizontal="distributed"/>
      <protection/>
    </xf>
    <xf numFmtId="0" fontId="8" fillId="0" borderId="13" xfId="70" applyFont="1" applyFill="1" applyBorder="1">
      <alignment/>
      <protection/>
    </xf>
    <xf numFmtId="0" fontId="8" fillId="0" borderId="10" xfId="70" applyFont="1" applyFill="1" applyBorder="1" applyAlignment="1">
      <alignment horizontal="distributed"/>
      <protection/>
    </xf>
    <xf numFmtId="0" fontId="8" fillId="0" borderId="18" xfId="70" applyFont="1" applyFill="1" applyBorder="1">
      <alignment/>
      <protection/>
    </xf>
    <xf numFmtId="0" fontId="8" fillId="0" borderId="10" xfId="70" applyFont="1" applyFill="1" applyBorder="1" applyAlignment="1">
      <alignment horizontal="left"/>
      <protection/>
    </xf>
    <xf numFmtId="0" fontId="8" fillId="0" borderId="0" xfId="70" applyFont="1" applyFill="1">
      <alignment/>
      <protection/>
    </xf>
    <xf numFmtId="0" fontId="10" fillId="0" borderId="0" xfId="69" applyFont="1" applyFill="1" applyAlignment="1" quotePrefix="1">
      <alignment horizontal="center"/>
      <protection/>
    </xf>
    <xf numFmtId="176" fontId="10" fillId="0" borderId="13" xfId="69" applyNumberFormat="1" applyFont="1" applyFill="1" applyBorder="1" applyAlignment="1">
      <alignment horizontal="right"/>
      <protection/>
    </xf>
    <xf numFmtId="0" fontId="9" fillId="0" borderId="0" xfId="69" applyFont="1" applyFill="1" applyBorder="1" applyAlignment="1">
      <alignment/>
      <protection/>
    </xf>
    <xf numFmtId="176" fontId="8" fillId="0" borderId="10" xfId="70" applyNumberFormat="1" applyFont="1" applyFill="1" applyBorder="1" applyAlignment="1">
      <alignment horizontal="right"/>
      <protection/>
    </xf>
    <xf numFmtId="0" fontId="10" fillId="0" borderId="0" xfId="69" applyFont="1" applyFill="1">
      <alignment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 applyAlignment="1">
      <alignment horizontal="right"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>
      <alignment/>
      <protection/>
    </xf>
    <xf numFmtId="0" fontId="9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right"/>
      <protection/>
    </xf>
    <xf numFmtId="0" fontId="8" fillId="0" borderId="0" xfId="63" applyFont="1" applyFill="1" applyAlignment="1">
      <alignment horizontal="centerContinuous"/>
      <protection/>
    </xf>
    <xf numFmtId="0" fontId="8" fillId="0" borderId="19" xfId="63" applyFont="1" applyFill="1" applyBorder="1" applyAlignment="1">
      <alignment horizontal="centerContinuous"/>
      <protection/>
    </xf>
    <xf numFmtId="0" fontId="8" fillId="0" borderId="20" xfId="63" applyFont="1" applyFill="1" applyBorder="1" applyAlignment="1">
      <alignment horizontal="centerContinuous"/>
      <protection/>
    </xf>
    <xf numFmtId="0" fontId="2" fillId="0" borderId="0" xfId="63" applyFont="1" applyFill="1" applyBorder="1">
      <alignment/>
      <protection/>
    </xf>
    <xf numFmtId="0" fontId="8" fillId="0" borderId="11" xfId="63" applyFont="1" applyFill="1" applyBorder="1" applyAlignment="1">
      <alignment horizontal="centerContinuous" vertical="top"/>
      <protection/>
    </xf>
    <xf numFmtId="0" fontId="8" fillId="0" borderId="21" xfId="63" applyFont="1" applyFill="1" applyBorder="1" applyAlignment="1">
      <alignment horizontal="centerContinuous"/>
      <protection/>
    </xf>
    <xf numFmtId="0" fontId="8" fillId="0" borderId="0" xfId="63" applyFont="1" applyFill="1" applyAlignment="1">
      <alignment horizontal="center"/>
      <protection/>
    </xf>
    <xf numFmtId="0" fontId="8" fillId="0" borderId="22" xfId="63" applyFont="1" applyFill="1" applyBorder="1" applyAlignment="1" quotePrefix="1">
      <alignment horizontal="distributed"/>
      <protection/>
    </xf>
    <xf numFmtId="176" fontId="8" fillId="0" borderId="23" xfId="49" applyNumberFormat="1" applyFont="1" applyFill="1" applyBorder="1" applyAlignment="1">
      <alignment/>
    </xf>
    <xf numFmtId="0" fontId="8" fillId="0" borderId="0" xfId="63" applyFont="1" applyFill="1" applyAlignment="1">
      <alignment horizontal="right"/>
      <protection/>
    </xf>
    <xf numFmtId="0" fontId="8" fillId="0" borderId="24" xfId="63" applyFont="1" applyFill="1" applyBorder="1" applyAlignment="1">
      <alignment horizontal="center"/>
      <protection/>
    </xf>
    <xf numFmtId="176" fontId="8" fillId="0" borderId="0" xfId="49" applyNumberFormat="1" applyFont="1" applyFill="1" applyBorder="1" applyAlignment="1">
      <alignment/>
    </xf>
    <xf numFmtId="0" fontId="8" fillId="0" borderId="0" xfId="63" applyFont="1" applyFill="1" applyBorder="1">
      <alignment/>
      <protection/>
    </xf>
    <xf numFmtId="0" fontId="8" fillId="0" borderId="25" xfId="63" applyFont="1" applyFill="1" applyBorder="1" applyAlignment="1">
      <alignment horizontal="distributed"/>
      <protection/>
    </xf>
    <xf numFmtId="0" fontId="8" fillId="0" borderId="0" xfId="63" applyFont="1" applyFill="1">
      <alignment/>
      <protection/>
    </xf>
    <xf numFmtId="0" fontId="8" fillId="0" borderId="11" xfId="63" applyFont="1" applyFill="1" applyBorder="1" applyAlignment="1">
      <alignment horizontal="center"/>
      <protection/>
    </xf>
    <xf numFmtId="0" fontId="10" fillId="0" borderId="26" xfId="63" applyFont="1" applyFill="1" applyBorder="1" applyAlignment="1">
      <alignment horizontal="distributed"/>
      <protection/>
    </xf>
    <xf numFmtId="176" fontId="10" fillId="0" borderId="11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/>
    </xf>
    <xf numFmtId="0" fontId="8" fillId="0" borderId="21" xfId="63" applyFont="1" applyFill="1" applyBorder="1" applyAlignment="1">
      <alignment horizontal="center"/>
      <protection/>
    </xf>
    <xf numFmtId="176" fontId="8" fillId="0" borderId="0" xfId="63" applyNumberFormat="1" applyFont="1" applyFill="1">
      <alignment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center"/>
      <protection/>
    </xf>
    <xf numFmtId="0" fontId="10" fillId="0" borderId="27" xfId="63" applyFont="1" applyFill="1" applyBorder="1" applyAlignment="1">
      <alignment horizontal="distributed"/>
      <protection/>
    </xf>
    <xf numFmtId="176" fontId="10" fillId="0" borderId="10" xfId="49" applyNumberFormat="1" applyFont="1" applyFill="1" applyBorder="1" applyAlignment="1">
      <alignment/>
    </xf>
    <xf numFmtId="176" fontId="2" fillId="0" borderId="0" xfId="63" applyNumberFormat="1" applyFont="1" applyFill="1" applyAlignment="1">
      <alignment horizontal="centerContinuous"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/>
      <protection/>
    </xf>
    <xf numFmtId="0" fontId="6" fillId="0" borderId="0" xfId="73" applyFont="1" applyFill="1" applyBorder="1" applyAlignment="1">
      <alignment horizontal="right"/>
      <protection/>
    </xf>
    <xf numFmtId="0" fontId="6" fillId="0" borderId="0" xfId="73" applyFont="1" applyFill="1">
      <alignment/>
      <protection/>
    </xf>
    <xf numFmtId="0" fontId="2" fillId="0" borderId="10" xfId="73" applyFont="1" applyFill="1" applyBorder="1">
      <alignment/>
      <protection/>
    </xf>
    <xf numFmtId="0" fontId="2" fillId="0" borderId="10" xfId="73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0" fontId="8" fillId="0" borderId="20" xfId="73" applyFont="1" applyFill="1" applyBorder="1" applyAlignment="1">
      <alignment horizontal="center"/>
      <protection/>
    </xf>
    <xf numFmtId="0" fontId="8" fillId="0" borderId="28" xfId="73" applyFont="1" applyFill="1" applyBorder="1" applyAlignment="1">
      <alignment horizontal="centerContinuous" vertical="center"/>
      <protection/>
    </xf>
    <xf numFmtId="0" fontId="8" fillId="0" borderId="17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horizontal="centerContinuous" vertical="center"/>
      <protection/>
    </xf>
    <xf numFmtId="0" fontId="8" fillId="0" borderId="0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top"/>
      <protection/>
    </xf>
    <xf numFmtId="221" fontId="8" fillId="0" borderId="29" xfId="73" applyNumberFormat="1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29" xfId="73" applyFont="1" applyFill="1" applyBorder="1" applyAlignment="1">
      <alignment horizontal="center" vertical="center"/>
      <protection/>
    </xf>
    <xf numFmtId="0" fontId="9" fillId="0" borderId="0" xfId="73" applyFont="1" applyFill="1" applyBorder="1">
      <alignment/>
      <protection/>
    </xf>
    <xf numFmtId="0" fontId="9" fillId="0" borderId="13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49" fontId="8" fillId="0" borderId="14" xfId="73" applyNumberFormat="1" applyFont="1" applyFill="1" applyBorder="1" applyAlignment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13" xfId="73" applyNumberFormat="1" applyFont="1" applyFill="1" applyBorder="1">
      <alignment/>
      <protection/>
    </xf>
    <xf numFmtId="177" fontId="8" fillId="0" borderId="0" xfId="73" applyNumberFormat="1" applyFont="1" applyFill="1" applyBorder="1" applyAlignment="1">
      <alignment horizontal="right"/>
      <protection/>
    </xf>
    <xf numFmtId="49" fontId="8" fillId="0" borderId="0" xfId="73" applyNumberFormat="1" applyFont="1" applyFill="1" applyBorder="1" applyAlignment="1">
      <alignment/>
      <protection/>
    </xf>
    <xf numFmtId="49" fontId="10" fillId="0" borderId="0" xfId="73" applyNumberFormat="1" applyFont="1" applyFill="1" applyBorder="1" applyAlignment="1">
      <alignment/>
      <protection/>
    </xf>
    <xf numFmtId="0" fontId="11" fillId="0" borderId="0" xfId="73" applyFont="1" applyFill="1">
      <alignment/>
      <protection/>
    </xf>
    <xf numFmtId="0" fontId="8" fillId="0" borderId="0" xfId="73" applyFont="1" applyFill="1" applyBorder="1">
      <alignment/>
      <protection/>
    </xf>
    <xf numFmtId="176" fontId="8" fillId="0" borderId="0" xfId="73" applyNumberFormat="1" applyFont="1" applyFill="1" applyBorder="1" applyAlignment="1">
      <alignment/>
      <protection/>
    </xf>
    <xf numFmtId="177" fontId="8" fillId="0" borderId="0" xfId="73" applyNumberFormat="1" applyFont="1" applyFill="1" applyBorder="1">
      <alignment/>
      <protection/>
    </xf>
    <xf numFmtId="0" fontId="10" fillId="0" borderId="0" xfId="73" applyFont="1" applyFill="1" applyBorder="1">
      <alignment/>
      <protection/>
    </xf>
    <xf numFmtId="0" fontId="8" fillId="0" borderId="0" xfId="73" applyFont="1" applyFill="1" applyBorder="1" applyAlignment="1">
      <alignment horizontal="right"/>
      <protection/>
    </xf>
    <xf numFmtId="0" fontId="8" fillId="0" borderId="0" xfId="73" applyFont="1" applyFill="1" applyBorder="1" applyAlignment="1">
      <alignment horizontal="right" shrinkToFit="1"/>
      <protection/>
    </xf>
    <xf numFmtId="0" fontId="8" fillId="0" borderId="0" xfId="73" applyFont="1" applyFill="1" applyBorder="1" applyAlignment="1" quotePrefix="1">
      <alignment horizontal="right"/>
      <protection/>
    </xf>
    <xf numFmtId="0" fontId="8" fillId="0" borderId="10" xfId="73" applyFont="1" applyFill="1" applyBorder="1" applyAlignment="1">
      <alignment horizontal="right"/>
      <protection/>
    </xf>
    <xf numFmtId="0" fontId="9" fillId="0" borderId="0" xfId="73" applyFont="1" applyFill="1" applyBorder="1" applyAlignment="1">
      <alignment vertical="center"/>
      <protection/>
    </xf>
    <xf numFmtId="0" fontId="2" fillId="0" borderId="0" xfId="73" applyFont="1" applyFill="1" applyBorder="1">
      <alignment/>
      <protection/>
    </xf>
    <xf numFmtId="0" fontId="6" fillId="0" borderId="0" xfId="73" applyFont="1" applyFill="1" applyAlignment="1">
      <alignment horizontal="left" vertic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"/>
      <protection/>
    </xf>
    <xf numFmtId="0" fontId="8" fillId="0" borderId="12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Continuous"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23" xfId="73" applyFont="1" applyFill="1" applyBorder="1" applyAlignment="1">
      <alignment horizontal="centerContinuous" vertical="center"/>
      <protection/>
    </xf>
    <xf numFmtId="0" fontId="9" fillId="0" borderId="31" xfId="73" applyFont="1" applyFill="1" applyBorder="1" applyAlignment="1">
      <alignment horizontal="right"/>
      <protection/>
    </xf>
    <xf numFmtId="0" fontId="9" fillId="0" borderId="23" xfId="73" applyFont="1" applyFill="1" applyBorder="1" applyAlignment="1">
      <alignment horizontal="right"/>
      <protection/>
    </xf>
    <xf numFmtId="0" fontId="8" fillId="0" borderId="20" xfId="73" applyFont="1" applyFill="1" applyBorder="1" applyAlignment="1">
      <alignment/>
      <protection/>
    </xf>
    <xf numFmtId="0" fontId="2" fillId="0" borderId="20" xfId="73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2" fillId="0" borderId="0" xfId="73" applyFont="1" applyFill="1" applyAlignment="1">
      <alignment/>
      <protection/>
    </xf>
    <xf numFmtId="0" fontId="8" fillId="0" borderId="0" xfId="73" applyFont="1" applyFill="1" applyAlignment="1">
      <alignment horizontal="center" vertical="center"/>
      <protection/>
    </xf>
    <xf numFmtId="0" fontId="8" fillId="0" borderId="30" xfId="73" applyFont="1" applyFill="1" applyBorder="1" applyAlignment="1">
      <alignment horizontal="centerContinuous"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2" fillId="0" borderId="32" xfId="73" applyFont="1" applyFill="1" applyBorder="1" applyAlignment="1">
      <alignment horizontal="centerContinuous" vertical="center"/>
      <protection/>
    </xf>
    <xf numFmtId="176" fontId="8" fillId="0" borderId="13" xfId="73" applyNumberFormat="1" applyFont="1" applyFill="1" applyBorder="1" applyAlignment="1">
      <alignment/>
      <protection/>
    </xf>
    <xf numFmtId="176" fontId="2" fillId="0" borderId="0" xfId="73" applyNumberFormat="1" applyFont="1" applyFill="1">
      <alignment/>
      <protection/>
    </xf>
    <xf numFmtId="0" fontId="8" fillId="0" borderId="0" xfId="73" applyFont="1" applyFill="1" applyBorder="1" applyAlignment="1">
      <alignment/>
      <protection/>
    </xf>
    <xf numFmtId="0" fontId="2" fillId="0" borderId="0" xfId="73" applyFont="1" applyFill="1" applyAlignment="1" quotePrefix="1">
      <alignment horizontal="left"/>
      <protection/>
    </xf>
    <xf numFmtId="49" fontId="10" fillId="0" borderId="14" xfId="73" applyNumberFormat="1" applyFont="1" applyFill="1" applyBorder="1" applyAlignment="1">
      <alignment/>
      <protection/>
    </xf>
    <xf numFmtId="0" fontId="8" fillId="0" borderId="14" xfId="73" applyFont="1" applyFill="1" applyBorder="1" applyAlignment="1">
      <alignment horizontal="right"/>
      <protection/>
    </xf>
    <xf numFmtId="0" fontId="8" fillId="0" borderId="15" xfId="73" applyFont="1" applyFill="1" applyBorder="1" applyAlignment="1">
      <alignment horizontal="right"/>
      <protection/>
    </xf>
    <xf numFmtId="0" fontId="8" fillId="0" borderId="0" xfId="73" applyFont="1" applyFill="1">
      <alignment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2" applyFont="1" applyFill="1" applyBorder="1" applyAlignment="1">
      <alignment horizontal="centerContinuous"/>
      <protection/>
    </xf>
    <xf numFmtId="0" fontId="2" fillId="0" borderId="0" xfId="72" applyFont="1" applyFill="1" applyAlignment="1">
      <alignment horizontal="centerContinuous"/>
      <protection/>
    </xf>
    <xf numFmtId="0" fontId="2" fillId="0" borderId="0" xfId="72" applyFont="1" applyFill="1">
      <alignment/>
      <protection/>
    </xf>
    <xf numFmtId="0" fontId="2" fillId="0" borderId="0" xfId="72" applyFont="1" applyFill="1" applyBorder="1">
      <alignment/>
      <protection/>
    </xf>
    <xf numFmtId="0" fontId="9" fillId="0" borderId="0" xfId="72" applyFont="1" applyFill="1" applyBorder="1">
      <alignment/>
      <protection/>
    </xf>
    <xf numFmtId="0" fontId="8" fillId="0" borderId="0" xfId="72" applyFont="1" applyFill="1" applyAlignment="1">
      <alignment horizontal="right"/>
      <protection/>
    </xf>
    <xf numFmtId="0" fontId="2" fillId="0" borderId="19" xfId="72" applyFont="1" applyFill="1" applyBorder="1">
      <alignment/>
      <protection/>
    </xf>
    <xf numFmtId="0" fontId="2" fillId="0" borderId="33" xfId="72" applyFont="1" applyFill="1" applyBorder="1" applyAlignment="1">
      <alignment vertical="center"/>
      <protection/>
    </xf>
    <xf numFmtId="0" fontId="8" fillId="0" borderId="14" xfId="72" applyFont="1" applyFill="1" applyBorder="1" applyAlignment="1">
      <alignment horizontal="center" vertical="center"/>
      <protection/>
    </xf>
    <xf numFmtId="0" fontId="8" fillId="0" borderId="25" xfId="72" applyFont="1" applyFill="1" applyBorder="1" applyAlignment="1">
      <alignment horizontal="center" vertical="center"/>
      <protection/>
    </xf>
    <xf numFmtId="0" fontId="8" fillId="0" borderId="0" xfId="72" applyFont="1" applyFill="1">
      <alignment/>
      <protection/>
    </xf>
    <xf numFmtId="0" fontId="8" fillId="0" borderId="21" xfId="72" applyFont="1" applyFill="1" applyBorder="1">
      <alignment/>
      <protection/>
    </xf>
    <xf numFmtId="0" fontId="8" fillId="0" borderId="26" xfId="72" applyFont="1" applyFill="1" applyBorder="1" applyAlignment="1">
      <alignment vertical="center"/>
      <protection/>
    </xf>
    <xf numFmtId="0" fontId="8" fillId="0" borderId="29" xfId="72" applyFont="1" applyFill="1" applyBorder="1" applyAlignment="1">
      <alignment horizontal="center" vertical="center"/>
      <protection/>
    </xf>
    <xf numFmtId="0" fontId="8" fillId="0" borderId="30" xfId="72" applyFont="1" applyFill="1" applyBorder="1" applyAlignment="1">
      <alignment horizontal="center" vertical="center"/>
      <protection/>
    </xf>
    <xf numFmtId="49" fontId="8" fillId="0" borderId="14" xfId="72" applyNumberFormat="1" applyFont="1" applyFill="1" applyBorder="1" applyAlignment="1">
      <alignment/>
      <protection/>
    </xf>
    <xf numFmtId="176" fontId="8" fillId="0" borderId="13" xfId="72" applyNumberFormat="1" applyFont="1" applyFill="1" applyBorder="1" applyAlignment="1">
      <alignment horizontal="right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>
      <alignment/>
      <protection/>
    </xf>
    <xf numFmtId="0" fontId="8" fillId="0" borderId="0" xfId="72" applyFont="1" applyFill="1" applyBorder="1" applyAlignment="1">
      <alignment horizontal="right"/>
      <protection/>
    </xf>
    <xf numFmtId="0" fontId="11" fillId="0" borderId="0" xfId="72" applyFont="1" applyFill="1">
      <alignment/>
      <protection/>
    </xf>
    <xf numFmtId="49" fontId="10" fillId="0" borderId="15" xfId="72" applyNumberFormat="1" applyFont="1" applyFill="1" applyBorder="1" applyAlignment="1">
      <alignment/>
      <protection/>
    </xf>
    <xf numFmtId="176" fontId="10" fillId="0" borderId="18" xfId="72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left"/>
      <protection/>
    </xf>
    <xf numFmtId="0" fontId="2" fillId="0" borderId="0" xfId="72" applyFont="1" applyFill="1" applyBorder="1" applyAlignment="1">
      <alignment horizontal="center"/>
      <protection/>
    </xf>
    <xf numFmtId="176" fontId="2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left"/>
      <protection/>
    </xf>
    <xf numFmtId="49" fontId="9" fillId="0" borderId="0" xfId="72" applyNumberFormat="1" applyFont="1" applyFill="1" applyBorder="1" applyAlignment="1">
      <alignment/>
      <protection/>
    </xf>
    <xf numFmtId="176" fontId="2" fillId="0" borderId="0" xfId="72" applyNumberFormat="1" applyFont="1" applyFill="1" applyBorder="1" applyAlignment="1">
      <alignment horizontal="right"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>
      <alignment/>
      <protection/>
    </xf>
    <xf numFmtId="176" fontId="10" fillId="0" borderId="0" xfId="72" applyNumberFormat="1" applyFont="1" applyFill="1" applyBorder="1">
      <alignment/>
      <protection/>
    </xf>
    <xf numFmtId="0" fontId="10" fillId="0" borderId="0" xfId="72" applyFont="1" applyFill="1" applyBorder="1">
      <alignment/>
      <protection/>
    </xf>
    <xf numFmtId="195" fontId="8" fillId="0" borderId="0" xfId="72" applyNumberFormat="1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horizontal="right" vertical="center"/>
      <protection/>
    </xf>
    <xf numFmtId="176" fontId="8" fillId="0" borderId="0" xfId="72" applyNumberFormat="1" applyFont="1" applyFill="1" applyBorder="1" applyAlignment="1">
      <alignment horizontal="right" vertical="center"/>
      <protection/>
    </xf>
    <xf numFmtId="0" fontId="8" fillId="0" borderId="13" xfId="72" applyFont="1" applyFill="1" applyBorder="1" applyAlignment="1">
      <alignment horizontal="right" vertical="center"/>
      <protection/>
    </xf>
    <xf numFmtId="0" fontId="8" fillId="0" borderId="11" xfId="72" applyFont="1" applyFill="1" applyBorder="1" applyAlignment="1">
      <alignment horizontal="center" vertical="center"/>
      <protection/>
    </xf>
    <xf numFmtId="0" fontId="8" fillId="0" borderId="12" xfId="72" applyFont="1" applyFill="1" applyBorder="1" applyAlignment="1">
      <alignment horizontal="center" vertical="center"/>
      <protection/>
    </xf>
    <xf numFmtId="0" fontId="2" fillId="0" borderId="21" xfId="72" applyFont="1" applyFill="1" applyBorder="1">
      <alignment/>
      <protection/>
    </xf>
    <xf numFmtId="0" fontId="8" fillId="0" borderId="0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0" fontId="8" fillId="0" borderId="16" xfId="72" applyFont="1" applyFill="1" applyBorder="1" applyAlignment="1">
      <alignment horizontal="center" vertical="center"/>
      <protection/>
    </xf>
    <xf numFmtId="0" fontId="2" fillId="0" borderId="20" xfId="72" applyFont="1" applyFill="1" applyBorder="1">
      <alignment/>
      <protection/>
    </xf>
    <xf numFmtId="176" fontId="2" fillId="0" borderId="0" xfId="72" applyNumberFormat="1" applyFont="1" applyFill="1" applyBorder="1" applyAlignment="1">
      <alignment horizontal="centerContinuous"/>
      <protection/>
    </xf>
    <xf numFmtId="0" fontId="2" fillId="0" borderId="0" xfId="64" applyFont="1" applyFill="1">
      <alignment/>
      <protection/>
    </xf>
    <xf numFmtId="0" fontId="13" fillId="0" borderId="0" xfId="0" applyFont="1" applyFill="1" applyAlignment="1">
      <alignment/>
    </xf>
    <xf numFmtId="195" fontId="2" fillId="0" borderId="0" xfId="64" applyNumberFormat="1" applyFont="1" applyFill="1">
      <alignment/>
      <protection/>
    </xf>
    <xf numFmtId="0" fontId="8" fillId="0" borderId="0" xfId="64" applyFont="1" applyFill="1">
      <alignment/>
      <protection/>
    </xf>
    <xf numFmtId="0" fontId="8" fillId="0" borderId="10" xfId="64" applyFont="1" applyFill="1" applyBorder="1" applyAlignment="1">
      <alignment horizontal="distributed"/>
      <protection/>
    </xf>
    <xf numFmtId="195" fontId="8" fillId="0" borderId="0" xfId="64" applyNumberFormat="1" applyFont="1" applyFill="1" applyBorder="1" applyAlignment="1">
      <alignment horizontal="right"/>
      <protection/>
    </xf>
    <xf numFmtId="195" fontId="8" fillId="0" borderId="13" xfId="64" applyNumberFormat="1" applyFont="1" applyFill="1" applyBorder="1" applyAlignment="1">
      <alignment horizontal="right"/>
      <protection/>
    </xf>
    <xf numFmtId="0" fontId="14" fillId="0" borderId="0" xfId="64" applyFont="1" applyFill="1" applyBorder="1" applyAlignment="1">
      <alignment horizontal="distributed"/>
      <protection/>
    </xf>
    <xf numFmtId="0" fontId="8" fillId="0" borderId="0" xfId="64" applyFont="1" applyFill="1" applyBorder="1" applyAlignment="1">
      <alignment horizontal="distributed"/>
      <protection/>
    </xf>
    <xf numFmtId="0" fontId="10" fillId="0" borderId="0" xfId="64" applyFont="1" applyFill="1">
      <alignment/>
      <protection/>
    </xf>
    <xf numFmtId="49" fontId="10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Border="1" applyAlignment="1">
      <alignment/>
      <protection/>
    </xf>
    <xf numFmtId="49" fontId="8" fillId="0" borderId="0" xfId="64" applyNumberFormat="1" applyFont="1" applyFill="1" applyAlignment="1">
      <alignment/>
      <protection/>
    </xf>
    <xf numFmtId="0" fontId="8" fillId="0" borderId="3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Continuous" vertic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8" fillId="0" borderId="0" xfId="64" applyFont="1" applyFill="1" applyAlignment="1">
      <alignment horizontal="center" vertical="center"/>
      <protection/>
    </xf>
    <xf numFmtId="0" fontId="8" fillId="0" borderId="10" xfId="64" applyFont="1" applyFill="1" applyBorder="1" applyAlignment="1">
      <alignment horizontal="right"/>
      <protection/>
    </xf>
    <xf numFmtId="0" fontId="8" fillId="0" borderId="10" xfId="64" applyFont="1" applyFill="1" applyBorder="1">
      <alignment/>
      <protection/>
    </xf>
    <xf numFmtId="0" fontId="2" fillId="0" borderId="10" xfId="64" applyFont="1" applyFill="1" applyBorder="1">
      <alignment/>
      <protection/>
    </xf>
    <xf numFmtId="0" fontId="9" fillId="0" borderId="10" xfId="64" applyFont="1" applyFill="1" applyBorder="1">
      <alignment/>
      <protection/>
    </xf>
    <xf numFmtId="0" fontId="2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left" indent="10"/>
      <protection/>
    </xf>
    <xf numFmtId="0" fontId="2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176" fontId="2" fillId="0" borderId="0" xfId="68" applyNumberFormat="1" applyFont="1" applyFill="1">
      <alignment/>
      <protection/>
    </xf>
    <xf numFmtId="0" fontId="2" fillId="0" borderId="0" xfId="68" applyFont="1" applyFill="1" applyAlignment="1">
      <alignment horizontal="right"/>
      <protection/>
    </xf>
    <xf numFmtId="176" fontId="2" fillId="0" borderId="0" xfId="68" applyNumberFormat="1" applyFont="1" applyFill="1" applyAlignment="1">
      <alignment horizontal="right"/>
      <protection/>
    </xf>
    <xf numFmtId="177" fontId="2" fillId="0" borderId="0" xfId="68" applyNumberFormat="1" applyFont="1" applyFill="1">
      <alignment/>
      <protection/>
    </xf>
    <xf numFmtId="0" fontId="15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9" fillId="0" borderId="0" xfId="68" applyFont="1" applyFill="1" applyAlignment="1" quotePrefix="1">
      <alignment horizontal="left"/>
      <protection/>
    </xf>
    <xf numFmtId="0" fontId="9" fillId="0" borderId="0" xfId="68" applyFont="1" applyFill="1" applyAlignment="1">
      <alignment horizontal="left"/>
      <protection/>
    </xf>
    <xf numFmtId="0" fontId="8" fillId="0" borderId="0" xfId="68" applyFont="1" applyFill="1">
      <alignment/>
      <protection/>
    </xf>
    <xf numFmtId="0" fontId="14" fillId="0" borderId="10" xfId="68" applyFont="1" applyFill="1" applyBorder="1" applyAlignment="1">
      <alignment horizontal="center"/>
      <protection/>
    </xf>
    <xf numFmtId="0" fontId="9" fillId="0" borderId="10" xfId="68" applyFont="1" applyFill="1" applyBorder="1" applyAlignment="1">
      <alignment horizontal="distributed"/>
      <protection/>
    </xf>
    <xf numFmtId="0" fontId="14" fillId="0" borderId="10" xfId="68" applyFont="1" applyFill="1" applyBorder="1">
      <alignment/>
      <protection/>
    </xf>
    <xf numFmtId="0" fontId="11" fillId="0" borderId="0" xfId="68" applyFont="1" applyFill="1">
      <alignment/>
      <protection/>
    </xf>
    <xf numFmtId="0" fontId="16" fillId="0" borderId="0" xfId="68" applyFont="1" applyFill="1" applyAlignment="1">
      <alignment horizontal="center"/>
      <protection/>
    </xf>
    <xf numFmtId="0" fontId="17" fillId="0" borderId="0" xfId="68" applyFont="1" applyFill="1" applyBorder="1" applyAlignment="1">
      <alignment horizontal="distributed"/>
      <protection/>
    </xf>
    <xf numFmtId="0" fontId="16" fillId="0" borderId="0" xfId="68" applyFont="1" applyFill="1" applyBorder="1">
      <alignment/>
      <protection/>
    </xf>
    <xf numFmtId="0" fontId="2" fillId="0" borderId="13" xfId="68" applyFont="1" applyFill="1" applyBorder="1" applyAlignment="1">
      <alignment horizontal="center"/>
      <protection/>
    </xf>
    <xf numFmtId="0" fontId="18" fillId="0" borderId="0" xfId="68" applyFont="1" applyFill="1" applyBorder="1" applyAlignment="1">
      <alignment/>
      <protection/>
    </xf>
    <xf numFmtId="0" fontId="18" fillId="0" borderId="0" xfId="68" applyFont="1" applyFill="1" applyBorder="1">
      <alignment/>
      <protection/>
    </xf>
    <xf numFmtId="0" fontId="17" fillId="0" borderId="13" xfId="68" applyFont="1" applyFill="1" applyBorder="1" applyAlignment="1">
      <alignment horizontal="center"/>
      <protection/>
    </xf>
    <xf numFmtId="0" fontId="9" fillId="0" borderId="0" xfId="68" applyFont="1" applyFill="1" applyBorder="1" applyAlignment="1">
      <alignment horizontal="distributed"/>
      <protection/>
    </xf>
    <xf numFmtId="0" fontId="14" fillId="0" borderId="0" xfId="68" applyFont="1" applyFill="1" applyBorder="1">
      <alignment/>
      <protection/>
    </xf>
    <xf numFmtId="0" fontId="14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19" fillId="0" borderId="0" xfId="68" applyFont="1" applyFill="1">
      <alignment/>
      <protection/>
    </xf>
    <xf numFmtId="0" fontId="19" fillId="0" borderId="13" xfId="68" applyFont="1" applyFill="1" applyBorder="1" applyAlignment="1">
      <alignment horizontal="center"/>
      <protection/>
    </xf>
    <xf numFmtId="0" fontId="9" fillId="0" borderId="13" xfId="68" applyFont="1" applyFill="1" applyBorder="1" applyAlignment="1">
      <alignment horizontal="center"/>
      <protection/>
    </xf>
    <xf numFmtId="0" fontId="18" fillId="0" borderId="13" xfId="68" applyFont="1" applyFill="1" applyBorder="1" applyAlignment="1">
      <alignment horizontal="center"/>
      <protection/>
    </xf>
    <xf numFmtId="0" fontId="18" fillId="0" borderId="0" xfId="68" applyFont="1" applyFill="1">
      <alignment/>
      <protection/>
    </xf>
    <xf numFmtId="176" fontId="16" fillId="0" borderId="0" xfId="68" applyNumberFormat="1" applyFont="1" applyFill="1" applyBorder="1" applyAlignment="1">
      <alignment horizontal="right"/>
      <protection/>
    </xf>
    <xf numFmtId="0" fontId="17" fillId="0" borderId="13" xfId="66" applyFont="1" applyFill="1" applyBorder="1" applyAlignment="1">
      <alignment horizontal="center"/>
      <protection/>
    </xf>
    <xf numFmtId="49" fontId="17" fillId="0" borderId="13" xfId="66" applyNumberFormat="1" applyFont="1" applyFill="1" applyBorder="1" applyAlignment="1">
      <alignment horizontal="left"/>
      <protection/>
    </xf>
    <xf numFmtId="0" fontId="10" fillId="0" borderId="0" xfId="68" applyFont="1" applyFill="1" applyBorder="1" applyAlignment="1">
      <alignment horizontal="left"/>
      <protection/>
    </xf>
    <xf numFmtId="49" fontId="9" fillId="0" borderId="13" xfId="66" applyNumberFormat="1" applyFont="1" applyFill="1" applyBorder="1" applyAlignment="1">
      <alignment horizontal="left"/>
      <protection/>
    </xf>
    <xf numFmtId="0" fontId="14" fillId="0" borderId="0" xfId="68" applyFont="1" applyFill="1" applyBorder="1" applyAlignment="1">
      <alignment horizontal="centerContinuous"/>
      <protection/>
    </xf>
    <xf numFmtId="176" fontId="14" fillId="0" borderId="14" xfId="68" applyNumberFormat="1" applyFont="1" applyFill="1" applyBorder="1" applyAlignment="1">
      <alignment horizontal="right"/>
      <protection/>
    </xf>
    <xf numFmtId="176" fontId="14" fillId="0" borderId="0" xfId="68" applyNumberFormat="1" applyFont="1" applyFill="1" applyAlignment="1">
      <alignment horizontal="right"/>
      <protection/>
    </xf>
    <xf numFmtId="176" fontId="14" fillId="0" borderId="0" xfId="68" applyNumberFormat="1" applyFont="1" applyFill="1" applyBorder="1" applyAlignment="1">
      <alignment horizontal="right"/>
      <protection/>
    </xf>
    <xf numFmtId="0" fontId="9" fillId="0" borderId="13" xfId="66" applyFont="1" applyFill="1" applyBorder="1" applyAlignment="1">
      <alignment/>
      <protection/>
    </xf>
    <xf numFmtId="0" fontId="9" fillId="0" borderId="23" xfId="68" applyFont="1" applyFill="1" applyBorder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18" fillId="0" borderId="0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 horizontal="right"/>
      <protection/>
    </xf>
    <xf numFmtId="0" fontId="2" fillId="0" borderId="31" xfId="68" applyFont="1" applyFill="1" applyBorder="1" applyAlignment="1">
      <alignment horizontal="right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 quotePrefix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8" fillId="0" borderId="29" xfId="68" applyFont="1" applyFill="1" applyBorder="1" applyAlignment="1">
      <alignment horizontal="center" vertical="center"/>
      <protection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11" xfId="68" applyFont="1" applyFill="1" applyBorder="1" applyAlignment="1">
      <alignment horizontal="centerContinuous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Continuous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Continuous" vertical="center"/>
      <protection/>
    </xf>
    <xf numFmtId="0" fontId="8" fillId="0" borderId="34" xfId="68" applyFont="1" applyFill="1" applyBorder="1" applyAlignment="1">
      <alignment horizontal="centerContinuous" vertical="center"/>
      <protection/>
    </xf>
    <xf numFmtId="0" fontId="8" fillId="0" borderId="17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horizontal="centerContinuous" vertical="center"/>
      <protection/>
    </xf>
    <xf numFmtId="0" fontId="8" fillId="0" borderId="0" xfId="68" applyFont="1" applyFill="1" applyBorder="1" applyAlignment="1">
      <alignment vertical="center"/>
      <protection/>
    </xf>
    <xf numFmtId="0" fontId="8" fillId="0" borderId="20" xfId="68" applyFont="1" applyFill="1" applyBorder="1" applyAlignment="1">
      <alignment horizontal="centerContinuous" vertical="center"/>
      <protection/>
    </xf>
    <xf numFmtId="0" fontId="8" fillId="0" borderId="10" xfId="68" applyFont="1" applyFill="1" applyBorder="1" applyAlignment="1">
      <alignment horizontal="right"/>
      <protection/>
    </xf>
    <xf numFmtId="0" fontId="2" fillId="0" borderId="10" xfId="68" applyFont="1" applyFill="1" applyBorder="1">
      <alignment/>
      <protection/>
    </xf>
    <xf numFmtId="0" fontId="9" fillId="0" borderId="10" xfId="68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Continuous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0" xfId="68" applyFont="1" applyFill="1" applyBorder="1" applyAlignment="1">
      <alignment horizontal="right"/>
      <protection/>
    </xf>
    <xf numFmtId="0" fontId="6" fillId="0" borderId="0" xfId="68" applyFont="1" applyFill="1" applyBorder="1" applyAlignment="1" quotePrefix="1">
      <alignment horizontal="centerContinuous"/>
      <protection/>
    </xf>
    <xf numFmtId="176" fontId="10" fillId="0" borderId="10" xfId="64" applyNumberFormat="1" applyFont="1" applyFill="1" applyBorder="1">
      <alignment/>
      <protection/>
    </xf>
    <xf numFmtId="176" fontId="10" fillId="0" borderId="18" xfId="64" applyNumberFormat="1" applyFont="1" applyFill="1" applyBorder="1">
      <alignment/>
      <protection/>
    </xf>
    <xf numFmtId="0" fontId="10" fillId="0" borderId="1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4" xfId="64" applyFont="1" applyFill="1" applyBorder="1">
      <alignment/>
      <protection/>
    </xf>
    <xf numFmtId="0" fontId="8" fillId="0" borderId="0" xfId="64" applyFont="1" applyFill="1" applyBorder="1">
      <alignment/>
      <protection/>
    </xf>
    <xf numFmtId="49" fontId="8" fillId="0" borderId="0" xfId="64" applyNumberFormat="1" applyFont="1" applyFill="1" applyBorder="1" applyAlignment="1">
      <alignment horizontal="left"/>
      <protection/>
    </xf>
    <xf numFmtId="176" fontId="8" fillId="0" borderId="13" xfId="64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/>
      <protection/>
    </xf>
    <xf numFmtId="49" fontId="8" fillId="0" borderId="0" xfId="64" applyNumberFormat="1" applyFont="1" applyFill="1" applyAlignment="1">
      <alignment horizontal="left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24" xfId="64" applyFont="1" applyFill="1" applyBorder="1" applyAlignment="1">
      <alignment horizontal="distributed" vertical="center"/>
      <protection/>
    </xf>
    <xf numFmtId="0" fontId="9" fillId="0" borderId="35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30" xfId="64" applyFont="1" applyFill="1" applyBorder="1" applyAlignment="1">
      <alignment horizontal="distributed" vertical="center"/>
      <protection/>
    </xf>
    <xf numFmtId="0" fontId="8" fillId="0" borderId="0" xfId="64" applyFont="1" applyFill="1" applyAlignment="1">
      <alignment horizontal="right"/>
      <protection/>
    </xf>
    <xf numFmtId="0" fontId="8" fillId="0" borderId="0" xfId="64" applyFont="1" applyFill="1" applyAlignment="1">
      <alignment horizontal="centerContinuous"/>
      <protection/>
    </xf>
    <xf numFmtId="176" fontId="10" fillId="0" borderId="10" xfId="64" applyNumberFormat="1" applyFont="1" applyFill="1" applyBorder="1" applyAlignment="1">
      <alignment horizontal="right"/>
      <protection/>
    </xf>
    <xf numFmtId="0" fontId="8" fillId="0" borderId="0" xfId="64" applyNumberFormat="1" applyFont="1" applyFill="1" applyBorder="1" applyAlignment="1">
      <alignment horizontal="right"/>
      <protection/>
    </xf>
    <xf numFmtId="176" fontId="8" fillId="0" borderId="13" xfId="64" applyNumberFormat="1" applyFont="1" applyFill="1" applyBorder="1" applyAlignment="1">
      <alignment horizontal="right"/>
      <protection/>
    </xf>
    <xf numFmtId="0" fontId="9" fillId="0" borderId="0" xfId="64" applyFont="1" applyFill="1" applyAlignment="1">
      <alignment horizontal="right"/>
      <protection/>
    </xf>
    <xf numFmtId="0" fontId="9" fillId="0" borderId="0" xfId="64" applyFont="1" applyFill="1" applyBorder="1" applyAlignment="1">
      <alignment horizontal="right" vertical="center"/>
      <protection/>
    </xf>
    <xf numFmtId="0" fontId="9" fillId="0" borderId="24" xfId="64" applyFont="1" applyFill="1" applyBorder="1" applyAlignment="1">
      <alignment horizontal="right" vertical="center"/>
      <protection/>
    </xf>
    <xf numFmtId="0" fontId="9" fillId="0" borderId="0" xfId="64" applyFont="1" applyFill="1">
      <alignment/>
      <protection/>
    </xf>
    <xf numFmtId="0" fontId="9" fillId="0" borderId="24" xfId="64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horizontal="distributed" vertical="center"/>
      <protection/>
    </xf>
    <xf numFmtId="0" fontId="8" fillId="0" borderId="35" xfId="64" applyFont="1" applyFill="1" applyBorder="1" applyAlignment="1">
      <alignment horizontal="distributed" vertical="center"/>
      <protection/>
    </xf>
    <xf numFmtId="0" fontId="9" fillId="0" borderId="29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>
      <alignment/>
      <protection/>
    </xf>
    <xf numFmtId="0" fontId="8" fillId="0" borderId="0" xfId="64" applyNumberFormat="1" applyFont="1" applyFill="1" applyBorder="1">
      <alignment/>
      <protection/>
    </xf>
    <xf numFmtId="0" fontId="6" fillId="0" borderId="0" xfId="64" applyFont="1" applyFill="1">
      <alignment/>
      <protection/>
    </xf>
    <xf numFmtId="0" fontId="6" fillId="33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8" fillId="0" borderId="0" xfId="71" applyFont="1" applyFill="1" applyAlignment="1">
      <alignment horizontal="right"/>
      <protection/>
    </xf>
    <xf numFmtId="0" fontId="8" fillId="0" borderId="19" xfId="71" applyFont="1" applyFill="1" applyBorder="1" applyAlignment="1">
      <alignment vertical="center" wrapText="1"/>
      <protection/>
    </xf>
    <xf numFmtId="0" fontId="8" fillId="0" borderId="33" xfId="71" applyFont="1" applyFill="1" applyBorder="1" applyAlignment="1">
      <alignment horizontal="distributed" vertical="center" wrapText="1"/>
      <protection/>
    </xf>
    <xf numFmtId="0" fontId="8" fillId="0" borderId="17" xfId="71" applyFont="1" applyFill="1" applyBorder="1" applyAlignment="1">
      <alignment horizontal="centerContinuous" vertical="center"/>
      <protection/>
    </xf>
    <xf numFmtId="0" fontId="8" fillId="0" borderId="14" xfId="71" applyFont="1" applyFill="1" applyBorder="1" applyAlignment="1">
      <alignment horizontal="center" vertical="center" wrapText="1"/>
      <protection/>
    </xf>
    <xf numFmtId="0" fontId="8" fillId="0" borderId="25" xfId="71" applyFont="1" applyFill="1" applyBorder="1" applyAlignment="1">
      <alignment horizontal="distributed" vertical="center" wrapText="1"/>
      <protection/>
    </xf>
    <xf numFmtId="0" fontId="8" fillId="0" borderId="30" xfId="71" applyFont="1" applyFill="1" applyBorder="1" applyAlignment="1">
      <alignment horizontal="centerContinuous" vertical="center"/>
      <protection/>
    </xf>
    <xf numFmtId="0" fontId="8" fillId="0" borderId="0" xfId="71" applyFont="1" applyFill="1" applyAlignment="1">
      <alignment horizontal="centerContinuous" vertical="center"/>
      <protection/>
    </xf>
    <xf numFmtId="0" fontId="10" fillId="0" borderId="30" xfId="71" applyFont="1" applyFill="1" applyBorder="1" applyAlignment="1">
      <alignment horizontal="centerContinuous" vertical="center"/>
      <protection/>
    </xf>
    <xf numFmtId="0" fontId="10" fillId="0" borderId="23" xfId="71" applyFont="1" applyFill="1" applyBorder="1" applyAlignment="1">
      <alignment horizontal="centerContinuous" vertical="center"/>
      <protection/>
    </xf>
    <xf numFmtId="0" fontId="8" fillId="0" borderId="21" xfId="71" applyFont="1" applyFill="1" applyBorder="1" applyAlignment="1">
      <alignment vertical="center" wrapText="1"/>
      <protection/>
    </xf>
    <xf numFmtId="0" fontId="8" fillId="0" borderId="26" xfId="71" applyFont="1" applyFill="1" applyBorder="1" applyAlignment="1">
      <alignment horizontal="distributed" vertical="center" wrapText="1"/>
      <protection/>
    </xf>
    <xf numFmtId="0" fontId="8" fillId="0" borderId="29" xfId="71" applyFont="1" applyFill="1" applyBorder="1" applyAlignment="1">
      <alignment horizontal="center" vertical="center"/>
      <protection/>
    </xf>
    <xf numFmtId="0" fontId="8" fillId="0" borderId="3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>
      <alignment horizontal="distributed" vertical="center" wrapText="1"/>
      <protection/>
    </xf>
    <xf numFmtId="0" fontId="8" fillId="0" borderId="14" xfId="71" applyFont="1" applyFill="1" applyBorder="1" applyAlignment="1">
      <alignment horizontal="distributed" vertical="center"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8" fillId="0" borderId="0" xfId="71" applyFont="1" applyFill="1" applyBorder="1" applyAlignment="1" quotePrefix="1">
      <alignment horizontal="center" vertical="center"/>
      <protection/>
    </xf>
    <xf numFmtId="0" fontId="8" fillId="0" borderId="0" xfId="71" applyFont="1" applyFill="1" applyBorder="1">
      <alignment/>
      <protection/>
    </xf>
    <xf numFmtId="176" fontId="10" fillId="0" borderId="0" xfId="71" applyNumberFormat="1" applyFont="1" applyFill="1" applyBorder="1" applyAlignment="1">
      <alignment horizontal="right" vertical="center"/>
      <protection/>
    </xf>
    <xf numFmtId="0" fontId="10" fillId="0" borderId="0" xfId="71" applyFont="1" applyFill="1" applyBorder="1">
      <alignment/>
      <protection/>
    </xf>
    <xf numFmtId="0" fontId="21" fillId="0" borderId="14" xfId="0" applyFont="1" applyFill="1" applyBorder="1" applyAlignment="1">
      <alignment horizontal="distributed" vertical="center" wrapText="1"/>
    </xf>
    <xf numFmtId="176" fontId="8" fillId="0" borderId="0" xfId="71" applyNumberFormat="1" applyFont="1" applyFill="1" applyBorder="1" applyAlignment="1">
      <alignment shrinkToFit="1"/>
      <protection/>
    </xf>
    <xf numFmtId="176" fontId="8" fillId="0" borderId="14" xfId="71" applyNumberFormat="1" applyFont="1" applyFill="1" applyBorder="1" applyAlignment="1">
      <alignment shrinkToFit="1"/>
      <protection/>
    </xf>
    <xf numFmtId="176" fontId="8" fillId="0" borderId="0" xfId="71" applyNumberFormat="1" applyFont="1" applyFill="1" applyBorder="1" applyAlignment="1">
      <alignment horizontal="right" vertical="center"/>
      <protection/>
    </xf>
    <xf numFmtId="176" fontId="8" fillId="0" borderId="0" xfId="71" applyNumberFormat="1" applyFont="1" applyFill="1" applyBorder="1" applyAlignment="1">
      <alignment horizontal="right"/>
      <protection/>
    </xf>
    <xf numFmtId="0" fontId="8" fillId="0" borderId="14" xfId="71" applyFont="1" applyFill="1" applyBorder="1" applyAlignment="1">
      <alignment shrinkToFit="1"/>
      <protection/>
    </xf>
    <xf numFmtId="176" fontId="8" fillId="0" borderId="0" xfId="71" applyNumberFormat="1" applyFont="1" applyFill="1" applyAlignment="1">
      <alignment horizontal="right"/>
      <protection/>
    </xf>
    <xf numFmtId="0" fontId="8" fillId="0" borderId="0" xfId="71" applyFont="1" applyFill="1" applyAlignment="1">
      <alignment shrinkToFit="1"/>
      <protection/>
    </xf>
    <xf numFmtId="176" fontId="8" fillId="0" borderId="10" xfId="71" applyNumberFormat="1" applyFont="1" applyFill="1" applyBorder="1" applyAlignment="1">
      <alignment horizontal="distributed"/>
      <protection/>
    </xf>
    <xf numFmtId="176" fontId="8" fillId="0" borderId="15" xfId="71" applyNumberFormat="1" applyFont="1" applyFill="1" applyBorder="1" applyAlignment="1">
      <alignment horizontal="distributed"/>
      <protection/>
    </xf>
    <xf numFmtId="176" fontId="8" fillId="0" borderId="10" xfId="71" applyNumberFormat="1" applyFont="1" applyFill="1" applyBorder="1" applyAlignment="1">
      <alignment horizontal="right" vertical="center"/>
      <protection/>
    </xf>
    <xf numFmtId="176" fontId="8" fillId="0" borderId="10" xfId="71" applyNumberFormat="1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left" vertical="center" wrapText="1"/>
    </xf>
    <xf numFmtId="176" fontId="8" fillId="0" borderId="0" xfId="71" applyNumberFormat="1" applyFont="1" applyFill="1" applyBorder="1" applyAlignment="1">
      <alignment/>
      <protection/>
    </xf>
    <xf numFmtId="176" fontId="8" fillId="0" borderId="14" xfId="71" applyNumberFormat="1" applyFont="1" applyFill="1" applyBorder="1" applyAlignment="1">
      <alignment/>
      <protection/>
    </xf>
    <xf numFmtId="0" fontId="8" fillId="0" borderId="14" xfId="71" applyFont="1" applyFill="1" applyBorder="1">
      <alignment/>
      <protection/>
    </xf>
    <xf numFmtId="176" fontId="8" fillId="0" borderId="10" xfId="71" applyNumberFormat="1" applyFont="1" applyFill="1" applyBorder="1" applyAlignment="1">
      <alignment/>
      <protection/>
    </xf>
    <xf numFmtId="176" fontId="8" fillId="0" borderId="1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Border="1" applyAlignment="1">
      <alignment vertical="center"/>
      <protection/>
    </xf>
    <xf numFmtId="176" fontId="8" fillId="0" borderId="0" xfId="71" applyNumberFormat="1" applyFont="1" applyFill="1" applyAlignment="1">
      <alignment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8" fillId="0" borderId="0" xfId="61" applyFont="1" applyFill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14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176" fontId="8" fillId="0" borderId="13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Alignment="1">
      <alignment horizontal="right"/>
      <protection/>
    </xf>
    <xf numFmtId="176" fontId="8" fillId="0" borderId="0" xfId="61" applyNumberFormat="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49" fontId="8" fillId="0" borderId="0" xfId="61" applyNumberFormat="1" applyFont="1" applyFill="1" applyBorder="1" applyAlignment="1" quotePrefix="1">
      <alignment horizontal="left"/>
      <protection/>
    </xf>
    <xf numFmtId="177" fontId="8" fillId="0" borderId="0" xfId="61" applyNumberFormat="1" applyFont="1" applyFill="1">
      <alignment/>
      <protection/>
    </xf>
    <xf numFmtId="49" fontId="8" fillId="0" borderId="14" xfId="61" applyNumberFormat="1" applyFont="1" applyFill="1" applyBorder="1" applyAlignment="1" quotePrefix="1">
      <alignment horizontal="left"/>
      <protection/>
    </xf>
    <xf numFmtId="49" fontId="8" fillId="0" borderId="15" xfId="61" applyNumberFormat="1" applyFont="1" applyFill="1" applyBorder="1" applyAlignment="1" quotePrefix="1">
      <alignment horizontal="left"/>
      <protection/>
    </xf>
    <xf numFmtId="177" fontId="8" fillId="0" borderId="10" xfId="61" applyNumberFormat="1" applyFont="1" applyFill="1" applyBorder="1" applyAlignment="1">
      <alignment horizontal="right"/>
      <protection/>
    </xf>
    <xf numFmtId="176" fontId="2" fillId="0" borderId="0" xfId="61" applyNumberFormat="1" applyFont="1" applyFill="1">
      <alignment/>
      <protection/>
    </xf>
    <xf numFmtId="0" fontId="10" fillId="0" borderId="14" xfId="69" applyFont="1" applyFill="1" applyBorder="1" applyAlignment="1" quotePrefix="1">
      <alignment horizontal="center"/>
      <protection/>
    </xf>
    <xf numFmtId="0" fontId="8" fillId="0" borderId="23" xfId="7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6" fontId="8" fillId="0" borderId="18" xfId="71" applyNumberFormat="1" applyFont="1" applyFill="1" applyBorder="1" applyAlignment="1">
      <alignment horizontal="right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13" fillId="0" borderId="0" xfId="63" applyFont="1" applyFill="1" applyAlignment="1">
      <alignment horizontal="centerContinuous"/>
      <protection/>
    </xf>
    <xf numFmtId="0" fontId="13" fillId="0" borderId="0" xfId="63" applyFont="1" applyFill="1">
      <alignment/>
      <protection/>
    </xf>
    <xf numFmtId="0" fontId="8" fillId="0" borderId="36" xfId="63" applyFont="1" applyFill="1" applyBorder="1" applyAlignment="1">
      <alignment horizontal="centerContinuous" vertical="center"/>
      <protection/>
    </xf>
    <xf numFmtId="0" fontId="8" fillId="0" borderId="36" xfId="63" applyFont="1" applyFill="1" applyBorder="1" applyAlignment="1">
      <alignment horizontal="centerContinuous"/>
      <protection/>
    </xf>
    <xf numFmtId="0" fontId="13" fillId="0" borderId="37" xfId="63" applyFont="1" applyFill="1" applyBorder="1" applyAlignment="1">
      <alignment horizontal="centerContinuous"/>
      <protection/>
    </xf>
    <xf numFmtId="0" fontId="8" fillId="0" borderId="36" xfId="63" applyFont="1" applyFill="1" applyBorder="1" applyAlignment="1">
      <alignment horizontal="center" vertical="center"/>
      <protection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Continuous" vertical="center"/>
      <protection/>
    </xf>
    <xf numFmtId="0" fontId="8" fillId="0" borderId="0" xfId="63" applyFont="1" applyFill="1" applyBorder="1" applyAlignment="1">
      <alignment horizontal="centerContinuous"/>
      <protection/>
    </xf>
    <xf numFmtId="0" fontId="13" fillId="0" borderId="14" xfId="63" applyFont="1" applyFill="1" applyBorder="1" applyAlignment="1">
      <alignment horizontal="centerContinuous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NumberFormat="1" applyFont="1" applyFill="1" applyAlignment="1">
      <alignment/>
      <protection/>
    </xf>
    <xf numFmtId="0" fontId="8" fillId="0" borderId="14" xfId="63" applyNumberFormat="1" applyFont="1" applyFill="1" applyBorder="1" applyAlignment="1">
      <alignment/>
      <protection/>
    </xf>
    <xf numFmtId="176" fontId="8" fillId="0" borderId="0" xfId="63" applyNumberFormat="1" applyFont="1" applyFill="1" applyAlignment="1">
      <alignment horizontal="right"/>
      <protection/>
    </xf>
    <xf numFmtId="0" fontId="8" fillId="0" borderId="0" xfId="63" applyNumberFormat="1" applyFont="1" applyFill="1" applyAlignment="1" quotePrefix="1">
      <alignment/>
      <protection/>
    </xf>
    <xf numFmtId="0" fontId="10" fillId="0" borderId="0" xfId="63" applyNumberFormat="1" applyFont="1" applyFill="1" applyAlignment="1" quotePrefix="1">
      <alignment/>
      <protection/>
    </xf>
    <xf numFmtId="0" fontId="12" fillId="0" borderId="0" xfId="63" applyFont="1" applyFill="1">
      <alignment/>
      <protection/>
    </xf>
    <xf numFmtId="176" fontId="10" fillId="0" borderId="0" xfId="63" applyNumberFormat="1" applyFont="1" applyFill="1" applyAlignment="1">
      <alignment horizontal="right"/>
      <protection/>
    </xf>
    <xf numFmtId="49" fontId="8" fillId="0" borderId="0" xfId="63" applyNumberFormat="1" applyFont="1" applyFill="1" applyBorder="1" applyAlignment="1">
      <alignment/>
      <protection/>
    </xf>
    <xf numFmtId="0" fontId="13" fillId="0" borderId="14" xfId="63" applyFont="1" applyFill="1" applyBorder="1">
      <alignment/>
      <protection/>
    </xf>
    <xf numFmtId="0" fontId="10" fillId="0" borderId="0" xfId="63" applyFont="1" applyFill="1" applyBorder="1" applyAlignment="1">
      <alignment horizontal="distributed"/>
      <protection/>
    </xf>
    <xf numFmtId="0" fontId="12" fillId="0" borderId="14" xfId="63" applyFont="1" applyFill="1" applyBorder="1">
      <alignment/>
      <protection/>
    </xf>
    <xf numFmtId="0" fontId="8" fillId="0" borderId="0" xfId="63" applyFont="1" applyFill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0" xfId="63" applyFont="1" applyFill="1" applyBorder="1" applyAlignment="1">
      <alignment horizontal="distributed"/>
      <protection/>
    </xf>
    <xf numFmtId="0" fontId="13" fillId="0" borderId="15" xfId="63" applyFont="1" applyFill="1" applyBorder="1">
      <alignment/>
      <protection/>
    </xf>
    <xf numFmtId="176" fontId="8" fillId="0" borderId="10" xfId="63" applyNumberFormat="1" applyFont="1" applyFill="1" applyBorder="1" applyAlignment="1">
      <alignment horizontal="right"/>
      <protection/>
    </xf>
    <xf numFmtId="176" fontId="13" fillId="0" borderId="0" xfId="63" applyNumberFormat="1" applyFont="1" applyFill="1" applyAlignment="1">
      <alignment horizontal="right"/>
      <protection/>
    </xf>
    <xf numFmtId="0" fontId="8" fillId="0" borderId="37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Continuous" vertical="center"/>
      <protection/>
    </xf>
    <xf numFmtId="0" fontId="10" fillId="0" borderId="0" xfId="63" applyFont="1" applyFill="1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13" fillId="0" borderId="14" xfId="63" applyNumberFormat="1" applyFont="1" applyFill="1" applyBorder="1" applyAlignment="1">
      <alignment/>
      <protection/>
    </xf>
    <xf numFmtId="0" fontId="8" fillId="0" borderId="14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left"/>
      <protection/>
    </xf>
    <xf numFmtId="0" fontId="8" fillId="0" borderId="10" xfId="63" applyFont="1" applyFill="1" applyBorder="1">
      <alignment/>
      <protection/>
    </xf>
    <xf numFmtId="0" fontId="8" fillId="0" borderId="10" xfId="63" applyFont="1" applyFill="1" applyBorder="1" applyAlignment="1">
      <alignment horizontal="left"/>
      <protection/>
    </xf>
    <xf numFmtId="0" fontId="8" fillId="0" borderId="15" xfId="63" applyFont="1" applyFill="1" applyBorder="1">
      <alignment/>
      <protection/>
    </xf>
    <xf numFmtId="176" fontId="13" fillId="0" borderId="0" xfId="63" applyNumberFormat="1" applyFont="1" applyFill="1">
      <alignment/>
      <protection/>
    </xf>
    <xf numFmtId="176" fontId="10" fillId="0" borderId="0" xfId="63" applyNumberFormat="1" applyFont="1" applyFill="1">
      <alignment/>
      <protection/>
    </xf>
    <xf numFmtId="176" fontId="8" fillId="0" borderId="0" xfId="63" applyNumberFormat="1" applyFont="1" applyFill="1" applyBorder="1" applyAlignment="1">
      <alignment horizontal="right"/>
      <protection/>
    </xf>
    <xf numFmtId="195" fontId="10" fillId="0" borderId="0" xfId="63" applyNumberFormat="1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0" borderId="0" xfId="64" applyFont="1" applyFill="1" applyAlignment="1">
      <alignment horizontal="center"/>
      <protection/>
    </xf>
    <xf numFmtId="0" fontId="8" fillId="0" borderId="13" xfId="64" applyFont="1" applyFill="1" applyBorder="1">
      <alignment/>
      <protection/>
    </xf>
    <xf numFmtId="0" fontId="8" fillId="0" borderId="39" xfId="64" applyFont="1" applyFill="1" applyBorder="1">
      <alignment/>
      <protection/>
    </xf>
    <xf numFmtId="0" fontId="8" fillId="0" borderId="16" xfId="64" applyFont="1" applyFill="1" applyBorder="1">
      <alignment/>
      <protection/>
    </xf>
    <xf numFmtId="0" fontId="2" fillId="0" borderId="20" xfId="64" applyFont="1" applyFill="1" applyBorder="1">
      <alignment/>
      <protection/>
    </xf>
    <xf numFmtId="0" fontId="8" fillId="0" borderId="13" xfId="64" applyFont="1" applyFill="1" applyBorder="1" applyAlignment="1">
      <alignment horizontal="center"/>
      <protection/>
    </xf>
    <xf numFmtId="0" fontId="8" fillId="0" borderId="13" xfId="64" applyFont="1" applyFill="1" applyBorder="1" applyAlignment="1">
      <alignment horizontal="centerContinuous"/>
      <protection/>
    </xf>
    <xf numFmtId="0" fontId="8" fillId="0" borderId="0" xfId="64" applyFont="1" applyFill="1" applyBorder="1" applyAlignment="1">
      <alignment horizontal="centerContinuous"/>
      <protection/>
    </xf>
    <xf numFmtId="0" fontId="8" fillId="0" borderId="4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" vertical="top"/>
      <protection/>
    </xf>
    <xf numFmtId="0" fontId="8" fillId="0" borderId="26" xfId="64" applyFont="1" applyFill="1" applyBorder="1">
      <alignment/>
      <protection/>
    </xf>
    <xf numFmtId="0" fontId="9" fillId="0" borderId="12" xfId="64" applyFont="1" applyFill="1" applyBorder="1" applyAlignment="1">
      <alignment horizontal="right" vertical="top"/>
      <protection/>
    </xf>
    <xf numFmtId="0" fontId="9" fillId="0" borderId="41" xfId="64" applyFont="1" applyFill="1" applyBorder="1" applyAlignment="1">
      <alignment horizontal="right" vertical="top"/>
      <protection/>
    </xf>
    <xf numFmtId="0" fontId="8" fillId="0" borderId="42" xfId="64" applyFont="1" applyFill="1" applyBorder="1">
      <alignment/>
      <protection/>
    </xf>
    <xf numFmtId="0" fontId="2" fillId="0" borderId="11" xfId="64" applyFont="1" applyFill="1" applyBorder="1">
      <alignment/>
      <protection/>
    </xf>
    <xf numFmtId="0" fontId="8" fillId="0" borderId="0" xfId="62" applyFont="1" applyFill="1" applyBorder="1">
      <alignment/>
      <protection/>
    </xf>
    <xf numFmtId="177" fontId="8" fillId="0" borderId="0" xfId="64" applyNumberFormat="1" applyFont="1" applyFill="1" applyBorder="1" applyAlignment="1">
      <alignment/>
      <protection/>
    </xf>
    <xf numFmtId="0" fontId="10" fillId="0" borderId="43" xfId="64" applyFont="1" applyFill="1" applyBorder="1" applyAlignment="1">
      <alignment horizontal="distributed"/>
      <protection/>
    </xf>
    <xf numFmtId="0" fontId="8" fillId="0" borderId="0" xfId="62" applyFont="1" applyFill="1" applyBorder="1" applyAlignment="1">
      <alignment horizontal="centerContinuous"/>
      <protection/>
    </xf>
    <xf numFmtId="0" fontId="2" fillId="0" borderId="0" xfId="64" applyFont="1" applyFill="1" applyBorder="1">
      <alignment/>
      <protection/>
    </xf>
    <xf numFmtId="0" fontId="8" fillId="0" borderId="43" xfId="64" applyFont="1" applyFill="1" applyBorder="1" applyAlignment="1">
      <alignment horizontal="distributed"/>
      <protection/>
    </xf>
    <xf numFmtId="0" fontId="2" fillId="0" borderId="0" xfId="62" applyFont="1" applyFill="1" applyBorder="1">
      <alignment/>
      <protection/>
    </xf>
    <xf numFmtId="177" fontId="8" fillId="0" borderId="44" xfId="64" applyNumberFormat="1" applyFont="1" applyFill="1" applyBorder="1" applyAlignment="1">
      <alignment/>
      <protection/>
    </xf>
    <xf numFmtId="176" fontId="10" fillId="0" borderId="13" xfId="64" applyNumberFormat="1" applyFont="1" applyFill="1" applyBorder="1">
      <alignment/>
      <protection/>
    </xf>
    <xf numFmtId="177" fontId="10" fillId="0" borderId="0" xfId="64" applyNumberFormat="1" applyFont="1" applyFill="1" applyBorder="1" applyAlignment="1">
      <alignment/>
      <protection/>
    </xf>
    <xf numFmtId="0" fontId="10" fillId="0" borderId="0" xfId="64" applyFont="1" applyFill="1" applyBorder="1" applyAlignment="1">
      <alignment horizontal="distributed"/>
      <protection/>
    </xf>
    <xf numFmtId="0" fontId="2" fillId="0" borderId="13" xfId="64" applyFont="1" applyFill="1" applyBorder="1">
      <alignment/>
      <protection/>
    </xf>
    <xf numFmtId="0" fontId="8" fillId="0" borderId="40" xfId="64" applyFont="1" applyFill="1" applyBorder="1" applyAlignment="1">
      <alignment horizontal="distributed"/>
      <protection/>
    </xf>
    <xf numFmtId="176" fontId="8" fillId="0" borderId="18" xfId="64" applyNumberFormat="1" applyFont="1" applyFill="1" applyBorder="1">
      <alignment/>
      <protection/>
    </xf>
    <xf numFmtId="177" fontId="8" fillId="0" borderId="10" xfId="64" applyNumberFormat="1" applyFont="1" applyFill="1" applyBorder="1" applyAlignment="1">
      <alignment/>
      <protection/>
    </xf>
    <xf numFmtId="0" fontId="8" fillId="0" borderId="45" xfId="64" applyFont="1" applyFill="1" applyBorder="1">
      <alignment/>
      <protection/>
    </xf>
    <xf numFmtId="0" fontId="8" fillId="0" borderId="18" xfId="64" applyFont="1" applyFill="1" applyBorder="1">
      <alignment/>
      <protection/>
    </xf>
    <xf numFmtId="0" fontId="8" fillId="0" borderId="10" xfId="64" applyFont="1" applyFill="1" applyBorder="1" applyAlignment="1">
      <alignment/>
      <protection/>
    </xf>
    <xf numFmtId="0" fontId="9" fillId="0" borderId="0" xfId="64" applyFont="1" applyFill="1" applyBorder="1" applyAlignment="1">
      <alignment/>
      <protection/>
    </xf>
    <xf numFmtId="177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distributed" vertical="center" indent="1"/>
      <protection/>
    </xf>
    <xf numFmtId="0" fontId="8" fillId="0" borderId="11" xfId="64" applyFont="1" applyFill="1" applyBorder="1" applyAlignment="1">
      <alignment horizontal="distributed" vertical="center"/>
      <protection/>
    </xf>
    <xf numFmtId="1" fontId="8" fillId="0" borderId="0" xfId="64" applyNumberFormat="1" applyFont="1" applyFill="1" applyBorder="1" applyAlignment="1">
      <alignment horizontal="right"/>
      <protection/>
    </xf>
    <xf numFmtId="0" fontId="8" fillId="0" borderId="14" xfId="69" applyFont="1" applyFill="1" applyBorder="1" applyAlignment="1" quotePrefix="1">
      <alignment horizontal="center"/>
      <protection/>
    </xf>
    <xf numFmtId="0" fontId="10" fillId="0" borderId="15" xfId="69" applyFont="1" applyFill="1" applyBorder="1" applyAlignment="1" quotePrefix="1">
      <alignment horizontal="center"/>
      <protection/>
    </xf>
    <xf numFmtId="1" fontId="10" fillId="0" borderId="10" xfId="64" applyNumberFormat="1" applyFont="1" applyFill="1" applyBorder="1" applyAlignment="1">
      <alignment horizontal="right"/>
      <protection/>
    </xf>
    <xf numFmtId="0" fontId="11" fillId="0" borderId="0" xfId="64" applyFont="1" applyFill="1">
      <alignment/>
      <protection/>
    </xf>
    <xf numFmtId="0" fontId="9" fillId="0" borderId="0" xfId="64" applyFont="1" applyFill="1" applyBorder="1">
      <alignment/>
      <protection/>
    </xf>
    <xf numFmtId="0" fontId="13" fillId="0" borderId="46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226" fontId="13" fillId="0" borderId="0" xfId="0" applyNumberFormat="1" applyFont="1" applyFill="1" applyAlignment="1">
      <alignment/>
    </xf>
    <xf numFmtId="0" fontId="10" fillId="0" borderId="0" xfId="64" applyFont="1" applyFill="1" applyBorder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226" fontId="8" fillId="0" borderId="0" xfId="0" applyNumberFormat="1" applyFont="1" applyFill="1" applyAlignment="1">
      <alignment horizontal="right"/>
    </xf>
    <xf numFmtId="226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226" fontId="8" fillId="0" borderId="0" xfId="0" applyNumberFormat="1" applyFont="1" applyFill="1" applyAlignment="1">
      <alignment/>
    </xf>
    <xf numFmtId="227" fontId="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centerContinuous"/>
      <protection/>
    </xf>
    <xf numFmtId="0" fontId="2" fillId="0" borderId="0" xfId="65" applyFont="1" applyFill="1">
      <alignment/>
      <protection/>
    </xf>
    <xf numFmtId="0" fontId="5" fillId="0" borderId="0" xfId="65" applyFont="1" applyFill="1" applyAlignment="1">
      <alignment horizontal="centerContinuous"/>
      <protection/>
    </xf>
    <xf numFmtId="0" fontId="8" fillId="0" borderId="10" xfId="65" applyFont="1" applyFill="1" applyBorder="1" applyAlignment="1">
      <alignment horizontal="left"/>
      <protection/>
    </xf>
    <xf numFmtId="0" fontId="2" fillId="0" borderId="10" xfId="65" applyFont="1" applyFill="1" applyBorder="1" applyAlignment="1">
      <alignment wrapText="1"/>
      <protection/>
    </xf>
    <xf numFmtId="0" fontId="2" fillId="0" borderId="10" xfId="65" applyFont="1" applyFill="1" applyBorder="1" applyAlignment="1">
      <alignment horizontal="right"/>
      <protection/>
    </xf>
    <xf numFmtId="0" fontId="8" fillId="0" borderId="10" xfId="65" applyFont="1" applyFill="1" applyBorder="1" applyAlignment="1">
      <alignment horizontal="right"/>
      <protection/>
    </xf>
    <xf numFmtId="0" fontId="8" fillId="0" borderId="0" xfId="65" applyNumberFormat="1" applyFont="1" applyFill="1">
      <alignment/>
      <protection/>
    </xf>
    <xf numFmtId="0" fontId="8" fillId="0" borderId="0" xfId="65" applyFont="1" applyFill="1">
      <alignment/>
      <protection/>
    </xf>
    <xf numFmtId="0" fontId="8" fillId="0" borderId="29" xfId="65" applyFont="1" applyFill="1" applyBorder="1" applyAlignment="1">
      <alignment horizontal="centerContinuous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0" fontId="9" fillId="0" borderId="0" xfId="65" applyFont="1" applyFill="1">
      <alignment/>
      <protection/>
    </xf>
    <xf numFmtId="0" fontId="9" fillId="0" borderId="13" xfId="65" applyFont="1" applyFill="1" applyBorder="1" applyAlignment="1">
      <alignment horizontal="right"/>
      <protection/>
    </xf>
    <xf numFmtId="0" fontId="9" fillId="0" borderId="0" xfId="65" applyFont="1" applyFill="1" applyAlignment="1">
      <alignment horizontal="right"/>
      <protection/>
    </xf>
    <xf numFmtId="49" fontId="8" fillId="0" borderId="14" xfId="65" applyNumberFormat="1" applyFont="1" applyFill="1" applyBorder="1" applyAlignment="1">
      <alignment/>
      <protection/>
    </xf>
    <xf numFmtId="176" fontId="8" fillId="0" borderId="13" xfId="65" applyNumberFormat="1" applyFont="1" applyFill="1" applyBorder="1">
      <alignment/>
      <protection/>
    </xf>
    <xf numFmtId="222" fontId="8" fillId="0" borderId="0" xfId="65" applyNumberFormat="1" applyFont="1" applyFill="1" applyBorder="1" applyAlignment="1">
      <alignment horizontal="right"/>
      <protection/>
    </xf>
    <xf numFmtId="176" fontId="8" fillId="0" borderId="0" xfId="65" applyNumberFormat="1" applyFont="1" applyFill="1" applyBorder="1">
      <alignment/>
      <protection/>
    </xf>
    <xf numFmtId="209" fontId="8" fillId="0" borderId="0" xfId="65" applyNumberFormat="1" applyFont="1" applyFill="1" applyBorder="1" applyAlignment="1">
      <alignment/>
      <protection/>
    </xf>
    <xf numFmtId="49" fontId="10" fillId="0" borderId="14" xfId="65" applyNumberFormat="1" applyFont="1" applyFill="1" applyBorder="1" applyAlignment="1">
      <alignment/>
      <protection/>
    </xf>
    <xf numFmtId="0" fontId="11" fillId="0" borderId="0" xfId="65" applyFont="1" applyFill="1">
      <alignment/>
      <protection/>
    </xf>
    <xf numFmtId="49" fontId="8" fillId="0" borderId="0" xfId="65" applyNumberFormat="1" applyFont="1" applyFill="1" applyBorder="1" applyAlignment="1">
      <alignment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3" applyFont="1" applyFill="1" applyBorder="1" applyAlignment="1">
      <alignment horizontal="left"/>
      <protection/>
    </xf>
    <xf numFmtId="0" fontId="8" fillId="0" borderId="1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horizontal="centerContinuous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1" xfId="63" applyFont="1" applyFill="1" applyBorder="1">
      <alignment/>
      <protection/>
    </xf>
    <xf numFmtId="0" fontId="8" fillId="0" borderId="21" xfId="63" applyFont="1" applyFill="1" applyBorder="1">
      <alignment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29" xfId="63" applyFont="1" applyFill="1" applyBorder="1" applyAlignment="1">
      <alignment horizontal="center" vertical="center"/>
      <protection/>
    </xf>
    <xf numFmtId="0" fontId="9" fillId="0" borderId="23" xfId="63" applyFont="1" applyFill="1" applyBorder="1">
      <alignment/>
      <protection/>
    </xf>
    <xf numFmtId="0" fontId="9" fillId="0" borderId="23" xfId="65" applyFont="1" applyFill="1" applyBorder="1" applyAlignment="1">
      <alignment horizontal="right"/>
      <protection/>
    </xf>
    <xf numFmtId="0" fontId="9" fillId="0" borderId="0" xfId="65" applyFont="1" applyFill="1" applyBorder="1" applyAlignment="1">
      <alignment horizontal="right"/>
      <protection/>
    </xf>
    <xf numFmtId="0" fontId="9" fillId="0" borderId="0" xfId="63" applyFont="1" applyFill="1">
      <alignment/>
      <protection/>
    </xf>
    <xf numFmtId="0" fontId="8" fillId="0" borderId="14" xfId="63" applyFont="1" applyFill="1" applyBorder="1" applyAlignment="1">
      <alignment horizontal="distributed"/>
      <protection/>
    </xf>
    <xf numFmtId="0" fontId="2" fillId="0" borderId="0" xfId="63" applyFont="1" applyFill="1" applyBorder="1" applyAlignment="1">
      <alignment/>
      <protection/>
    </xf>
    <xf numFmtId="0" fontId="2" fillId="0" borderId="0" xfId="66" applyFont="1" applyFill="1">
      <alignment/>
      <protection/>
    </xf>
    <xf numFmtId="0" fontId="6" fillId="0" borderId="0" xfId="66" applyFont="1" applyFill="1" applyAlignment="1">
      <alignment horizontal="center"/>
      <protection/>
    </xf>
    <xf numFmtId="0" fontId="2" fillId="0" borderId="0" xfId="66" applyFont="1" applyFill="1" applyAlignment="1">
      <alignment horizontal="centerContinuous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/>
      <protection/>
    </xf>
    <xf numFmtId="0" fontId="2" fillId="0" borderId="0" xfId="66" applyFont="1" applyFill="1" applyAlignment="1">
      <alignment/>
      <protection/>
    </xf>
    <xf numFmtId="0" fontId="8" fillId="0" borderId="10" xfId="66" applyFont="1" applyFill="1" applyBorder="1" applyAlignment="1">
      <alignment vertical="center"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>
      <alignment horizontal="centerContinuous"/>
      <protection/>
    </xf>
    <xf numFmtId="0" fontId="8" fillId="0" borderId="10" xfId="66" applyFont="1" applyFill="1" applyBorder="1" applyAlignment="1">
      <alignment horizontal="right"/>
      <protection/>
    </xf>
    <xf numFmtId="0" fontId="8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8" fillId="0" borderId="13" xfId="66" applyFont="1" applyFill="1" applyBorder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vertical="center"/>
      <protection/>
    </xf>
    <xf numFmtId="0" fontId="8" fillId="0" borderId="29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32" xfId="66" applyFont="1" applyFill="1" applyBorder="1" applyAlignment="1">
      <alignment horizontal="center" vertical="center"/>
      <protection/>
    </xf>
    <xf numFmtId="0" fontId="8" fillId="0" borderId="11" xfId="66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24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0" borderId="31" xfId="66" applyFont="1" applyFill="1" applyBorder="1" applyAlignment="1">
      <alignment horizontal="center" vertical="center"/>
      <protection/>
    </xf>
    <xf numFmtId="183" fontId="8" fillId="0" borderId="0" xfId="66" applyNumberFormat="1" applyFont="1" applyFill="1">
      <alignment/>
      <protection/>
    </xf>
    <xf numFmtId="178" fontId="8" fillId="0" borderId="0" xfId="66" applyNumberFormat="1" applyFont="1" applyFill="1">
      <alignment/>
      <protection/>
    </xf>
    <xf numFmtId="0" fontId="8" fillId="0" borderId="13" xfId="66" applyFont="1" applyFill="1" applyBorder="1" applyAlignment="1">
      <alignment/>
      <protection/>
    </xf>
    <xf numFmtId="49" fontId="8" fillId="0" borderId="13" xfId="66" applyNumberFormat="1" applyFont="1" applyFill="1" applyBorder="1" applyAlignment="1">
      <alignment horizontal="left"/>
      <protection/>
    </xf>
    <xf numFmtId="49" fontId="10" fillId="0" borderId="14" xfId="66" applyNumberFormat="1" applyFont="1" applyFill="1" applyBorder="1" applyAlignment="1">
      <alignment/>
      <protection/>
    </xf>
    <xf numFmtId="0" fontId="10" fillId="0" borderId="0" xfId="66" applyFont="1" applyFill="1">
      <alignment/>
      <protection/>
    </xf>
    <xf numFmtId="49" fontId="10" fillId="0" borderId="0" xfId="66" applyNumberFormat="1" applyFont="1" applyFill="1" applyBorder="1" applyAlignment="1">
      <alignment/>
      <protection/>
    </xf>
    <xf numFmtId="0" fontId="10" fillId="0" borderId="13" xfId="66" applyFont="1" applyFill="1" applyBorder="1" applyAlignment="1">
      <alignment horizontal="center"/>
      <protection/>
    </xf>
    <xf numFmtId="0" fontId="10" fillId="0" borderId="14" xfId="66" applyFont="1" applyFill="1" applyBorder="1" applyAlignment="1">
      <alignment horizontal="distributed"/>
      <protection/>
    </xf>
    <xf numFmtId="0" fontId="8" fillId="0" borderId="14" xfId="66" applyFont="1" applyFill="1" applyBorder="1" applyAlignment="1">
      <alignment horizontal="distributed"/>
      <protection/>
    </xf>
    <xf numFmtId="0" fontId="8" fillId="0" borderId="13" xfId="66" applyFont="1" applyFill="1" applyBorder="1" applyAlignment="1">
      <alignment horizontal="center"/>
      <protection/>
    </xf>
    <xf numFmtId="0" fontId="8" fillId="0" borderId="15" xfId="66" applyFont="1" applyFill="1" applyBorder="1" applyAlignment="1">
      <alignment horizontal="distributed"/>
      <protection/>
    </xf>
    <xf numFmtId="0" fontId="8" fillId="0" borderId="18" xfId="66" applyFont="1" applyFill="1" applyBorder="1" applyAlignment="1">
      <alignment horizontal="center"/>
      <protection/>
    </xf>
    <xf numFmtId="178" fontId="8" fillId="0" borderId="0" xfId="66" applyNumberFormat="1" applyFont="1" applyFill="1" applyAlignment="1">
      <alignment horizontal="right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8" fillId="0" borderId="0" xfId="66" applyFont="1" applyFill="1" applyBorder="1" applyAlignment="1">
      <alignment horizontal="center"/>
      <protection/>
    </xf>
    <xf numFmtId="177" fontId="8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0" fontId="6" fillId="0" borderId="0" xfId="67" applyFont="1" applyFill="1" applyAlignment="1">
      <alignment horizontal="centerContinuous"/>
      <protection/>
    </xf>
    <xf numFmtId="177" fontId="2" fillId="0" borderId="0" xfId="67" applyNumberFormat="1" applyFont="1" applyFill="1" applyAlignment="1">
      <alignment horizontal="centerContinuous"/>
      <protection/>
    </xf>
    <xf numFmtId="0" fontId="2" fillId="0" borderId="0" xfId="67" applyFont="1" applyFill="1">
      <alignment/>
      <protection/>
    </xf>
    <xf numFmtId="0" fontId="8" fillId="0" borderId="10" xfId="67" applyFont="1" applyFill="1" applyBorder="1">
      <alignment/>
      <protection/>
    </xf>
    <xf numFmtId="177" fontId="8" fillId="0" borderId="10" xfId="67" applyNumberFormat="1" applyFont="1" applyFill="1" applyBorder="1">
      <alignment/>
      <protection/>
    </xf>
    <xf numFmtId="177" fontId="8" fillId="0" borderId="10" xfId="67" applyNumberFormat="1" applyFont="1" applyFill="1" applyBorder="1" applyAlignment="1">
      <alignment horizontal="right"/>
      <protection/>
    </xf>
    <xf numFmtId="0" fontId="8" fillId="0" borderId="0" xfId="67" applyFont="1" applyFill="1">
      <alignment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13" xfId="67" applyNumberFormat="1" applyFont="1" applyFill="1" applyBorder="1" applyAlignment="1">
      <alignment horizontal="centerContinuous" vertical="center"/>
      <protection/>
    </xf>
    <xf numFmtId="177" fontId="8" fillId="0" borderId="0" xfId="67" applyNumberFormat="1" applyFont="1" applyFill="1" applyAlignment="1">
      <alignment horizontal="centerContinuous" vertical="center"/>
      <protection/>
    </xf>
    <xf numFmtId="177" fontId="8" fillId="0" borderId="13" xfId="67" applyNumberFormat="1" applyFont="1" applyFill="1" applyBorder="1" applyAlignment="1">
      <alignment horizontal="center" vertical="center"/>
      <protection/>
    </xf>
    <xf numFmtId="0" fontId="8" fillId="0" borderId="21" xfId="67" applyFont="1" applyFill="1" applyBorder="1" applyAlignment="1">
      <alignment horizontal="distributed" vertical="center"/>
      <protection/>
    </xf>
    <xf numFmtId="177" fontId="8" fillId="0" borderId="29" xfId="67" applyNumberFormat="1" applyFont="1" applyFill="1" applyBorder="1" applyAlignment="1">
      <alignment horizontal="center" vertical="center"/>
      <protection/>
    </xf>
    <xf numFmtId="177" fontId="8" fillId="0" borderId="11" xfId="67" applyNumberFormat="1" applyFont="1" applyFill="1" applyBorder="1" applyAlignment="1">
      <alignment horizontal="center"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177" fontId="8" fillId="0" borderId="0" xfId="67" applyNumberFormat="1" applyFont="1" applyFill="1" applyBorder="1" applyAlignment="1">
      <alignment horizontal="center" vertical="center"/>
      <protection/>
    </xf>
    <xf numFmtId="178" fontId="8" fillId="0" borderId="0" xfId="67" applyNumberFormat="1" applyFont="1" applyFill="1">
      <alignment/>
      <protection/>
    </xf>
    <xf numFmtId="177" fontId="8" fillId="0" borderId="0" xfId="67" applyNumberFormat="1" applyFont="1" applyFill="1">
      <alignment/>
      <protection/>
    </xf>
    <xf numFmtId="0" fontId="10" fillId="0" borderId="0" xfId="67" applyFont="1" applyFill="1">
      <alignment/>
      <protection/>
    </xf>
    <xf numFmtId="49" fontId="10" fillId="0" borderId="14" xfId="67" applyNumberFormat="1" applyFont="1" applyFill="1" applyBorder="1" applyAlignment="1">
      <alignment/>
      <protection/>
    </xf>
    <xf numFmtId="0" fontId="10" fillId="0" borderId="14" xfId="67" applyFont="1" applyFill="1" applyBorder="1" applyAlignment="1">
      <alignment horizontal="distributed"/>
      <protection/>
    </xf>
    <xf numFmtId="0" fontId="8" fillId="0" borderId="14" xfId="67" applyFont="1" applyFill="1" applyBorder="1" applyAlignment="1">
      <alignment horizontal="distributed"/>
      <protection/>
    </xf>
    <xf numFmtId="0" fontId="8" fillId="0" borderId="15" xfId="67" applyFont="1" applyFill="1" applyBorder="1" applyAlignment="1">
      <alignment horizontal="distributed"/>
      <protection/>
    </xf>
    <xf numFmtId="177" fontId="8" fillId="0" borderId="0" xfId="67" applyNumberFormat="1" applyFont="1" applyFill="1" applyBorder="1">
      <alignment/>
      <protection/>
    </xf>
    <xf numFmtId="177" fontId="2" fillId="0" borderId="0" xfId="67" applyNumberFormat="1" applyFont="1" applyFill="1">
      <alignment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62" fillId="0" borderId="17" xfId="63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180" fontId="8" fillId="0" borderId="0" xfId="63" applyNumberFormat="1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180" fontId="8" fillId="0" borderId="0" xfId="63" applyNumberFormat="1" applyFont="1" applyFill="1" applyAlignment="1">
      <alignment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25" xfId="63" applyFont="1" applyFill="1" applyBorder="1" applyAlignment="1">
      <alignment horizontal="center" vertical="center"/>
      <protection/>
    </xf>
    <xf numFmtId="176" fontId="8" fillId="0" borderId="0" xfId="63" applyNumberFormat="1" applyFont="1" applyFill="1" applyAlignment="1">
      <alignment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horizontal="center" vertical="center"/>
      <protection/>
    </xf>
    <xf numFmtId="181" fontId="8" fillId="0" borderId="0" xfId="63" applyNumberFormat="1" applyFont="1" applyFill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176" fontId="62" fillId="0" borderId="0" xfId="63" applyNumberFormat="1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27" xfId="63" applyFont="1" applyFill="1" applyBorder="1" applyAlignment="1">
      <alignment horizontal="center" vertical="center"/>
      <protection/>
    </xf>
    <xf numFmtId="180" fontId="8" fillId="0" borderId="10" xfId="63" applyNumberFormat="1" applyFont="1" applyFill="1" applyBorder="1" applyAlignment="1">
      <alignment vertical="center"/>
      <protection/>
    </xf>
    <xf numFmtId="176" fontId="8" fillId="0" borderId="10" xfId="63" applyNumberFormat="1" applyFont="1" applyFill="1" applyBorder="1" applyAlignment="1">
      <alignment vertical="center"/>
      <protection/>
    </xf>
    <xf numFmtId="2" fontId="8" fillId="0" borderId="10" xfId="63" applyNumberFormat="1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181" fontId="8" fillId="0" borderId="10" xfId="63" applyNumberFormat="1" applyFont="1" applyFill="1" applyBorder="1" applyAlignment="1">
      <alignment horizontal="center" vertical="center"/>
      <protection/>
    </xf>
    <xf numFmtId="176" fontId="62" fillId="0" borderId="10" xfId="63" applyNumberFormat="1" applyFont="1" applyFill="1" applyBorder="1" applyAlignment="1">
      <alignment vertical="center"/>
      <protection/>
    </xf>
    <xf numFmtId="2" fontId="62" fillId="0" borderId="1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62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top"/>
      <protection/>
    </xf>
    <xf numFmtId="0" fontId="9" fillId="0" borderId="0" xfId="63" applyFont="1" applyFill="1" applyBorder="1" applyAlignment="1">
      <alignment horizontal="center" vertical="top"/>
      <protection/>
    </xf>
    <xf numFmtId="0" fontId="8" fillId="0" borderId="0" xfId="63" applyFont="1" applyFill="1" applyAlignment="1">
      <alignment horizontal="center" vertical="center" wrapText="1"/>
      <protection/>
    </xf>
    <xf numFmtId="0" fontId="8" fillId="0" borderId="0" xfId="63" applyFont="1" applyFill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3" fontId="8" fillId="0" borderId="0" xfId="63" applyNumberFormat="1" applyFont="1" applyFill="1" applyAlignment="1">
      <alignment vertical="center"/>
      <protection/>
    </xf>
    <xf numFmtId="195" fontId="8" fillId="0" borderId="0" xfId="63" applyNumberFormat="1" applyFont="1" applyFill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182" fontId="8" fillId="0" borderId="0" xfId="63" applyNumberFormat="1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3" fontId="8" fillId="0" borderId="1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horizontal="centerContinuous"/>
      <protection/>
    </xf>
    <xf numFmtId="0" fontId="9" fillId="0" borderId="0" xfId="63" applyFont="1" applyFill="1" applyBorder="1">
      <alignment/>
      <protection/>
    </xf>
    <xf numFmtId="0" fontId="9" fillId="0" borderId="0" xfId="65" applyFont="1" applyFill="1" applyBorder="1" applyAlignment="1">
      <alignment/>
      <protection/>
    </xf>
    <xf numFmtId="0" fontId="8" fillId="0" borderId="17" xfId="63" applyFont="1" applyFill="1" applyBorder="1" applyAlignment="1">
      <alignment vertical="center"/>
      <protection/>
    </xf>
    <xf numFmtId="0" fontId="9" fillId="0" borderId="0" xfId="66" applyFont="1" applyFill="1">
      <alignment/>
      <protection/>
    </xf>
    <xf numFmtId="49" fontId="10" fillId="0" borderId="10" xfId="0" applyNumberFormat="1" applyFont="1" applyFill="1" applyBorder="1" applyAlignment="1">
      <alignment/>
    </xf>
    <xf numFmtId="176" fontId="16" fillId="0" borderId="0" xfId="68" applyNumberFormat="1" applyFont="1" applyFill="1" applyAlignment="1">
      <alignment horizontal="right"/>
      <protection/>
    </xf>
    <xf numFmtId="1" fontId="8" fillId="0" borderId="0" xfId="69" applyNumberFormat="1" applyFont="1" applyFill="1" applyBorder="1" applyAlignment="1">
      <alignment horizontal="right"/>
      <protection/>
    </xf>
    <xf numFmtId="176" fontId="8" fillId="0" borderId="0" xfId="61" applyNumberFormat="1" applyFont="1" applyFill="1">
      <alignment/>
      <protection/>
    </xf>
    <xf numFmtId="176" fontId="10" fillId="0" borderId="0" xfId="71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>
      <alignment/>
      <protection/>
    </xf>
    <xf numFmtId="176" fontId="10" fillId="0" borderId="11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8" fillId="0" borderId="23" xfId="63" applyNumberFormat="1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6" fontId="10" fillId="0" borderId="10" xfId="63" applyNumberFormat="1" applyFont="1" applyFill="1" applyBorder="1">
      <alignment/>
      <protection/>
    </xf>
    <xf numFmtId="0" fontId="10" fillId="0" borderId="13" xfId="64" applyFont="1" applyFill="1" applyBorder="1">
      <alignment/>
      <protection/>
    </xf>
    <xf numFmtId="0" fontId="24" fillId="0" borderId="0" xfId="72" applyFont="1" applyFill="1">
      <alignment/>
      <protection/>
    </xf>
    <xf numFmtId="0" fontId="10" fillId="0" borderId="10" xfId="72" applyFont="1" applyFill="1" applyBorder="1">
      <alignment/>
      <protection/>
    </xf>
    <xf numFmtId="176" fontId="10" fillId="0" borderId="0" xfId="64" applyNumberFormat="1" applyFont="1" applyFill="1">
      <alignment/>
      <protection/>
    </xf>
    <xf numFmtId="0" fontId="8" fillId="0" borderId="0" xfId="64" applyFont="1" applyFill="1" applyBorder="1" applyAlignment="1">
      <alignment/>
      <protection/>
    </xf>
    <xf numFmtId="0" fontId="8" fillId="0" borderId="0" xfId="68" applyFont="1" applyFill="1" applyBorder="1" applyAlignment="1">
      <alignment horizontal="left"/>
      <protection/>
    </xf>
    <xf numFmtId="176" fontId="14" fillId="0" borderId="0" xfId="68" applyNumberFormat="1" applyFont="1" applyFill="1">
      <alignment/>
      <protection/>
    </xf>
    <xf numFmtId="195" fontId="8" fillId="0" borderId="0" xfId="63" applyNumberFormat="1" applyFont="1" applyFill="1">
      <alignment/>
      <protection/>
    </xf>
    <xf numFmtId="176" fontId="10" fillId="0" borderId="13" xfId="63" applyNumberFormat="1" applyFont="1" applyFill="1" applyBorder="1">
      <alignment/>
      <protection/>
    </xf>
    <xf numFmtId="195" fontId="10" fillId="0" borderId="13" xfId="63" applyNumberFormat="1" applyFont="1" applyFill="1" applyBorder="1">
      <alignment/>
      <protection/>
    </xf>
    <xf numFmtId="0" fontId="10" fillId="0" borderId="13" xfId="64" applyFont="1" applyFill="1" applyBorder="1" applyAlignment="1">
      <alignment horizontal="right"/>
      <protection/>
    </xf>
    <xf numFmtId="0" fontId="11" fillId="0" borderId="10" xfId="64" applyFont="1" applyFill="1" applyBorder="1">
      <alignment/>
      <protection/>
    </xf>
    <xf numFmtId="49" fontId="8" fillId="0" borderId="0" xfId="0" applyNumberFormat="1" applyFont="1" applyFill="1" applyBorder="1" applyAlignment="1">
      <alignment/>
    </xf>
    <xf numFmtId="226" fontId="8" fillId="0" borderId="0" xfId="0" applyNumberFormat="1" applyFont="1" applyFill="1" applyBorder="1" applyAlignment="1">
      <alignment/>
    </xf>
    <xf numFmtId="227" fontId="8" fillId="0" borderId="0" xfId="0" applyNumberFormat="1" applyFont="1" applyFill="1" applyBorder="1" applyAlignment="1">
      <alignment/>
    </xf>
    <xf numFmtId="49" fontId="10" fillId="0" borderId="0" xfId="65" applyNumberFormat="1" applyFont="1" applyFill="1" applyBorder="1" applyAlignment="1">
      <alignment/>
      <protection/>
    </xf>
    <xf numFmtId="176" fontId="8" fillId="0" borderId="13" xfId="63" applyNumberFormat="1" applyFont="1" applyFill="1" applyBorder="1">
      <alignment/>
      <protection/>
    </xf>
    <xf numFmtId="0" fontId="25" fillId="0" borderId="0" xfId="73" applyFont="1" applyFill="1" applyBorder="1" applyAlignment="1">
      <alignment horizontal="right"/>
      <protection/>
    </xf>
    <xf numFmtId="183" fontId="10" fillId="0" borderId="0" xfId="66" applyNumberFormat="1" applyFont="1" applyFill="1" applyBorder="1">
      <alignment/>
      <protection/>
    </xf>
    <xf numFmtId="177" fontId="10" fillId="0" borderId="0" xfId="66" applyNumberFormat="1" applyFont="1" applyFill="1" applyBorder="1" applyAlignment="1">
      <alignment horizontal="right"/>
      <protection/>
    </xf>
    <xf numFmtId="178" fontId="10" fillId="0" borderId="0" xfId="66" applyNumberFormat="1" applyFont="1" applyFill="1" applyBorder="1" applyAlignment="1">
      <alignment horizontal="right"/>
      <protection/>
    </xf>
    <xf numFmtId="0" fontId="2" fillId="0" borderId="0" xfId="66" applyFont="1" applyFill="1" applyBorder="1">
      <alignment/>
      <protection/>
    </xf>
    <xf numFmtId="176" fontId="10" fillId="0" borderId="0" xfId="63" applyNumberFormat="1" applyFont="1" applyFill="1" applyBorder="1" applyAlignment="1">
      <alignment horizontal="right"/>
      <protection/>
    </xf>
    <xf numFmtId="49" fontId="10" fillId="0" borderId="13" xfId="66" applyNumberFormat="1" applyFont="1" applyFill="1" applyBorder="1" applyAlignment="1">
      <alignment horizontal="left"/>
      <protection/>
    </xf>
    <xf numFmtId="195" fontId="10" fillId="0" borderId="0" xfId="64" applyNumberFormat="1" applyFont="1" applyFill="1" applyBorder="1" applyAlignment="1">
      <alignment horizontal="right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0" xfId="71" applyFont="1" applyFill="1" applyBorder="1" applyAlignment="1">
      <alignment horizontal="right"/>
      <protection/>
    </xf>
    <xf numFmtId="0" fontId="8" fillId="0" borderId="10" xfId="71" applyFont="1" applyFill="1" applyBorder="1" applyAlignment="1">
      <alignment horizontal="distributed" vertical="center" wrapText="1"/>
      <protection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0" xfId="71" applyFont="1" applyFill="1" applyBorder="1">
      <alignment/>
      <protection/>
    </xf>
    <xf numFmtId="0" fontId="8" fillId="0" borderId="10" xfId="71" applyFont="1" applyFill="1" applyBorder="1" applyAlignment="1">
      <alignment horizontal="right"/>
      <protection/>
    </xf>
    <xf numFmtId="0" fontId="10" fillId="0" borderId="0" xfId="61" applyFont="1" applyFill="1" applyAlignment="1">
      <alignment horizontal="right"/>
      <protection/>
    </xf>
    <xf numFmtId="0" fontId="10" fillId="0" borderId="29" xfId="71" applyFont="1" applyFill="1" applyBorder="1" applyAlignment="1">
      <alignment horizontal="center" vertical="center"/>
      <protection/>
    </xf>
    <xf numFmtId="0" fontId="10" fillId="0" borderId="30" xfId="71" applyFont="1" applyFill="1" applyBorder="1" applyAlignment="1">
      <alignment horizontal="center" vertical="center"/>
      <protection/>
    </xf>
    <xf numFmtId="176" fontId="2" fillId="0" borderId="0" xfId="73" applyNumberFormat="1" applyFont="1" applyFill="1" applyBorder="1">
      <alignment/>
      <protection/>
    </xf>
    <xf numFmtId="0" fontId="10" fillId="0" borderId="0" xfId="64" applyFont="1" applyFill="1" applyAlignment="1">
      <alignment horizontal="right"/>
      <protection/>
    </xf>
    <xf numFmtId="49" fontId="10" fillId="0" borderId="0" xfId="63" applyNumberFormat="1" applyFont="1" applyFill="1" applyBorder="1" applyAlignment="1">
      <alignment/>
      <protection/>
    </xf>
    <xf numFmtId="0" fontId="12" fillId="0" borderId="0" xfId="63" applyFont="1" applyFill="1" applyBorder="1">
      <alignment/>
      <protection/>
    </xf>
    <xf numFmtId="176" fontId="10" fillId="0" borderId="13" xfId="63" applyNumberFormat="1" applyFont="1" applyFill="1" applyBorder="1" applyAlignment="1">
      <alignment horizontal="right"/>
      <protection/>
    </xf>
    <xf numFmtId="195" fontId="8" fillId="0" borderId="13" xfId="63" applyNumberFormat="1" applyFont="1" applyFill="1" applyBorder="1">
      <alignment/>
      <protection/>
    </xf>
    <xf numFmtId="195" fontId="8" fillId="0" borderId="18" xfId="64" applyNumberFormat="1" applyFont="1" applyFill="1" applyBorder="1" applyAlignment="1">
      <alignment horizontal="right"/>
      <protection/>
    </xf>
    <xf numFmtId="195" fontId="8" fillId="0" borderId="10" xfId="64" applyNumberFormat="1" applyFont="1" applyFill="1" applyBorder="1" applyAlignment="1">
      <alignment horizontal="right"/>
      <protection/>
    </xf>
    <xf numFmtId="176" fontId="8" fillId="0" borderId="0" xfId="73" applyNumberFormat="1" applyFont="1" applyFill="1">
      <alignment/>
      <protection/>
    </xf>
    <xf numFmtId="176" fontId="10" fillId="0" borderId="0" xfId="73" applyNumberFormat="1" applyFont="1" applyFill="1" applyBorder="1" applyAlignment="1">
      <alignment/>
      <protection/>
    </xf>
    <xf numFmtId="176" fontId="10" fillId="0" borderId="0" xfId="73" applyNumberFormat="1" applyFont="1" applyFill="1" applyBorder="1">
      <alignment/>
      <protection/>
    </xf>
    <xf numFmtId="183" fontId="10" fillId="6" borderId="0" xfId="66" applyNumberFormat="1" applyFont="1" applyFill="1">
      <alignment/>
      <protection/>
    </xf>
    <xf numFmtId="183" fontId="8" fillId="6" borderId="0" xfId="66" applyNumberFormat="1" applyFont="1" applyFill="1">
      <alignment/>
      <protection/>
    </xf>
    <xf numFmtId="178" fontId="62" fillId="6" borderId="0" xfId="66" applyNumberFormat="1" applyFont="1" applyFill="1" applyAlignment="1">
      <alignment horizontal="right"/>
      <protection/>
    </xf>
    <xf numFmtId="177" fontId="63" fillId="6" borderId="0" xfId="66" applyNumberFormat="1" applyFont="1" applyFill="1" applyAlignment="1">
      <alignment horizontal="right"/>
      <protection/>
    </xf>
    <xf numFmtId="183" fontId="8" fillId="6" borderId="18" xfId="66" applyNumberFormat="1" applyFont="1" applyFill="1" applyBorder="1">
      <alignment/>
      <protection/>
    </xf>
    <xf numFmtId="183" fontId="8" fillId="6" borderId="10" xfId="66" applyNumberFormat="1" applyFont="1" applyFill="1" applyBorder="1">
      <alignment/>
      <protection/>
    </xf>
    <xf numFmtId="178" fontId="62" fillId="6" borderId="10" xfId="66" applyNumberFormat="1" applyFont="1" applyFill="1" applyBorder="1" applyAlignment="1">
      <alignment horizontal="right"/>
      <protection/>
    </xf>
    <xf numFmtId="183" fontId="2" fillId="0" borderId="0" xfId="66" applyNumberFormat="1" applyFont="1" applyFill="1">
      <alignment/>
      <protection/>
    </xf>
    <xf numFmtId="179" fontId="2" fillId="0" borderId="0" xfId="66" applyNumberFormat="1" applyFont="1" applyFill="1">
      <alignment/>
      <protection/>
    </xf>
    <xf numFmtId="222" fontId="8" fillId="0" borderId="0" xfId="67" applyNumberFormat="1" applyFont="1" applyFill="1" applyAlignment="1">
      <alignment horizontal="right"/>
      <protection/>
    </xf>
    <xf numFmtId="222" fontId="10" fillId="0" borderId="0" xfId="67" applyNumberFormat="1" applyFont="1" applyFill="1" applyAlignment="1">
      <alignment/>
      <protection/>
    </xf>
    <xf numFmtId="222" fontId="10" fillId="0" borderId="0" xfId="67" applyNumberFormat="1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176" fontId="62" fillId="0" borderId="0" xfId="63" applyNumberFormat="1" applyFont="1" applyFill="1" applyBorder="1">
      <alignment/>
      <protection/>
    </xf>
    <xf numFmtId="178" fontId="62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222" fontId="10" fillId="0" borderId="0" xfId="66" applyNumberFormat="1" applyFont="1" applyFill="1" applyBorder="1">
      <alignment/>
      <protection/>
    </xf>
    <xf numFmtId="0" fontId="8" fillId="0" borderId="0" xfId="66" applyFont="1" applyFill="1" applyBorder="1">
      <alignment/>
      <protection/>
    </xf>
    <xf numFmtId="178" fontId="62" fillId="0" borderId="0" xfId="66" applyNumberFormat="1" applyFont="1" applyFill="1" applyBorder="1">
      <alignment/>
      <protection/>
    </xf>
    <xf numFmtId="183" fontId="8" fillId="0" borderId="0" xfId="66" applyNumberFormat="1" applyFont="1" applyFill="1" applyBorder="1">
      <alignment/>
      <protection/>
    </xf>
    <xf numFmtId="178" fontId="62" fillId="0" borderId="0" xfId="66" applyNumberFormat="1" applyFont="1" applyFill="1" applyBorder="1" applyAlignment="1">
      <alignment horizontal="right"/>
      <protection/>
    </xf>
    <xf numFmtId="178" fontId="63" fillId="0" borderId="0" xfId="66" applyNumberFormat="1" applyFont="1" applyFill="1" applyBorder="1" applyAlignment="1">
      <alignment horizontal="right"/>
      <protection/>
    </xf>
    <xf numFmtId="183" fontId="63" fillId="0" borderId="0" xfId="66" applyNumberFormat="1" applyFont="1" applyFill="1" applyBorder="1">
      <alignment/>
      <protection/>
    </xf>
    <xf numFmtId="177" fontId="62" fillId="0" borderId="0" xfId="67" applyNumberFormat="1" applyFont="1" applyFill="1" applyBorder="1">
      <alignment/>
      <protection/>
    </xf>
    <xf numFmtId="177" fontId="8" fillId="0" borderId="0" xfId="66" applyNumberFormat="1" applyFont="1" applyFill="1" applyBorder="1" applyAlignment="1">
      <alignment horizontal="right"/>
      <protection/>
    </xf>
    <xf numFmtId="177" fontId="63" fillId="0" borderId="0" xfId="66" applyNumberFormat="1" applyFont="1" applyFill="1" applyBorder="1" applyAlignment="1">
      <alignment horizontal="right"/>
      <protection/>
    </xf>
    <xf numFmtId="0" fontId="8" fillId="0" borderId="13" xfId="70" applyFont="1" applyFill="1" applyBorder="1" applyAlignment="1">
      <alignment horizontal="centerContinuous" vertical="center"/>
      <protection/>
    </xf>
    <xf numFmtId="176" fontId="8" fillId="0" borderId="0" xfId="70" applyNumberFormat="1" applyFont="1" applyFill="1">
      <alignment/>
      <protection/>
    </xf>
    <xf numFmtId="176" fontId="10" fillId="0" borderId="0" xfId="69" applyNumberFormat="1" applyFont="1" applyFill="1" applyAlignment="1">
      <alignment horizontal="right"/>
      <protection/>
    </xf>
    <xf numFmtId="0" fontId="10" fillId="0" borderId="13" xfId="69" applyFont="1" applyFill="1" applyBorder="1" applyAlignment="1">
      <alignment horizontal="right"/>
      <protection/>
    </xf>
    <xf numFmtId="0" fontId="10" fillId="0" borderId="0" xfId="69" applyFont="1" applyFill="1" applyAlignment="1">
      <alignment horizontal="right"/>
      <protection/>
    </xf>
    <xf numFmtId="176" fontId="8" fillId="0" borderId="0" xfId="70" applyNumberFormat="1" applyFont="1" applyFill="1" applyBorder="1" applyAlignment="1">
      <alignment horizontal="right"/>
      <protection/>
    </xf>
    <xf numFmtId="176" fontId="8" fillId="0" borderId="0" xfId="70" applyNumberFormat="1" applyFont="1" applyFill="1" applyBorder="1" applyAlignment="1">
      <alignment horizontal="right" vertical="top"/>
      <protection/>
    </xf>
    <xf numFmtId="176" fontId="8" fillId="0" borderId="0" xfId="70" applyNumberFormat="1" applyFont="1" applyFill="1" applyBorder="1">
      <alignment/>
      <protection/>
    </xf>
    <xf numFmtId="176" fontId="11" fillId="0" borderId="0" xfId="70" applyNumberFormat="1" applyFont="1" applyFill="1" applyBorder="1">
      <alignment/>
      <protection/>
    </xf>
    <xf numFmtId="0" fontId="2" fillId="0" borderId="0" xfId="70" applyFont="1" applyFill="1" applyBorder="1">
      <alignment/>
      <protection/>
    </xf>
    <xf numFmtId="176" fontId="10" fillId="0" borderId="0" xfId="70" applyNumberFormat="1" applyFont="1" applyFill="1">
      <alignment/>
      <protection/>
    </xf>
    <xf numFmtId="0" fontId="10" fillId="0" borderId="13" xfId="70" applyFont="1" applyFill="1" applyBorder="1" applyAlignment="1">
      <alignment horizontal="centerContinuous" vertical="center"/>
      <protection/>
    </xf>
    <xf numFmtId="176" fontId="14" fillId="0" borderId="0" xfId="68" applyNumberFormat="1" applyFont="1" applyFill="1" applyBorder="1">
      <alignment/>
      <protection/>
    </xf>
    <xf numFmtId="176" fontId="14" fillId="0" borderId="14" xfId="68" applyNumberFormat="1" applyFont="1" applyFill="1" applyBorder="1">
      <alignment/>
      <protection/>
    </xf>
    <xf numFmtId="176" fontId="16" fillId="0" borderId="0" xfId="68" applyNumberFormat="1" applyFont="1" applyFill="1">
      <alignment/>
      <protection/>
    </xf>
    <xf numFmtId="176" fontId="16" fillId="0" borderId="14" xfId="68" applyNumberFormat="1" applyFont="1" applyFill="1" applyBorder="1" applyAlignment="1">
      <alignment horizontal="right"/>
      <protection/>
    </xf>
    <xf numFmtId="0" fontId="16" fillId="0" borderId="14" xfId="68" applyFont="1" applyFill="1" applyBorder="1" applyAlignment="1">
      <alignment horizontal="right"/>
      <protection/>
    </xf>
    <xf numFmtId="0" fontId="14" fillId="0" borderId="14" xfId="68" applyFont="1" applyFill="1" applyBorder="1" applyAlignment="1">
      <alignment horizontal="right"/>
      <protection/>
    </xf>
    <xf numFmtId="0" fontId="16" fillId="0" borderId="14" xfId="68" applyFont="1" applyFill="1" applyBorder="1">
      <alignment/>
      <protection/>
    </xf>
    <xf numFmtId="0" fontId="14" fillId="0" borderId="15" xfId="68" applyFont="1" applyFill="1" applyBorder="1">
      <alignment/>
      <protection/>
    </xf>
    <xf numFmtId="0" fontId="8" fillId="0" borderId="0" xfId="73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Continuous" vertical="center"/>
      <protection/>
    </xf>
    <xf numFmtId="176" fontId="10" fillId="0" borderId="0" xfId="73" applyNumberFormat="1" applyFont="1" applyFill="1">
      <alignment/>
      <protection/>
    </xf>
    <xf numFmtId="176" fontId="8" fillId="0" borderId="18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 applyAlignment="1">
      <alignment/>
      <protection/>
    </xf>
    <xf numFmtId="176" fontId="8" fillId="0" borderId="10" xfId="73" applyNumberFormat="1" applyFont="1" applyFill="1" applyBorder="1">
      <alignment/>
      <protection/>
    </xf>
    <xf numFmtId="0" fontId="8" fillId="0" borderId="13" xfId="73" applyFont="1" applyFill="1" applyBorder="1" applyAlignment="1">
      <alignment horizontal="right"/>
      <protection/>
    </xf>
    <xf numFmtId="176" fontId="10" fillId="0" borderId="13" xfId="73" applyNumberFormat="1" applyFont="1" applyFill="1" applyBorder="1">
      <alignment/>
      <protection/>
    </xf>
    <xf numFmtId="0" fontId="2" fillId="0" borderId="13" xfId="73" applyFont="1" applyFill="1" applyBorder="1">
      <alignment/>
      <protection/>
    </xf>
    <xf numFmtId="0" fontId="10" fillId="0" borderId="0" xfId="73" applyFont="1" applyFill="1">
      <alignment/>
      <protection/>
    </xf>
    <xf numFmtId="177" fontId="8" fillId="0" borderId="10" xfId="73" applyNumberFormat="1" applyFont="1" applyFill="1" applyBorder="1" applyAlignment="1">
      <alignment horizontal="right"/>
      <protection/>
    </xf>
    <xf numFmtId="0" fontId="10" fillId="0" borderId="0" xfId="73" applyFont="1" applyFill="1" applyAlignment="1">
      <alignment horizontal="right"/>
      <protection/>
    </xf>
    <xf numFmtId="176" fontId="8" fillId="0" borderId="0" xfId="73" applyNumberFormat="1" applyFont="1" applyFill="1" applyBorder="1" applyAlignment="1">
      <alignment horizontal="right"/>
      <protection/>
    </xf>
    <xf numFmtId="184" fontId="8" fillId="0" borderId="0" xfId="73" applyNumberFormat="1" applyFont="1" applyFill="1" applyBorder="1">
      <alignment/>
      <protection/>
    </xf>
    <xf numFmtId="176" fontId="8" fillId="0" borderId="18" xfId="73" applyNumberFormat="1" applyFont="1" applyFill="1" applyBorder="1">
      <alignment/>
      <protection/>
    </xf>
    <xf numFmtId="176" fontId="8" fillId="0" borderId="10" xfId="73" applyNumberFormat="1" applyFont="1" applyFill="1" applyBorder="1" applyAlignment="1">
      <alignment horizontal="right"/>
      <protection/>
    </xf>
    <xf numFmtId="176" fontId="10" fillId="0" borderId="10" xfId="72" applyNumberFormat="1" applyFont="1" applyFill="1" applyBorder="1">
      <alignment/>
      <protection/>
    </xf>
    <xf numFmtId="176" fontId="10" fillId="0" borderId="0" xfId="72" applyNumberFormat="1" applyFont="1" applyFill="1">
      <alignment/>
      <protection/>
    </xf>
    <xf numFmtId="176" fontId="14" fillId="0" borderId="13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 applyBorder="1" applyAlignment="1">
      <alignment horizontal="right"/>
      <protection/>
    </xf>
    <xf numFmtId="186" fontId="14" fillId="0" borderId="0" xfId="68" applyNumberFormat="1" applyFont="1" applyFill="1">
      <alignment/>
      <protection/>
    </xf>
    <xf numFmtId="176" fontId="16" fillId="0" borderId="0" xfId="68" applyNumberFormat="1" applyFont="1" applyFill="1" applyBorder="1">
      <alignment/>
      <protection/>
    </xf>
    <xf numFmtId="187" fontId="16" fillId="0" borderId="0" xfId="68" applyNumberFormat="1" applyFont="1" applyFill="1" applyBorder="1" applyAlignment="1">
      <alignment horizontal="right"/>
      <protection/>
    </xf>
    <xf numFmtId="187" fontId="14" fillId="0" borderId="0" xfId="68" applyNumberFormat="1" applyFont="1" applyFill="1">
      <alignment/>
      <protection/>
    </xf>
    <xf numFmtId="180" fontId="10" fillId="0" borderId="0" xfId="63" applyNumberFormat="1" applyFont="1" applyFill="1" applyAlignment="1">
      <alignment vertical="center"/>
      <protection/>
    </xf>
    <xf numFmtId="187" fontId="16" fillId="0" borderId="0" xfId="68" applyNumberFormat="1" applyFont="1" applyFill="1">
      <alignment/>
      <protection/>
    </xf>
    <xf numFmtId="176" fontId="14" fillId="0" borderId="10" xfId="68" applyNumberFormat="1" applyFont="1" applyFill="1" applyBorder="1" applyAlignment="1">
      <alignment horizontal="right"/>
      <protection/>
    </xf>
    <xf numFmtId="187" fontId="14" fillId="0" borderId="10" xfId="68" applyNumberFormat="1" applyFont="1" applyFill="1" applyBorder="1">
      <alignment/>
      <protection/>
    </xf>
    <xf numFmtId="0" fontId="8" fillId="0" borderId="10" xfId="68" applyFont="1" applyFill="1" applyBorder="1">
      <alignment/>
      <protection/>
    </xf>
    <xf numFmtId="1" fontId="10" fillId="0" borderId="18" xfId="64" applyNumberFormat="1" applyFont="1" applyFill="1" applyBorder="1" applyAlignment="1">
      <alignment horizontal="right"/>
      <protection/>
    </xf>
    <xf numFmtId="195" fontId="8" fillId="0" borderId="0" xfId="63" applyNumberFormat="1" applyFont="1" applyFill="1" applyAlignment="1">
      <alignment horizontal="right"/>
      <protection/>
    </xf>
    <xf numFmtId="176" fontId="10" fillId="0" borderId="13" xfId="73" applyNumberFormat="1" applyFont="1" applyFill="1" applyBorder="1" applyAlignment="1">
      <alignment horizontal="right"/>
      <protection/>
    </xf>
    <xf numFmtId="176" fontId="10" fillId="0" borderId="0" xfId="73" applyNumberFormat="1" applyFont="1" applyFill="1" applyBorder="1" applyAlignment="1">
      <alignment horizontal="right"/>
      <protection/>
    </xf>
    <xf numFmtId="49" fontId="10" fillId="0" borderId="15" xfId="72" applyNumberFormat="1" applyFont="1" applyFill="1" applyBorder="1" applyAlignment="1">
      <alignment horizontal="left"/>
      <protection/>
    </xf>
    <xf numFmtId="49" fontId="62" fillId="0" borderId="14" xfId="66" applyNumberFormat="1" applyFont="1" applyFill="1" applyBorder="1" applyAlignment="1">
      <alignment/>
      <protection/>
    </xf>
    <xf numFmtId="176" fontId="10" fillId="34" borderId="13" xfId="65" applyNumberFormat="1" applyFont="1" applyFill="1" applyBorder="1">
      <alignment/>
      <protection/>
    </xf>
    <xf numFmtId="176" fontId="10" fillId="34" borderId="0" xfId="65" applyNumberFormat="1" applyFont="1" applyFill="1">
      <alignment/>
      <protection/>
    </xf>
    <xf numFmtId="209" fontId="10" fillId="34" borderId="0" xfId="65" applyNumberFormat="1" applyFont="1" applyFill="1" applyBorder="1" applyAlignment="1">
      <alignment/>
      <protection/>
    </xf>
    <xf numFmtId="176" fontId="10" fillId="34" borderId="0" xfId="65" applyNumberFormat="1" applyFont="1" applyFill="1" applyBorder="1">
      <alignment/>
      <protection/>
    </xf>
    <xf numFmtId="0" fontId="10" fillId="34" borderId="0" xfId="65" applyNumberFormat="1" applyFont="1" applyFill="1" applyBorder="1" applyAlignment="1">
      <alignment/>
      <protection/>
    </xf>
    <xf numFmtId="176" fontId="8" fillId="34" borderId="13" xfId="65" applyNumberFormat="1" applyFont="1" applyFill="1" applyBorder="1">
      <alignment/>
      <protection/>
    </xf>
    <xf numFmtId="176" fontId="8" fillId="34" borderId="0" xfId="65" applyNumberFormat="1" applyFont="1" applyFill="1" applyBorder="1">
      <alignment/>
      <protection/>
    </xf>
    <xf numFmtId="209" fontId="8" fillId="34" borderId="0" xfId="65" applyNumberFormat="1" applyFont="1" applyFill="1" applyBorder="1" applyAlignment="1">
      <alignment/>
      <protection/>
    </xf>
    <xf numFmtId="176" fontId="8" fillId="34" borderId="18" xfId="65" applyNumberFormat="1" applyFont="1" applyFill="1" applyBorder="1">
      <alignment/>
      <protection/>
    </xf>
    <xf numFmtId="176" fontId="8" fillId="34" borderId="10" xfId="65" applyNumberFormat="1" applyFont="1" applyFill="1" applyBorder="1">
      <alignment/>
      <protection/>
    </xf>
    <xf numFmtId="209" fontId="8" fillId="34" borderId="10" xfId="65" applyNumberFormat="1" applyFont="1" applyFill="1" applyBorder="1" applyAlignment="1">
      <alignment/>
      <protection/>
    </xf>
    <xf numFmtId="222" fontId="8" fillId="34" borderId="10" xfId="65" applyNumberFormat="1" applyFont="1" applyFill="1" applyBorder="1" applyAlignment="1">
      <alignment/>
      <protection/>
    </xf>
    <xf numFmtId="176" fontId="10" fillId="34" borderId="0" xfId="63" applyNumberFormat="1" applyFont="1" applyFill="1">
      <alignment/>
      <protection/>
    </xf>
    <xf numFmtId="176" fontId="8" fillId="34" borderId="0" xfId="63" applyNumberFormat="1" applyFont="1" applyFill="1">
      <alignment/>
      <protection/>
    </xf>
    <xf numFmtId="176" fontId="8" fillId="34" borderId="0" xfId="63" applyNumberFormat="1" applyFont="1" applyFill="1" applyAlignment="1">
      <alignment horizontal="right"/>
      <protection/>
    </xf>
    <xf numFmtId="176" fontId="8" fillId="34" borderId="18" xfId="63" applyNumberFormat="1" applyFont="1" applyFill="1" applyBorder="1">
      <alignment/>
      <protection/>
    </xf>
    <xf numFmtId="176" fontId="8" fillId="34" borderId="10" xfId="63" applyNumberFormat="1" applyFont="1" applyFill="1" applyBorder="1">
      <alignment/>
      <protection/>
    </xf>
    <xf numFmtId="178" fontId="10" fillId="34" borderId="0" xfId="66" applyNumberFormat="1" applyFont="1" applyFill="1">
      <alignment/>
      <protection/>
    </xf>
    <xf numFmtId="183" fontId="10" fillId="34" borderId="0" xfId="66" applyNumberFormat="1" applyFont="1" applyFill="1">
      <alignment/>
      <protection/>
    </xf>
    <xf numFmtId="0" fontId="8" fillId="34" borderId="0" xfId="66" applyFont="1" applyFill="1">
      <alignment/>
      <protection/>
    </xf>
    <xf numFmtId="178" fontId="8" fillId="34" borderId="0" xfId="66" applyNumberFormat="1" applyFont="1" applyFill="1">
      <alignment/>
      <protection/>
    </xf>
    <xf numFmtId="183" fontId="8" fillId="34" borderId="0" xfId="66" applyNumberFormat="1" applyFont="1" applyFill="1">
      <alignment/>
      <protection/>
    </xf>
    <xf numFmtId="178" fontId="8" fillId="34" borderId="0" xfId="66" applyNumberFormat="1" applyFont="1" applyFill="1" applyAlignment="1">
      <alignment horizontal="right"/>
      <protection/>
    </xf>
    <xf numFmtId="178" fontId="10" fillId="34" borderId="0" xfId="66" applyNumberFormat="1" applyFont="1" applyFill="1" applyAlignment="1">
      <alignment horizontal="right"/>
      <protection/>
    </xf>
    <xf numFmtId="177" fontId="8" fillId="34" borderId="0" xfId="67" applyNumberFormat="1" applyFont="1" applyFill="1">
      <alignment/>
      <protection/>
    </xf>
    <xf numFmtId="177" fontId="8" fillId="34" borderId="0" xfId="66" applyNumberFormat="1" applyFont="1" applyFill="1" applyAlignment="1">
      <alignment horizontal="right"/>
      <protection/>
    </xf>
    <xf numFmtId="183" fontId="8" fillId="34" borderId="13" xfId="66" applyNumberFormat="1" applyFont="1" applyFill="1" applyBorder="1">
      <alignment/>
      <protection/>
    </xf>
    <xf numFmtId="183" fontId="10" fillId="34" borderId="13" xfId="66" applyNumberFormat="1" applyFont="1" applyFill="1" applyBorder="1">
      <alignment/>
      <protection/>
    </xf>
    <xf numFmtId="176" fontId="10" fillId="34" borderId="0" xfId="63" applyNumberFormat="1" applyFont="1" applyFill="1" applyAlignment="1">
      <alignment horizontal="right"/>
      <protection/>
    </xf>
    <xf numFmtId="177" fontId="10" fillId="34" borderId="0" xfId="66" applyNumberFormat="1" applyFont="1" applyFill="1" applyAlignment="1">
      <alignment horizontal="right"/>
      <protection/>
    </xf>
    <xf numFmtId="183" fontId="8" fillId="34" borderId="18" xfId="66" applyNumberFormat="1" applyFont="1" applyFill="1" applyBorder="1">
      <alignment/>
      <protection/>
    </xf>
    <xf numFmtId="183" fontId="8" fillId="34" borderId="10" xfId="66" applyNumberFormat="1" applyFont="1" applyFill="1" applyBorder="1">
      <alignment/>
      <protection/>
    </xf>
    <xf numFmtId="176" fontId="8" fillId="34" borderId="10" xfId="63" applyNumberFormat="1" applyFont="1" applyFill="1" applyBorder="1" applyAlignment="1">
      <alignment horizontal="right"/>
      <protection/>
    </xf>
    <xf numFmtId="178" fontId="8" fillId="34" borderId="10" xfId="66" applyNumberFormat="1" applyFont="1" applyFill="1" applyBorder="1" applyAlignment="1">
      <alignment horizontal="right"/>
      <protection/>
    </xf>
    <xf numFmtId="176" fontId="10" fillId="34" borderId="10" xfId="63" applyNumberFormat="1" applyFont="1" applyFill="1" applyBorder="1" applyAlignment="1">
      <alignment horizontal="right"/>
      <protection/>
    </xf>
    <xf numFmtId="178" fontId="8" fillId="0" borderId="0" xfId="67" applyNumberFormat="1" applyFont="1" applyFill="1" applyAlignment="1">
      <alignment horizontal="right"/>
      <protection/>
    </xf>
    <xf numFmtId="178" fontId="10" fillId="34" borderId="0" xfId="67" applyNumberFormat="1" applyFont="1" applyFill="1">
      <alignment/>
      <protection/>
    </xf>
    <xf numFmtId="183" fontId="10" fillId="34" borderId="0" xfId="67" applyNumberFormat="1" applyFont="1" applyFill="1">
      <alignment/>
      <protection/>
    </xf>
    <xf numFmtId="0" fontId="10" fillId="34" borderId="0" xfId="67" applyFont="1" applyFill="1">
      <alignment/>
      <protection/>
    </xf>
    <xf numFmtId="177" fontId="10" fillId="34" borderId="0" xfId="67" applyNumberFormat="1" applyFont="1" applyFill="1">
      <alignment/>
      <protection/>
    </xf>
    <xf numFmtId="178" fontId="8" fillId="34" borderId="0" xfId="67" applyNumberFormat="1" applyFont="1" applyFill="1">
      <alignment/>
      <protection/>
    </xf>
    <xf numFmtId="178" fontId="8" fillId="34" borderId="18" xfId="67" applyNumberFormat="1" applyFont="1" applyFill="1" applyBorder="1">
      <alignment/>
      <protection/>
    </xf>
    <xf numFmtId="178" fontId="8" fillId="34" borderId="10" xfId="67" applyNumberFormat="1" applyFont="1" applyFill="1" applyBorder="1">
      <alignment/>
      <protection/>
    </xf>
    <xf numFmtId="177" fontId="8" fillId="34" borderId="10" xfId="67" applyNumberFormat="1" applyFont="1" applyFill="1" applyBorder="1">
      <alignment/>
      <protection/>
    </xf>
    <xf numFmtId="176" fontId="14" fillId="0" borderId="18" xfId="68" applyNumberFormat="1" applyFont="1" applyFill="1" applyBorder="1" applyAlignment="1">
      <alignment horizontal="right"/>
      <protection/>
    </xf>
    <xf numFmtId="209" fontId="8" fillId="0" borderId="0" xfId="65" applyNumberFormat="1" applyFont="1" applyFill="1" applyBorder="1" applyAlignment="1">
      <alignment horizontal="left"/>
      <protection/>
    </xf>
    <xf numFmtId="176" fontId="16" fillId="0" borderId="13" xfId="68" applyNumberFormat="1" applyFont="1" applyFill="1" applyBorder="1" applyAlignment="1">
      <alignment horizontal="right"/>
      <protection/>
    </xf>
    <xf numFmtId="180" fontId="16" fillId="0" borderId="0" xfId="63" applyNumberFormat="1" applyFont="1" applyFill="1" applyAlignment="1">
      <alignment vertical="center"/>
      <protection/>
    </xf>
    <xf numFmtId="0" fontId="8" fillId="0" borderId="32" xfId="63" applyFont="1" applyFill="1" applyBorder="1" applyAlignment="1">
      <alignment vertical="distributed" textRotation="255"/>
      <protection/>
    </xf>
    <xf numFmtId="0" fontId="8" fillId="0" borderId="24" xfId="63" applyFont="1" applyFill="1" applyBorder="1" applyAlignment="1">
      <alignment vertical="distributed" textRotation="255"/>
      <protection/>
    </xf>
    <xf numFmtId="0" fontId="17" fillId="0" borderId="0" xfId="68" applyFont="1" applyFill="1" applyBorder="1" applyAlignment="1">
      <alignment/>
      <protection/>
    </xf>
    <xf numFmtId="0" fontId="10" fillId="0" borderId="10" xfId="71" applyFont="1" applyFill="1" applyBorder="1">
      <alignment/>
      <protection/>
    </xf>
    <xf numFmtId="0" fontId="10" fillId="0" borderId="10" xfId="71" applyFont="1" applyFill="1" applyBorder="1" applyAlignment="1">
      <alignment horizontal="right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distributed"/>
      <protection/>
    </xf>
    <xf numFmtId="0" fontId="8" fillId="0" borderId="14" xfId="65" applyFont="1" applyFill="1" applyBorder="1" applyAlignment="1">
      <alignment horizontal="distributed"/>
      <protection/>
    </xf>
    <xf numFmtId="0" fontId="8" fillId="0" borderId="0" xfId="65" applyFont="1" applyFill="1" applyBorder="1" applyAlignment="1">
      <alignment horizontal="distributed"/>
      <protection/>
    </xf>
    <xf numFmtId="0" fontId="8" fillId="0" borderId="10" xfId="65" applyFont="1" applyFill="1" applyBorder="1" applyAlignment="1">
      <alignment horizontal="distributed"/>
      <protection/>
    </xf>
    <xf numFmtId="0" fontId="8" fillId="0" borderId="15" xfId="65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distributed"/>
      <protection/>
    </xf>
    <xf numFmtId="0" fontId="8" fillId="0" borderId="14" xfId="63" applyFont="1" applyFill="1" applyBorder="1" applyAlignment="1">
      <alignment horizontal="distributed"/>
      <protection/>
    </xf>
    <xf numFmtId="0" fontId="8" fillId="0" borderId="0" xfId="63" applyFont="1" applyFill="1" applyBorder="1" applyAlignment="1">
      <alignment horizontal="right"/>
      <protection/>
    </xf>
    <xf numFmtId="0" fontId="8" fillId="0" borderId="14" xfId="63" applyFont="1" applyFill="1" applyBorder="1" applyAlignment="1">
      <alignment horizontal="right"/>
      <protection/>
    </xf>
    <xf numFmtId="0" fontId="8" fillId="0" borderId="10" xfId="63" applyFont="1" applyFill="1" applyBorder="1" applyAlignment="1">
      <alignment horizontal="distributed"/>
      <protection/>
    </xf>
    <xf numFmtId="0" fontId="8" fillId="0" borderId="15" xfId="63" applyFont="1" applyFill="1" applyBorder="1" applyAlignment="1">
      <alignment horizontal="distributed"/>
      <protection/>
    </xf>
    <xf numFmtId="0" fontId="8" fillId="0" borderId="13" xfId="63" applyFont="1" applyFill="1" applyBorder="1" applyAlignment="1">
      <alignment horizontal="right" vertical="center"/>
      <protection/>
    </xf>
    <xf numFmtId="0" fontId="8" fillId="0" borderId="12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4" xfId="63" applyFont="1" applyFill="1" applyBorder="1" applyAlignment="1">
      <alignment horizontal="center"/>
      <protection/>
    </xf>
    <xf numFmtId="0" fontId="8" fillId="0" borderId="31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/>
      <protection/>
    </xf>
    <xf numFmtId="177" fontId="8" fillId="0" borderId="33" xfId="67" applyNumberFormat="1" applyFont="1" applyFill="1" applyBorder="1" applyAlignment="1">
      <alignment horizontal="center" vertical="center"/>
      <protection/>
    </xf>
    <xf numFmtId="177" fontId="8" fillId="0" borderId="26" xfId="67" applyNumberFormat="1" applyFont="1" applyFill="1" applyBorder="1" applyAlignment="1">
      <alignment horizontal="center" vertical="center"/>
      <protection/>
    </xf>
    <xf numFmtId="177" fontId="8" fillId="0" borderId="16" xfId="67" applyNumberFormat="1" applyFont="1" applyFill="1" applyBorder="1" applyAlignment="1">
      <alignment horizontal="center" vertical="center"/>
      <protection/>
    </xf>
    <xf numFmtId="177" fontId="8" fillId="0" borderId="12" xfId="67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distributed"/>
      <protection/>
    </xf>
    <xf numFmtId="0" fontId="10" fillId="0" borderId="0" xfId="63" applyFont="1" applyFill="1" applyAlignment="1">
      <alignment horizontal="distributed"/>
      <protection/>
    </xf>
    <xf numFmtId="181" fontId="8" fillId="0" borderId="0" xfId="63" applyNumberFormat="1" applyFont="1" applyFill="1" applyAlignment="1">
      <alignment horizontal="center" vertical="center"/>
      <protection/>
    </xf>
    <xf numFmtId="2" fontId="8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1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distributed" textRotation="255"/>
      <protection/>
    </xf>
    <xf numFmtId="0" fontId="8" fillId="0" borderId="27" xfId="63" applyFont="1" applyFill="1" applyBorder="1" applyAlignment="1">
      <alignment horizontal="center" vertical="distributed" textRotation="255"/>
      <protection/>
    </xf>
    <xf numFmtId="0" fontId="8" fillId="0" borderId="31" xfId="63" applyFont="1" applyFill="1" applyBorder="1" applyAlignment="1">
      <alignment horizontal="center" vertical="distributed" textRotation="255"/>
      <protection/>
    </xf>
    <xf numFmtId="0" fontId="8" fillId="0" borderId="18" xfId="63" applyFont="1" applyFill="1" applyBorder="1" applyAlignment="1">
      <alignment horizontal="center" vertical="distributed" textRotation="255"/>
      <protection/>
    </xf>
    <xf numFmtId="0" fontId="8" fillId="0" borderId="30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8" fillId="0" borderId="47" xfId="63" applyFont="1" applyFill="1" applyBorder="1" applyAlignment="1">
      <alignment horizontal="center" vertical="center" wrapText="1"/>
      <protection/>
    </xf>
    <xf numFmtId="0" fontId="21" fillId="0" borderId="48" xfId="0" applyFont="1" applyBorder="1" applyAlignment="1">
      <alignment horizontal="center" vertical="center" wrapText="1"/>
    </xf>
    <xf numFmtId="0" fontId="8" fillId="0" borderId="25" xfId="63" applyFont="1" applyFill="1" applyBorder="1" applyAlignment="1">
      <alignment horizontal="center" vertical="distributed" textRotation="255"/>
      <protection/>
    </xf>
    <xf numFmtId="0" fontId="8" fillId="0" borderId="19" xfId="63" applyFont="1" applyFill="1" applyBorder="1" applyAlignment="1">
      <alignment horizontal="center" vertical="center" textRotation="255"/>
      <protection/>
    </xf>
    <xf numFmtId="0" fontId="8" fillId="0" borderId="14" xfId="63" applyFont="1" applyFill="1" applyBorder="1" applyAlignment="1">
      <alignment horizontal="center" vertical="center" textRotation="255"/>
      <protection/>
    </xf>
    <xf numFmtId="0" fontId="8" fillId="0" borderId="15" xfId="63" applyFont="1" applyFill="1" applyBorder="1" applyAlignment="1">
      <alignment horizontal="center" vertical="center" textRotation="255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 textRotation="255"/>
      <protection/>
    </xf>
    <xf numFmtId="0" fontId="8" fillId="0" borderId="25" xfId="63" applyFont="1" applyFill="1" applyBorder="1" applyAlignment="1">
      <alignment horizontal="center" vertical="center" textRotation="255"/>
      <protection/>
    </xf>
    <xf numFmtId="0" fontId="8" fillId="0" borderId="27" xfId="63" applyFont="1" applyFill="1" applyBorder="1" applyAlignment="1">
      <alignment horizontal="center" vertical="center" textRotation="255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23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24" xfId="63" applyFont="1" applyFill="1" applyBorder="1" applyAlignment="1">
      <alignment horizontal="center" vertical="distributed" textRotation="255"/>
      <protection/>
    </xf>
    <xf numFmtId="0" fontId="8" fillId="0" borderId="15" xfId="63" applyFont="1" applyFill="1" applyBorder="1" applyAlignment="1">
      <alignment horizontal="center" vertical="distributed" textRotation="255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26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176" fontId="10" fillId="0" borderId="16" xfId="63" applyNumberFormat="1" applyFont="1" applyFill="1" applyBorder="1" applyAlignment="1">
      <alignment horizontal="center" vertical="center"/>
      <protection/>
    </xf>
    <xf numFmtId="176" fontId="10" fillId="0" borderId="12" xfId="63" applyNumberFormat="1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center" vertical="center"/>
      <protection/>
    </xf>
    <xf numFmtId="0" fontId="8" fillId="0" borderId="26" xfId="73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35" xfId="73" applyFont="1" applyFill="1" applyBorder="1" applyAlignment="1">
      <alignment horizontal="center" vertical="center"/>
      <protection/>
    </xf>
    <xf numFmtId="0" fontId="8" fillId="0" borderId="24" xfId="73" applyFont="1" applyFill="1" applyBorder="1" applyAlignment="1">
      <alignment horizontal="center" vertical="center"/>
      <protection/>
    </xf>
    <xf numFmtId="0" fontId="8" fillId="0" borderId="21" xfId="73" applyFont="1" applyFill="1" applyBorder="1" applyAlignment="1">
      <alignment vertical="center"/>
      <protection/>
    </xf>
    <xf numFmtId="0" fontId="8" fillId="0" borderId="26" xfId="73" applyFont="1" applyFill="1" applyBorder="1" applyAlignment="1">
      <alignment vertical="center"/>
      <protection/>
    </xf>
    <xf numFmtId="0" fontId="8" fillId="0" borderId="33" xfId="68" applyFont="1" applyFill="1" applyBorder="1" applyAlignment="1">
      <alignment horizontal="center" vertical="center"/>
      <protection/>
    </xf>
    <xf numFmtId="0" fontId="8" fillId="0" borderId="26" xfId="68" applyFont="1" applyFill="1" applyBorder="1" applyAlignment="1">
      <alignment horizontal="center" vertical="center"/>
      <protection/>
    </xf>
    <xf numFmtId="0" fontId="8" fillId="0" borderId="28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34" xfId="68" applyFont="1" applyFill="1" applyBorder="1" applyAlignment="1">
      <alignment horizontal="center" vertical="center"/>
      <protection/>
    </xf>
    <xf numFmtId="0" fontId="9" fillId="0" borderId="33" xfId="68" applyFont="1" applyFill="1" applyBorder="1" applyAlignment="1">
      <alignment horizontal="center" vertical="center" wrapText="1"/>
      <protection/>
    </xf>
    <xf numFmtId="0" fontId="9" fillId="0" borderId="26" xfId="68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distributed" vertical="center"/>
      <protection/>
    </xf>
    <xf numFmtId="0" fontId="8" fillId="0" borderId="33" xfId="64" applyFont="1" applyFill="1" applyBorder="1" applyAlignment="1">
      <alignment horizontal="distributed" vertical="center"/>
      <protection/>
    </xf>
    <xf numFmtId="0" fontId="8" fillId="0" borderId="21" xfId="64" applyFont="1" applyFill="1" applyBorder="1" applyAlignment="1">
      <alignment horizontal="distributed" vertical="center"/>
      <protection/>
    </xf>
    <xf numFmtId="0" fontId="8" fillId="0" borderId="26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8" fillId="0" borderId="17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8" fillId="0" borderId="20" xfId="64" applyFont="1" applyFill="1" applyBorder="1" applyAlignment="1">
      <alignment horizontal="distributed" vertical="center"/>
      <protection/>
    </xf>
    <xf numFmtId="0" fontId="8" fillId="0" borderId="28" xfId="64" applyFont="1" applyFill="1" applyBorder="1" applyAlignment="1">
      <alignment horizontal="distributed" vertical="center"/>
      <protection/>
    </xf>
    <xf numFmtId="0" fontId="8" fillId="0" borderId="17" xfId="64" applyFont="1" applyFill="1" applyBorder="1" applyAlignment="1">
      <alignment horizontal="distributed" vertical="center"/>
      <protection/>
    </xf>
    <xf numFmtId="0" fontId="9" fillId="0" borderId="33" xfId="64" applyFont="1" applyFill="1" applyBorder="1" applyAlignment="1">
      <alignment horizontal="distributed" vertical="center"/>
      <protection/>
    </xf>
    <xf numFmtId="0" fontId="9" fillId="0" borderId="26" xfId="64" applyFont="1" applyFill="1" applyBorder="1" applyAlignment="1">
      <alignment horizontal="distributed" vertical="center"/>
      <protection/>
    </xf>
    <xf numFmtId="0" fontId="8" fillId="0" borderId="12" xfId="64" applyFont="1" applyFill="1" applyBorder="1" applyAlignment="1">
      <alignment horizontal="distributed" vertical="center"/>
      <protection/>
    </xf>
    <xf numFmtId="0" fontId="8" fillId="0" borderId="14" xfId="70" applyFont="1" applyFill="1" applyBorder="1" applyAlignment="1">
      <alignment horizontal="distributed" vertical="center"/>
      <protection/>
    </xf>
    <xf numFmtId="0" fontId="8" fillId="0" borderId="19" xfId="70" applyFont="1" applyFill="1" applyBorder="1" applyAlignment="1">
      <alignment horizontal="left" vertical="center"/>
      <protection/>
    </xf>
    <xf numFmtId="0" fontId="8" fillId="0" borderId="21" xfId="70" applyFont="1" applyFill="1" applyBorder="1" applyAlignment="1">
      <alignment horizontal="left" vertical="center"/>
      <protection/>
    </xf>
    <xf numFmtId="49" fontId="8" fillId="0" borderId="14" xfId="70" applyNumberFormat="1" applyFont="1" applyFill="1" applyBorder="1" applyAlignment="1">
      <alignment vertical="center"/>
      <protection/>
    </xf>
    <xf numFmtId="49" fontId="10" fillId="0" borderId="14" xfId="70" applyNumberFormat="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distributed" vertical="center" wrapText="1"/>
      <protection/>
    </xf>
    <xf numFmtId="0" fontId="10" fillId="0" borderId="14" xfId="0" applyFont="1" applyFill="1" applyBorder="1" applyAlignment="1">
      <alignment horizontal="distributed" vertical="center" wrapText="1"/>
    </xf>
    <xf numFmtId="0" fontId="8" fillId="0" borderId="20" xfId="7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8" fillId="0" borderId="33" xfId="71" applyFont="1" applyFill="1" applyBorder="1" applyAlignment="1">
      <alignment horizontal="distributed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2" xfId="72" applyFont="1" applyFill="1" applyBorder="1" applyAlignment="1">
      <alignment horizontal="center" vertical="center"/>
      <protection/>
    </xf>
    <xf numFmtId="0" fontId="8" fillId="0" borderId="26" xfId="72" applyFont="1" applyFill="1" applyBorder="1" applyAlignment="1">
      <alignment horizontal="center" vertical="center"/>
      <protection/>
    </xf>
    <xf numFmtId="0" fontId="8" fillId="0" borderId="31" xfId="72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right"/>
      <protection/>
    </xf>
    <xf numFmtId="0" fontId="2" fillId="0" borderId="20" xfId="72" applyFont="1" applyFill="1" applyBorder="1" applyAlignment="1">
      <alignment horizontal="center" vertical="center"/>
      <protection/>
    </xf>
    <xf numFmtId="0" fontId="2" fillId="0" borderId="28" xfId="72" applyFont="1" applyFill="1" applyBorder="1" applyAlignment="1">
      <alignment horizontal="center" vertical="center"/>
      <protection/>
    </xf>
    <xf numFmtId="0" fontId="2" fillId="0" borderId="17" xfId="72" applyFont="1" applyFill="1" applyBorder="1" applyAlignment="1">
      <alignment horizontal="center" vertical="center"/>
      <protection/>
    </xf>
    <xf numFmtId="0" fontId="8" fillId="0" borderId="28" xfId="72" applyFont="1" applyFill="1" applyBorder="1" applyAlignment="1">
      <alignment horizontal="center" vertical="center"/>
      <protection/>
    </xf>
    <xf numFmtId="0" fontId="8" fillId="0" borderId="17" xfId="72" applyFont="1" applyFill="1" applyBorder="1" applyAlignment="1">
      <alignment horizontal="center" vertical="center"/>
      <protection/>
    </xf>
    <xf numFmtId="0" fontId="8" fillId="0" borderId="34" xfId="72" applyFont="1" applyFill="1" applyBorder="1" applyAlignment="1">
      <alignment horizontal="center" vertical="center"/>
      <protection/>
    </xf>
    <xf numFmtId="176" fontId="8" fillId="0" borderId="22" xfId="72" applyNumberFormat="1" applyFont="1" applyFill="1" applyBorder="1" applyAlignment="1">
      <alignment horizontal="center" vertical="center"/>
      <protection/>
    </xf>
    <xf numFmtId="176" fontId="8" fillId="0" borderId="26" xfId="72" applyNumberFormat="1" applyFont="1" applyFill="1" applyBorder="1" applyAlignment="1">
      <alignment horizontal="center" vertical="center"/>
      <protection/>
    </xf>
    <xf numFmtId="0" fontId="8" fillId="0" borderId="13" xfId="72" applyFont="1" applyFill="1" applyBorder="1" applyAlignment="1">
      <alignment horizontal="center"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0" fontId="10" fillId="0" borderId="10" xfId="72" applyFont="1" applyFill="1" applyBorder="1" applyAlignment="1">
      <alignment horizontal="right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34" xfId="64" applyFont="1" applyFill="1" applyBorder="1" applyAlignment="1">
      <alignment horizontal="center" vertical="center"/>
      <protection/>
    </xf>
    <xf numFmtId="0" fontId="8" fillId="0" borderId="16" xfId="64" applyFont="1" applyFill="1" applyBorder="1" applyAlignment="1">
      <alignment horizontal="left" vertical="center" wrapText="1"/>
      <protection/>
    </xf>
    <xf numFmtId="0" fontId="8" fillId="0" borderId="13" xfId="64" applyFont="1" applyFill="1" applyBorder="1" applyAlignment="1">
      <alignment horizontal="left" vertical="center"/>
      <protection/>
    </xf>
    <xf numFmtId="0" fontId="8" fillId="0" borderId="12" xfId="64" applyFont="1" applyFill="1" applyBorder="1" applyAlignment="1">
      <alignment horizontal="left" vertical="center"/>
      <protection/>
    </xf>
    <xf numFmtId="0" fontId="8" fillId="0" borderId="29" xfId="64" applyFont="1" applyFill="1" applyBorder="1" applyAlignment="1">
      <alignment horizontal="distributed" vertical="center"/>
      <protection/>
    </xf>
    <xf numFmtId="0" fontId="8" fillId="0" borderId="29" xfId="64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土地気象" xfId="61"/>
    <cellStyle name="標準_1001 市町村便覧" xfId="62"/>
    <cellStyle name="標準_1014 運輸及び通信（表109～116）" xfId="63"/>
    <cellStyle name="標準_1015 運輸及び通信（表117～129）" xfId="64"/>
    <cellStyle name="標準_109_運輸通信" xfId="65"/>
    <cellStyle name="標準_110_運輸通信" xfId="66"/>
    <cellStyle name="標準_111_運輸通信" xfId="67"/>
    <cellStyle name="標準_116_運輸通信" xfId="68"/>
    <cellStyle name="標準_121・122_運輸通信" xfId="69"/>
    <cellStyle name="標準_124_運輸通信" xfId="70"/>
    <cellStyle name="標準_197" xfId="71"/>
    <cellStyle name="標準_2316_九州郵政公社（001．125．127．151）" xfId="72"/>
    <cellStyle name="標準_2330～2333_鉄道会社【４社】（115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75</xdr:row>
      <xdr:rowOff>0</xdr:rowOff>
    </xdr:from>
    <xdr:to>
      <xdr:col>16</xdr:col>
      <xdr:colOff>390525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105822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57150</xdr:rowOff>
    </xdr:to>
    <xdr:sp>
      <xdr:nvSpPr>
        <xdr:cNvPr id="1" name="Line 41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2" name="Line 42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57150</xdr:rowOff>
    </xdr:from>
    <xdr:to>
      <xdr:col>23</xdr:col>
      <xdr:colOff>0</xdr:colOff>
      <xdr:row>4</xdr:row>
      <xdr:rowOff>57150</xdr:rowOff>
    </xdr:to>
    <xdr:sp>
      <xdr:nvSpPr>
        <xdr:cNvPr id="3" name="Line 83"/>
        <xdr:cNvSpPr>
          <a:spLocks/>
        </xdr:cNvSpPr>
      </xdr:nvSpPr>
      <xdr:spPr>
        <a:xfrm flipH="1">
          <a:off x="15563850" y="752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19050</xdr:rowOff>
    </xdr:from>
    <xdr:to>
      <xdr:col>23</xdr:col>
      <xdr:colOff>0</xdr:colOff>
      <xdr:row>4</xdr:row>
      <xdr:rowOff>19050</xdr:rowOff>
    </xdr:to>
    <xdr:sp>
      <xdr:nvSpPr>
        <xdr:cNvPr id="4" name="Line 84"/>
        <xdr:cNvSpPr>
          <a:spLocks/>
        </xdr:cNvSpPr>
      </xdr:nvSpPr>
      <xdr:spPr>
        <a:xfrm>
          <a:off x="155638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11</xdr:row>
      <xdr:rowOff>104775</xdr:rowOff>
    </xdr:from>
    <xdr:to>
      <xdr:col>2</xdr:col>
      <xdr:colOff>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76350" y="2552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95250</xdr:rowOff>
    </xdr:from>
    <xdr:to>
      <xdr:col>2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85875" y="11144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104775</xdr:rowOff>
    </xdr:from>
    <xdr:to>
      <xdr:col>2</xdr:col>
      <xdr:colOff>9525</xdr:colOff>
      <xdr:row>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76350" y="1123950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95250</xdr:rowOff>
    </xdr:from>
    <xdr:to>
      <xdr:col>2</xdr:col>
      <xdr:colOff>9525</xdr:colOff>
      <xdr:row>8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1285875" y="159067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95250</xdr:rowOff>
    </xdr:from>
    <xdr:to>
      <xdr:col>2</xdr:col>
      <xdr:colOff>9525</xdr:colOff>
      <xdr:row>10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285875" y="2066925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2</xdr:col>
      <xdr:colOff>0</xdr:colOff>
      <xdr:row>14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1276350" y="30289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2</xdr:col>
      <xdr:colOff>0</xdr:colOff>
      <xdr:row>16</xdr:row>
      <xdr:rowOff>142875</xdr:rowOff>
    </xdr:to>
    <xdr:sp>
      <xdr:nvSpPr>
        <xdr:cNvPr id="9" name="AutoShape 1"/>
        <xdr:cNvSpPr>
          <a:spLocks/>
        </xdr:cNvSpPr>
      </xdr:nvSpPr>
      <xdr:spPr>
        <a:xfrm>
          <a:off x="1276350" y="35052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2</xdr:col>
      <xdr:colOff>0</xdr:colOff>
      <xdr:row>18</xdr:row>
      <xdr:rowOff>142875</xdr:rowOff>
    </xdr:to>
    <xdr:sp>
      <xdr:nvSpPr>
        <xdr:cNvPr id="10" name="AutoShape 1"/>
        <xdr:cNvSpPr>
          <a:spLocks/>
        </xdr:cNvSpPr>
      </xdr:nvSpPr>
      <xdr:spPr>
        <a:xfrm>
          <a:off x="1276350" y="3981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3.75390625" style="515" customWidth="1"/>
    <col min="2" max="2" width="11.25390625" style="515" customWidth="1"/>
    <col min="3" max="3" width="14.875" style="515" customWidth="1"/>
    <col min="4" max="4" width="13.75390625" style="515" customWidth="1"/>
    <col min="5" max="5" width="12.50390625" style="515" customWidth="1"/>
    <col min="6" max="6" width="13.75390625" style="515" customWidth="1"/>
    <col min="7" max="7" width="12.50390625" style="515" customWidth="1"/>
    <col min="8" max="8" width="14.875" style="515" customWidth="1"/>
    <col min="9" max="16384" width="8.00390625" style="515" customWidth="1"/>
  </cols>
  <sheetData>
    <row r="1" spans="1:8" ht="18.75" customHeight="1">
      <c r="A1" s="513" t="s">
        <v>815</v>
      </c>
      <c r="B1" s="513"/>
      <c r="C1" s="514"/>
      <c r="D1" s="514"/>
      <c r="E1" s="514"/>
      <c r="F1" s="514"/>
      <c r="G1" s="514"/>
      <c r="H1" s="514"/>
    </row>
    <row r="2" spans="2:8" ht="7.5" customHeight="1">
      <c r="B2" s="516"/>
      <c r="C2" s="514"/>
      <c r="D2" s="514"/>
      <c r="E2" s="514"/>
      <c r="F2" s="514"/>
      <c r="G2" s="514"/>
      <c r="H2" s="514"/>
    </row>
    <row r="3" spans="1:8" ht="12" thickBot="1">
      <c r="A3" s="517" t="s">
        <v>413</v>
      </c>
      <c r="B3" s="517"/>
      <c r="C3" s="518"/>
      <c r="D3" s="518"/>
      <c r="E3" s="518"/>
      <c r="F3" s="518"/>
      <c r="G3" s="519"/>
      <c r="H3" s="520"/>
    </row>
    <row r="4" spans="1:8" ht="18.75" customHeight="1">
      <c r="A4" s="875" t="s">
        <v>414</v>
      </c>
      <c r="B4" s="876"/>
      <c r="C4" s="881" t="s">
        <v>415</v>
      </c>
      <c r="D4" s="521"/>
      <c r="E4" s="522"/>
      <c r="F4" s="522"/>
      <c r="G4" s="522"/>
      <c r="H4" s="884" t="s">
        <v>416</v>
      </c>
    </row>
    <row r="5" spans="1:8" ht="18.75" customHeight="1">
      <c r="A5" s="877"/>
      <c r="B5" s="878"/>
      <c r="C5" s="882"/>
      <c r="D5" s="523" t="s">
        <v>417</v>
      </c>
      <c r="E5" s="523"/>
      <c r="F5" s="523" t="s">
        <v>418</v>
      </c>
      <c r="G5" s="523"/>
      <c r="H5" s="885"/>
    </row>
    <row r="6" spans="1:8" ht="18.75" customHeight="1">
      <c r="A6" s="879"/>
      <c r="B6" s="880"/>
      <c r="C6" s="883"/>
      <c r="D6" s="524" t="s">
        <v>816</v>
      </c>
      <c r="E6" s="524" t="s">
        <v>419</v>
      </c>
      <c r="F6" s="524" t="s">
        <v>816</v>
      </c>
      <c r="G6" s="524" t="s">
        <v>419</v>
      </c>
      <c r="H6" s="886"/>
    </row>
    <row r="7" spans="3:8" s="525" customFormat="1" ht="12" customHeight="1">
      <c r="C7" s="526" t="s">
        <v>420</v>
      </c>
      <c r="D7" s="527" t="s">
        <v>420</v>
      </c>
      <c r="E7" s="527" t="s">
        <v>421</v>
      </c>
      <c r="F7" s="527" t="s">
        <v>420</v>
      </c>
      <c r="G7" s="527" t="s">
        <v>421</v>
      </c>
      <c r="H7" s="527" t="s">
        <v>420</v>
      </c>
    </row>
    <row r="8" spans="1:8" ht="22.5" customHeight="1">
      <c r="A8" s="528" t="s">
        <v>715</v>
      </c>
      <c r="B8" s="528"/>
      <c r="C8" s="529">
        <v>10667314</v>
      </c>
      <c r="D8" s="531">
        <v>7709872</v>
      </c>
      <c r="E8" s="532">
        <v>72.3</v>
      </c>
      <c r="F8" s="531">
        <v>10176308</v>
      </c>
      <c r="G8" s="530">
        <v>95.4</v>
      </c>
      <c r="H8" s="531">
        <v>1602063</v>
      </c>
    </row>
    <row r="9" spans="1:8" ht="22.5" customHeight="1">
      <c r="A9" s="528" t="s">
        <v>817</v>
      </c>
      <c r="B9" s="528"/>
      <c r="C9" s="529">
        <v>10662046</v>
      </c>
      <c r="D9" s="531">
        <v>7690698</v>
      </c>
      <c r="E9" s="867" t="s">
        <v>880</v>
      </c>
      <c r="F9" s="531">
        <v>10228193</v>
      </c>
      <c r="G9" s="530">
        <v>95.9</v>
      </c>
      <c r="H9" s="531">
        <v>1635255</v>
      </c>
    </row>
    <row r="10" spans="1:8" ht="22.5" customHeight="1">
      <c r="A10" s="528" t="s">
        <v>819</v>
      </c>
      <c r="B10" s="535"/>
      <c r="C10" s="710">
        <v>10704494</v>
      </c>
      <c r="D10" s="87">
        <v>7761099</v>
      </c>
      <c r="E10" s="532">
        <v>72.5</v>
      </c>
      <c r="F10" s="87">
        <v>10276319</v>
      </c>
      <c r="G10" s="532">
        <v>96</v>
      </c>
      <c r="H10" s="87">
        <v>1671777</v>
      </c>
    </row>
    <row r="11" spans="1:8" ht="22.5" customHeight="1">
      <c r="A11" s="528" t="s">
        <v>621</v>
      </c>
      <c r="B11" s="535"/>
      <c r="C11" s="710">
        <v>10772642</v>
      </c>
      <c r="D11" s="87">
        <v>7869660</v>
      </c>
      <c r="E11" s="532">
        <v>73.1</v>
      </c>
      <c r="F11" s="87">
        <v>10389184</v>
      </c>
      <c r="G11" s="532">
        <v>96.4</v>
      </c>
      <c r="H11" s="418" t="s">
        <v>844</v>
      </c>
    </row>
    <row r="12" spans="1:8" s="534" customFormat="1" ht="22.5" customHeight="1">
      <c r="A12" s="533" t="s">
        <v>716</v>
      </c>
      <c r="B12" s="709"/>
      <c r="C12" s="822">
        <f>C14+C17+C20</f>
        <v>10814169</v>
      </c>
      <c r="D12" s="823">
        <f>D14+D17+D20</f>
        <v>7919399</v>
      </c>
      <c r="E12" s="824">
        <f>D12/C12*100</f>
        <v>73.2316926062465</v>
      </c>
      <c r="F12" s="823">
        <f>F14+F17+F20</f>
        <v>10437177</v>
      </c>
      <c r="G12" s="824">
        <v>96.5</v>
      </c>
      <c r="H12" s="823">
        <f>H14+H17+H20</f>
        <v>1735204</v>
      </c>
    </row>
    <row r="13" spans="1:8" ht="7.5" customHeight="1">
      <c r="A13" s="535"/>
      <c r="B13" s="535"/>
      <c r="C13" s="822"/>
      <c r="D13" s="825"/>
      <c r="E13" s="826"/>
      <c r="F13" s="825"/>
      <c r="G13" s="826"/>
      <c r="H13" s="825"/>
    </row>
    <row r="14" spans="1:8" ht="22.5" customHeight="1">
      <c r="A14" s="887" t="s">
        <v>422</v>
      </c>
      <c r="B14" s="888"/>
      <c r="C14" s="827">
        <f>SUM(C15:C16)</f>
        <v>613760</v>
      </c>
      <c r="D14" s="828">
        <f>SUM(D15:D16)</f>
        <v>606314</v>
      </c>
      <c r="E14" s="829">
        <v>98.8</v>
      </c>
      <c r="F14" s="828">
        <f>SUM(F15:F16)</f>
        <v>613760</v>
      </c>
      <c r="G14" s="829">
        <v>100</v>
      </c>
      <c r="H14" s="828">
        <f>H15+H16</f>
        <v>431045</v>
      </c>
    </row>
    <row r="15" spans="1:8" ht="22.5" customHeight="1">
      <c r="A15" s="536"/>
      <c r="B15" s="536" t="s">
        <v>423</v>
      </c>
      <c r="C15" s="827">
        <v>230065</v>
      </c>
      <c r="D15" s="828">
        <v>230065</v>
      </c>
      <c r="E15" s="829">
        <v>100</v>
      </c>
      <c r="F15" s="828">
        <v>230065</v>
      </c>
      <c r="G15" s="829">
        <v>100</v>
      </c>
      <c r="H15" s="828">
        <v>175221</v>
      </c>
    </row>
    <row r="16" spans="1:8" ht="22.5" customHeight="1">
      <c r="A16" s="536"/>
      <c r="B16" s="536" t="s">
        <v>424</v>
      </c>
      <c r="C16" s="827">
        <v>383695</v>
      </c>
      <c r="D16" s="828">
        <v>376249</v>
      </c>
      <c r="E16" s="829">
        <v>98.1</v>
      </c>
      <c r="F16" s="828">
        <v>383695</v>
      </c>
      <c r="G16" s="829">
        <v>100</v>
      </c>
      <c r="H16" s="828">
        <v>255824</v>
      </c>
    </row>
    <row r="17" spans="1:8" ht="22.5" customHeight="1">
      <c r="A17" s="887" t="s">
        <v>425</v>
      </c>
      <c r="B17" s="889"/>
      <c r="C17" s="827">
        <f>SUM(C18:C19)</f>
        <v>1261293</v>
      </c>
      <c r="D17" s="828">
        <f>SUM(D18:D19)</f>
        <v>1091136</v>
      </c>
      <c r="E17" s="829">
        <v>86.5</v>
      </c>
      <c r="F17" s="828">
        <f>SUM(F18:F19)</f>
        <v>1261057</v>
      </c>
      <c r="G17" s="829">
        <v>100</v>
      </c>
      <c r="H17" s="828">
        <f>H18+H19</f>
        <v>556208</v>
      </c>
    </row>
    <row r="18" spans="1:8" ht="22.5" customHeight="1">
      <c r="A18" s="536"/>
      <c r="B18" s="536" t="s">
        <v>426</v>
      </c>
      <c r="C18" s="827">
        <v>547216</v>
      </c>
      <c r="D18" s="828">
        <v>499135</v>
      </c>
      <c r="E18" s="829">
        <v>91.2</v>
      </c>
      <c r="F18" s="828">
        <v>547216</v>
      </c>
      <c r="G18" s="829">
        <v>100</v>
      </c>
      <c r="H18" s="828">
        <v>292975</v>
      </c>
    </row>
    <row r="19" spans="1:8" ht="22.5" customHeight="1">
      <c r="A19" s="536"/>
      <c r="B19" s="536" t="s">
        <v>427</v>
      </c>
      <c r="C19" s="827">
        <v>714077</v>
      </c>
      <c r="D19" s="828">
        <v>592001</v>
      </c>
      <c r="E19" s="829">
        <v>82.9</v>
      </c>
      <c r="F19" s="828">
        <v>713841</v>
      </c>
      <c r="G19" s="829">
        <v>100</v>
      </c>
      <c r="H19" s="828">
        <v>263233</v>
      </c>
    </row>
    <row r="20" spans="1:8" ht="22.5" customHeight="1" thickBot="1">
      <c r="A20" s="890" t="s">
        <v>428</v>
      </c>
      <c r="B20" s="891"/>
      <c r="C20" s="830">
        <v>8939116</v>
      </c>
      <c r="D20" s="831">
        <v>6221949</v>
      </c>
      <c r="E20" s="832">
        <v>69.6</v>
      </c>
      <c r="F20" s="831">
        <v>8562360</v>
      </c>
      <c r="G20" s="833">
        <v>95.8</v>
      </c>
      <c r="H20" s="831">
        <v>747951</v>
      </c>
    </row>
    <row r="21" spans="1:8" ht="12">
      <c r="A21" s="680" t="s">
        <v>720</v>
      </c>
      <c r="B21" s="680"/>
      <c r="C21" s="514"/>
      <c r="D21" s="514"/>
      <c r="E21" s="514"/>
      <c r="F21" s="514"/>
      <c r="G21" s="514"/>
      <c r="H21" s="514"/>
    </row>
    <row r="22" ht="15" customHeight="1">
      <c r="A22" s="525" t="s">
        <v>875</v>
      </c>
    </row>
    <row r="23" ht="15" customHeight="1"/>
  </sheetData>
  <sheetProtection/>
  <mergeCells count="6">
    <mergeCell ref="A4:B6"/>
    <mergeCell ref="C4:C6"/>
    <mergeCell ref="H4:H6"/>
    <mergeCell ref="A14:B14"/>
    <mergeCell ref="A17:B17"/>
    <mergeCell ref="A20:B20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86"/>
  <sheetViews>
    <sheetView showGridLines="0" workbookViewId="0" topLeftCell="A1">
      <selection activeCell="A1" sqref="A1"/>
    </sheetView>
  </sheetViews>
  <sheetFormatPr defaultColWidth="7.75390625" defaultRowHeight="13.5"/>
  <cols>
    <col min="1" max="1" width="2.50390625" style="229" customWidth="1"/>
    <col min="2" max="2" width="9.375" style="229" customWidth="1"/>
    <col min="3" max="3" width="10.00390625" style="229" customWidth="1"/>
    <col min="4" max="4" width="9.625" style="229" customWidth="1"/>
    <col min="5" max="8" width="9.375" style="229" customWidth="1"/>
    <col min="9" max="9" width="9.625" style="229" customWidth="1"/>
    <col min="10" max="11" width="9.375" style="229" customWidth="1"/>
    <col min="12" max="12" width="9.50390625" style="229" customWidth="1"/>
    <col min="13" max="15" width="8.625" style="229" customWidth="1"/>
    <col min="16" max="16" width="10.00390625" style="229" customWidth="1"/>
    <col min="17" max="18" width="9.375" style="229" customWidth="1"/>
    <col min="19" max="21" width="10.00390625" style="229" customWidth="1"/>
    <col min="22" max="22" width="5.00390625" style="230" customWidth="1"/>
    <col min="23" max="16384" width="7.75390625" style="229" customWidth="1"/>
  </cols>
  <sheetData>
    <row r="1" spans="2:22" s="297" customFormat="1" ht="18.75" customHeight="1">
      <c r="B1" s="302"/>
      <c r="C1" s="299"/>
      <c r="D1" s="299"/>
      <c r="E1" s="299"/>
      <c r="F1" s="299"/>
      <c r="G1" s="299"/>
      <c r="H1" s="299"/>
      <c r="I1" s="299"/>
      <c r="J1" s="299"/>
      <c r="K1" s="301" t="s">
        <v>763</v>
      </c>
      <c r="L1" s="300" t="s">
        <v>764</v>
      </c>
      <c r="M1" s="300"/>
      <c r="N1" s="300"/>
      <c r="O1" s="300"/>
      <c r="P1" s="300"/>
      <c r="Q1" s="299"/>
      <c r="R1" s="299"/>
      <c r="S1" s="299"/>
      <c r="T1" s="299"/>
      <c r="U1" s="299"/>
      <c r="V1" s="298"/>
    </row>
    <row r="2" spans="2:22" s="297" customFormat="1" ht="7.5" customHeight="1">
      <c r="B2" s="302"/>
      <c r="C2" s="299"/>
      <c r="D2" s="299"/>
      <c r="E2" s="299"/>
      <c r="F2" s="299"/>
      <c r="G2" s="299"/>
      <c r="H2" s="299"/>
      <c r="I2" s="299"/>
      <c r="J2" s="299"/>
      <c r="K2" s="301"/>
      <c r="L2" s="300"/>
      <c r="M2" s="300"/>
      <c r="N2" s="300"/>
      <c r="O2" s="300"/>
      <c r="P2" s="300"/>
      <c r="Q2" s="299"/>
      <c r="R2" s="299"/>
      <c r="S2" s="299"/>
      <c r="T2" s="299"/>
      <c r="U2" s="299"/>
      <c r="V2" s="298"/>
    </row>
    <row r="3" spans="1:22" ht="12.75" customHeight="1" thickBot="1">
      <c r="A3" s="296" t="s">
        <v>765</v>
      </c>
      <c r="B3" s="815"/>
      <c r="C3" s="296"/>
      <c r="D3" s="296"/>
      <c r="E3" s="295"/>
      <c r="F3" s="295"/>
      <c r="G3" s="296"/>
      <c r="H3" s="296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4" t="s">
        <v>252</v>
      </c>
    </row>
    <row r="4" spans="1:22" s="239" customFormat="1" ht="15.75" customHeight="1">
      <c r="A4" s="293" t="s">
        <v>176</v>
      </c>
      <c r="B4" s="293"/>
      <c r="C4" s="965" t="s">
        <v>766</v>
      </c>
      <c r="D4" s="967" t="s">
        <v>251</v>
      </c>
      <c r="E4" s="968"/>
      <c r="F4" s="968"/>
      <c r="G4" s="968"/>
      <c r="H4" s="969"/>
      <c r="I4" s="292"/>
      <c r="J4" s="291" t="s">
        <v>250</v>
      </c>
      <c r="K4" s="290"/>
      <c r="L4" s="289" t="s">
        <v>249</v>
      </c>
      <c r="M4" s="288"/>
      <c r="N4" s="283"/>
      <c r="O4" s="283"/>
      <c r="P4" s="287" t="s">
        <v>767</v>
      </c>
      <c r="Q4" s="286" t="s">
        <v>768</v>
      </c>
      <c r="R4" s="965" t="s">
        <v>248</v>
      </c>
      <c r="S4" s="970" t="s">
        <v>769</v>
      </c>
      <c r="T4" s="285" t="s">
        <v>770</v>
      </c>
      <c r="U4" s="283"/>
      <c r="V4" s="284" t="s">
        <v>247</v>
      </c>
    </row>
    <row r="5" spans="1:22" s="239" customFormat="1" ht="15.75" customHeight="1">
      <c r="A5" s="283" t="s">
        <v>246</v>
      </c>
      <c r="B5" s="283"/>
      <c r="C5" s="966"/>
      <c r="D5" s="278" t="s">
        <v>183</v>
      </c>
      <c r="E5" s="278" t="s">
        <v>243</v>
      </c>
      <c r="F5" s="278" t="s">
        <v>242</v>
      </c>
      <c r="G5" s="282" t="s">
        <v>245</v>
      </c>
      <c r="H5" s="282" t="s">
        <v>244</v>
      </c>
      <c r="I5" s="281" t="s">
        <v>183</v>
      </c>
      <c r="J5" s="281" t="s">
        <v>243</v>
      </c>
      <c r="K5" s="278" t="s">
        <v>242</v>
      </c>
      <c r="L5" s="281" t="s">
        <v>183</v>
      </c>
      <c r="M5" s="278" t="s">
        <v>243</v>
      </c>
      <c r="N5" s="278" t="s">
        <v>242</v>
      </c>
      <c r="O5" s="278" t="s">
        <v>241</v>
      </c>
      <c r="P5" s="280" t="s">
        <v>771</v>
      </c>
      <c r="Q5" s="278" t="s">
        <v>772</v>
      </c>
      <c r="R5" s="966"/>
      <c r="S5" s="971"/>
      <c r="T5" s="279" t="s">
        <v>773</v>
      </c>
      <c r="U5" s="279" t="s">
        <v>774</v>
      </c>
      <c r="V5" s="278" t="s">
        <v>775</v>
      </c>
    </row>
    <row r="6" spans="1:22" ht="9" customHeight="1">
      <c r="A6" s="277"/>
      <c r="B6" s="276"/>
      <c r="C6" s="275"/>
      <c r="D6" s="273"/>
      <c r="E6" s="273"/>
      <c r="F6" s="273"/>
      <c r="G6" s="274"/>
      <c r="H6" s="273"/>
      <c r="I6" s="273"/>
      <c r="J6" s="273"/>
      <c r="K6" s="273"/>
      <c r="L6" s="273"/>
      <c r="M6" s="273"/>
      <c r="N6" s="273"/>
      <c r="O6" s="273"/>
      <c r="P6" s="271"/>
      <c r="Q6" s="273"/>
      <c r="R6" s="273"/>
      <c r="S6" s="272" t="s">
        <v>81</v>
      </c>
      <c r="T6" s="271"/>
      <c r="U6" s="270"/>
      <c r="V6" s="247"/>
    </row>
    <row r="7" spans="1:22" s="253" customFormat="1" ht="12.75" customHeight="1">
      <c r="A7" s="114" t="s">
        <v>665</v>
      </c>
      <c r="B7" s="265"/>
      <c r="C7" s="804">
        <v>645531</v>
      </c>
      <c r="D7" s="268">
        <v>156040</v>
      </c>
      <c r="E7" s="268">
        <v>18646</v>
      </c>
      <c r="F7" s="268">
        <v>32853</v>
      </c>
      <c r="G7" s="268">
        <v>1251</v>
      </c>
      <c r="H7" s="268">
        <v>103290</v>
      </c>
      <c r="I7" s="268">
        <v>2151</v>
      </c>
      <c r="J7" s="268">
        <v>749</v>
      </c>
      <c r="K7" s="268">
        <v>1402</v>
      </c>
      <c r="L7" s="268">
        <v>455292</v>
      </c>
      <c r="M7" s="268">
        <v>95856</v>
      </c>
      <c r="N7" s="268">
        <v>167941</v>
      </c>
      <c r="O7" s="268">
        <v>191495</v>
      </c>
      <c r="P7" s="268">
        <v>11295</v>
      </c>
      <c r="Q7" s="268">
        <v>10634</v>
      </c>
      <c r="R7" s="268">
        <v>1156</v>
      </c>
      <c r="S7" s="805">
        <v>1.339343165223511</v>
      </c>
      <c r="T7" s="267">
        <v>45966</v>
      </c>
      <c r="U7" s="266">
        <v>8399</v>
      </c>
      <c r="V7" s="269" t="s">
        <v>761</v>
      </c>
    </row>
    <row r="8" spans="1:22" s="253" customFormat="1" ht="12" customHeight="1">
      <c r="A8" s="114" t="s">
        <v>776</v>
      </c>
      <c r="B8" s="265"/>
      <c r="C8" s="804">
        <v>647722</v>
      </c>
      <c r="D8" s="268">
        <v>152778</v>
      </c>
      <c r="E8" s="268">
        <v>18268</v>
      </c>
      <c r="F8" s="268">
        <v>31748</v>
      </c>
      <c r="G8" s="268">
        <v>1237</v>
      </c>
      <c r="H8" s="268">
        <v>101525</v>
      </c>
      <c r="I8" s="268">
        <v>2136</v>
      </c>
      <c r="J8" s="268">
        <v>727</v>
      </c>
      <c r="K8" s="268">
        <v>1409</v>
      </c>
      <c r="L8" s="268">
        <v>460060</v>
      </c>
      <c r="M8" s="268">
        <v>96775</v>
      </c>
      <c r="N8" s="268">
        <v>165144</v>
      </c>
      <c r="O8" s="268">
        <v>198141</v>
      </c>
      <c r="P8" s="268">
        <v>11229</v>
      </c>
      <c r="Q8" s="268">
        <v>11164</v>
      </c>
      <c r="R8" s="268">
        <v>1200</v>
      </c>
      <c r="S8" s="806">
        <v>1.32</v>
      </c>
      <c r="T8" s="267">
        <v>44998</v>
      </c>
      <c r="U8" s="266">
        <v>8776</v>
      </c>
      <c r="V8" s="264" t="s">
        <v>777</v>
      </c>
    </row>
    <row r="9" spans="1:22" s="253" customFormat="1" ht="12.75" customHeight="1">
      <c r="A9" s="114" t="s">
        <v>778</v>
      </c>
      <c r="B9" s="699"/>
      <c r="C9" s="804">
        <v>649535</v>
      </c>
      <c r="D9" s="268">
        <v>149927</v>
      </c>
      <c r="E9" s="268">
        <v>17970</v>
      </c>
      <c r="F9" s="268">
        <v>30860</v>
      </c>
      <c r="G9" s="268">
        <v>1235</v>
      </c>
      <c r="H9" s="268">
        <v>99862</v>
      </c>
      <c r="I9" s="268">
        <v>2104</v>
      </c>
      <c r="J9" s="268">
        <v>711</v>
      </c>
      <c r="K9" s="268">
        <v>1393</v>
      </c>
      <c r="L9" s="268">
        <v>464445</v>
      </c>
      <c r="M9" s="268">
        <v>98473</v>
      </c>
      <c r="N9" s="268">
        <v>162021</v>
      </c>
      <c r="O9" s="268" t="s">
        <v>580</v>
      </c>
      <c r="P9" s="268">
        <v>11170</v>
      </c>
      <c r="Q9" s="268">
        <v>11491</v>
      </c>
      <c r="R9" s="268">
        <v>1244</v>
      </c>
      <c r="S9" s="806">
        <v>1.32</v>
      </c>
      <c r="T9" s="700">
        <v>43385</v>
      </c>
      <c r="U9" s="700">
        <v>8999</v>
      </c>
      <c r="V9" s="264" t="s">
        <v>779</v>
      </c>
    </row>
    <row r="10" spans="1:22" s="253" customFormat="1" ht="13.5" customHeight="1">
      <c r="A10" s="114" t="s">
        <v>607</v>
      </c>
      <c r="B10" s="699"/>
      <c r="C10" s="804">
        <v>653868</v>
      </c>
      <c r="D10" s="267">
        <v>148046</v>
      </c>
      <c r="E10" s="267">
        <v>17800</v>
      </c>
      <c r="F10" s="267">
        <v>30057</v>
      </c>
      <c r="G10" s="267">
        <v>1239</v>
      </c>
      <c r="H10" s="267">
        <v>98950</v>
      </c>
      <c r="I10" s="267">
        <v>2096</v>
      </c>
      <c r="J10" s="268">
        <v>715</v>
      </c>
      <c r="K10" s="267">
        <v>1381</v>
      </c>
      <c r="L10" s="778">
        <v>470779</v>
      </c>
      <c r="M10" s="267">
        <v>100281</v>
      </c>
      <c r="N10" s="267">
        <v>160114</v>
      </c>
      <c r="O10" s="267">
        <v>210384</v>
      </c>
      <c r="P10" s="267">
        <v>11012</v>
      </c>
      <c r="Q10" s="267">
        <v>11561</v>
      </c>
      <c r="R10" s="267">
        <v>1254</v>
      </c>
      <c r="S10" s="807">
        <v>1.278</v>
      </c>
      <c r="T10" s="778">
        <v>41848</v>
      </c>
      <c r="U10" s="779">
        <v>9042</v>
      </c>
      <c r="V10" s="264" t="s">
        <v>780</v>
      </c>
    </row>
    <row r="11" spans="1:22" s="254" customFormat="1" ht="12.75" customHeight="1">
      <c r="A11" s="153" t="s">
        <v>666</v>
      </c>
      <c r="B11" s="263"/>
      <c r="C11" s="804">
        <v>659792</v>
      </c>
      <c r="D11" s="808">
        <v>145776</v>
      </c>
      <c r="E11" s="808">
        <v>17742</v>
      </c>
      <c r="F11" s="808">
        <v>29261</v>
      </c>
      <c r="G11" s="808">
        <v>1216</v>
      </c>
      <c r="H11" s="808">
        <v>97557</v>
      </c>
      <c r="I11" s="808">
        <v>2096</v>
      </c>
      <c r="J11" s="808">
        <v>707</v>
      </c>
      <c r="K11" s="808">
        <v>1389</v>
      </c>
      <c r="L11" s="808">
        <v>476585</v>
      </c>
      <c r="M11" s="808">
        <v>102188</v>
      </c>
      <c r="N11" s="808">
        <v>157626</v>
      </c>
      <c r="O11" s="808">
        <v>216771</v>
      </c>
      <c r="P11" s="808">
        <v>11197</v>
      </c>
      <c r="Q11" s="808">
        <v>11752</v>
      </c>
      <c r="R11" s="808">
        <v>3154</v>
      </c>
      <c r="S11" s="809">
        <v>1.29</v>
      </c>
      <c r="T11" s="780">
        <v>40254</v>
      </c>
      <c r="U11" s="780">
        <v>9219</v>
      </c>
      <c r="V11" s="262" t="s">
        <v>762</v>
      </c>
    </row>
    <row r="12" spans="1:22" s="254" customFormat="1" ht="12.75" customHeight="1">
      <c r="A12" s="246"/>
      <c r="B12" s="245" t="s">
        <v>781</v>
      </c>
      <c r="C12" s="868">
        <v>532713</v>
      </c>
      <c r="D12" s="260">
        <v>117570</v>
      </c>
      <c r="E12" s="260">
        <v>14460</v>
      </c>
      <c r="F12" s="260">
        <v>24265</v>
      </c>
      <c r="G12" s="260">
        <v>997</v>
      </c>
      <c r="H12" s="260">
        <v>77848</v>
      </c>
      <c r="I12" s="260">
        <v>1827</v>
      </c>
      <c r="J12" s="260">
        <v>669</v>
      </c>
      <c r="K12" s="260">
        <v>1158</v>
      </c>
      <c r="L12" s="260">
        <v>391977</v>
      </c>
      <c r="M12" s="260">
        <v>83971</v>
      </c>
      <c r="N12" s="260">
        <v>129715</v>
      </c>
      <c r="O12" s="260">
        <v>178291</v>
      </c>
      <c r="P12" s="260">
        <v>9180</v>
      </c>
      <c r="Q12" s="260">
        <v>9645</v>
      </c>
      <c r="R12" s="260">
        <v>2514</v>
      </c>
      <c r="S12" s="809">
        <v>1.3</v>
      </c>
      <c r="T12" s="260">
        <v>32899</v>
      </c>
      <c r="U12" s="781">
        <v>7781</v>
      </c>
      <c r="V12" s="261" t="s">
        <v>240</v>
      </c>
    </row>
    <row r="13" spans="1:22" s="254" customFormat="1" ht="12.75" customHeight="1">
      <c r="A13" s="246"/>
      <c r="B13" s="245" t="s">
        <v>782</v>
      </c>
      <c r="C13" s="868">
        <v>117606</v>
      </c>
      <c r="D13" s="260">
        <v>28082</v>
      </c>
      <c r="E13" s="260">
        <v>3282</v>
      </c>
      <c r="F13" s="260">
        <v>4996</v>
      </c>
      <c r="G13" s="260">
        <v>219</v>
      </c>
      <c r="H13" s="260">
        <v>19585</v>
      </c>
      <c r="I13" s="260">
        <v>269</v>
      </c>
      <c r="J13" s="260">
        <v>38</v>
      </c>
      <c r="K13" s="260">
        <v>231</v>
      </c>
      <c r="L13" s="260">
        <v>84500</v>
      </c>
      <c r="M13" s="260">
        <v>18216</v>
      </c>
      <c r="N13" s="260">
        <v>27911</v>
      </c>
      <c r="O13" s="260">
        <v>38373</v>
      </c>
      <c r="P13" s="260">
        <v>2008</v>
      </c>
      <c r="Q13" s="260">
        <v>2107</v>
      </c>
      <c r="R13" s="260">
        <v>640</v>
      </c>
      <c r="S13" s="809">
        <v>1.25</v>
      </c>
      <c r="T13" s="260">
        <v>7355</v>
      </c>
      <c r="U13" s="781">
        <v>1438</v>
      </c>
      <c r="V13" s="261" t="s">
        <v>239</v>
      </c>
    </row>
    <row r="14" spans="1:22" s="259" customFormat="1" ht="12.75" customHeight="1">
      <c r="A14" s="249"/>
      <c r="B14" s="872" t="s">
        <v>238</v>
      </c>
      <c r="C14" s="868">
        <v>241</v>
      </c>
      <c r="D14" s="260">
        <v>124</v>
      </c>
      <c r="E14" s="811">
        <v>0</v>
      </c>
      <c r="F14" s="811">
        <v>0</v>
      </c>
      <c r="G14" s="811">
        <v>0</v>
      </c>
      <c r="H14" s="260">
        <v>124</v>
      </c>
      <c r="I14" s="811">
        <v>0</v>
      </c>
      <c r="J14" s="811">
        <v>0</v>
      </c>
      <c r="K14" s="811">
        <v>0</v>
      </c>
      <c r="L14" s="869">
        <v>108</v>
      </c>
      <c r="M14" s="811">
        <v>1</v>
      </c>
      <c r="N14" s="811">
        <v>0</v>
      </c>
      <c r="O14" s="260">
        <v>107</v>
      </c>
      <c r="P14" s="811">
        <v>9</v>
      </c>
      <c r="Q14" s="811">
        <v>0</v>
      </c>
      <c r="R14" s="811">
        <v>0</v>
      </c>
      <c r="S14" s="811">
        <v>0</v>
      </c>
      <c r="T14" s="811">
        <v>0</v>
      </c>
      <c r="U14" s="811">
        <v>0</v>
      </c>
      <c r="V14" s="250" t="s">
        <v>783</v>
      </c>
    </row>
    <row r="15" spans="1:22" s="259" customFormat="1" ht="12.75" customHeight="1">
      <c r="A15" s="249"/>
      <c r="B15" s="248"/>
      <c r="C15" s="804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V15" s="258"/>
    </row>
    <row r="16" spans="1:22" s="253" customFormat="1" ht="12.75" customHeight="1">
      <c r="A16" s="252">
        <v>1</v>
      </c>
      <c r="B16" s="251" t="s">
        <v>237</v>
      </c>
      <c r="C16" s="804">
        <v>174560</v>
      </c>
      <c r="D16" s="268">
        <v>34184</v>
      </c>
      <c r="E16" s="268">
        <v>4141</v>
      </c>
      <c r="F16" s="268">
        <v>8675</v>
      </c>
      <c r="G16" s="268">
        <v>228</v>
      </c>
      <c r="H16" s="268">
        <v>21140</v>
      </c>
      <c r="I16" s="268">
        <v>640</v>
      </c>
      <c r="J16" s="268">
        <v>280</v>
      </c>
      <c r="K16" s="268">
        <v>360</v>
      </c>
      <c r="L16" s="268">
        <v>133208</v>
      </c>
      <c r="M16" s="268">
        <v>30938</v>
      </c>
      <c r="N16" s="268">
        <v>47551</v>
      </c>
      <c r="O16" s="268">
        <v>54719</v>
      </c>
      <c r="P16" s="268">
        <v>2860</v>
      </c>
      <c r="Q16" s="268">
        <v>2916</v>
      </c>
      <c r="R16" s="268">
        <v>752</v>
      </c>
      <c r="S16" s="810">
        <v>1.35</v>
      </c>
      <c r="T16" s="267">
        <v>10969</v>
      </c>
      <c r="U16" s="266">
        <v>2444</v>
      </c>
      <c r="V16" s="257">
        <v>1</v>
      </c>
    </row>
    <row r="17" spans="1:22" s="253" customFormat="1" ht="12.75" customHeight="1">
      <c r="A17" s="252">
        <v>2</v>
      </c>
      <c r="B17" s="251" t="s">
        <v>236</v>
      </c>
      <c r="C17" s="804">
        <v>93255</v>
      </c>
      <c r="D17" s="268">
        <v>22448</v>
      </c>
      <c r="E17" s="268">
        <v>2026</v>
      </c>
      <c r="F17" s="268">
        <v>4168</v>
      </c>
      <c r="G17" s="268">
        <v>68</v>
      </c>
      <c r="H17" s="268">
        <v>16186</v>
      </c>
      <c r="I17" s="268">
        <v>363</v>
      </c>
      <c r="J17" s="268">
        <v>126</v>
      </c>
      <c r="K17" s="268">
        <v>237</v>
      </c>
      <c r="L17" s="268">
        <v>66522</v>
      </c>
      <c r="M17" s="268">
        <v>12898</v>
      </c>
      <c r="N17" s="268">
        <v>20396</v>
      </c>
      <c r="O17" s="268">
        <v>33228</v>
      </c>
      <c r="P17" s="268">
        <v>1572</v>
      </c>
      <c r="Q17" s="268">
        <v>1906</v>
      </c>
      <c r="R17" s="268">
        <v>444</v>
      </c>
      <c r="S17" s="810">
        <v>1.34</v>
      </c>
      <c r="T17" s="267">
        <v>7436</v>
      </c>
      <c r="U17" s="266">
        <v>1865</v>
      </c>
      <c r="V17" s="257">
        <v>2</v>
      </c>
    </row>
    <row r="18" spans="1:22" s="253" customFormat="1" ht="12.75" customHeight="1">
      <c r="A18" s="252">
        <v>3</v>
      </c>
      <c r="B18" s="251" t="s">
        <v>235</v>
      </c>
      <c r="C18" s="804">
        <v>49248</v>
      </c>
      <c r="D18" s="268">
        <v>9703</v>
      </c>
      <c r="E18" s="268">
        <v>2643</v>
      </c>
      <c r="F18" s="268">
        <v>2149</v>
      </c>
      <c r="G18" s="268">
        <v>332</v>
      </c>
      <c r="H18" s="268">
        <v>4579</v>
      </c>
      <c r="I18" s="268">
        <v>114</v>
      </c>
      <c r="J18" s="268">
        <v>50</v>
      </c>
      <c r="K18" s="268">
        <v>64</v>
      </c>
      <c r="L18" s="268">
        <v>36966</v>
      </c>
      <c r="M18" s="268">
        <v>8484</v>
      </c>
      <c r="N18" s="268">
        <v>12868</v>
      </c>
      <c r="O18" s="268">
        <v>15614</v>
      </c>
      <c r="P18" s="268">
        <v>1335</v>
      </c>
      <c r="Q18" s="268">
        <v>879</v>
      </c>
      <c r="R18" s="268">
        <v>251</v>
      </c>
      <c r="S18" s="810">
        <v>1.44</v>
      </c>
      <c r="T18" s="267">
        <v>3258</v>
      </c>
      <c r="U18" s="266">
        <v>711</v>
      </c>
      <c r="V18" s="257">
        <v>3</v>
      </c>
    </row>
    <row r="19" spans="1:22" s="253" customFormat="1" ht="12.75" customHeight="1">
      <c r="A19" s="252">
        <v>4</v>
      </c>
      <c r="B19" s="251" t="s">
        <v>234</v>
      </c>
      <c r="C19" s="804">
        <v>17547</v>
      </c>
      <c r="D19" s="268">
        <v>4300</v>
      </c>
      <c r="E19" s="268">
        <v>630</v>
      </c>
      <c r="F19" s="268">
        <v>638</v>
      </c>
      <c r="G19" s="268">
        <v>48</v>
      </c>
      <c r="H19" s="268">
        <v>2984</v>
      </c>
      <c r="I19" s="268">
        <v>58</v>
      </c>
      <c r="J19" s="268">
        <v>9</v>
      </c>
      <c r="K19" s="268">
        <v>49</v>
      </c>
      <c r="L19" s="268">
        <v>12513</v>
      </c>
      <c r="M19" s="268">
        <v>2415</v>
      </c>
      <c r="N19" s="268">
        <v>3911</v>
      </c>
      <c r="O19" s="268">
        <v>6187</v>
      </c>
      <c r="P19" s="268">
        <v>285</v>
      </c>
      <c r="Q19" s="268">
        <v>323</v>
      </c>
      <c r="R19" s="268">
        <v>68</v>
      </c>
      <c r="S19" s="810">
        <v>1.17</v>
      </c>
      <c r="T19" s="267">
        <v>843</v>
      </c>
      <c r="U19" s="266">
        <v>190</v>
      </c>
      <c r="V19" s="257">
        <v>4</v>
      </c>
    </row>
    <row r="20" spans="1:22" s="253" customFormat="1" ht="12.75" customHeight="1">
      <c r="A20" s="252">
        <v>5</v>
      </c>
      <c r="B20" s="251" t="s">
        <v>233</v>
      </c>
      <c r="C20" s="804">
        <v>45716</v>
      </c>
      <c r="D20" s="268">
        <v>11140</v>
      </c>
      <c r="E20" s="268">
        <v>1192</v>
      </c>
      <c r="F20" s="268">
        <v>1650</v>
      </c>
      <c r="G20" s="268">
        <v>166</v>
      </c>
      <c r="H20" s="268">
        <v>8132</v>
      </c>
      <c r="I20" s="268">
        <v>201</v>
      </c>
      <c r="J20" s="268">
        <v>70</v>
      </c>
      <c r="K20" s="268">
        <v>131</v>
      </c>
      <c r="L20" s="268">
        <v>32656</v>
      </c>
      <c r="M20" s="268">
        <v>6704</v>
      </c>
      <c r="N20" s="268">
        <v>10228</v>
      </c>
      <c r="O20" s="268">
        <v>15724</v>
      </c>
      <c r="P20" s="268">
        <v>761</v>
      </c>
      <c r="Q20" s="268">
        <v>744</v>
      </c>
      <c r="R20" s="268">
        <v>214</v>
      </c>
      <c r="S20" s="810">
        <v>1.23</v>
      </c>
      <c r="T20" s="267">
        <v>2147</v>
      </c>
      <c r="U20" s="266">
        <v>602</v>
      </c>
      <c r="V20" s="257">
        <v>5</v>
      </c>
    </row>
    <row r="21" spans="1:22" s="253" customFormat="1" ht="12.75" customHeight="1">
      <c r="A21" s="252">
        <v>6</v>
      </c>
      <c r="B21" s="251" t="s">
        <v>232</v>
      </c>
      <c r="C21" s="804">
        <v>41147</v>
      </c>
      <c r="D21" s="268">
        <v>9587</v>
      </c>
      <c r="E21" s="268">
        <v>998</v>
      </c>
      <c r="F21" s="268">
        <v>1558</v>
      </c>
      <c r="G21" s="268">
        <v>53</v>
      </c>
      <c r="H21" s="268">
        <v>6978</v>
      </c>
      <c r="I21" s="268">
        <v>96</v>
      </c>
      <c r="J21" s="268">
        <v>14</v>
      </c>
      <c r="K21" s="268">
        <v>82</v>
      </c>
      <c r="L21" s="268">
        <v>29774</v>
      </c>
      <c r="M21" s="268">
        <v>6029</v>
      </c>
      <c r="N21" s="268">
        <v>9298</v>
      </c>
      <c r="O21" s="268">
        <v>14447</v>
      </c>
      <c r="P21" s="268">
        <v>592</v>
      </c>
      <c r="Q21" s="268">
        <v>811</v>
      </c>
      <c r="R21" s="268">
        <v>287</v>
      </c>
      <c r="S21" s="810">
        <v>1.21</v>
      </c>
      <c r="T21" s="267">
        <v>2113</v>
      </c>
      <c r="U21" s="266">
        <v>545</v>
      </c>
      <c r="V21" s="257">
        <v>6</v>
      </c>
    </row>
    <row r="22" spans="1:22" s="253" customFormat="1" ht="12.75" customHeight="1">
      <c r="A22" s="252">
        <v>7</v>
      </c>
      <c r="B22" s="251" t="s">
        <v>231</v>
      </c>
      <c r="C22" s="804">
        <v>24837</v>
      </c>
      <c r="D22" s="268">
        <v>6502</v>
      </c>
      <c r="E22" s="268">
        <v>506</v>
      </c>
      <c r="F22" s="268">
        <v>1513</v>
      </c>
      <c r="G22" s="268">
        <v>12</v>
      </c>
      <c r="H22" s="268">
        <v>4471</v>
      </c>
      <c r="I22" s="268">
        <v>147</v>
      </c>
      <c r="J22" s="268">
        <v>75</v>
      </c>
      <c r="K22" s="268">
        <v>72</v>
      </c>
      <c r="L22" s="268">
        <v>17278</v>
      </c>
      <c r="M22" s="268">
        <v>3307</v>
      </c>
      <c r="N22" s="268">
        <v>5279</v>
      </c>
      <c r="O22" s="268">
        <v>8692</v>
      </c>
      <c r="P22" s="268">
        <v>344</v>
      </c>
      <c r="Q22" s="268">
        <v>454</v>
      </c>
      <c r="R22" s="268">
        <v>112</v>
      </c>
      <c r="S22" s="810">
        <v>1.22</v>
      </c>
      <c r="T22" s="267">
        <v>1403</v>
      </c>
      <c r="U22" s="266">
        <v>319</v>
      </c>
      <c r="V22" s="257">
        <v>7</v>
      </c>
    </row>
    <row r="23" spans="1:22" s="253" customFormat="1" ht="12.75" customHeight="1">
      <c r="A23" s="252">
        <v>8</v>
      </c>
      <c r="B23" s="251" t="s">
        <v>230</v>
      </c>
      <c r="C23" s="804">
        <v>36737</v>
      </c>
      <c r="D23" s="268">
        <v>7894</v>
      </c>
      <c r="E23" s="268">
        <v>1068</v>
      </c>
      <c r="F23" s="268">
        <v>1872</v>
      </c>
      <c r="G23" s="268">
        <v>23</v>
      </c>
      <c r="H23" s="268">
        <v>4931</v>
      </c>
      <c r="I23" s="268">
        <v>63</v>
      </c>
      <c r="J23" s="268">
        <v>7</v>
      </c>
      <c r="K23" s="268">
        <v>56</v>
      </c>
      <c r="L23" s="268">
        <v>27364</v>
      </c>
      <c r="M23" s="268">
        <v>5741</v>
      </c>
      <c r="N23" s="268">
        <v>8953</v>
      </c>
      <c r="O23" s="268">
        <v>12670</v>
      </c>
      <c r="P23" s="268">
        <v>556</v>
      </c>
      <c r="Q23" s="268">
        <v>702</v>
      </c>
      <c r="R23" s="268">
        <v>158</v>
      </c>
      <c r="S23" s="810">
        <v>1.22</v>
      </c>
      <c r="T23" s="267">
        <v>1798</v>
      </c>
      <c r="U23" s="266">
        <v>441</v>
      </c>
      <c r="V23" s="257">
        <v>8</v>
      </c>
    </row>
    <row r="24" spans="1:22" s="253" customFormat="1" ht="12.75" customHeight="1">
      <c r="A24" s="252">
        <v>9</v>
      </c>
      <c r="B24" s="251" t="s">
        <v>229</v>
      </c>
      <c r="C24" s="804">
        <v>22625</v>
      </c>
      <c r="D24" s="268">
        <v>5893</v>
      </c>
      <c r="E24" s="268">
        <v>440</v>
      </c>
      <c r="F24" s="268">
        <v>1020</v>
      </c>
      <c r="G24" s="268">
        <v>1</v>
      </c>
      <c r="H24" s="268">
        <v>4432</v>
      </c>
      <c r="I24" s="268">
        <v>96</v>
      </c>
      <c r="J24" s="268">
        <v>30</v>
      </c>
      <c r="K24" s="268">
        <v>66</v>
      </c>
      <c r="L24" s="268">
        <v>15855</v>
      </c>
      <c r="M24" s="268">
        <v>3103</v>
      </c>
      <c r="N24" s="268">
        <v>4778</v>
      </c>
      <c r="O24" s="268">
        <v>7974</v>
      </c>
      <c r="P24" s="268">
        <v>271</v>
      </c>
      <c r="Q24" s="268">
        <v>405</v>
      </c>
      <c r="R24" s="268">
        <v>105</v>
      </c>
      <c r="S24" s="810">
        <v>1.24</v>
      </c>
      <c r="T24" s="267">
        <v>1380</v>
      </c>
      <c r="U24" s="266">
        <v>284</v>
      </c>
      <c r="V24" s="257">
        <v>9</v>
      </c>
    </row>
    <row r="25" spans="1:22" s="253" customFormat="1" ht="12.75" customHeight="1">
      <c r="A25" s="252">
        <v>10</v>
      </c>
      <c r="B25" s="251" t="s">
        <v>228</v>
      </c>
      <c r="C25" s="804">
        <v>27041</v>
      </c>
      <c r="D25" s="268">
        <v>5919</v>
      </c>
      <c r="E25" s="268">
        <v>816</v>
      </c>
      <c r="F25" s="268">
        <v>1022</v>
      </c>
      <c r="G25" s="268">
        <v>66</v>
      </c>
      <c r="H25" s="268">
        <v>4015</v>
      </c>
      <c r="I25" s="268">
        <v>49</v>
      </c>
      <c r="J25" s="268">
        <v>8</v>
      </c>
      <c r="K25" s="268">
        <v>41</v>
      </c>
      <c r="L25" s="268">
        <v>19841</v>
      </c>
      <c r="M25" s="268">
        <v>4352</v>
      </c>
      <c r="N25" s="268">
        <v>6453</v>
      </c>
      <c r="O25" s="268">
        <v>9036</v>
      </c>
      <c r="P25" s="268">
        <v>604</v>
      </c>
      <c r="Q25" s="268">
        <v>505</v>
      </c>
      <c r="R25" s="268">
        <v>123</v>
      </c>
      <c r="S25" s="810">
        <v>1.2</v>
      </c>
      <c r="T25" s="267">
        <v>1552</v>
      </c>
      <c r="U25" s="266">
        <v>380</v>
      </c>
      <c r="V25" s="257">
        <v>10</v>
      </c>
    </row>
    <row r="26" spans="1:22" s="253" customFormat="1" ht="12.75" customHeight="1">
      <c r="A26" s="252"/>
      <c r="B26" s="248"/>
      <c r="C26" s="804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7"/>
      <c r="U26" s="266"/>
      <c r="V26" s="258"/>
    </row>
    <row r="27" spans="1:22" s="254" customFormat="1" ht="12.75" customHeight="1">
      <c r="A27" s="246"/>
      <c r="B27" s="245" t="s">
        <v>227</v>
      </c>
      <c r="C27" s="804">
        <v>12101</v>
      </c>
      <c r="D27" s="260">
        <v>2098</v>
      </c>
      <c r="E27" s="260">
        <v>273</v>
      </c>
      <c r="F27" s="260">
        <v>383</v>
      </c>
      <c r="G27" s="260">
        <v>13</v>
      </c>
      <c r="H27" s="260">
        <v>1429</v>
      </c>
      <c r="I27" s="260">
        <v>22</v>
      </c>
      <c r="J27" s="260">
        <v>3</v>
      </c>
      <c r="K27" s="260">
        <v>19</v>
      </c>
      <c r="L27" s="260">
        <v>9451</v>
      </c>
      <c r="M27" s="260">
        <v>2169</v>
      </c>
      <c r="N27" s="260">
        <v>3205</v>
      </c>
      <c r="O27" s="260">
        <v>4077</v>
      </c>
      <c r="P27" s="260">
        <v>209</v>
      </c>
      <c r="Q27" s="260">
        <v>256</v>
      </c>
      <c r="R27" s="260">
        <v>65</v>
      </c>
      <c r="S27" s="809">
        <v>1.35</v>
      </c>
      <c r="T27" s="684">
        <v>655</v>
      </c>
      <c r="U27" s="782">
        <v>165</v>
      </c>
      <c r="V27" s="250" t="s">
        <v>226</v>
      </c>
    </row>
    <row r="28" spans="1:22" s="253" customFormat="1" ht="12.75" customHeight="1">
      <c r="A28" s="252">
        <v>11</v>
      </c>
      <c r="B28" s="251" t="s">
        <v>225</v>
      </c>
      <c r="C28" s="804">
        <v>12101</v>
      </c>
      <c r="D28" s="268">
        <v>2098</v>
      </c>
      <c r="E28" s="268">
        <v>273</v>
      </c>
      <c r="F28" s="268">
        <v>383</v>
      </c>
      <c r="G28" s="268">
        <v>13</v>
      </c>
      <c r="H28" s="268">
        <v>1429</v>
      </c>
      <c r="I28" s="268">
        <v>22</v>
      </c>
      <c r="J28" s="268">
        <v>3</v>
      </c>
      <c r="K28" s="268">
        <v>19</v>
      </c>
      <c r="L28" s="268">
        <v>9451</v>
      </c>
      <c r="M28" s="268">
        <v>2169</v>
      </c>
      <c r="N28" s="268">
        <v>3205</v>
      </c>
      <c r="O28" s="268">
        <v>4077</v>
      </c>
      <c r="P28" s="268">
        <v>209</v>
      </c>
      <c r="Q28" s="268">
        <v>256</v>
      </c>
      <c r="R28" s="268">
        <v>65</v>
      </c>
      <c r="S28" s="810">
        <v>1.35</v>
      </c>
      <c r="T28" s="267">
        <v>655</v>
      </c>
      <c r="U28" s="783">
        <v>165</v>
      </c>
      <c r="V28" s="257">
        <v>11</v>
      </c>
    </row>
    <row r="29" spans="1:22" s="253" customFormat="1" ht="12.75" customHeight="1">
      <c r="A29" s="252"/>
      <c r="B29" s="248"/>
      <c r="C29" s="804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810"/>
      <c r="T29" s="267"/>
      <c r="U29" s="266"/>
      <c r="V29" s="257"/>
    </row>
    <row r="30" spans="1:22" s="255" customFormat="1" ht="12.75" customHeight="1">
      <c r="A30" s="246"/>
      <c r="B30" s="245" t="s">
        <v>224</v>
      </c>
      <c r="C30" s="804">
        <v>41101</v>
      </c>
      <c r="D30" s="260">
        <v>8553</v>
      </c>
      <c r="E30" s="260">
        <v>1530</v>
      </c>
      <c r="F30" s="260">
        <v>1429</v>
      </c>
      <c r="G30" s="260">
        <v>149</v>
      </c>
      <c r="H30" s="260">
        <v>5445</v>
      </c>
      <c r="I30" s="260">
        <v>78</v>
      </c>
      <c r="J30" s="260">
        <v>13</v>
      </c>
      <c r="K30" s="260">
        <v>65</v>
      </c>
      <c r="L30" s="260">
        <v>30577</v>
      </c>
      <c r="M30" s="260">
        <v>6800</v>
      </c>
      <c r="N30" s="260">
        <v>10439</v>
      </c>
      <c r="O30" s="260">
        <v>13338</v>
      </c>
      <c r="P30" s="260">
        <v>908</v>
      </c>
      <c r="Q30" s="260">
        <v>721</v>
      </c>
      <c r="R30" s="260">
        <v>264</v>
      </c>
      <c r="S30" s="809">
        <v>1.28</v>
      </c>
      <c r="T30" s="684">
        <v>2762</v>
      </c>
      <c r="U30" s="781">
        <v>539</v>
      </c>
      <c r="V30" s="250" t="s">
        <v>223</v>
      </c>
    </row>
    <row r="31" spans="1:22" s="253" customFormat="1" ht="12.75" customHeight="1">
      <c r="A31" s="252">
        <v>12</v>
      </c>
      <c r="B31" s="251" t="s">
        <v>222</v>
      </c>
      <c r="C31" s="804">
        <v>12656</v>
      </c>
      <c r="D31" s="268">
        <v>2414</v>
      </c>
      <c r="E31" s="268">
        <v>520</v>
      </c>
      <c r="F31" s="268">
        <v>360</v>
      </c>
      <c r="G31" s="268">
        <v>114</v>
      </c>
      <c r="H31" s="268">
        <v>1420</v>
      </c>
      <c r="I31" s="268">
        <v>32</v>
      </c>
      <c r="J31" s="268">
        <v>4</v>
      </c>
      <c r="K31" s="268">
        <v>28</v>
      </c>
      <c r="L31" s="268">
        <v>9582</v>
      </c>
      <c r="M31" s="268">
        <v>2248</v>
      </c>
      <c r="N31" s="268">
        <v>3470</v>
      </c>
      <c r="O31" s="268">
        <v>3864</v>
      </c>
      <c r="P31" s="268">
        <v>320</v>
      </c>
      <c r="Q31" s="268">
        <v>178</v>
      </c>
      <c r="R31" s="268">
        <v>130</v>
      </c>
      <c r="S31" s="810">
        <v>1.38</v>
      </c>
      <c r="T31" s="267">
        <v>810</v>
      </c>
      <c r="U31" s="266">
        <v>146</v>
      </c>
      <c r="V31" s="257">
        <v>12</v>
      </c>
    </row>
    <row r="32" spans="1:22" s="253" customFormat="1" ht="12.75" customHeight="1">
      <c r="A32" s="252">
        <v>13</v>
      </c>
      <c r="B32" s="251" t="s">
        <v>221</v>
      </c>
      <c r="C32" s="804">
        <v>7419</v>
      </c>
      <c r="D32" s="268">
        <v>1390</v>
      </c>
      <c r="E32" s="268">
        <v>347</v>
      </c>
      <c r="F32" s="268">
        <v>212</v>
      </c>
      <c r="G32" s="268">
        <v>18</v>
      </c>
      <c r="H32" s="268">
        <v>813</v>
      </c>
      <c r="I32" s="268">
        <v>25</v>
      </c>
      <c r="J32" s="268">
        <v>3</v>
      </c>
      <c r="K32" s="268">
        <v>22</v>
      </c>
      <c r="L32" s="268">
        <v>5673</v>
      </c>
      <c r="M32" s="268">
        <v>1246</v>
      </c>
      <c r="N32" s="268">
        <v>1886</v>
      </c>
      <c r="O32" s="268">
        <v>2541</v>
      </c>
      <c r="P32" s="268">
        <v>145</v>
      </c>
      <c r="Q32" s="268">
        <v>158</v>
      </c>
      <c r="R32" s="268">
        <v>28</v>
      </c>
      <c r="S32" s="810">
        <v>1.27</v>
      </c>
      <c r="T32" s="267">
        <v>426</v>
      </c>
      <c r="U32" s="266">
        <v>103</v>
      </c>
      <c r="V32" s="257">
        <v>13</v>
      </c>
    </row>
    <row r="33" spans="1:22" s="253" customFormat="1" ht="12.75" customHeight="1">
      <c r="A33" s="252">
        <v>14</v>
      </c>
      <c r="B33" s="251" t="s">
        <v>220</v>
      </c>
      <c r="C33" s="804">
        <v>21026</v>
      </c>
      <c r="D33" s="268">
        <v>4749</v>
      </c>
      <c r="E33" s="268">
        <v>663</v>
      </c>
      <c r="F33" s="268">
        <v>857</v>
      </c>
      <c r="G33" s="268">
        <v>17</v>
      </c>
      <c r="H33" s="268">
        <v>3212</v>
      </c>
      <c r="I33" s="268">
        <v>21</v>
      </c>
      <c r="J33" s="268">
        <v>6</v>
      </c>
      <c r="K33" s="268">
        <v>15</v>
      </c>
      <c r="L33" s="268">
        <v>15322</v>
      </c>
      <c r="M33" s="268">
        <v>3306</v>
      </c>
      <c r="N33" s="268">
        <v>5083</v>
      </c>
      <c r="O33" s="268">
        <v>6933</v>
      </c>
      <c r="P33" s="268">
        <v>443</v>
      </c>
      <c r="Q33" s="268">
        <v>385</v>
      </c>
      <c r="R33" s="268">
        <v>106</v>
      </c>
      <c r="S33" s="810">
        <v>1.22</v>
      </c>
      <c r="T33" s="267">
        <v>1526</v>
      </c>
      <c r="U33" s="266">
        <v>290</v>
      </c>
      <c r="V33" s="257">
        <v>14</v>
      </c>
    </row>
    <row r="34" spans="1:22" s="253" customFormat="1" ht="12.75" customHeight="1">
      <c r="A34" s="249"/>
      <c r="B34" s="248"/>
      <c r="C34" s="804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T34" s="268"/>
      <c r="U34" s="268"/>
      <c r="V34" s="257"/>
    </row>
    <row r="35" spans="1:22" s="254" customFormat="1" ht="12.75" customHeight="1">
      <c r="A35" s="246"/>
      <c r="B35" s="245" t="s">
        <v>219</v>
      </c>
      <c r="C35" s="804">
        <v>5500</v>
      </c>
      <c r="D35" s="260">
        <v>1787</v>
      </c>
      <c r="E35" s="260">
        <v>181</v>
      </c>
      <c r="F35" s="260">
        <v>298</v>
      </c>
      <c r="G35" s="811">
        <v>0</v>
      </c>
      <c r="H35" s="260">
        <v>1308</v>
      </c>
      <c r="I35" s="260">
        <v>44</v>
      </c>
      <c r="J35" s="260">
        <v>18</v>
      </c>
      <c r="K35" s="260">
        <v>26</v>
      </c>
      <c r="L35" s="260">
        <v>3429</v>
      </c>
      <c r="M35" s="260">
        <v>746</v>
      </c>
      <c r="N35" s="260">
        <v>1014</v>
      </c>
      <c r="O35" s="260">
        <v>1669</v>
      </c>
      <c r="P35" s="260">
        <v>100</v>
      </c>
      <c r="Q35" s="260">
        <v>89</v>
      </c>
      <c r="R35" s="260">
        <v>51</v>
      </c>
      <c r="S35" s="809">
        <v>1.12</v>
      </c>
      <c r="T35" s="684">
        <v>477</v>
      </c>
      <c r="U35" s="781">
        <v>96</v>
      </c>
      <c r="V35" s="250" t="s">
        <v>54</v>
      </c>
    </row>
    <row r="36" spans="1:22" s="253" customFormat="1" ht="12.75" customHeight="1">
      <c r="A36" s="252">
        <v>15</v>
      </c>
      <c r="B36" s="251" t="s">
        <v>218</v>
      </c>
      <c r="C36" s="804">
        <v>5500</v>
      </c>
      <c r="D36" s="268">
        <v>1787</v>
      </c>
      <c r="E36" s="268">
        <v>181</v>
      </c>
      <c r="F36" s="268">
        <v>298</v>
      </c>
      <c r="G36" s="638">
        <v>0</v>
      </c>
      <c r="H36" s="268">
        <v>1308</v>
      </c>
      <c r="I36" s="268">
        <v>44</v>
      </c>
      <c r="J36" s="268">
        <v>18</v>
      </c>
      <c r="K36" s="268">
        <v>26</v>
      </c>
      <c r="L36" s="268">
        <v>3429</v>
      </c>
      <c r="M36" s="268">
        <v>746</v>
      </c>
      <c r="N36" s="268">
        <v>1014</v>
      </c>
      <c r="O36" s="268">
        <v>1669</v>
      </c>
      <c r="P36" s="268">
        <v>100</v>
      </c>
      <c r="Q36" s="268">
        <v>89</v>
      </c>
      <c r="R36" s="268">
        <v>51</v>
      </c>
      <c r="S36" s="810">
        <v>1.12</v>
      </c>
      <c r="T36" s="267">
        <v>477</v>
      </c>
      <c r="U36" s="266">
        <v>96</v>
      </c>
      <c r="V36" s="258">
        <v>15</v>
      </c>
    </row>
    <row r="37" spans="1:22" s="254" customFormat="1" ht="12.75" customHeight="1">
      <c r="A37" s="252"/>
      <c r="B37" s="248"/>
      <c r="C37" s="804"/>
      <c r="D37" s="268"/>
      <c r="E37" s="268"/>
      <c r="F37" s="268"/>
      <c r="G37" s="268"/>
      <c r="H37" s="268"/>
      <c r="I37" s="268"/>
      <c r="J37" s="268"/>
      <c r="K37" s="268"/>
      <c r="L37" s="260">
        <v>0</v>
      </c>
      <c r="M37" s="268"/>
      <c r="N37" s="268"/>
      <c r="O37" s="268"/>
      <c r="P37" s="268"/>
      <c r="Q37" s="268"/>
      <c r="R37" s="268"/>
      <c r="S37" s="810"/>
      <c r="T37" s="684"/>
      <c r="U37" s="260"/>
      <c r="V37" s="250"/>
    </row>
    <row r="38" spans="1:22" s="254" customFormat="1" ht="12.75" customHeight="1">
      <c r="A38" s="246"/>
      <c r="B38" s="245" t="s">
        <v>217</v>
      </c>
      <c r="C38" s="804">
        <v>15859</v>
      </c>
      <c r="D38" s="260">
        <v>3508</v>
      </c>
      <c r="E38" s="260">
        <v>329</v>
      </c>
      <c r="F38" s="260">
        <v>546</v>
      </c>
      <c r="G38" s="260">
        <v>43</v>
      </c>
      <c r="H38" s="260">
        <v>2590</v>
      </c>
      <c r="I38" s="260">
        <v>28</v>
      </c>
      <c r="J38" s="260">
        <v>2</v>
      </c>
      <c r="K38" s="260">
        <v>26</v>
      </c>
      <c r="L38" s="260">
        <v>11768</v>
      </c>
      <c r="M38" s="260">
        <v>2325</v>
      </c>
      <c r="N38" s="260">
        <v>3891</v>
      </c>
      <c r="O38" s="260">
        <v>5552</v>
      </c>
      <c r="P38" s="260">
        <v>192</v>
      </c>
      <c r="Q38" s="260">
        <v>294</v>
      </c>
      <c r="R38" s="260">
        <v>69</v>
      </c>
      <c r="S38" s="809">
        <v>1.29</v>
      </c>
      <c r="T38" s="684">
        <v>802</v>
      </c>
      <c r="U38" s="260">
        <v>212</v>
      </c>
      <c r="V38" s="250" t="s">
        <v>216</v>
      </c>
    </row>
    <row r="39" spans="1:22" s="253" customFormat="1" ht="12.75" customHeight="1">
      <c r="A39" s="252">
        <v>16</v>
      </c>
      <c r="B39" s="251" t="s">
        <v>215</v>
      </c>
      <c r="C39" s="804">
        <v>15859</v>
      </c>
      <c r="D39" s="268">
        <v>3508</v>
      </c>
      <c r="E39" s="268">
        <v>329</v>
      </c>
      <c r="F39" s="268">
        <v>546</v>
      </c>
      <c r="G39" s="268">
        <v>43</v>
      </c>
      <c r="H39" s="268">
        <v>2590</v>
      </c>
      <c r="I39" s="268">
        <v>28</v>
      </c>
      <c r="J39" s="268">
        <v>2</v>
      </c>
      <c r="K39" s="268">
        <v>26</v>
      </c>
      <c r="L39" s="268">
        <v>11768</v>
      </c>
      <c r="M39" s="268">
        <v>2325</v>
      </c>
      <c r="N39" s="268">
        <v>3891</v>
      </c>
      <c r="O39" s="268">
        <v>5552</v>
      </c>
      <c r="P39" s="268">
        <v>192</v>
      </c>
      <c r="Q39" s="268">
        <v>294</v>
      </c>
      <c r="R39" s="268">
        <v>69</v>
      </c>
      <c r="S39" s="810">
        <v>1.29</v>
      </c>
      <c r="T39" s="267">
        <v>802</v>
      </c>
      <c r="U39" s="268">
        <v>212</v>
      </c>
      <c r="V39" s="257">
        <v>16</v>
      </c>
    </row>
    <row r="40" spans="1:22" s="254" customFormat="1" ht="12.75" customHeight="1">
      <c r="A40" s="252"/>
      <c r="B40" s="248"/>
      <c r="C40" s="804"/>
      <c r="D40" s="268"/>
      <c r="E40" s="268"/>
      <c r="F40" s="268"/>
      <c r="G40" s="268"/>
      <c r="H40" s="268"/>
      <c r="I40" s="268"/>
      <c r="J40" s="268"/>
      <c r="K40" s="268"/>
      <c r="L40" s="260">
        <v>0</v>
      </c>
      <c r="M40" s="268"/>
      <c r="N40" s="268"/>
      <c r="O40" s="268"/>
      <c r="P40" s="268"/>
      <c r="Q40" s="268"/>
      <c r="R40" s="268"/>
      <c r="S40" s="810"/>
      <c r="T40" s="684"/>
      <c r="U40" s="260"/>
      <c r="V40" s="250"/>
    </row>
    <row r="41" spans="1:22" s="255" customFormat="1" ht="12.75" customHeight="1">
      <c r="A41" s="246"/>
      <c r="B41" s="245" t="s">
        <v>214</v>
      </c>
      <c r="C41" s="804">
        <v>34958</v>
      </c>
      <c r="D41" s="260">
        <v>9431</v>
      </c>
      <c r="E41" s="260">
        <v>806</v>
      </c>
      <c r="F41" s="260">
        <v>1640</v>
      </c>
      <c r="G41" s="260">
        <v>14</v>
      </c>
      <c r="H41" s="260">
        <v>6971</v>
      </c>
      <c r="I41" s="260">
        <v>63</v>
      </c>
      <c r="J41" s="260">
        <v>1</v>
      </c>
      <c r="K41" s="260">
        <v>62</v>
      </c>
      <c r="L41" s="260">
        <v>24148</v>
      </c>
      <c r="M41" s="260">
        <v>5172</v>
      </c>
      <c r="N41" s="260">
        <v>7684</v>
      </c>
      <c r="O41" s="260">
        <v>11292</v>
      </c>
      <c r="P41" s="260">
        <v>486</v>
      </c>
      <c r="Q41" s="260">
        <v>661</v>
      </c>
      <c r="R41" s="260">
        <v>169</v>
      </c>
      <c r="S41" s="812">
        <v>1.18</v>
      </c>
      <c r="T41" s="684">
        <v>1955</v>
      </c>
      <c r="U41" s="260">
        <v>366</v>
      </c>
      <c r="V41" s="256" t="s">
        <v>213</v>
      </c>
    </row>
    <row r="42" spans="1:22" s="254" customFormat="1" ht="12.75" customHeight="1">
      <c r="A42" s="252">
        <v>17</v>
      </c>
      <c r="B42" s="251" t="s">
        <v>212</v>
      </c>
      <c r="C42" s="804">
        <v>5124</v>
      </c>
      <c r="D42" s="268">
        <v>838</v>
      </c>
      <c r="E42" s="268">
        <v>65</v>
      </c>
      <c r="F42" s="268">
        <v>128</v>
      </c>
      <c r="G42" s="268">
        <v>1</v>
      </c>
      <c r="H42" s="268">
        <v>644</v>
      </c>
      <c r="I42" s="268">
        <v>14</v>
      </c>
      <c r="J42" s="638">
        <v>0</v>
      </c>
      <c r="K42" s="268">
        <v>14</v>
      </c>
      <c r="L42" s="268">
        <v>4082</v>
      </c>
      <c r="M42" s="268">
        <v>797</v>
      </c>
      <c r="N42" s="268">
        <v>1283</v>
      </c>
      <c r="O42" s="268">
        <v>2002</v>
      </c>
      <c r="P42" s="268">
        <v>87</v>
      </c>
      <c r="Q42" s="268">
        <v>78</v>
      </c>
      <c r="R42" s="268">
        <v>25</v>
      </c>
      <c r="S42" s="810">
        <v>1.37</v>
      </c>
      <c r="T42" s="268">
        <v>326</v>
      </c>
      <c r="U42" s="268">
        <v>49</v>
      </c>
      <c r="V42" s="250">
        <v>17</v>
      </c>
    </row>
    <row r="43" spans="1:22" s="253" customFormat="1" ht="12.75" customHeight="1">
      <c r="A43" s="252">
        <v>18</v>
      </c>
      <c r="B43" s="251" t="s">
        <v>211</v>
      </c>
      <c r="C43" s="804">
        <v>7720</v>
      </c>
      <c r="D43" s="268">
        <v>1788</v>
      </c>
      <c r="E43" s="268">
        <v>165</v>
      </c>
      <c r="F43" s="268">
        <v>273</v>
      </c>
      <c r="G43" s="268">
        <v>5</v>
      </c>
      <c r="H43" s="268">
        <v>1345</v>
      </c>
      <c r="I43" s="268">
        <v>8</v>
      </c>
      <c r="J43" s="638">
        <v>0</v>
      </c>
      <c r="K43" s="268">
        <v>8</v>
      </c>
      <c r="L43" s="268">
        <v>5656</v>
      </c>
      <c r="M43" s="268">
        <v>1249</v>
      </c>
      <c r="N43" s="268">
        <v>1733</v>
      </c>
      <c r="O43" s="268">
        <v>2674</v>
      </c>
      <c r="P43" s="268">
        <v>80</v>
      </c>
      <c r="Q43" s="268">
        <v>159</v>
      </c>
      <c r="R43" s="268">
        <v>29</v>
      </c>
      <c r="S43" s="810">
        <v>1.24</v>
      </c>
      <c r="T43" s="268">
        <v>426</v>
      </c>
      <c r="U43" s="268">
        <v>80</v>
      </c>
      <c r="V43" s="250">
        <v>18</v>
      </c>
    </row>
    <row r="44" spans="1:22" ht="11.25" customHeight="1">
      <c r="A44" s="252">
        <v>19</v>
      </c>
      <c r="B44" s="251" t="s">
        <v>210</v>
      </c>
      <c r="C44" s="804">
        <v>22114</v>
      </c>
      <c r="D44" s="268">
        <v>6805</v>
      </c>
      <c r="E44" s="268">
        <v>576</v>
      </c>
      <c r="F44" s="268">
        <v>1239</v>
      </c>
      <c r="G44" s="268">
        <v>8</v>
      </c>
      <c r="H44" s="268">
        <v>4982</v>
      </c>
      <c r="I44" s="268">
        <v>41</v>
      </c>
      <c r="J44" s="268">
        <v>1</v>
      </c>
      <c r="K44" s="268">
        <v>40</v>
      </c>
      <c r="L44" s="268">
        <v>14410</v>
      </c>
      <c r="M44" s="268">
        <v>3126</v>
      </c>
      <c r="N44" s="268">
        <v>4668</v>
      </c>
      <c r="O44" s="268">
        <v>6616</v>
      </c>
      <c r="P44" s="268">
        <v>319</v>
      </c>
      <c r="Q44" s="268">
        <v>424</v>
      </c>
      <c r="R44" s="268">
        <v>115</v>
      </c>
      <c r="S44" s="810">
        <v>1.11</v>
      </c>
      <c r="T44" s="268">
        <v>1203</v>
      </c>
      <c r="U44" s="268">
        <v>237</v>
      </c>
      <c r="V44" s="250">
        <v>19</v>
      </c>
    </row>
    <row r="45" spans="1:22" ht="11.25" customHeight="1">
      <c r="A45" s="249"/>
      <c r="B45" s="248"/>
      <c r="C45" s="804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810"/>
      <c r="U45" s="277"/>
      <c r="V45" s="247"/>
    </row>
    <row r="46" spans="1:22" s="243" customFormat="1" ht="12.75" customHeight="1">
      <c r="A46" s="246"/>
      <c r="B46" s="245" t="s">
        <v>209</v>
      </c>
      <c r="C46" s="804">
        <v>8087</v>
      </c>
      <c r="D46" s="260">
        <v>2705</v>
      </c>
      <c r="E46" s="260">
        <v>163</v>
      </c>
      <c r="F46" s="260">
        <v>700</v>
      </c>
      <c r="G46" s="811">
        <v>0</v>
      </c>
      <c r="H46" s="260">
        <v>1842</v>
      </c>
      <c r="I46" s="260">
        <v>34</v>
      </c>
      <c r="J46" s="260">
        <v>1</v>
      </c>
      <c r="K46" s="260">
        <v>33</v>
      </c>
      <c r="L46" s="260">
        <v>5127</v>
      </c>
      <c r="M46" s="260">
        <v>1004</v>
      </c>
      <c r="N46" s="260">
        <v>1678</v>
      </c>
      <c r="O46" s="260">
        <v>2445</v>
      </c>
      <c r="P46" s="260">
        <v>113</v>
      </c>
      <c r="Q46" s="260">
        <v>86</v>
      </c>
      <c r="R46" s="260">
        <v>22</v>
      </c>
      <c r="S46" s="809">
        <v>1.16</v>
      </c>
      <c r="T46" s="254">
        <v>704</v>
      </c>
      <c r="U46" s="784">
        <v>60</v>
      </c>
      <c r="V46" s="244" t="s">
        <v>208</v>
      </c>
    </row>
    <row r="47" spans="1:22" ht="12" thickBot="1">
      <c r="A47" s="242">
        <v>20</v>
      </c>
      <c r="B47" s="241" t="s">
        <v>207</v>
      </c>
      <c r="C47" s="866">
        <v>8087</v>
      </c>
      <c r="D47" s="813">
        <v>2705</v>
      </c>
      <c r="E47" s="813">
        <v>163</v>
      </c>
      <c r="F47" s="813">
        <v>700</v>
      </c>
      <c r="G47" s="653">
        <v>0</v>
      </c>
      <c r="H47" s="813">
        <v>1842</v>
      </c>
      <c r="I47" s="813">
        <v>34</v>
      </c>
      <c r="J47" s="813">
        <v>1</v>
      </c>
      <c r="K47" s="813">
        <v>33</v>
      </c>
      <c r="L47" s="813">
        <v>5127</v>
      </c>
      <c r="M47" s="813">
        <v>1004</v>
      </c>
      <c r="N47" s="813">
        <v>1678</v>
      </c>
      <c r="O47" s="813">
        <v>2445</v>
      </c>
      <c r="P47" s="813">
        <v>113</v>
      </c>
      <c r="Q47" s="813">
        <v>86</v>
      </c>
      <c r="R47" s="813">
        <v>22</v>
      </c>
      <c r="S47" s="814">
        <v>1.16</v>
      </c>
      <c r="T47" s="242">
        <v>704</v>
      </c>
      <c r="U47" s="785">
        <v>60</v>
      </c>
      <c r="V47" s="240">
        <v>20</v>
      </c>
    </row>
    <row r="48" spans="1:12" ht="12">
      <c r="A48" s="239" t="s">
        <v>206</v>
      </c>
      <c r="B48" s="237"/>
      <c r="L48" s="236" t="s">
        <v>784</v>
      </c>
    </row>
    <row r="49" spans="1:18" ht="12">
      <c r="A49" s="238" t="s">
        <v>793</v>
      </c>
      <c r="B49" s="237"/>
      <c r="C49" s="231"/>
      <c r="L49" s="236" t="s">
        <v>205</v>
      </c>
      <c r="R49" s="231"/>
    </row>
    <row r="50" spans="12:17" ht="12">
      <c r="L50" s="236" t="s">
        <v>864</v>
      </c>
      <c r="Q50" s="235"/>
    </row>
    <row r="51" spans="3:12" ht="12">
      <c r="C51" s="231"/>
      <c r="L51" s="236" t="s">
        <v>785</v>
      </c>
    </row>
    <row r="52" spans="4:12" ht="12">
      <c r="D52" s="231"/>
      <c r="E52" s="233"/>
      <c r="F52" s="232"/>
      <c r="L52" s="235"/>
    </row>
    <row r="53" spans="4:6" ht="12">
      <c r="D53" s="231"/>
      <c r="E53" s="231"/>
      <c r="F53" s="234"/>
    </row>
    <row r="54" spans="4:6" ht="12">
      <c r="D54" s="231"/>
      <c r="E54" s="231"/>
      <c r="F54" s="234"/>
    </row>
    <row r="55" spans="4:6" ht="12">
      <c r="D55" s="231"/>
      <c r="E55" s="231"/>
      <c r="F55" s="234"/>
    </row>
    <row r="56" spans="4:6" ht="12">
      <c r="D56" s="231"/>
      <c r="E56" s="231"/>
      <c r="F56" s="234"/>
    </row>
    <row r="57" spans="4:6" ht="12">
      <c r="D57" s="231"/>
      <c r="E57" s="231"/>
      <c r="F57" s="234"/>
    </row>
    <row r="58" spans="4:6" ht="12">
      <c r="D58" s="231"/>
      <c r="E58" s="231"/>
      <c r="F58" s="234"/>
    </row>
    <row r="59" spans="4:6" ht="12">
      <c r="D59" s="231"/>
      <c r="E59" s="231"/>
      <c r="F59" s="234"/>
    </row>
    <row r="60" spans="4:6" ht="12">
      <c r="D60" s="231"/>
      <c r="E60" s="231"/>
      <c r="F60" s="234"/>
    </row>
    <row r="61" spans="4:6" ht="12">
      <c r="D61" s="231"/>
      <c r="E61" s="233"/>
      <c r="F61" s="232"/>
    </row>
    <row r="62" spans="4:6" ht="12">
      <c r="D62" s="231"/>
      <c r="E62" s="231"/>
      <c r="F62" s="234"/>
    </row>
    <row r="63" spans="4:6" ht="12">
      <c r="D63" s="231"/>
      <c r="E63" s="231"/>
      <c r="F63" s="234"/>
    </row>
    <row r="64" spans="4:6" ht="12">
      <c r="D64" s="231"/>
      <c r="E64" s="231"/>
      <c r="F64" s="234"/>
    </row>
    <row r="65" spans="4:6" ht="12">
      <c r="D65" s="231"/>
      <c r="E65" s="231"/>
      <c r="F65" s="234"/>
    </row>
    <row r="66" spans="4:6" ht="12">
      <c r="D66" s="231"/>
      <c r="E66" s="233"/>
      <c r="F66" s="232"/>
    </row>
    <row r="67" ht="12">
      <c r="E67" s="231"/>
    </row>
    <row r="68" ht="12">
      <c r="E68" s="231"/>
    </row>
    <row r="69" ht="12">
      <c r="E69" s="231"/>
    </row>
    <row r="70" ht="12">
      <c r="E70" s="231"/>
    </row>
    <row r="71" ht="12">
      <c r="E71" s="231"/>
    </row>
    <row r="72" ht="12">
      <c r="E72" s="231"/>
    </row>
    <row r="73" ht="12">
      <c r="E73" s="231"/>
    </row>
    <row r="74" ht="12">
      <c r="E74" s="231"/>
    </row>
    <row r="75" ht="12">
      <c r="E75" s="231"/>
    </row>
    <row r="76" ht="12">
      <c r="E76" s="231"/>
    </row>
    <row r="77" ht="12">
      <c r="E77" s="231"/>
    </row>
    <row r="78" ht="12">
      <c r="E78" s="231"/>
    </row>
    <row r="79" ht="12">
      <c r="E79" s="231"/>
    </row>
    <row r="80" ht="12">
      <c r="E80" s="231"/>
    </row>
    <row r="81" ht="12">
      <c r="E81" s="231"/>
    </row>
    <row r="82" ht="12">
      <c r="E82" s="231"/>
    </row>
    <row r="83" ht="12">
      <c r="E83" s="231"/>
    </row>
    <row r="84" ht="12">
      <c r="E84" s="231"/>
    </row>
    <row r="85" ht="12">
      <c r="E85" s="231"/>
    </row>
    <row r="86" ht="12">
      <c r="E86" s="231"/>
    </row>
    <row r="87" ht="12">
      <c r="E87" s="231"/>
    </row>
    <row r="88" ht="12">
      <c r="E88" s="231"/>
    </row>
    <row r="89" ht="12">
      <c r="E89" s="231"/>
    </row>
    <row r="90" ht="12">
      <c r="E90" s="231"/>
    </row>
    <row r="91" ht="12">
      <c r="E91" s="231"/>
    </row>
    <row r="92" ht="12">
      <c r="E92" s="231"/>
    </row>
    <row r="93" ht="12">
      <c r="E93" s="231"/>
    </row>
    <row r="94" ht="12">
      <c r="E94" s="231"/>
    </row>
    <row r="95" ht="12">
      <c r="E95" s="231"/>
    </row>
    <row r="96" ht="12">
      <c r="E96" s="231"/>
    </row>
    <row r="97" ht="12">
      <c r="E97" s="231"/>
    </row>
    <row r="98" ht="12">
      <c r="E98" s="231"/>
    </row>
    <row r="99" ht="12">
      <c r="E99" s="231"/>
    </row>
    <row r="100" ht="12">
      <c r="E100" s="231"/>
    </row>
    <row r="101" ht="12">
      <c r="E101" s="231"/>
    </row>
    <row r="102" ht="12">
      <c r="E102" s="231"/>
    </row>
    <row r="103" ht="12">
      <c r="E103" s="231"/>
    </row>
    <row r="104" ht="12">
      <c r="E104" s="231"/>
    </row>
    <row r="105" ht="12">
      <c r="E105" s="231"/>
    </row>
    <row r="106" ht="12">
      <c r="E106" s="231"/>
    </row>
    <row r="107" ht="12">
      <c r="E107" s="231"/>
    </row>
    <row r="108" ht="12">
      <c r="E108" s="231"/>
    </row>
    <row r="109" ht="12">
      <c r="E109" s="231"/>
    </row>
    <row r="110" ht="12">
      <c r="E110" s="231"/>
    </row>
    <row r="111" ht="12">
      <c r="E111" s="231"/>
    </row>
    <row r="112" ht="12">
      <c r="E112" s="231"/>
    </row>
    <row r="113" ht="12">
      <c r="E113" s="231"/>
    </row>
    <row r="114" ht="12">
      <c r="E114" s="231"/>
    </row>
    <row r="115" ht="12">
      <c r="E115" s="231"/>
    </row>
    <row r="116" ht="12">
      <c r="E116" s="231"/>
    </row>
    <row r="117" ht="12">
      <c r="E117" s="231"/>
    </row>
    <row r="118" ht="12">
      <c r="E118" s="231"/>
    </row>
    <row r="119" ht="12">
      <c r="E119" s="231"/>
    </row>
    <row r="120" ht="12">
      <c r="E120" s="231"/>
    </row>
    <row r="121" ht="12">
      <c r="E121" s="231"/>
    </row>
    <row r="122" ht="12">
      <c r="E122" s="231"/>
    </row>
    <row r="123" ht="12">
      <c r="E123" s="231"/>
    </row>
    <row r="124" ht="12">
      <c r="E124" s="231"/>
    </row>
    <row r="125" ht="12">
      <c r="E125" s="231"/>
    </row>
    <row r="126" ht="12">
      <c r="E126" s="231"/>
    </row>
    <row r="127" ht="12">
      <c r="E127" s="231"/>
    </row>
    <row r="128" ht="12">
      <c r="E128" s="231"/>
    </row>
    <row r="129" ht="12">
      <c r="E129" s="231"/>
    </row>
    <row r="130" ht="12">
      <c r="E130" s="231"/>
    </row>
    <row r="131" ht="12">
      <c r="E131" s="231"/>
    </row>
    <row r="132" ht="12">
      <c r="E132" s="231"/>
    </row>
    <row r="133" ht="12">
      <c r="E133" s="231"/>
    </row>
    <row r="134" ht="12">
      <c r="E134" s="231"/>
    </row>
    <row r="135" ht="12">
      <c r="E135" s="231"/>
    </row>
    <row r="136" ht="12">
      <c r="E136" s="231"/>
    </row>
    <row r="137" ht="12">
      <c r="E137" s="231"/>
    </row>
    <row r="138" ht="12">
      <c r="E138" s="231"/>
    </row>
    <row r="139" ht="12">
      <c r="E139" s="231"/>
    </row>
    <row r="140" ht="12">
      <c r="E140" s="231"/>
    </row>
    <row r="141" ht="12">
      <c r="E141" s="231"/>
    </row>
    <row r="142" ht="12">
      <c r="E142" s="231"/>
    </row>
    <row r="143" ht="12">
      <c r="E143" s="231"/>
    </row>
    <row r="144" ht="12">
      <c r="E144" s="231"/>
    </row>
    <row r="145" ht="12">
      <c r="E145" s="231"/>
    </row>
    <row r="146" ht="12">
      <c r="E146" s="231"/>
    </row>
    <row r="147" ht="12">
      <c r="E147" s="231"/>
    </row>
    <row r="148" ht="12">
      <c r="E148" s="231"/>
    </row>
    <row r="149" ht="12">
      <c r="E149" s="231"/>
    </row>
    <row r="150" ht="12">
      <c r="E150" s="231"/>
    </row>
    <row r="151" ht="12">
      <c r="E151" s="231"/>
    </row>
    <row r="152" ht="12">
      <c r="E152" s="231"/>
    </row>
    <row r="153" ht="12">
      <c r="E153" s="231"/>
    </row>
    <row r="154" ht="12">
      <c r="E154" s="231"/>
    </row>
    <row r="155" ht="12">
      <c r="E155" s="231"/>
    </row>
    <row r="156" ht="12">
      <c r="E156" s="231"/>
    </row>
    <row r="157" ht="12">
      <c r="E157" s="231"/>
    </row>
    <row r="158" ht="12">
      <c r="E158" s="231"/>
    </row>
    <row r="159" ht="12">
      <c r="E159" s="231"/>
    </row>
    <row r="160" ht="12">
      <c r="E160" s="231"/>
    </row>
    <row r="161" ht="12">
      <c r="E161" s="231"/>
    </row>
    <row r="162" ht="12">
      <c r="E162" s="231"/>
    </row>
    <row r="163" ht="12">
      <c r="E163" s="231"/>
    </row>
    <row r="164" ht="12">
      <c r="E164" s="231"/>
    </row>
    <row r="165" ht="12">
      <c r="E165" s="231"/>
    </row>
    <row r="166" ht="12">
      <c r="E166" s="231"/>
    </row>
    <row r="167" ht="12">
      <c r="E167" s="231"/>
    </row>
    <row r="168" ht="12">
      <c r="E168" s="231"/>
    </row>
    <row r="169" ht="12">
      <c r="E169" s="231"/>
    </row>
    <row r="170" ht="12">
      <c r="E170" s="231"/>
    </row>
    <row r="171" ht="12">
      <c r="E171" s="231"/>
    </row>
    <row r="172" ht="12">
      <c r="E172" s="231"/>
    </row>
    <row r="173" ht="12">
      <c r="E173" s="231"/>
    </row>
    <row r="174" ht="12">
      <c r="E174" s="231"/>
    </row>
    <row r="175" ht="12">
      <c r="E175" s="231"/>
    </row>
    <row r="176" ht="12">
      <c r="E176" s="231"/>
    </row>
    <row r="177" ht="12">
      <c r="E177" s="231"/>
    </row>
    <row r="178" ht="12">
      <c r="E178" s="231"/>
    </row>
    <row r="179" ht="12">
      <c r="E179" s="231"/>
    </row>
    <row r="180" ht="12">
      <c r="E180" s="231"/>
    </row>
    <row r="181" ht="12">
      <c r="E181" s="231"/>
    </row>
    <row r="182" ht="12">
      <c r="E182" s="231"/>
    </row>
    <row r="183" ht="12">
      <c r="E183" s="231"/>
    </row>
    <row r="184" ht="12">
      <c r="E184" s="231"/>
    </row>
    <row r="185" ht="12">
      <c r="E185" s="231"/>
    </row>
    <row r="186" ht="12">
      <c r="E186" s="231"/>
    </row>
  </sheetData>
  <sheetProtection/>
  <mergeCells count="4">
    <mergeCell ref="C4:C5"/>
    <mergeCell ref="D4:H4"/>
    <mergeCell ref="R4:R5"/>
    <mergeCell ref="S4:S5"/>
  </mergeCells>
  <printOptions horizontalCentered="1" verticalCentered="1"/>
  <pageMargins left="0" right="0" top="0.5905511811023623" bottom="0" header="0.3937007874015748" footer="0.31496062992125984"/>
  <pageSetup fitToHeight="1" fitToWidth="1"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4.00390625" style="204" customWidth="1"/>
    <col min="2" max="2" width="4.375" style="204" customWidth="1"/>
    <col min="3" max="3" width="4.125" style="204" customWidth="1"/>
    <col min="4" max="12" width="9.625" style="204" customWidth="1"/>
    <col min="13" max="16384" width="8.00390625" style="204" customWidth="1"/>
  </cols>
  <sheetData>
    <row r="1" spans="1:12" ht="18.75" customHeight="1">
      <c r="A1" s="227" t="s">
        <v>878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18.75" customHeight="1" thickBot="1">
      <c r="A2" s="333"/>
    </row>
    <row r="3" spans="1:12" s="207" customFormat="1" ht="18.75" customHeight="1">
      <c r="A3" s="972" t="s">
        <v>254</v>
      </c>
      <c r="B3" s="973"/>
      <c r="C3" s="973"/>
      <c r="D3" s="973" t="s">
        <v>281</v>
      </c>
      <c r="E3" s="973" t="s">
        <v>273</v>
      </c>
      <c r="F3" s="991" t="s">
        <v>272</v>
      </c>
      <c r="G3" s="973" t="s">
        <v>271</v>
      </c>
      <c r="H3" s="987" t="s">
        <v>270</v>
      </c>
      <c r="I3" s="987" t="s">
        <v>280</v>
      </c>
      <c r="J3" s="988"/>
      <c r="K3" s="989" t="s">
        <v>608</v>
      </c>
      <c r="L3" s="990"/>
    </row>
    <row r="4" spans="1:12" s="207" customFormat="1" ht="18.75" customHeight="1">
      <c r="A4" s="974"/>
      <c r="B4" s="975"/>
      <c r="C4" s="975"/>
      <c r="D4" s="975"/>
      <c r="E4" s="975"/>
      <c r="F4" s="992"/>
      <c r="G4" s="975"/>
      <c r="H4" s="993"/>
      <c r="I4" s="316" t="s">
        <v>279</v>
      </c>
      <c r="J4" s="317" t="s">
        <v>271</v>
      </c>
      <c r="K4" s="330" t="s">
        <v>278</v>
      </c>
      <c r="L4" s="329" t="s">
        <v>277</v>
      </c>
    </row>
    <row r="5" spans="1:12" s="326" customFormat="1" ht="15" customHeight="1">
      <c r="A5" s="328"/>
      <c r="B5" s="328"/>
      <c r="C5" s="327"/>
      <c r="D5" s="324" t="s">
        <v>269</v>
      </c>
      <c r="E5" s="324" t="s">
        <v>269</v>
      </c>
      <c r="F5" s="324" t="s">
        <v>268</v>
      </c>
      <c r="G5" s="324" t="s">
        <v>267</v>
      </c>
      <c r="H5" s="324" t="s">
        <v>266</v>
      </c>
      <c r="I5" s="324" t="s">
        <v>276</v>
      </c>
      <c r="J5" s="324" t="s">
        <v>81</v>
      </c>
      <c r="K5" s="324" t="s">
        <v>275</v>
      </c>
      <c r="L5" s="324" t="s">
        <v>275</v>
      </c>
    </row>
    <row r="6" spans="1:12" s="207" customFormat="1" ht="18.75" customHeight="1">
      <c r="A6" s="312" t="s">
        <v>255</v>
      </c>
      <c r="B6" s="207">
        <v>20</v>
      </c>
      <c r="C6" s="307" t="s">
        <v>254</v>
      </c>
      <c r="D6" s="310">
        <v>363</v>
      </c>
      <c r="E6" s="306">
        <v>111401</v>
      </c>
      <c r="F6" s="306">
        <v>20603</v>
      </c>
      <c r="G6" s="306">
        <v>9689</v>
      </c>
      <c r="H6" s="306">
        <v>3626357</v>
      </c>
      <c r="I6" s="332">
        <v>184.9</v>
      </c>
      <c r="J6" s="331">
        <v>87</v>
      </c>
      <c r="K6" s="306">
        <v>32552</v>
      </c>
      <c r="L6" s="306">
        <v>191</v>
      </c>
    </row>
    <row r="7" spans="1:12" s="207" customFormat="1" ht="18.75" customHeight="1">
      <c r="A7" s="309"/>
      <c r="B7" s="308">
        <v>21</v>
      </c>
      <c r="C7" s="307"/>
      <c r="D7" s="306">
        <v>379</v>
      </c>
      <c r="E7" s="306">
        <v>111739</v>
      </c>
      <c r="F7" s="306">
        <v>21182</v>
      </c>
      <c r="G7" s="306">
        <v>9257</v>
      </c>
      <c r="H7" s="306">
        <v>3388008</v>
      </c>
      <c r="I7" s="332">
        <v>189.6</v>
      </c>
      <c r="J7" s="331">
        <v>83</v>
      </c>
      <c r="K7" s="306">
        <v>30321</v>
      </c>
      <c r="L7" s="306">
        <v>176</v>
      </c>
    </row>
    <row r="8" spans="1:12" s="207" customFormat="1" ht="18.75" customHeight="1">
      <c r="A8" s="698"/>
      <c r="B8" s="308">
        <v>22</v>
      </c>
      <c r="C8" s="307"/>
      <c r="D8" s="310">
        <v>426</v>
      </c>
      <c r="E8" s="306">
        <v>116522</v>
      </c>
      <c r="F8" s="306">
        <v>21214</v>
      </c>
      <c r="G8" s="306">
        <v>9771</v>
      </c>
      <c r="H8" s="306">
        <v>3403067</v>
      </c>
      <c r="I8" s="332">
        <v>182.1</v>
      </c>
      <c r="J8" s="331">
        <v>84</v>
      </c>
      <c r="K8" s="306">
        <v>29205</v>
      </c>
      <c r="L8" s="306">
        <v>174</v>
      </c>
    </row>
    <row r="9" spans="1:12" s="207" customFormat="1" ht="18.75" customHeight="1">
      <c r="A9" s="308"/>
      <c r="B9" s="308">
        <v>23</v>
      </c>
      <c r="C9" s="308"/>
      <c r="D9" s="451">
        <v>435</v>
      </c>
      <c r="E9" s="306">
        <v>117151</v>
      </c>
      <c r="F9" s="306">
        <v>20896</v>
      </c>
      <c r="G9" s="306">
        <v>9405</v>
      </c>
      <c r="H9" s="306">
        <v>3546069</v>
      </c>
      <c r="I9" s="308">
        <v>178.4</v>
      </c>
      <c r="J9" s="308">
        <v>80</v>
      </c>
      <c r="K9" s="306">
        <v>30269</v>
      </c>
      <c r="L9" s="308">
        <v>182</v>
      </c>
    </row>
    <row r="10" spans="1:12" s="213" customFormat="1" ht="18.75" customHeight="1" thickBot="1">
      <c r="A10" s="303"/>
      <c r="B10" s="303">
        <v>24</v>
      </c>
      <c r="C10" s="303"/>
      <c r="D10" s="304">
        <v>447</v>
      </c>
      <c r="E10" s="303">
        <v>116523</v>
      </c>
      <c r="F10" s="303">
        <v>18388</v>
      </c>
      <c r="G10" s="303">
        <v>8841</v>
      </c>
      <c r="H10" s="303">
        <v>3404513</v>
      </c>
      <c r="I10" s="305">
        <v>157.8</v>
      </c>
      <c r="J10" s="303">
        <v>76</v>
      </c>
      <c r="K10" s="303">
        <v>29218</v>
      </c>
      <c r="L10" s="303">
        <v>206</v>
      </c>
    </row>
    <row r="11" s="207" customFormat="1" ht="12.75" customHeight="1">
      <c r="A11" s="207" t="s">
        <v>253</v>
      </c>
    </row>
    <row r="12" s="207" customFormat="1" ht="22.5" customHeight="1"/>
    <row r="13" spans="1:12" ht="18.75" customHeight="1">
      <c r="A13" s="227" t="s">
        <v>786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18.75" customHeight="1" thickBot="1">
      <c r="A14" s="227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</row>
    <row r="15" spans="1:12" s="207" customFormat="1" ht="18.75" customHeight="1">
      <c r="A15" s="972" t="s">
        <v>254</v>
      </c>
      <c r="B15" s="973"/>
      <c r="C15" s="973"/>
      <c r="D15" s="973" t="s">
        <v>281</v>
      </c>
      <c r="E15" s="973" t="s">
        <v>273</v>
      </c>
      <c r="F15" s="991" t="s">
        <v>272</v>
      </c>
      <c r="G15" s="973" t="s">
        <v>271</v>
      </c>
      <c r="H15" s="987" t="s">
        <v>270</v>
      </c>
      <c r="I15" s="987" t="s">
        <v>280</v>
      </c>
      <c r="J15" s="988"/>
      <c r="K15" s="989" t="s">
        <v>608</v>
      </c>
      <c r="L15" s="990"/>
    </row>
    <row r="16" spans="1:12" s="207" customFormat="1" ht="18.75" customHeight="1">
      <c r="A16" s="974"/>
      <c r="B16" s="975"/>
      <c r="C16" s="975"/>
      <c r="D16" s="975"/>
      <c r="E16" s="975"/>
      <c r="F16" s="992"/>
      <c r="G16" s="975"/>
      <c r="H16" s="993"/>
      <c r="I16" s="316" t="s">
        <v>279</v>
      </c>
      <c r="J16" s="317" t="s">
        <v>271</v>
      </c>
      <c r="K16" s="330" t="s">
        <v>278</v>
      </c>
      <c r="L16" s="329" t="s">
        <v>277</v>
      </c>
    </row>
    <row r="17" spans="1:12" s="326" customFormat="1" ht="15" customHeight="1">
      <c r="A17" s="328"/>
      <c r="B17" s="328"/>
      <c r="C17" s="327"/>
      <c r="D17" s="324" t="s">
        <v>269</v>
      </c>
      <c r="E17" s="324" t="s">
        <v>269</v>
      </c>
      <c r="F17" s="324" t="s">
        <v>268</v>
      </c>
      <c r="G17" s="324" t="s">
        <v>267</v>
      </c>
      <c r="H17" s="324" t="s">
        <v>266</v>
      </c>
      <c r="I17" s="324" t="s">
        <v>276</v>
      </c>
      <c r="J17" s="324" t="s">
        <v>81</v>
      </c>
      <c r="K17" s="324" t="s">
        <v>275</v>
      </c>
      <c r="L17" s="324" t="s">
        <v>275</v>
      </c>
    </row>
    <row r="18" spans="1:12" s="207" customFormat="1" ht="18.75" customHeight="1">
      <c r="A18" s="312" t="s">
        <v>255</v>
      </c>
      <c r="B18" s="207">
        <v>20</v>
      </c>
      <c r="C18" s="307" t="s">
        <v>254</v>
      </c>
      <c r="D18" s="322">
        <v>343</v>
      </c>
      <c r="E18" s="311">
        <v>60012</v>
      </c>
      <c r="F18" s="311">
        <v>12670</v>
      </c>
      <c r="G18" s="311">
        <v>1604</v>
      </c>
      <c r="H18" s="311">
        <v>3314707</v>
      </c>
      <c r="I18" s="321">
        <v>211</v>
      </c>
      <c r="J18" s="311">
        <v>27</v>
      </c>
      <c r="K18" s="311">
        <v>55234</v>
      </c>
      <c r="L18" s="311">
        <v>319</v>
      </c>
    </row>
    <row r="19" spans="1:12" s="207" customFormat="1" ht="18.75" customHeight="1">
      <c r="A19" s="309"/>
      <c r="B19" s="308">
        <v>21</v>
      </c>
      <c r="C19" s="307"/>
      <c r="D19" s="311">
        <v>339</v>
      </c>
      <c r="E19" s="311">
        <v>55951</v>
      </c>
      <c r="F19" s="311">
        <v>11738</v>
      </c>
      <c r="G19" s="311">
        <v>1722</v>
      </c>
      <c r="H19" s="311">
        <v>3011708</v>
      </c>
      <c r="I19" s="321">
        <v>210</v>
      </c>
      <c r="J19" s="311">
        <v>31</v>
      </c>
      <c r="K19" s="311">
        <v>53828</v>
      </c>
      <c r="L19" s="311">
        <v>311</v>
      </c>
    </row>
    <row r="20" spans="1:12" s="207" customFormat="1" ht="18.75" customHeight="1">
      <c r="A20" s="698"/>
      <c r="B20" s="308">
        <v>22</v>
      </c>
      <c r="C20" s="307"/>
      <c r="D20" s="322">
        <v>314</v>
      </c>
      <c r="E20" s="311">
        <v>55216</v>
      </c>
      <c r="F20" s="311">
        <v>11565</v>
      </c>
      <c r="G20" s="311">
        <v>1628</v>
      </c>
      <c r="H20" s="311">
        <v>2841822</v>
      </c>
      <c r="I20" s="321">
        <v>209</v>
      </c>
      <c r="J20" s="311">
        <v>29</v>
      </c>
      <c r="K20" s="311">
        <v>51467</v>
      </c>
      <c r="L20" s="311">
        <v>303</v>
      </c>
    </row>
    <row r="21" spans="1:12" s="207" customFormat="1" ht="18.75" customHeight="1">
      <c r="A21" s="308"/>
      <c r="B21" s="308">
        <v>23</v>
      </c>
      <c r="C21" s="308"/>
      <c r="D21" s="310">
        <v>326</v>
      </c>
      <c r="E21" s="306">
        <v>58406</v>
      </c>
      <c r="F21" s="306">
        <v>12073</v>
      </c>
      <c r="G21" s="306">
        <v>1937</v>
      </c>
      <c r="H21" s="306">
        <v>2983154</v>
      </c>
      <c r="I21" s="306">
        <v>207</v>
      </c>
      <c r="J21" s="306">
        <v>33</v>
      </c>
      <c r="K21" s="306">
        <v>51076</v>
      </c>
      <c r="L21" s="306">
        <v>302</v>
      </c>
    </row>
    <row r="22" spans="1:12" s="213" customFormat="1" ht="18.75" customHeight="1" thickBot="1">
      <c r="A22" s="305"/>
      <c r="B22" s="303">
        <v>24</v>
      </c>
      <c r="C22" s="303"/>
      <c r="D22" s="304">
        <v>318</v>
      </c>
      <c r="E22" s="303">
        <v>61832</v>
      </c>
      <c r="F22" s="303">
        <v>11672</v>
      </c>
      <c r="G22" s="303">
        <v>1975</v>
      </c>
      <c r="H22" s="303">
        <v>3078614</v>
      </c>
      <c r="I22" s="303">
        <v>189</v>
      </c>
      <c r="J22" s="303">
        <v>32</v>
      </c>
      <c r="K22" s="303">
        <v>49790</v>
      </c>
      <c r="L22" s="303">
        <v>323</v>
      </c>
    </row>
    <row r="23" spans="1:6" s="207" customFormat="1" ht="12.75" customHeight="1">
      <c r="A23" s="207" t="s">
        <v>253</v>
      </c>
      <c r="F23" s="326"/>
    </row>
    <row r="24" s="207" customFormat="1" ht="22.5" customHeight="1"/>
    <row r="25" spans="1:12" ht="18.75" customHeight="1">
      <c r="A25" s="227" t="s">
        <v>787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1:12" ht="18.75" customHeight="1" thickBot="1">
      <c r="A26" s="227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</row>
    <row r="27" spans="1:12" s="207" customFormat="1" ht="18.75" customHeight="1">
      <c r="A27" s="972" t="s">
        <v>254</v>
      </c>
      <c r="B27" s="973"/>
      <c r="C27" s="973"/>
      <c r="D27" s="980" t="s">
        <v>274</v>
      </c>
      <c r="E27" s="980" t="s">
        <v>273</v>
      </c>
      <c r="F27" s="982"/>
      <c r="G27" s="980" t="s">
        <v>272</v>
      </c>
      <c r="H27" s="982"/>
      <c r="I27" s="980" t="s">
        <v>271</v>
      </c>
      <c r="J27" s="982"/>
      <c r="K27" s="980" t="s">
        <v>270</v>
      </c>
      <c r="L27" s="985"/>
    </row>
    <row r="28" spans="1:12" s="207" customFormat="1" ht="18.75" customHeight="1">
      <c r="A28" s="974"/>
      <c r="B28" s="975"/>
      <c r="C28" s="975"/>
      <c r="D28" s="981"/>
      <c r="E28" s="983"/>
      <c r="F28" s="984"/>
      <c r="G28" s="983"/>
      <c r="H28" s="984"/>
      <c r="I28" s="983"/>
      <c r="J28" s="984"/>
      <c r="K28" s="983"/>
      <c r="L28" s="986"/>
    </row>
    <row r="29" spans="1:12" s="323" customFormat="1" ht="15" customHeight="1">
      <c r="A29" s="324"/>
      <c r="B29" s="324"/>
      <c r="C29" s="325"/>
      <c r="D29" s="324" t="s">
        <v>269</v>
      </c>
      <c r="E29" s="324"/>
      <c r="F29" s="324" t="s">
        <v>269</v>
      </c>
      <c r="G29" s="324"/>
      <c r="H29" s="324" t="s">
        <v>268</v>
      </c>
      <c r="I29" s="324"/>
      <c r="J29" s="324" t="s">
        <v>267</v>
      </c>
      <c r="K29" s="324"/>
      <c r="L29" s="324" t="s">
        <v>266</v>
      </c>
    </row>
    <row r="30" spans="1:12" s="207" customFormat="1" ht="18.75" customHeight="1">
      <c r="A30" s="312" t="s">
        <v>255</v>
      </c>
      <c r="B30" s="207">
        <v>20</v>
      </c>
      <c r="C30" s="307" t="s">
        <v>254</v>
      </c>
      <c r="D30" s="322">
        <v>1387</v>
      </c>
      <c r="E30" s="311"/>
      <c r="F30" s="311">
        <v>400584</v>
      </c>
      <c r="G30" s="311"/>
      <c r="H30" s="311">
        <v>54714</v>
      </c>
      <c r="I30" s="321"/>
      <c r="J30" s="311">
        <v>8543</v>
      </c>
      <c r="K30" s="311"/>
      <c r="L30" s="311">
        <v>7445447</v>
      </c>
    </row>
    <row r="31" spans="1:12" s="207" customFormat="1" ht="18.75" customHeight="1">
      <c r="A31" s="309"/>
      <c r="B31" s="308">
        <v>21</v>
      </c>
      <c r="C31" s="307"/>
      <c r="D31" s="311">
        <v>1304</v>
      </c>
      <c r="E31" s="311"/>
      <c r="F31" s="311">
        <v>384372</v>
      </c>
      <c r="G31" s="311"/>
      <c r="H31" s="311">
        <v>50173</v>
      </c>
      <c r="I31" s="321"/>
      <c r="J31" s="311">
        <v>7763</v>
      </c>
      <c r="K31" s="311"/>
      <c r="L31" s="311">
        <v>6746774</v>
      </c>
    </row>
    <row r="32" spans="1:12" s="207" customFormat="1" ht="18.75" customHeight="1">
      <c r="A32" s="698"/>
      <c r="B32" s="308">
        <v>22</v>
      </c>
      <c r="C32" s="307"/>
      <c r="D32" s="322">
        <v>1267</v>
      </c>
      <c r="E32" s="311"/>
      <c r="F32" s="311" t="s">
        <v>789</v>
      </c>
      <c r="G32" s="311"/>
      <c r="H32" s="311" t="s">
        <v>790</v>
      </c>
      <c r="I32" s="311"/>
      <c r="J32" s="311" t="s">
        <v>791</v>
      </c>
      <c r="K32" s="311"/>
      <c r="L32" s="311" t="s">
        <v>792</v>
      </c>
    </row>
    <row r="33" spans="1:12" s="207" customFormat="1" ht="18.75" customHeight="1">
      <c r="A33" s="308"/>
      <c r="B33" s="308">
        <v>23</v>
      </c>
      <c r="C33" s="308"/>
      <c r="D33" s="310">
        <v>1237</v>
      </c>
      <c r="E33" s="306"/>
      <c r="F33" s="306">
        <v>361512</v>
      </c>
      <c r="G33" s="306"/>
      <c r="H33" s="306">
        <v>47448</v>
      </c>
      <c r="I33" s="306"/>
      <c r="J33" s="306">
        <v>7384</v>
      </c>
      <c r="K33" s="306"/>
      <c r="L33" s="306">
        <v>6410640</v>
      </c>
    </row>
    <row r="34" spans="1:12" s="213" customFormat="1" ht="18.75" customHeight="1" thickBot="1">
      <c r="A34" s="303"/>
      <c r="B34" s="303">
        <v>24</v>
      </c>
      <c r="C34" s="303"/>
      <c r="D34" s="304">
        <v>1214</v>
      </c>
      <c r="E34" s="303"/>
      <c r="F34" s="303">
        <v>345275</v>
      </c>
      <c r="G34" s="303"/>
      <c r="H34" s="303">
        <v>44993</v>
      </c>
      <c r="I34" s="303"/>
      <c r="J34" s="303">
        <v>7106</v>
      </c>
      <c r="K34" s="303"/>
      <c r="L34" s="303">
        <v>6134636</v>
      </c>
    </row>
    <row r="35" spans="1:6" s="207" customFormat="1" ht="12.75" customHeight="1">
      <c r="A35" s="207" t="s">
        <v>253</v>
      </c>
      <c r="F35" s="326"/>
    </row>
    <row r="36" s="207" customFormat="1" ht="22.5" customHeight="1"/>
    <row r="37" spans="1:12" ht="18.75" customHeight="1">
      <c r="A37" s="227" t="s">
        <v>788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</row>
    <row r="38" spans="1:12" ht="18.75" customHeight="1" thickBot="1">
      <c r="A38" s="227"/>
      <c r="B38" s="226"/>
      <c r="C38" s="226"/>
      <c r="D38" s="226"/>
      <c r="E38" s="226"/>
      <c r="F38" s="226"/>
      <c r="G38" s="226"/>
      <c r="H38" s="226"/>
      <c r="I38" s="226"/>
      <c r="J38" s="319"/>
      <c r="K38" s="319"/>
      <c r="L38" s="318" t="s">
        <v>265</v>
      </c>
    </row>
    <row r="39" spans="1:12" s="207" customFormat="1" ht="15" customHeight="1">
      <c r="A39" s="972" t="s">
        <v>254</v>
      </c>
      <c r="B39" s="973"/>
      <c r="C39" s="973"/>
      <c r="D39" s="976" t="s">
        <v>264</v>
      </c>
      <c r="E39" s="977"/>
      <c r="F39" s="977"/>
      <c r="G39" s="977"/>
      <c r="H39" s="978"/>
      <c r="I39" s="976" t="s">
        <v>263</v>
      </c>
      <c r="J39" s="979"/>
      <c r="K39" s="979"/>
      <c r="L39" s="979"/>
    </row>
    <row r="40" spans="1:12" s="207" customFormat="1" ht="22.5" customHeight="1">
      <c r="A40" s="974"/>
      <c r="B40" s="975"/>
      <c r="C40" s="975"/>
      <c r="D40" s="316" t="s">
        <v>194</v>
      </c>
      <c r="E40" s="316" t="s">
        <v>262</v>
      </c>
      <c r="F40" s="316" t="s">
        <v>261</v>
      </c>
      <c r="G40" s="316" t="s">
        <v>260</v>
      </c>
      <c r="H40" s="316" t="s">
        <v>259</v>
      </c>
      <c r="I40" s="316" t="s">
        <v>194</v>
      </c>
      <c r="J40" s="317" t="s">
        <v>258</v>
      </c>
      <c r="K40" s="316" t="s">
        <v>257</v>
      </c>
      <c r="L40" s="315" t="s">
        <v>256</v>
      </c>
    </row>
    <row r="41" spans="1:12" s="207" customFormat="1" ht="15" customHeight="1">
      <c r="A41" s="313"/>
      <c r="B41" s="313"/>
      <c r="C41" s="314"/>
      <c r="D41" s="313"/>
      <c r="E41" s="313"/>
      <c r="F41" s="313"/>
      <c r="G41" s="313"/>
      <c r="H41" s="313"/>
      <c r="I41" s="313"/>
      <c r="J41" s="313"/>
      <c r="K41" s="313"/>
      <c r="L41" s="313"/>
    </row>
    <row r="42" spans="1:12" s="207" customFormat="1" ht="18.75" customHeight="1">
      <c r="A42" s="312" t="s">
        <v>255</v>
      </c>
      <c r="B42" s="207">
        <v>20</v>
      </c>
      <c r="C42" s="307" t="s">
        <v>254</v>
      </c>
      <c r="D42" s="310">
        <v>635</v>
      </c>
      <c r="E42" s="306">
        <v>22</v>
      </c>
      <c r="F42" s="306">
        <v>571</v>
      </c>
      <c r="G42" s="306">
        <v>39</v>
      </c>
      <c r="H42" s="306">
        <v>3</v>
      </c>
      <c r="I42" s="306">
        <v>10777</v>
      </c>
      <c r="J42" s="306">
        <v>8247</v>
      </c>
      <c r="K42" s="306">
        <v>347</v>
      </c>
      <c r="L42" s="306">
        <v>2183</v>
      </c>
    </row>
    <row r="43" spans="1:12" s="207" customFormat="1" ht="18.75" customHeight="1">
      <c r="A43" s="309"/>
      <c r="B43" s="308">
        <v>21</v>
      </c>
      <c r="C43" s="307"/>
      <c r="D43" s="306">
        <v>624</v>
      </c>
      <c r="E43" s="306">
        <v>20</v>
      </c>
      <c r="F43" s="306">
        <v>561</v>
      </c>
      <c r="G43" s="306">
        <v>40</v>
      </c>
      <c r="H43" s="306">
        <v>3</v>
      </c>
      <c r="I43" s="306">
        <v>10708</v>
      </c>
      <c r="J43" s="306">
        <v>8244</v>
      </c>
      <c r="K43" s="306">
        <v>391</v>
      </c>
      <c r="L43" s="306">
        <v>2073</v>
      </c>
    </row>
    <row r="44" spans="1:12" s="207" customFormat="1" ht="18.75" customHeight="1">
      <c r="A44" s="698"/>
      <c r="B44" s="308">
        <v>22</v>
      </c>
      <c r="C44" s="307"/>
      <c r="D44" s="310">
        <v>620</v>
      </c>
      <c r="E44" s="306">
        <v>20</v>
      </c>
      <c r="F44" s="306">
        <v>556</v>
      </c>
      <c r="G44" s="306">
        <v>41</v>
      </c>
      <c r="H44" s="306">
        <v>3</v>
      </c>
      <c r="I44" s="306">
        <v>10629</v>
      </c>
      <c r="J44" s="306">
        <v>7932</v>
      </c>
      <c r="K44" s="306">
        <v>365</v>
      </c>
      <c r="L44" s="306">
        <v>2332</v>
      </c>
    </row>
    <row r="45" spans="1:12" s="207" customFormat="1" ht="18.75" customHeight="1">
      <c r="A45" s="308"/>
      <c r="B45" s="308">
        <v>23</v>
      </c>
      <c r="C45" s="308"/>
      <c r="D45" s="451">
        <v>621</v>
      </c>
      <c r="E45" s="308">
        <v>21</v>
      </c>
      <c r="F45" s="308">
        <v>557</v>
      </c>
      <c r="G45" s="308">
        <v>41</v>
      </c>
      <c r="H45" s="308">
        <v>2</v>
      </c>
      <c r="I45" s="306">
        <v>10599</v>
      </c>
      <c r="J45" s="306">
        <v>7899</v>
      </c>
      <c r="K45" s="306">
        <v>365</v>
      </c>
      <c r="L45" s="306">
        <v>2335</v>
      </c>
    </row>
    <row r="46" spans="1:13" s="213" customFormat="1" ht="18.75" customHeight="1" thickBot="1">
      <c r="A46" s="303"/>
      <c r="B46" s="303">
        <v>24</v>
      </c>
      <c r="C46" s="303"/>
      <c r="D46" s="304">
        <v>633</v>
      </c>
      <c r="E46" s="303">
        <v>21</v>
      </c>
      <c r="F46" s="303">
        <v>571</v>
      </c>
      <c r="G46" s="303">
        <v>39</v>
      </c>
      <c r="H46" s="303">
        <v>2</v>
      </c>
      <c r="I46" s="303">
        <v>10669</v>
      </c>
      <c r="J46" s="303">
        <v>7892</v>
      </c>
      <c r="K46" s="303">
        <v>372</v>
      </c>
      <c r="L46" s="303">
        <v>2405</v>
      </c>
      <c r="M46" s="697"/>
    </row>
    <row r="47" s="207" customFormat="1" ht="12.75" customHeight="1">
      <c r="A47" s="207" t="s">
        <v>253</v>
      </c>
    </row>
    <row r="48" s="207" customFormat="1" ht="10.5"/>
    <row r="49" s="207" customFormat="1" ht="10.5"/>
    <row r="50" s="207" customFormat="1" ht="10.5"/>
    <row r="51" s="207" customFormat="1" ht="10.5"/>
  </sheetData>
  <sheetProtection/>
  <mergeCells count="25">
    <mergeCell ref="A3:C4"/>
    <mergeCell ref="D3:D4"/>
    <mergeCell ref="E3:E4"/>
    <mergeCell ref="F3:F4"/>
    <mergeCell ref="G3:G4"/>
    <mergeCell ref="H3:H4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</mergeCells>
  <printOptions/>
  <pageMargins left="0.3937007874015748" right="0.3937007874015748" top="0.5905511811023623" bottom="0.34" header="0.3937007874015748" footer="0.3149606299212598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3.375" style="3" customWidth="1"/>
    <col min="2" max="2" width="10.50390625" style="3" customWidth="1"/>
    <col min="3" max="9" width="10.25390625" style="3" customWidth="1"/>
    <col min="10" max="16384" width="8.00390625" style="3" customWidth="1"/>
  </cols>
  <sheetData>
    <row r="1" spans="1:9" ht="18.75" customHeight="1">
      <c r="A1" s="1" t="s">
        <v>722</v>
      </c>
      <c r="B1" s="2"/>
      <c r="C1" s="2"/>
      <c r="D1" s="2"/>
      <c r="E1" s="2"/>
      <c r="F1" s="2"/>
      <c r="G1" s="2"/>
      <c r="H1" s="2"/>
      <c r="I1" s="2"/>
    </row>
    <row r="2" spans="1:9" ht="11.25" customHeight="1">
      <c r="A2" s="4"/>
      <c r="B2" s="2"/>
      <c r="C2" s="2"/>
      <c r="D2" s="2"/>
      <c r="E2" s="2"/>
      <c r="F2" s="2"/>
      <c r="G2" s="2"/>
      <c r="H2" s="2"/>
      <c r="I2" s="2"/>
    </row>
    <row r="3" spans="1:9" ht="12.75" customHeight="1" thickBot="1">
      <c r="A3" s="5"/>
      <c r="B3" s="6"/>
      <c r="C3" s="6"/>
      <c r="D3" s="6"/>
      <c r="E3" s="6"/>
      <c r="F3" s="6"/>
      <c r="G3" s="6"/>
      <c r="H3" s="6"/>
      <c r="I3" s="7" t="s">
        <v>2</v>
      </c>
    </row>
    <row r="4" spans="1:9" ht="22.5" customHeight="1">
      <c r="A4" s="8" t="s">
        <v>3</v>
      </c>
      <c r="B4" s="9" t="s">
        <v>4</v>
      </c>
      <c r="C4" s="9" t="s">
        <v>589</v>
      </c>
      <c r="D4" s="9" t="s">
        <v>590</v>
      </c>
      <c r="E4" s="9" t="s">
        <v>5</v>
      </c>
      <c r="F4" s="9" t="s">
        <v>591</v>
      </c>
      <c r="G4" s="9" t="s">
        <v>6</v>
      </c>
      <c r="H4" s="9" t="s">
        <v>7</v>
      </c>
      <c r="I4" s="9" t="s">
        <v>8</v>
      </c>
    </row>
    <row r="5" spans="1:9" ht="18" customHeight="1">
      <c r="A5" s="10" t="s">
        <v>656</v>
      </c>
      <c r="B5" s="11">
        <v>3926512</v>
      </c>
      <c r="C5" s="13">
        <v>2112299</v>
      </c>
      <c r="D5" s="13">
        <v>1434206</v>
      </c>
      <c r="E5" s="13">
        <v>4251</v>
      </c>
      <c r="F5" s="13" t="s">
        <v>723</v>
      </c>
      <c r="G5" s="13">
        <v>363201</v>
      </c>
      <c r="H5" s="13">
        <v>9584</v>
      </c>
      <c r="I5" s="13">
        <v>2971</v>
      </c>
    </row>
    <row r="6" spans="1:9" ht="18" customHeight="1">
      <c r="A6" s="10" t="s">
        <v>33</v>
      </c>
      <c r="B6" s="11">
        <v>3540472</v>
      </c>
      <c r="C6" s="13">
        <v>1970623</v>
      </c>
      <c r="D6" s="13">
        <v>1401017</v>
      </c>
      <c r="E6" s="13">
        <v>4172</v>
      </c>
      <c r="F6" s="13" t="s">
        <v>35</v>
      </c>
      <c r="G6" s="13">
        <v>135805</v>
      </c>
      <c r="H6" s="13">
        <v>25288</v>
      </c>
      <c r="I6" s="13">
        <v>3567</v>
      </c>
    </row>
    <row r="7" spans="1:9" ht="18" customHeight="1">
      <c r="A7" s="10" t="s">
        <v>34</v>
      </c>
      <c r="B7" s="11">
        <v>3378025</v>
      </c>
      <c r="C7" s="13">
        <v>2071041</v>
      </c>
      <c r="D7" s="13">
        <v>1287259</v>
      </c>
      <c r="E7" s="13">
        <v>7867</v>
      </c>
      <c r="F7" s="13" t="s">
        <v>35</v>
      </c>
      <c r="G7" s="13">
        <v>2247</v>
      </c>
      <c r="H7" s="13">
        <v>5659</v>
      </c>
      <c r="I7" s="13">
        <v>3952</v>
      </c>
    </row>
    <row r="8" spans="1:9" s="14" customFormat="1" ht="18" customHeight="1">
      <c r="A8" s="10" t="s">
        <v>592</v>
      </c>
      <c r="B8" s="16">
        <v>3488940</v>
      </c>
      <c r="C8" s="17">
        <v>2141324</v>
      </c>
      <c r="D8" s="17">
        <v>1336120</v>
      </c>
      <c r="E8" s="17">
        <v>7582</v>
      </c>
      <c r="F8" s="13" t="s">
        <v>35</v>
      </c>
      <c r="G8" s="13" t="s">
        <v>35</v>
      </c>
      <c r="H8" s="17">
        <v>254</v>
      </c>
      <c r="I8" s="17">
        <v>3660</v>
      </c>
    </row>
    <row r="9" spans="1:9" s="14" customFormat="1" ht="18" customHeight="1">
      <c r="A9" s="53" t="s">
        <v>657</v>
      </c>
      <c r="B9" s="769" t="s">
        <v>724</v>
      </c>
      <c r="C9" s="770" t="s">
        <v>725</v>
      </c>
      <c r="D9" s="770" t="s">
        <v>726</v>
      </c>
      <c r="E9" s="770" t="s">
        <v>727</v>
      </c>
      <c r="F9" s="770" t="s">
        <v>723</v>
      </c>
      <c r="G9" s="770" t="s">
        <v>723</v>
      </c>
      <c r="H9" s="770">
        <v>268</v>
      </c>
      <c r="I9" s="770" t="s">
        <v>760</v>
      </c>
    </row>
    <row r="10" spans="1:9" ht="7.5" customHeight="1">
      <c r="A10" s="57" t="s">
        <v>9</v>
      </c>
      <c r="B10" s="54"/>
      <c r="C10" s="768"/>
      <c r="D10" s="768"/>
      <c r="E10" s="768"/>
      <c r="F10" s="768"/>
      <c r="G10" s="768"/>
      <c r="H10" s="768"/>
      <c r="I10" s="768"/>
    </row>
    <row r="11" spans="1:9" ht="22.5" customHeight="1">
      <c r="A11" s="18" t="s">
        <v>10</v>
      </c>
      <c r="B11" s="11" t="s">
        <v>728</v>
      </c>
      <c r="C11" s="12">
        <v>20720</v>
      </c>
      <c r="D11" s="12">
        <v>20235</v>
      </c>
      <c r="E11" s="12">
        <v>263</v>
      </c>
      <c r="F11" s="13" t="s">
        <v>35</v>
      </c>
      <c r="G11" s="13" t="s">
        <v>35</v>
      </c>
      <c r="H11" s="13">
        <v>268</v>
      </c>
      <c r="I11" s="13">
        <v>1434</v>
      </c>
    </row>
    <row r="12" spans="1:9" ht="22.5" customHeight="1">
      <c r="A12" s="18" t="s">
        <v>11</v>
      </c>
      <c r="B12" s="11" t="s">
        <v>729</v>
      </c>
      <c r="C12" s="12">
        <v>650</v>
      </c>
      <c r="D12" s="12">
        <v>70458</v>
      </c>
      <c r="E12" s="13" t="s">
        <v>35</v>
      </c>
      <c r="F12" s="13" t="s">
        <v>35</v>
      </c>
      <c r="G12" s="13" t="s">
        <v>35</v>
      </c>
      <c r="H12" s="13" t="s">
        <v>35</v>
      </c>
      <c r="I12" s="13" t="s">
        <v>35</v>
      </c>
    </row>
    <row r="13" spans="1:9" ht="22.5" customHeight="1">
      <c r="A13" s="18" t="s">
        <v>12</v>
      </c>
      <c r="B13" s="11" t="s">
        <v>730</v>
      </c>
      <c r="C13" s="12" t="s">
        <v>731</v>
      </c>
      <c r="D13" s="12">
        <v>251636</v>
      </c>
      <c r="E13" s="12">
        <v>2</v>
      </c>
      <c r="F13" s="13" t="s">
        <v>35</v>
      </c>
      <c r="G13" s="13" t="s">
        <v>35</v>
      </c>
      <c r="H13" s="13" t="s">
        <v>35</v>
      </c>
      <c r="I13" s="12">
        <v>2501</v>
      </c>
    </row>
    <row r="14" spans="1:9" ht="22.5" customHeight="1">
      <c r="A14" s="18" t="s">
        <v>13</v>
      </c>
      <c r="B14" s="11" t="s">
        <v>732</v>
      </c>
      <c r="C14" s="12" t="s">
        <v>733</v>
      </c>
      <c r="D14" s="12">
        <v>296292</v>
      </c>
      <c r="E14" s="12">
        <v>6515</v>
      </c>
      <c r="F14" s="13" t="s">
        <v>35</v>
      </c>
      <c r="G14" s="13" t="s">
        <v>35</v>
      </c>
      <c r="H14" s="13" t="s">
        <v>35</v>
      </c>
      <c r="I14" s="12">
        <v>1</v>
      </c>
    </row>
    <row r="15" spans="1:9" ht="22.5" customHeight="1">
      <c r="A15" s="18" t="s">
        <v>14</v>
      </c>
      <c r="B15" s="11" t="s">
        <v>734</v>
      </c>
      <c r="C15" s="12" t="s">
        <v>735</v>
      </c>
      <c r="D15" s="12">
        <v>394832</v>
      </c>
      <c r="E15" s="12">
        <v>193</v>
      </c>
      <c r="F15" s="13" t="s">
        <v>35</v>
      </c>
      <c r="G15" s="13" t="s">
        <v>35</v>
      </c>
      <c r="H15" s="13" t="s">
        <v>35</v>
      </c>
      <c r="I15" s="12">
        <v>26</v>
      </c>
    </row>
    <row r="16" spans="1:9" ht="22.5" customHeight="1">
      <c r="A16" s="18" t="s">
        <v>15</v>
      </c>
      <c r="B16" s="11" t="s">
        <v>736</v>
      </c>
      <c r="C16" s="13" t="s">
        <v>35</v>
      </c>
      <c r="D16" s="12">
        <v>29341</v>
      </c>
      <c r="E16" s="12">
        <v>7</v>
      </c>
      <c r="F16" s="13" t="s">
        <v>35</v>
      </c>
      <c r="G16" s="13" t="s">
        <v>35</v>
      </c>
      <c r="H16" s="13" t="s">
        <v>35</v>
      </c>
      <c r="I16" s="13" t="s">
        <v>35</v>
      </c>
    </row>
    <row r="17" spans="1:9" ht="22.5" customHeight="1">
      <c r="A17" s="18" t="s">
        <v>16</v>
      </c>
      <c r="B17" s="11" t="s">
        <v>737</v>
      </c>
      <c r="C17" s="685">
        <v>11</v>
      </c>
      <c r="D17" s="12">
        <v>52591</v>
      </c>
      <c r="E17" s="13" t="s">
        <v>35</v>
      </c>
      <c r="F17" s="13" t="s">
        <v>35</v>
      </c>
      <c r="G17" s="13" t="s">
        <v>35</v>
      </c>
      <c r="H17" s="13" t="s">
        <v>35</v>
      </c>
      <c r="I17" s="13" t="s">
        <v>35</v>
      </c>
    </row>
    <row r="18" spans="1:9" ht="22.5" customHeight="1">
      <c r="A18" s="18" t="s">
        <v>738</v>
      </c>
      <c r="B18" s="11" t="s">
        <v>739</v>
      </c>
      <c r="C18" s="13">
        <v>495</v>
      </c>
      <c r="D18" s="12">
        <v>73451</v>
      </c>
      <c r="E18" s="12">
        <v>6</v>
      </c>
      <c r="F18" s="13" t="s">
        <v>35</v>
      </c>
      <c r="G18" s="13" t="s">
        <v>35</v>
      </c>
      <c r="H18" s="13" t="s">
        <v>35</v>
      </c>
      <c r="I18" s="13" t="s">
        <v>35</v>
      </c>
    </row>
    <row r="19" spans="1:9" ht="22.5" customHeight="1">
      <c r="A19" s="19" t="s">
        <v>17</v>
      </c>
      <c r="B19" s="11" t="s">
        <v>740</v>
      </c>
      <c r="C19" s="13" t="s">
        <v>35</v>
      </c>
      <c r="D19" s="12">
        <v>2922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</row>
    <row r="20" spans="1:9" ht="26.25" customHeight="1">
      <c r="A20" s="20" t="s">
        <v>18</v>
      </c>
      <c r="B20" s="11" t="s">
        <v>741</v>
      </c>
      <c r="C20" s="13">
        <v>444570</v>
      </c>
      <c r="D20" s="13" t="s">
        <v>35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</row>
    <row r="21" spans="1:9" ht="3.75" customHeight="1" thickBot="1">
      <c r="A21" s="21"/>
      <c r="B21" s="22"/>
      <c r="C21" s="22"/>
      <c r="D21" s="22"/>
      <c r="E21" s="22"/>
      <c r="F21" s="22"/>
      <c r="G21" s="22"/>
      <c r="H21" s="22"/>
      <c r="I21" s="22"/>
    </row>
    <row r="22" spans="1:9" ht="12" customHeight="1">
      <c r="A22" s="23" t="s">
        <v>19</v>
      </c>
      <c r="B22" s="15"/>
      <c r="C22" s="15"/>
      <c r="D22" s="15"/>
      <c r="E22" s="15"/>
      <c r="F22" s="15"/>
      <c r="G22" s="15"/>
      <c r="H22" s="15"/>
      <c r="I22" s="15"/>
    </row>
    <row r="23" ht="10.5" customHeight="1">
      <c r="A23" s="55" t="s">
        <v>31</v>
      </c>
    </row>
    <row r="24" ht="13.5" customHeight="1"/>
    <row r="25" spans="1:9" ht="18.75" customHeight="1">
      <c r="A25" s="1" t="s">
        <v>742</v>
      </c>
      <c r="B25" s="2"/>
      <c r="C25" s="2"/>
      <c r="D25" s="2"/>
      <c r="E25" s="2"/>
      <c r="F25" s="2"/>
      <c r="G25" s="2"/>
      <c r="H25" s="2"/>
      <c r="I25" s="2"/>
    </row>
    <row r="26" spans="1:9" ht="11.25" customHeight="1">
      <c r="A26" s="1"/>
      <c r="B26" s="2"/>
      <c r="C26" s="2"/>
      <c r="D26" s="2"/>
      <c r="E26" s="2"/>
      <c r="F26" s="2"/>
      <c r="G26" s="2"/>
      <c r="H26" s="2"/>
      <c r="I26" s="2"/>
    </row>
    <row r="27" spans="1:9" ht="12.75" customHeight="1" thickBot="1">
      <c r="A27" s="5"/>
      <c r="B27" s="6"/>
      <c r="C27" s="6"/>
      <c r="D27" s="6"/>
      <c r="E27" s="6"/>
      <c r="F27" s="6"/>
      <c r="G27" s="6"/>
      <c r="H27" s="6"/>
      <c r="I27" s="7" t="s">
        <v>2</v>
      </c>
    </row>
    <row r="28" spans="1:9" ht="22.5" customHeight="1">
      <c r="A28" s="8" t="s">
        <v>3</v>
      </c>
      <c r="B28" s="9" t="s">
        <v>4</v>
      </c>
      <c r="C28" s="9" t="s">
        <v>20</v>
      </c>
      <c r="D28" s="9" t="s">
        <v>21</v>
      </c>
      <c r="E28" s="9" t="s">
        <v>5</v>
      </c>
      <c r="F28" s="9" t="s">
        <v>22</v>
      </c>
      <c r="G28" s="9" t="s">
        <v>6</v>
      </c>
      <c r="H28" s="9" t="s">
        <v>7</v>
      </c>
      <c r="I28" s="9" t="s">
        <v>8</v>
      </c>
    </row>
    <row r="29" spans="1:9" ht="18" customHeight="1">
      <c r="A29" s="10" t="s">
        <v>656</v>
      </c>
      <c r="B29" s="11">
        <v>1517328</v>
      </c>
      <c r="C29" s="13">
        <v>740648</v>
      </c>
      <c r="D29" s="13">
        <v>280329</v>
      </c>
      <c r="E29" s="13">
        <v>132071</v>
      </c>
      <c r="F29" s="13" t="s">
        <v>723</v>
      </c>
      <c r="G29" s="13">
        <v>364019</v>
      </c>
      <c r="H29" s="13" t="s">
        <v>723</v>
      </c>
      <c r="I29" s="13">
        <v>261</v>
      </c>
    </row>
    <row r="30" spans="1:9" ht="18" customHeight="1">
      <c r="A30" s="10" t="s">
        <v>33</v>
      </c>
      <c r="B30" s="11">
        <v>1217884</v>
      </c>
      <c r="C30" s="13">
        <v>713166</v>
      </c>
      <c r="D30" s="13">
        <v>239200</v>
      </c>
      <c r="E30" s="13">
        <v>120861</v>
      </c>
      <c r="F30" s="13">
        <v>8384</v>
      </c>
      <c r="G30" s="13">
        <v>136018</v>
      </c>
      <c r="H30" s="13" t="s">
        <v>35</v>
      </c>
      <c r="I30" s="13">
        <v>255</v>
      </c>
    </row>
    <row r="31" spans="1:9" ht="18" customHeight="1">
      <c r="A31" s="10" t="s">
        <v>34</v>
      </c>
      <c r="B31" s="11">
        <v>995879</v>
      </c>
      <c r="C31" s="13">
        <v>684814</v>
      </c>
      <c r="D31" s="13">
        <v>194437</v>
      </c>
      <c r="E31" s="13">
        <v>114025</v>
      </c>
      <c r="F31" s="13">
        <v>102</v>
      </c>
      <c r="G31" s="13">
        <v>2251</v>
      </c>
      <c r="H31" s="13" t="s">
        <v>35</v>
      </c>
      <c r="I31" s="13">
        <v>250</v>
      </c>
    </row>
    <row r="32" spans="1:9" ht="18" customHeight="1">
      <c r="A32" s="10" t="s">
        <v>592</v>
      </c>
      <c r="B32" s="16">
        <v>944359</v>
      </c>
      <c r="C32" s="17">
        <v>644371</v>
      </c>
      <c r="D32" s="17">
        <v>192219</v>
      </c>
      <c r="E32" s="17">
        <v>107517</v>
      </c>
      <c r="F32" s="13" t="s">
        <v>35</v>
      </c>
      <c r="G32" s="13" t="s">
        <v>35</v>
      </c>
      <c r="H32" s="13" t="s">
        <v>35</v>
      </c>
      <c r="I32" s="17">
        <v>252</v>
      </c>
    </row>
    <row r="33" spans="1:9" s="14" customFormat="1" ht="18" customHeight="1">
      <c r="A33" s="53" t="s">
        <v>657</v>
      </c>
      <c r="B33" s="769" t="s">
        <v>743</v>
      </c>
      <c r="C33" s="770" t="s">
        <v>744</v>
      </c>
      <c r="D33" s="770" t="s">
        <v>745</v>
      </c>
      <c r="E33" s="770" t="s">
        <v>746</v>
      </c>
      <c r="F33" s="770" t="s">
        <v>747</v>
      </c>
      <c r="G33" s="770" t="s">
        <v>723</v>
      </c>
      <c r="H33" s="770" t="s">
        <v>723</v>
      </c>
      <c r="I33" s="770">
        <v>250</v>
      </c>
    </row>
    <row r="34" spans="1:9" ht="7.5" customHeight="1">
      <c r="A34" s="15" t="s">
        <v>9</v>
      </c>
      <c r="B34" s="11"/>
      <c r="C34" s="12"/>
      <c r="D34" s="12"/>
      <c r="E34" s="12"/>
      <c r="F34" s="12"/>
      <c r="G34" s="12"/>
      <c r="H34" s="12"/>
      <c r="I34" s="12"/>
    </row>
    <row r="35" spans="1:9" ht="22.5" customHeight="1">
      <c r="A35" s="18" t="s">
        <v>10</v>
      </c>
      <c r="B35" s="11">
        <v>3336</v>
      </c>
      <c r="C35" s="12">
        <v>1822</v>
      </c>
      <c r="D35" s="12">
        <v>1198</v>
      </c>
      <c r="E35" s="12">
        <v>66</v>
      </c>
      <c r="F35" s="13" t="s">
        <v>35</v>
      </c>
      <c r="G35" s="13" t="s">
        <v>35</v>
      </c>
      <c r="H35" s="13" t="s">
        <v>35</v>
      </c>
      <c r="I35" s="12">
        <v>250</v>
      </c>
    </row>
    <row r="36" spans="1:9" ht="22.5" customHeight="1">
      <c r="A36" s="18" t="s">
        <v>11</v>
      </c>
      <c r="B36" s="11">
        <v>119990</v>
      </c>
      <c r="C36" s="12">
        <v>16491</v>
      </c>
      <c r="D36" s="12">
        <v>103489</v>
      </c>
      <c r="E36" s="13">
        <v>10</v>
      </c>
      <c r="F36" s="13" t="s">
        <v>35</v>
      </c>
      <c r="G36" s="13" t="s">
        <v>35</v>
      </c>
      <c r="H36" s="13" t="s">
        <v>35</v>
      </c>
      <c r="I36" s="13" t="s">
        <v>35</v>
      </c>
    </row>
    <row r="37" spans="1:9" ht="22.5" customHeight="1">
      <c r="A37" s="18" t="s">
        <v>12</v>
      </c>
      <c r="B37" s="11">
        <v>201896</v>
      </c>
      <c r="C37" s="12">
        <v>106413</v>
      </c>
      <c r="D37" s="12">
        <v>1851</v>
      </c>
      <c r="E37" s="12">
        <v>93632</v>
      </c>
      <c r="F37" s="13" t="s">
        <v>35</v>
      </c>
      <c r="G37" s="13" t="s">
        <v>35</v>
      </c>
      <c r="H37" s="13" t="s">
        <v>35</v>
      </c>
      <c r="I37" s="13" t="s">
        <v>35</v>
      </c>
    </row>
    <row r="38" spans="1:9" ht="22.5" customHeight="1">
      <c r="A38" s="18" t="s">
        <v>13</v>
      </c>
      <c r="B38" s="11">
        <v>31213</v>
      </c>
      <c r="C38" s="12">
        <v>10457</v>
      </c>
      <c r="D38" s="12">
        <v>14162</v>
      </c>
      <c r="E38" s="12">
        <v>6594</v>
      </c>
      <c r="F38" s="13" t="s">
        <v>35</v>
      </c>
      <c r="G38" s="13" t="s">
        <v>35</v>
      </c>
      <c r="H38" s="13" t="s">
        <v>35</v>
      </c>
      <c r="I38" s="13" t="s">
        <v>35</v>
      </c>
    </row>
    <row r="39" spans="1:9" ht="22.5" customHeight="1">
      <c r="A39" s="18" t="s">
        <v>14</v>
      </c>
      <c r="B39" s="11">
        <v>62253</v>
      </c>
      <c r="C39" s="12">
        <v>51572</v>
      </c>
      <c r="D39" s="12">
        <v>8618</v>
      </c>
      <c r="E39" s="12">
        <v>255</v>
      </c>
      <c r="F39" s="13">
        <v>1808</v>
      </c>
      <c r="G39" s="13" t="s">
        <v>35</v>
      </c>
      <c r="H39" s="13" t="s">
        <v>35</v>
      </c>
      <c r="I39" s="13" t="s">
        <v>35</v>
      </c>
    </row>
    <row r="40" spans="1:9" ht="22.5" customHeight="1">
      <c r="A40" s="18" t="s">
        <v>15</v>
      </c>
      <c r="B40" s="11">
        <v>43744</v>
      </c>
      <c r="C40" s="13">
        <v>35838</v>
      </c>
      <c r="D40" s="12">
        <v>7770</v>
      </c>
      <c r="E40" s="12">
        <v>136</v>
      </c>
      <c r="F40" s="13" t="s">
        <v>35</v>
      </c>
      <c r="G40" s="13" t="s">
        <v>35</v>
      </c>
      <c r="H40" s="13" t="s">
        <v>35</v>
      </c>
      <c r="I40" s="13" t="s">
        <v>35</v>
      </c>
    </row>
    <row r="41" spans="1:9" ht="22.5" customHeight="1">
      <c r="A41" s="18" t="s">
        <v>16</v>
      </c>
      <c r="B41" s="11">
        <v>1138</v>
      </c>
      <c r="C41" s="13">
        <v>168</v>
      </c>
      <c r="D41" s="12">
        <v>888</v>
      </c>
      <c r="E41" s="13">
        <v>82</v>
      </c>
      <c r="F41" s="13" t="s">
        <v>35</v>
      </c>
      <c r="G41" s="13" t="s">
        <v>35</v>
      </c>
      <c r="H41" s="13" t="s">
        <v>35</v>
      </c>
      <c r="I41" s="13" t="s">
        <v>35</v>
      </c>
    </row>
    <row r="42" spans="1:9" ht="22.5" customHeight="1">
      <c r="A42" s="18" t="s">
        <v>738</v>
      </c>
      <c r="B42" s="11">
        <v>73803</v>
      </c>
      <c r="C42" s="12">
        <v>18289</v>
      </c>
      <c r="D42" s="12">
        <v>55513</v>
      </c>
      <c r="E42" s="12">
        <v>1</v>
      </c>
      <c r="F42" s="13" t="s">
        <v>35</v>
      </c>
      <c r="G42" s="13" t="s">
        <v>35</v>
      </c>
      <c r="H42" s="13" t="s">
        <v>35</v>
      </c>
      <c r="I42" s="13" t="s">
        <v>35</v>
      </c>
    </row>
    <row r="43" spans="1:9" ht="22.5" customHeight="1">
      <c r="A43" s="19" t="s">
        <v>17</v>
      </c>
      <c r="B43" s="11">
        <v>236</v>
      </c>
      <c r="C43" s="13" t="s">
        <v>35</v>
      </c>
      <c r="D43" s="12">
        <v>236</v>
      </c>
      <c r="E43" s="13" t="s">
        <v>35</v>
      </c>
      <c r="F43" s="13" t="s">
        <v>35</v>
      </c>
      <c r="G43" s="13" t="s">
        <v>35</v>
      </c>
      <c r="H43" s="13" t="s">
        <v>35</v>
      </c>
      <c r="I43" s="13" t="s">
        <v>35</v>
      </c>
    </row>
    <row r="44" spans="1:10" ht="26.25" customHeight="1">
      <c r="A44" s="20" t="s">
        <v>18</v>
      </c>
      <c r="B44" s="11">
        <v>410680</v>
      </c>
      <c r="C44" s="13">
        <v>410680</v>
      </c>
      <c r="D44" s="13" t="s">
        <v>35</v>
      </c>
      <c r="E44" s="13" t="s">
        <v>35</v>
      </c>
      <c r="F44" s="13" t="s">
        <v>35</v>
      </c>
      <c r="G44" s="13" t="s">
        <v>35</v>
      </c>
      <c r="H44" s="13" t="s">
        <v>35</v>
      </c>
      <c r="I44" s="13" t="s">
        <v>35</v>
      </c>
      <c r="J44" s="24"/>
    </row>
    <row r="45" spans="1:9" s="25" customFormat="1" ht="3.75" customHeight="1" thickBot="1">
      <c r="A45" s="21"/>
      <c r="B45" s="22"/>
      <c r="C45" s="22"/>
      <c r="D45" s="22"/>
      <c r="E45" s="22"/>
      <c r="F45" s="22"/>
      <c r="G45" s="22"/>
      <c r="H45" s="22" t="s">
        <v>1</v>
      </c>
      <c r="I45" s="22"/>
    </row>
    <row r="46" spans="1:8" ht="12">
      <c r="A46" s="23" t="s">
        <v>19</v>
      </c>
      <c r="H46" s="12"/>
    </row>
    <row r="47" ht="10.5" customHeight="1">
      <c r="A47" s="55" t="s">
        <v>31</v>
      </c>
    </row>
  </sheetData>
  <sheetProtection/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204" customWidth="1"/>
    <col min="2" max="2" width="5.625" style="204" customWidth="1"/>
    <col min="3" max="3" width="8.25390625" style="204" customWidth="1"/>
    <col min="4" max="4" width="5.625" style="204" customWidth="1"/>
    <col min="5" max="5" width="8.00390625" style="204" customWidth="1"/>
    <col min="6" max="6" width="5.625" style="204" customWidth="1"/>
    <col min="7" max="7" width="8.00390625" style="204" customWidth="1"/>
    <col min="8" max="8" width="5.625" style="204" customWidth="1"/>
    <col min="9" max="9" width="8.00390625" style="204" customWidth="1"/>
    <col min="10" max="10" width="5.625" style="204" customWidth="1"/>
    <col min="11" max="11" width="8.125" style="204" customWidth="1"/>
    <col min="12" max="12" width="5.625" style="204" customWidth="1"/>
    <col min="13" max="13" width="8.125" style="204" customWidth="1"/>
    <col min="14" max="16384" width="8.00390625" style="204" customWidth="1"/>
  </cols>
  <sheetData>
    <row r="1" spans="1:13" ht="18.75" customHeight="1">
      <c r="A1" s="228" t="s">
        <v>675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7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 customHeight="1" thickBot="1">
      <c r="A3" s="225" t="s">
        <v>204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3"/>
      <c r="M3" s="222" t="s">
        <v>676</v>
      </c>
    </row>
    <row r="4" spans="1:13" s="207" customFormat="1" ht="18.75" customHeight="1">
      <c r="A4" s="221" t="s">
        <v>677</v>
      </c>
      <c r="B4" s="220" t="s">
        <v>177</v>
      </c>
      <c r="C4" s="219"/>
      <c r="D4" s="220" t="s">
        <v>593</v>
      </c>
      <c r="E4" s="219"/>
      <c r="F4" s="220" t="s">
        <v>594</v>
      </c>
      <c r="G4" s="219"/>
      <c r="H4" s="220" t="s">
        <v>595</v>
      </c>
      <c r="I4" s="220"/>
      <c r="J4" s="220" t="s">
        <v>596</v>
      </c>
      <c r="K4" s="219"/>
      <c r="L4" s="220" t="s">
        <v>597</v>
      </c>
      <c r="M4" s="219"/>
    </row>
    <row r="5" spans="1:13" s="207" customFormat="1" ht="18.75" customHeight="1">
      <c r="A5" s="218" t="s">
        <v>678</v>
      </c>
      <c r="B5" s="217" t="s">
        <v>203</v>
      </c>
      <c r="C5" s="217" t="s">
        <v>601</v>
      </c>
      <c r="D5" s="217" t="s">
        <v>203</v>
      </c>
      <c r="E5" s="217" t="s">
        <v>601</v>
      </c>
      <c r="F5" s="217" t="s">
        <v>203</v>
      </c>
      <c r="G5" s="217" t="s">
        <v>601</v>
      </c>
      <c r="H5" s="217" t="s">
        <v>203</v>
      </c>
      <c r="I5" s="217" t="s">
        <v>601</v>
      </c>
      <c r="J5" s="217" t="s">
        <v>203</v>
      </c>
      <c r="K5" s="217" t="s">
        <v>601</v>
      </c>
      <c r="L5" s="217" t="s">
        <v>203</v>
      </c>
      <c r="M5" s="217" t="s">
        <v>601</v>
      </c>
    </row>
    <row r="6" spans="1:13" s="207" customFormat="1" ht="18.75" customHeight="1">
      <c r="A6" s="216" t="s">
        <v>679</v>
      </c>
      <c r="B6" s="210">
        <v>59</v>
      </c>
      <c r="C6" s="209">
        <v>18562</v>
      </c>
      <c r="D6" s="209" t="s">
        <v>1</v>
      </c>
      <c r="E6" s="209" t="s">
        <v>1</v>
      </c>
      <c r="F6" s="209">
        <v>3</v>
      </c>
      <c r="G6" s="209">
        <v>130</v>
      </c>
      <c r="H6" s="209">
        <v>7</v>
      </c>
      <c r="I6" s="209">
        <v>539</v>
      </c>
      <c r="J6" s="209">
        <v>2</v>
      </c>
      <c r="K6" s="209">
        <v>264</v>
      </c>
      <c r="L6" s="209">
        <v>47</v>
      </c>
      <c r="M6" s="209">
        <v>17629</v>
      </c>
    </row>
    <row r="7" spans="1:13" s="207" customFormat="1" ht="18.75" customHeight="1">
      <c r="A7" s="215" t="s">
        <v>598</v>
      </c>
      <c r="B7" s="210">
        <v>60</v>
      </c>
      <c r="C7" s="209">
        <v>19212</v>
      </c>
      <c r="D7" s="209" t="s">
        <v>1</v>
      </c>
      <c r="E7" s="209" t="s">
        <v>1</v>
      </c>
      <c r="F7" s="209">
        <v>3</v>
      </c>
      <c r="G7" s="209">
        <v>130</v>
      </c>
      <c r="H7" s="209">
        <v>7</v>
      </c>
      <c r="I7" s="209">
        <v>539</v>
      </c>
      <c r="J7" s="209">
        <v>2</v>
      </c>
      <c r="K7" s="209">
        <v>264</v>
      </c>
      <c r="L7" s="209">
        <v>48</v>
      </c>
      <c r="M7" s="209">
        <v>18279</v>
      </c>
    </row>
    <row r="8" spans="1:13" s="207" customFormat="1" ht="18.75" customHeight="1">
      <c r="A8" s="215" t="s">
        <v>599</v>
      </c>
      <c r="B8" s="210">
        <v>61</v>
      </c>
      <c r="C8" s="209">
        <v>19646.44</v>
      </c>
      <c r="D8" s="209" t="s">
        <v>1</v>
      </c>
      <c r="E8" s="209" t="s">
        <v>1</v>
      </c>
      <c r="F8" s="209">
        <v>3</v>
      </c>
      <c r="G8" s="209">
        <v>130</v>
      </c>
      <c r="H8" s="209">
        <v>8</v>
      </c>
      <c r="I8" s="209">
        <v>614.44</v>
      </c>
      <c r="J8" s="209">
        <v>2</v>
      </c>
      <c r="K8" s="209">
        <v>264</v>
      </c>
      <c r="L8" s="209">
        <v>48</v>
      </c>
      <c r="M8" s="209">
        <v>18638</v>
      </c>
    </row>
    <row r="9" spans="1:13" s="207" customFormat="1" ht="18.75" customHeight="1">
      <c r="A9" s="215" t="s">
        <v>600</v>
      </c>
      <c r="B9" s="451">
        <v>62</v>
      </c>
      <c r="C9" s="449" t="s">
        <v>680</v>
      </c>
      <c r="D9" s="209" t="s">
        <v>1</v>
      </c>
      <c r="E9" s="209" t="s">
        <v>1</v>
      </c>
      <c r="F9" s="308">
        <v>4</v>
      </c>
      <c r="G9" s="308">
        <v>178</v>
      </c>
      <c r="H9" s="308">
        <v>7</v>
      </c>
      <c r="I9" s="308">
        <v>564</v>
      </c>
      <c r="J9" s="308">
        <v>2</v>
      </c>
      <c r="K9" s="308">
        <v>264</v>
      </c>
      <c r="L9" s="308">
        <v>49</v>
      </c>
      <c r="M9" s="449" t="s">
        <v>681</v>
      </c>
    </row>
    <row r="10" spans="1:13" s="213" customFormat="1" ht="18.75" customHeight="1">
      <c r="A10" s="214" t="s">
        <v>682</v>
      </c>
      <c r="B10" s="694">
        <v>57</v>
      </c>
      <c r="C10" s="730" t="s">
        <v>683</v>
      </c>
      <c r="D10" s="718" t="s">
        <v>1</v>
      </c>
      <c r="E10" s="718" t="s">
        <v>1</v>
      </c>
      <c r="F10" s="213">
        <v>3</v>
      </c>
      <c r="G10" s="213">
        <v>137</v>
      </c>
      <c r="H10" s="213">
        <v>7</v>
      </c>
      <c r="I10" s="213">
        <v>564</v>
      </c>
      <c r="J10" s="213">
        <v>2</v>
      </c>
      <c r="K10" s="213">
        <v>264</v>
      </c>
      <c r="L10" s="213">
        <v>45</v>
      </c>
      <c r="M10" s="730" t="s">
        <v>684</v>
      </c>
    </row>
    <row r="11" spans="2:13" s="207" customFormat="1" ht="18.75" customHeight="1">
      <c r="B11" s="21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</row>
    <row r="12" spans="1:13" s="207" customFormat="1" ht="18.75" customHeight="1">
      <c r="A12" s="212" t="s">
        <v>202</v>
      </c>
      <c r="B12" s="451">
        <v>53</v>
      </c>
      <c r="C12" s="449" t="s">
        <v>685</v>
      </c>
      <c r="D12" s="209" t="s">
        <v>1</v>
      </c>
      <c r="E12" s="209" t="s">
        <v>1</v>
      </c>
      <c r="F12" s="308">
        <v>1</v>
      </c>
      <c r="G12" s="308">
        <v>44</v>
      </c>
      <c r="H12" s="308">
        <v>5</v>
      </c>
      <c r="I12" s="308">
        <v>449</v>
      </c>
      <c r="J12" s="308">
        <v>2</v>
      </c>
      <c r="K12" s="308">
        <v>264</v>
      </c>
      <c r="L12" s="308">
        <v>45</v>
      </c>
      <c r="M12" s="449" t="s">
        <v>684</v>
      </c>
    </row>
    <row r="13" spans="1:13" s="207" customFormat="1" ht="18.75" customHeight="1">
      <c r="A13" s="212" t="s">
        <v>201</v>
      </c>
      <c r="B13" s="210" t="s">
        <v>1</v>
      </c>
      <c r="C13" s="209" t="s">
        <v>1</v>
      </c>
      <c r="D13" s="209" t="s">
        <v>1</v>
      </c>
      <c r="E13" s="209" t="s">
        <v>1</v>
      </c>
      <c r="F13" s="209" t="s">
        <v>1</v>
      </c>
      <c r="G13" s="209" t="s">
        <v>1</v>
      </c>
      <c r="H13" s="209" t="s">
        <v>1</v>
      </c>
      <c r="I13" s="209" t="s">
        <v>1</v>
      </c>
      <c r="J13" s="209" t="s">
        <v>1</v>
      </c>
      <c r="K13" s="209" t="s">
        <v>1</v>
      </c>
      <c r="L13" s="209" t="s">
        <v>1</v>
      </c>
      <c r="M13" s="209" t="s">
        <v>1</v>
      </c>
    </row>
    <row r="14" spans="1:13" s="207" customFormat="1" ht="18.75" customHeight="1">
      <c r="A14" s="212" t="s">
        <v>200</v>
      </c>
      <c r="B14" s="210" t="s">
        <v>1</v>
      </c>
      <c r="C14" s="209" t="s">
        <v>1</v>
      </c>
      <c r="D14" s="209" t="s">
        <v>1</v>
      </c>
      <c r="E14" s="209" t="s">
        <v>1</v>
      </c>
      <c r="F14" s="209" t="s">
        <v>1</v>
      </c>
      <c r="G14" s="209" t="s">
        <v>1</v>
      </c>
      <c r="H14" s="209" t="s">
        <v>1</v>
      </c>
      <c r="I14" s="209" t="s">
        <v>1</v>
      </c>
      <c r="J14" s="209" t="s">
        <v>1</v>
      </c>
      <c r="K14" s="209" t="s">
        <v>1</v>
      </c>
      <c r="L14" s="209" t="s">
        <v>1</v>
      </c>
      <c r="M14" s="209" t="s">
        <v>1</v>
      </c>
    </row>
    <row r="15" spans="1:13" s="207" customFormat="1" ht="18.75" customHeight="1">
      <c r="A15" s="212" t="s">
        <v>686</v>
      </c>
      <c r="B15" s="210" t="s">
        <v>1</v>
      </c>
      <c r="C15" s="209" t="s">
        <v>1</v>
      </c>
      <c r="D15" s="209" t="s">
        <v>1</v>
      </c>
      <c r="E15" s="209" t="s">
        <v>1</v>
      </c>
      <c r="F15" s="209" t="s">
        <v>1</v>
      </c>
      <c r="G15" s="209" t="s">
        <v>1</v>
      </c>
      <c r="H15" s="209" t="s">
        <v>1</v>
      </c>
      <c r="I15" s="209" t="s">
        <v>1</v>
      </c>
      <c r="J15" s="209" t="s">
        <v>1</v>
      </c>
      <c r="K15" s="209" t="s">
        <v>1</v>
      </c>
      <c r="L15" s="209" t="s">
        <v>1</v>
      </c>
      <c r="M15" s="209" t="s">
        <v>1</v>
      </c>
    </row>
    <row r="16" spans="1:13" s="207" customFormat="1" ht="18.75" customHeight="1">
      <c r="A16" s="211" t="s">
        <v>199</v>
      </c>
      <c r="B16" s="210">
        <v>2</v>
      </c>
      <c r="C16" s="209">
        <v>103</v>
      </c>
      <c r="D16" s="209" t="s">
        <v>1</v>
      </c>
      <c r="E16" s="209" t="s">
        <v>1</v>
      </c>
      <c r="F16" s="308">
        <v>1</v>
      </c>
      <c r="G16" s="308">
        <v>45</v>
      </c>
      <c r="H16" s="308">
        <v>1</v>
      </c>
      <c r="I16" s="308">
        <v>58</v>
      </c>
      <c r="J16" s="209" t="s">
        <v>1</v>
      </c>
      <c r="K16" s="209" t="s">
        <v>1</v>
      </c>
      <c r="L16" s="209" t="s">
        <v>1</v>
      </c>
      <c r="M16" s="209" t="s">
        <v>1</v>
      </c>
    </row>
    <row r="17" spans="1:13" s="207" customFormat="1" ht="18.75" customHeight="1" thickBot="1">
      <c r="A17" s="208" t="s">
        <v>198</v>
      </c>
      <c r="B17" s="735">
        <v>2</v>
      </c>
      <c r="C17" s="736">
        <v>105</v>
      </c>
      <c r="D17" s="736" t="s">
        <v>1</v>
      </c>
      <c r="E17" s="736" t="s">
        <v>1</v>
      </c>
      <c r="F17" s="223">
        <v>1</v>
      </c>
      <c r="G17" s="223">
        <v>48</v>
      </c>
      <c r="H17" s="223">
        <v>1</v>
      </c>
      <c r="I17" s="223">
        <v>57</v>
      </c>
      <c r="J17" s="736" t="s">
        <v>1</v>
      </c>
      <c r="K17" s="736" t="s">
        <v>1</v>
      </c>
      <c r="L17" s="736" t="s">
        <v>1</v>
      </c>
      <c r="M17" s="736" t="s">
        <v>1</v>
      </c>
    </row>
    <row r="18" s="207" customFormat="1" ht="12.75" customHeight="1">
      <c r="A18" s="207" t="s">
        <v>197</v>
      </c>
    </row>
    <row r="19" spans="2:13" ht="12"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</row>
    <row r="20" spans="2:13" ht="12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2:13" ht="12"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2:13" ht="12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ht="11.25" customHeight="1"/>
    <row r="27" spans="3:10" ht="12.75">
      <c r="C27" s="205"/>
      <c r="D27" s="205"/>
      <c r="E27" s="205"/>
      <c r="F27" s="205"/>
      <c r="G27" s="205"/>
      <c r="H27" s="205"/>
      <c r="I27" s="205"/>
      <c r="J27" s="205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5.00390625" style="28" customWidth="1"/>
    <col min="2" max="2" width="3.125" style="28" customWidth="1"/>
    <col min="3" max="3" width="9.25390625" style="28" customWidth="1"/>
    <col min="4" max="7" width="17.50390625" style="28" customWidth="1"/>
    <col min="8" max="9" width="8.00390625" style="28" customWidth="1"/>
    <col min="10" max="13" width="17.50390625" style="28" customWidth="1"/>
    <col min="14" max="16384" width="8.00390625" style="28" customWidth="1"/>
  </cols>
  <sheetData>
    <row r="1" spans="1:7" ht="18.75" customHeight="1">
      <c r="A1" s="26" t="s">
        <v>748</v>
      </c>
      <c r="B1" s="27"/>
      <c r="C1" s="27"/>
      <c r="D1" s="27"/>
      <c r="E1" s="27"/>
      <c r="F1" s="27"/>
      <c r="G1" s="27"/>
    </row>
    <row r="2" spans="1:6" ht="11.25" customHeight="1">
      <c r="A2" s="26"/>
      <c r="B2" s="27"/>
      <c r="C2" s="27"/>
      <c r="D2" s="27"/>
      <c r="E2" s="27"/>
      <c r="F2" s="27"/>
    </row>
    <row r="3" spans="1:7" ht="12.75" customHeight="1" thickBot="1">
      <c r="A3" s="29"/>
      <c r="B3" s="29"/>
      <c r="C3" s="29"/>
      <c r="D3" s="29"/>
      <c r="E3" s="29"/>
      <c r="F3" s="30"/>
      <c r="G3" s="31" t="s">
        <v>23</v>
      </c>
    </row>
    <row r="4" spans="1:7" s="37" customFormat="1" ht="18.75" customHeight="1">
      <c r="A4" s="32" t="s">
        <v>0</v>
      </c>
      <c r="B4" s="33"/>
      <c r="C4" s="995" t="s">
        <v>749</v>
      </c>
      <c r="D4" s="34" t="s">
        <v>750</v>
      </c>
      <c r="E4" s="35"/>
      <c r="F4" s="34" t="s">
        <v>751</v>
      </c>
      <c r="G4" s="36"/>
    </row>
    <row r="5" spans="1:7" s="37" customFormat="1" ht="18.75" customHeight="1">
      <c r="A5" s="38" t="s">
        <v>24</v>
      </c>
      <c r="B5" s="39"/>
      <c r="C5" s="996"/>
      <c r="D5" s="39" t="s">
        <v>752</v>
      </c>
      <c r="E5" s="39" t="s">
        <v>753</v>
      </c>
      <c r="F5" s="39" t="s">
        <v>25</v>
      </c>
      <c r="G5" s="39" t="s">
        <v>26</v>
      </c>
    </row>
    <row r="6" spans="1:13" ht="18.75" customHeight="1">
      <c r="A6" s="997" t="s">
        <v>754</v>
      </c>
      <c r="B6" s="766"/>
      <c r="C6" s="40" t="s">
        <v>27</v>
      </c>
      <c r="D6" s="41">
        <v>404</v>
      </c>
      <c r="E6" s="41">
        <v>2160314</v>
      </c>
      <c r="F6" s="41" t="s">
        <v>1</v>
      </c>
      <c r="G6" s="41" t="s">
        <v>1</v>
      </c>
      <c r="J6" s="771"/>
      <c r="K6" s="771"/>
      <c r="L6" s="771"/>
      <c r="M6" s="771"/>
    </row>
    <row r="7" spans="1:13" ht="18.75" customHeight="1">
      <c r="A7" s="997"/>
      <c r="B7" s="766"/>
      <c r="C7" s="42" t="s">
        <v>28</v>
      </c>
      <c r="D7" s="43">
        <v>39506</v>
      </c>
      <c r="E7" s="43">
        <v>6088428</v>
      </c>
      <c r="F7" s="43">
        <v>289838</v>
      </c>
      <c r="G7" s="43">
        <v>241338</v>
      </c>
      <c r="J7" s="772"/>
      <c r="K7" s="772"/>
      <c r="L7" s="772"/>
      <c r="M7" s="772"/>
    </row>
    <row r="8" spans="1:13" ht="18.75" customHeight="1">
      <c r="A8" s="997" t="s">
        <v>755</v>
      </c>
      <c r="B8" s="766"/>
      <c r="C8" s="40" t="s">
        <v>27</v>
      </c>
      <c r="D8" s="41">
        <v>378</v>
      </c>
      <c r="E8" s="41">
        <v>2199296</v>
      </c>
      <c r="F8" s="41">
        <v>180</v>
      </c>
      <c r="G8" s="41">
        <v>180</v>
      </c>
      <c r="J8" s="771"/>
      <c r="K8" s="771"/>
      <c r="L8" s="771"/>
      <c r="M8" s="771"/>
    </row>
    <row r="9" spans="1:13" ht="18.75" customHeight="1">
      <c r="A9" s="997"/>
      <c r="B9" s="766"/>
      <c r="C9" s="42" t="s">
        <v>28</v>
      </c>
      <c r="D9" s="43">
        <v>31684</v>
      </c>
      <c r="E9" s="43">
        <v>5002025</v>
      </c>
      <c r="F9" s="43">
        <v>249506</v>
      </c>
      <c r="G9" s="43">
        <v>195771</v>
      </c>
      <c r="J9" s="772"/>
      <c r="K9" s="772"/>
      <c r="L9" s="772"/>
      <c r="M9" s="772"/>
    </row>
    <row r="10" spans="1:13" ht="18.75" customHeight="1">
      <c r="A10" s="997" t="s">
        <v>756</v>
      </c>
      <c r="B10" s="766"/>
      <c r="C10" s="40" t="s">
        <v>27</v>
      </c>
      <c r="D10" s="41">
        <v>376</v>
      </c>
      <c r="E10" s="41">
        <v>2546604</v>
      </c>
      <c r="F10" s="41" t="s">
        <v>1</v>
      </c>
      <c r="G10" s="41" t="s">
        <v>1</v>
      </c>
      <c r="J10" s="771"/>
      <c r="K10" s="771"/>
      <c r="L10" s="771"/>
      <c r="M10" s="771"/>
    </row>
    <row r="11" spans="1:13" ht="18.75" customHeight="1">
      <c r="A11" s="997"/>
      <c r="B11" s="766"/>
      <c r="C11" s="42" t="s">
        <v>28</v>
      </c>
      <c r="D11" s="43">
        <v>29594</v>
      </c>
      <c r="E11" s="43">
        <v>4883573</v>
      </c>
      <c r="F11" s="43">
        <v>229373</v>
      </c>
      <c r="G11" s="43">
        <v>167262</v>
      </c>
      <c r="J11" s="772"/>
      <c r="K11" s="772"/>
      <c r="L11" s="772"/>
      <c r="M11" s="772"/>
    </row>
    <row r="12" spans="1:13" ht="18.75" customHeight="1">
      <c r="A12" s="997" t="s">
        <v>757</v>
      </c>
      <c r="B12" s="766"/>
      <c r="C12" s="40" t="s">
        <v>27</v>
      </c>
      <c r="D12" s="767">
        <v>339</v>
      </c>
      <c r="E12" s="767">
        <v>2318831</v>
      </c>
      <c r="F12" s="41" t="s">
        <v>35</v>
      </c>
      <c r="G12" s="41" t="s">
        <v>35</v>
      </c>
      <c r="J12" s="773"/>
      <c r="K12" s="773"/>
      <c r="L12" s="771"/>
      <c r="M12" s="771"/>
    </row>
    <row r="13" spans="1:13" ht="18.75" customHeight="1">
      <c r="A13" s="997"/>
      <c r="B13" s="766"/>
      <c r="C13" s="42" t="s">
        <v>28</v>
      </c>
      <c r="D13" s="767">
        <v>28856</v>
      </c>
      <c r="E13" s="767">
        <v>4594995</v>
      </c>
      <c r="F13" s="767">
        <v>263280</v>
      </c>
      <c r="G13" s="767">
        <v>254699</v>
      </c>
      <c r="J13" s="773"/>
      <c r="K13" s="773"/>
      <c r="L13" s="773"/>
      <c r="M13" s="773"/>
    </row>
    <row r="14" spans="1:13" s="44" customFormat="1" ht="18.75" customHeight="1">
      <c r="A14" s="998" t="s">
        <v>758</v>
      </c>
      <c r="B14" s="777"/>
      <c r="C14" s="45" t="s">
        <v>27</v>
      </c>
      <c r="D14" s="776">
        <v>353</v>
      </c>
      <c r="E14" s="776">
        <v>2584685</v>
      </c>
      <c r="F14" s="776">
        <v>1167</v>
      </c>
      <c r="G14" s="776">
        <v>835</v>
      </c>
      <c r="J14" s="774"/>
      <c r="K14" s="774"/>
      <c r="L14" s="774"/>
      <c r="M14" s="774"/>
    </row>
    <row r="15" spans="1:13" s="44" customFormat="1" ht="18.75" customHeight="1">
      <c r="A15" s="998"/>
      <c r="B15" s="777"/>
      <c r="C15" s="46" t="s">
        <v>28</v>
      </c>
      <c r="D15" s="776">
        <v>28620</v>
      </c>
      <c r="E15" s="776">
        <v>4718793</v>
      </c>
      <c r="F15" s="776">
        <v>256506</v>
      </c>
      <c r="G15" s="776">
        <v>247743</v>
      </c>
      <c r="J15" s="774"/>
      <c r="K15" s="774"/>
      <c r="L15" s="774"/>
      <c r="M15" s="774"/>
    </row>
    <row r="16" spans="1:13" ht="18.75" customHeight="1">
      <c r="A16" s="994" t="s">
        <v>20</v>
      </c>
      <c r="B16" s="766"/>
      <c r="C16" s="40" t="s">
        <v>27</v>
      </c>
      <c r="D16" s="41">
        <v>60</v>
      </c>
      <c r="E16" s="41">
        <v>893367</v>
      </c>
      <c r="F16" s="41">
        <v>1167</v>
      </c>
      <c r="G16" s="41">
        <v>835</v>
      </c>
      <c r="J16" s="771"/>
      <c r="K16" s="771"/>
      <c r="L16" s="771"/>
      <c r="M16" s="771"/>
    </row>
    <row r="17" spans="1:13" ht="18.75" customHeight="1">
      <c r="A17" s="994"/>
      <c r="B17" s="766"/>
      <c r="C17" s="42" t="s">
        <v>28</v>
      </c>
      <c r="D17" s="43">
        <v>4462</v>
      </c>
      <c r="E17" s="43">
        <v>3122759</v>
      </c>
      <c r="F17" s="43">
        <v>67410</v>
      </c>
      <c r="G17" s="43">
        <v>70583</v>
      </c>
      <c r="J17" s="772"/>
      <c r="K17" s="772"/>
      <c r="L17" s="772"/>
      <c r="M17" s="772"/>
    </row>
    <row r="18" spans="1:13" ht="18.75" customHeight="1">
      <c r="A18" s="994" t="s">
        <v>21</v>
      </c>
      <c r="B18" s="766"/>
      <c r="C18" s="40" t="s">
        <v>27</v>
      </c>
      <c r="D18" s="41">
        <v>293</v>
      </c>
      <c r="E18" s="41">
        <v>1691318</v>
      </c>
      <c r="F18" s="41" t="s">
        <v>1</v>
      </c>
      <c r="G18" s="41" t="s">
        <v>1</v>
      </c>
      <c r="J18" s="771"/>
      <c r="K18" s="771"/>
      <c r="L18" s="771"/>
      <c r="M18" s="771"/>
    </row>
    <row r="19" spans="1:13" ht="18.75" customHeight="1">
      <c r="A19" s="994"/>
      <c r="B19" s="766"/>
      <c r="C19" s="42" t="s">
        <v>28</v>
      </c>
      <c r="D19" s="43">
        <v>4055</v>
      </c>
      <c r="E19" s="43">
        <v>680951</v>
      </c>
      <c r="F19" s="43">
        <v>7972</v>
      </c>
      <c r="G19" s="43">
        <v>8603</v>
      </c>
      <c r="J19" s="772"/>
      <c r="K19" s="772"/>
      <c r="L19" s="772"/>
      <c r="M19" s="772"/>
    </row>
    <row r="20" spans="1:13" ht="18.75" customHeight="1">
      <c r="A20" s="47" t="s">
        <v>5</v>
      </c>
      <c r="B20" s="48"/>
      <c r="C20" s="40" t="s">
        <v>28</v>
      </c>
      <c r="D20" s="41">
        <v>13183</v>
      </c>
      <c r="E20" s="41">
        <v>700908</v>
      </c>
      <c r="F20" s="41">
        <v>173415</v>
      </c>
      <c r="G20" s="41">
        <v>160830</v>
      </c>
      <c r="J20" s="771"/>
      <c r="K20" s="771"/>
      <c r="L20" s="771"/>
      <c r="M20" s="771"/>
    </row>
    <row r="21" spans="1:13" ht="18.75" customHeight="1">
      <c r="A21" s="47" t="s">
        <v>29</v>
      </c>
      <c r="B21" s="48"/>
      <c r="C21" s="40" t="s">
        <v>28</v>
      </c>
      <c r="D21" s="41">
        <v>102</v>
      </c>
      <c r="E21" s="41">
        <v>8343</v>
      </c>
      <c r="F21" s="41" t="s">
        <v>1</v>
      </c>
      <c r="G21" s="41" t="s">
        <v>1</v>
      </c>
      <c r="J21" s="771"/>
      <c r="K21" s="771"/>
      <c r="L21" s="771"/>
      <c r="M21" s="771"/>
    </row>
    <row r="22" spans="1:13" ht="18.75" customHeight="1">
      <c r="A22" s="47" t="s">
        <v>6</v>
      </c>
      <c r="B22" s="48"/>
      <c r="C22" s="40" t="s">
        <v>28</v>
      </c>
      <c r="D22" s="41">
        <v>6793</v>
      </c>
      <c r="E22" s="41">
        <v>192785</v>
      </c>
      <c r="F22" s="41">
        <v>7076</v>
      </c>
      <c r="G22" s="41">
        <v>7094</v>
      </c>
      <c r="J22" s="771"/>
      <c r="K22" s="771"/>
      <c r="L22" s="771"/>
      <c r="M22" s="771"/>
    </row>
    <row r="23" spans="1:13" ht="18.75" customHeight="1">
      <c r="A23" s="47" t="s">
        <v>22</v>
      </c>
      <c r="B23" s="48"/>
      <c r="C23" s="40" t="s">
        <v>28</v>
      </c>
      <c r="D23" s="41">
        <v>25</v>
      </c>
      <c r="E23" s="41">
        <v>13047</v>
      </c>
      <c r="F23" s="41" t="s">
        <v>1</v>
      </c>
      <c r="G23" s="41" t="s">
        <v>1</v>
      </c>
      <c r="J23" s="771"/>
      <c r="K23" s="771"/>
      <c r="L23" s="771"/>
      <c r="M23" s="771"/>
    </row>
    <row r="24" spans="1:13" ht="18.75" customHeight="1">
      <c r="A24" s="47" t="s">
        <v>30</v>
      </c>
      <c r="B24" s="48"/>
      <c r="C24" s="40" t="s">
        <v>28</v>
      </c>
      <c r="D24" s="41" t="s">
        <v>1</v>
      </c>
      <c r="E24" s="41" t="s">
        <v>1</v>
      </c>
      <c r="F24" s="41" t="s">
        <v>1</v>
      </c>
      <c r="G24" s="41" t="s">
        <v>1</v>
      </c>
      <c r="J24" s="771"/>
      <c r="K24" s="771"/>
      <c r="L24" s="771"/>
      <c r="M24" s="771"/>
    </row>
    <row r="25" spans="1:13" ht="18.75" customHeight="1" thickBot="1">
      <c r="A25" s="49" t="s">
        <v>7</v>
      </c>
      <c r="B25" s="50"/>
      <c r="C25" s="51" t="s">
        <v>759</v>
      </c>
      <c r="D25" s="56" t="s">
        <v>1</v>
      </c>
      <c r="E25" s="56" t="s">
        <v>1</v>
      </c>
      <c r="F25" s="56">
        <v>633</v>
      </c>
      <c r="G25" s="56">
        <v>633</v>
      </c>
      <c r="J25" s="771"/>
      <c r="K25" s="771"/>
      <c r="L25" s="771"/>
      <c r="M25" s="771"/>
    </row>
    <row r="26" spans="1:13" ht="12">
      <c r="A26" s="52" t="s">
        <v>19</v>
      </c>
      <c r="B26" s="52"/>
      <c r="C26" s="52"/>
      <c r="D26" s="52"/>
      <c r="E26" s="52"/>
      <c r="F26" s="52"/>
      <c r="G26" s="52"/>
      <c r="J26" s="775"/>
      <c r="K26" s="775"/>
      <c r="L26" s="775"/>
      <c r="M26" s="775"/>
    </row>
    <row r="27" ht="12.75" customHeight="1">
      <c r="A27" s="52"/>
    </row>
  </sheetData>
  <sheetProtection/>
  <mergeCells count="8">
    <mergeCell ref="A16:A17"/>
    <mergeCell ref="A18:A19"/>
    <mergeCell ref="C4:C5"/>
    <mergeCell ref="A6:A7"/>
    <mergeCell ref="A8:A9"/>
    <mergeCell ref="A10:A11"/>
    <mergeCell ref="A12:A13"/>
    <mergeCell ref="A14:A1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0.50390625" style="380" customWidth="1"/>
    <col min="2" max="7" width="14.125" style="380" customWidth="1"/>
    <col min="8" max="16384" width="8.00390625" style="380" customWidth="1"/>
  </cols>
  <sheetData>
    <row r="1" spans="1:7" ht="18.75" customHeight="1">
      <c r="A1" s="378" t="s">
        <v>655</v>
      </c>
      <c r="B1" s="379"/>
      <c r="C1" s="378"/>
      <c r="D1" s="378"/>
      <c r="E1" s="379"/>
      <c r="F1" s="379"/>
      <c r="G1" s="379"/>
    </row>
    <row r="2" spans="1:7" ht="25.5" customHeight="1" thickBot="1">
      <c r="A2" s="381"/>
      <c r="B2" s="382"/>
      <c r="C2" s="382"/>
      <c r="D2" s="382"/>
      <c r="E2" s="382"/>
      <c r="F2" s="382"/>
      <c r="G2" s="382"/>
    </row>
    <row r="3" spans="1:7" s="383" customFormat="1" ht="15" customHeight="1">
      <c r="A3" s="999" t="s">
        <v>307</v>
      </c>
      <c r="B3" s="1001" t="s">
        <v>308</v>
      </c>
      <c r="C3" s="999"/>
      <c r="D3" s="1001" t="s">
        <v>309</v>
      </c>
      <c r="E3" s="999"/>
      <c r="F3" s="1001" t="s">
        <v>310</v>
      </c>
      <c r="G3" s="1002"/>
    </row>
    <row r="4" spans="1:7" s="383" customFormat="1" ht="15" customHeight="1">
      <c r="A4" s="1000"/>
      <c r="B4" s="384" t="s">
        <v>311</v>
      </c>
      <c r="C4" s="384" t="s">
        <v>312</v>
      </c>
      <c r="D4" s="384" t="s">
        <v>311</v>
      </c>
      <c r="E4" s="384" t="s">
        <v>312</v>
      </c>
      <c r="F4" s="384" t="s">
        <v>311</v>
      </c>
      <c r="G4" s="385" t="s">
        <v>312</v>
      </c>
    </row>
    <row r="5" spans="1:7" s="388" customFormat="1" ht="15" customHeight="1">
      <c r="A5" s="386"/>
      <c r="B5" s="387" t="s">
        <v>82</v>
      </c>
      <c r="C5" s="387" t="s">
        <v>313</v>
      </c>
      <c r="D5" s="387" t="s">
        <v>82</v>
      </c>
      <c r="E5" s="387" t="s">
        <v>313</v>
      </c>
      <c r="F5" s="387" t="s">
        <v>82</v>
      </c>
      <c r="G5" s="387" t="s">
        <v>313</v>
      </c>
    </row>
    <row r="6" spans="1:7" s="388" customFormat="1" ht="17.25" customHeight="1">
      <c r="A6" s="10" t="s">
        <v>656</v>
      </c>
      <c r="B6" s="389">
        <v>294227</v>
      </c>
      <c r="C6" s="390">
        <v>56.6</v>
      </c>
      <c r="D6" s="391">
        <v>243618</v>
      </c>
      <c r="E6" s="390">
        <v>59</v>
      </c>
      <c r="F6" s="391">
        <v>50609</v>
      </c>
      <c r="G6" s="390">
        <v>47.3</v>
      </c>
    </row>
    <row r="7" spans="1:7" s="388" customFormat="1" ht="17.25" customHeight="1">
      <c r="A7" s="10" t="s">
        <v>319</v>
      </c>
      <c r="B7" s="389">
        <v>317872</v>
      </c>
      <c r="C7" s="390">
        <v>53.9</v>
      </c>
      <c r="D7" s="391">
        <v>271046</v>
      </c>
      <c r="E7" s="390">
        <v>56</v>
      </c>
      <c r="F7" s="391">
        <v>46826</v>
      </c>
      <c r="G7" s="390">
        <v>44</v>
      </c>
    </row>
    <row r="8" spans="1:7" s="388" customFormat="1" ht="17.25" customHeight="1">
      <c r="A8" s="492" t="s">
        <v>34</v>
      </c>
      <c r="B8" s="389">
        <v>332954</v>
      </c>
      <c r="C8" s="390">
        <v>58.9</v>
      </c>
      <c r="D8" s="391">
        <v>293213</v>
      </c>
      <c r="E8" s="390">
        <v>60.8</v>
      </c>
      <c r="F8" s="391">
        <v>39741</v>
      </c>
      <c r="G8" s="390">
        <v>48.2</v>
      </c>
    </row>
    <row r="9" spans="1:7" s="388" customFormat="1" ht="17.25" customHeight="1">
      <c r="A9" s="492" t="s">
        <v>592</v>
      </c>
      <c r="B9" s="686">
        <v>295429</v>
      </c>
      <c r="C9" s="388">
        <v>61.4</v>
      </c>
      <c r="D9" s="686">
        <v>295429</v>
      </c>
      <c r="E9" s="388">
        <v>61.4</v>
      </c>
      <c r="F9" s="362" t="s">
        <v>1</v>
      </c>
      <c r="G9" s="362" t="s">
        <v>1</v>
      </c>
    </row>
    <row r="10" spans="1:7" s="392" customFormat="1" ht="17.25" customHeight="1">
      <c r="A10" s="399" t="s">
        <v>657</v>
      </c>
      <c r="B10" s="726" t="s">
        <v>660</v>
      </c>
      <c r="C10" s="392">
        <v>62.9</v>
      </c>
      <c r="D10" s="726" t="s">
        <v>660</v>
      </c>
      <c r="E10" s="392">
        <v>62.9</v>
      </c>
      <c r="F10" s="687" t="s">
        <v>1</v>
      </c>
      <c r="G10" s="687" t="s">
        <v>1</v>
      </c>
    </row>
    <row r="11" spans="1:7" s="388" customFormat="1" ht="14.25" customHeight="1">
      <c r="A11" s="393"/>
      <c r="B11" s="389"/>
      <c r="C11" s="390"/>
      <c r="D11" s="390"/>
      <c r="E11" s="390"/>
      <c r="F11" s="391"/>
      <c r="G11" s="394"/>
    </row>
    <row r="12" spans="1:7" s="388" customFormat="1" ht="19.5" customHeight="1">
      <c r="A12" s="395" t="s">
        <v>658</v>
      </c>
      <c r="B12" s="391">
        <v>23971</v>
      </c>
      <c r="C12" s="390">
        <v>59.4</v>
      </c>
      <c r="D12" s="391">
        <v>23971</v>
      </c>
      <c r="E12" s="390">
        <v>59.4</v>
      </c>
      <c r="F12" s="362" t="s">
        <v>1</v>
      </c>
      <c r="G12" s="362" t="s">
        <v>1</v>
      </c>
    </row>
    <row r="13" spans="1:7" s="388" customFormat="1" ht="19.5" customHeight="1">
      <c r="A13" s="395" t="s">
        <v>320</v>
      </c>
      <c r="B13" s="391">
        <v>26940</v>
      </c>
      <c r="C13" s="390">
        <v>63</v>
      </c>
      <c r="D13" s="391">
        <v>26940</v>
      </c>
      <c r="E13" s="390">
        <v>63</v>
      </c>
      <c r="F13" s="362" t="s">
        <v>1</v>
      </c>
      <c r="G13" s="362" t="s">
        <v>1</v>
      </c>
    </row>
    <row r="14" spans="1:7" s="388" customFormat="1" ht="19.5" customHeight="1">
      <c r="A14" s="395" t="s">
        <v>314</v>
      </c>
      <c r="B14" s="391">
        <v>22490</v>
      </c>
      <c r="C14" s="390">
        <v>55.2</v>
      </c>
      <c r="D14" s="391">
        <v>22490</v>
      </c>
      <c r="E14" s="390">
        <v>55.2</v>
      </c>
      <c r="F14" s="362" t="s">
        <v>1</v>
      </c>
      <c r="G14" s="362" t="s">
        <v>1</v>
      </c>
    </row>
    <row r="15" spans="1:7" s="388" customFormat="1" ht="19.5" customHeight="1">
      <c r="A15" s="395" t="s">
        <v>315</v>
      </c>
      <c r="B15" s="391">
        <v>25163</v>
      </c>
      <c r="C15" s="390">
        <v>59.4</v>
      </c>
      <c r="D15" s="391">
        <v>25163</v>
      </c>
      <c r="E15" s="390">
        <v>59.4</v>
      </c>
      <c r="F15" s="362" t="s">
        <v>1</v>
      </c>
      <c r="G15" s="362" t="s">
        <v>1</v>
      </c>
    </row>
    <row r="16" spans="1:7" s="388" customFormat="1" ht="19.5" customHeight="1">
      <c r="A16" s="395" t="s">
        <v>316</v>
      </c>
      <c r="B16" s="391">
        <v>31052</v>
      </c>
      <c r="C16" s="390">
        <v>72.9</v>
      </c>
      <c r="D16" s="391">
        <v>31052</v>
      </c>
      <c r="E16" s="390">
        <v>72.9</v>
      </c>
      <c r="F16" s="362" t="s">
        <v>1</v>
      </c>
      <c r="G16" s="362" t="s">
        <v>1</v>
      </c>
    </row>
    <row r="17" spans="1:7" s="388" customFormat="1" ht="19.5" customHeight="1">
      <c r="A17" s="395" t="s">
        <v>317</v>
      </c>
      <c r="B17" s="391">
        <v>25403</v>
      </c>
      <c r="C17" s="390">
        <v>62.7</v>
      </c>
      <c r="D17" s="391">
        <v>25403</v>
      </c>
      <c r="E17" s="390">
        <v>62.7</v>
      </c>
      <c r="F17" s="362" t="s">
        <v>1</v>
      </c>
      <c r="G17" s="362" t="s">
        <v>1</v>
      </c>
    </row>
    <row r="18" spans="1:7" s="388" customFormat="1" ht="19.5" customHeight="1">
      <c r="A18" s="395" t="s">
        <v>321</v>
      </c>
      <c r="B18" s="391">
        <v>28000</v>
      </c>
      <c r="C18" s="390">
        <v>65.4</v>
      </c>
      <c r="D18" s="391">
        <v>28000</v>
      </c>
      <c r="E18" s="390">
        <v>65.4</v>
      </c>
      <c r="F18" s="362" t="s">
        <v>1</v>
      </c>
      <c r="G18" s="362" t="s">
        <v>1</v>
      </c>
    </row>
    <row r="19" spans="1:7" s="388" customFormat="1" ht="19.5" customHeight="1">
      <c r="A19" s="395" t="s">
        <v>322</v>
      </c>
      <c r="B19" s="391">
        <v>30520</v>
      </c>
      <c r="C19" s="390">
        <v>73.8</v>
      </c>
      <c r="D19" s="391">
        <v>30520</v>
      </c>
      <c r="E19" s="390">
        <v>73.8</v>
      </c>
      <c r="F19" s="362" t="s">
        <v>1</v>
      </c>
      <c r="G19" s="362" t="s">
        <v>1</v>
      </c>
    </row>
    <row r="20" spans="1:7" s="388" customFormat="1" ht="19.5" customHeight="1">
      <c r="A20" s="395" t="s">
        <v>323</v>
      </c>
      <c r="B20" s="391">
        <v>24532</v>
      </c>
      <c r="C20" s="390">
        <v>57.1</v>
      </c>
      <c r="D20" s="391">
        <v>24532</v>
      </c>
      <c r="E20" s="390">
        <v>57.1</v>
      </c>
      <c r="F20" s="362" t="s">
        <v>1</v>
      </c>
      <c r="G20" s="362" t="s">
        <v>1</v>
      </c>
    </row>
    <row r="21" spans="1:7" s="388" customFormat="1" ht="19.5" customHeight="1">
      <c r="A21" s="395" t="s">
        <v>659</v>
      </c>
      <c r="B21" s="391">
        <v>23262</v>
      </c>
      <c r="C21" s="390">
        <v>56</v>
      </c>
      <c r="D21" s="391">
        <v>23262</v>
      </c>
      <c r="E21" s="390">
        <v>56</v>
      </c>
      <c r="F21" s="362" t="s">
        <v>1</v>
      </c>
      <c r="G21" s="362" t="s">
        <v>1</v>
      </c>
    </row>
    <row r="22" spans="1:7" s="388" customFormat="1" ht="19.5" customHeight="1">
      <c r="A22" s="395" t="s">
        <v>324</v>
      </c>
      <c r="B22" s="389">
        <v>23582</v>
      </c>
      <c r="C22" s="401">
        <v>62</v>
      </c>
      <c r="D22" s="402">
        <v>23582</v>
      </c>
      <c r="E22" s="401">
        <v>62</v>
      </c>
      <c r="F22" s="362" t="s">
        <v>1</v>
      </c>
      <c r="G22" s="362" t="s">
        <v>1</v>
      </c>
    </row>
    <row r="23" spans="1:7" s="388" customFormat="1" ht="19.5" customHeight="1" thickBot="1">
      <c r="A23" s="396" t="s">
        <v>325</v>
      </c>
      <c r="B23" s="403">
        <v>28285</v>
      </c>
      <c r="C23" s="397">
        <v>67.2</v>
      </c>
      <c r="D23" s="369">
        <v>28285</v>
      </c>
      <c r="E23" s="397">
        <v>67.2</v>
      </c>
      <c r="F23" s="369" t="s">
        <v>1</v>
      </c>
      <c r="G23" s="369" t="s">
        <v>1</v>
      </c>
    </row>
    <row r="24" spans="1:7" ht="12">
      <c r="A24" s="388" t="s">
        <v>619</v>
      </c>
      <c r="B24" s="686"/>
      <c r="C24" s="398"/>
      <c r="D24" s="398"/>
      <c r="E24" s="398"/>
      <c r="F24" s="398"/>
      <c r="G24" s="398"/>
    </row>
    <row r="25" spans="1:3" s="388" customFormat="1" ht="10.5">
      <c r="A25" s="388" t="s">
        <v>570</v>
      </c>
      <c r="B25" s="686"/>
      <c r="C25" s="686"/>
    </row>
    <row r="26" spans="4:7" ht="12">
      <c r="D26" s="398"/>
      <c r="E26" s="398"/>
      <c r="F26" s="398"/>
      <c r="G26" s="398"/>
    </row>
  </sheetData>
  <sheetProtection/>
  <mergeCells count="4">
    <mergeCell ref="A3:A4"/>
    <mergeCell ref="B3:C3"/>
    <mergeCell ref="D3:E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9.625" style="336" customWidth="1"/>
    <col min="3" max="3" width="6.125" style="337" customWidth="1"/>
    <col min="4" max="4" width="8.625" style="336" customWidth="1"/>
    <col min="5" max="5" width="6.125" style="336" customWidth="1"/>
    <col min="6" max="6" width="8.625" style="336" customWidth="1"/>
    <col min="7" max="7" width="6.125" style="336" customWidth="1"/>
    <col min="8" max="8" width="8.625" style="336" customWidth="1"/>
    <col min="9" max="9" width="6.125" style="336" customWidth="1"/>
    <col min="10" max="10" width="8.625" style="336" customWidth="1"/>
    <col min="11" max="11" width="6.125" style="336" customWidth="1"/>
    <col min="12" max="12" width="8.625" style="336" customWidth="1"/>
    <col min="13" max="16384" width="8.875" style="336" customWidth="1"/>
  </cols>
  <sheetData>
    <row r="1" spans="1:12" ht="18.75" customHeight="1">
      <c r="A1" s="334" t="s">
        <v>661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5.5" customHeight="1" thickBot="1">
      <c r="A2" s="335"/>
      <c r="B2" s="335"/>
      <c r="D2" s="335"/>
      <c r="E2" s="335"/>
      <c r="F2" s="335"/>
      <c r="G2" s="335"/>
      <c r="H2" s="335"/>
      <c r="I2" s="335"/>
      <c r="J2" s="335"/>
      <c r="K2" s="335"/>
      <c r="L2" s="163" t="s">
        <v>282</v>
      </c>
    </row>
    <row r="3" spans="1:12" ht="12" customHeight="1">
      <c r="A3" s="338"/>
      <c r="B3" s="339"/>
      <c r="C3" s="340" t="s">
        <v>634</v>
      </c>
      <c r="D3" s="340"/>
      <c r="E3" s="340"/>
      <c r="F3" s="340"/>
      <c r="G3" s="340"/>
      <c r="H3" s="340"/>
      <c r="I3" s="340"/>
      <c r="J3" s="340"/>
      <c r="K3" s="340"/>
      <c r="L3" s="340"/>
    </row>
    <row r="4" spans="1:12" ht="12" customHeight="1">
      <c r="A4" s="341" t="s">
        <v>283</v>
      </c>
      <c r="B4" s="342" t="s">
        <v>284</v>
      </c>
      <c r="C4" s="343" t="s">
        <v>285</v>
      </c>
      <c r="D4" s="344"/>
      <c r="E4" s="343" t="s">
        <v>286</v>
      </c>
      <c r="F4" s="400"/>
      <c r="G4" s="343" t="s">
        <v>318</v>
      </c>
      <c r="H4" s="400"/>
      <c r="I4" s="343" t="s">
        <v>618</v>
      </c>
      <c r="J4" s="400"/>
      <c r="K4" s="345" t="s">
        <v>662</v>
      </c>
      <c r="L4" s="346"/>
    </row>
    <row r="5" spans="1:12" ht="12" customHeight="1">
      <c r="A5" s="347"/>
      <c r="B5" s="348"/>
      <c r="C5" s="349" t="s">
        <v>287</v>
      </c>
      <c r="D5" s="349" t="s">
        <v>288</v>
      </c>
      <c r="E5" s="349" t="s">
        <v>287</v>
      </c>
      <c r="F5" s="350" t="s">
        <v>288</v>
      </c>
      <c r="G5" s="349" t="s">
        <v>287</v>
      </c>
      <c r="H5" s="350" t="s">
        <v>288</v>
      </c>
      <c r="I5" s="349" t="s">
        <v>287</v>
      </c>
      <c r="J5" s="350" t="s">
        <v>288</v>
      </c>
      <c r="K5" s="727" t="s">
        <v>287</v>
      </c>
      <c r="L5" s="728" t="s">
        <v>288</v>
      </c>
    </row>
    <row r="6" spans="1:12" s="355" customFormat="1" ht="3.75" customHeight="1">
      <c r="A6" s="351"/>
      <c r="B6" s="352"/>
      <c r="C6" s="354"/>
      <c r="D6" s="353"/>
      <c r="E6" s="354"/>
      <c r="F6" s="353"/>
      <c r="G6" s="354"/>
      <c r="H6" s="353"/>
      <c r="K6" s="357"/>
      <c r="L6" s="357"/>
    </row>
    <row r="7" spans="1:12" s="357" customFormat="1" ht="15" customHeight="1">
      <c r="A7" s="1003" t="s">
        <v>289</v>
      </c>
      <c r="B7" s="1004"/>
      <c r="C7" s="356">
        <f>SUM(C9,C10,C11,C13,C24:C25,C28:C30)</f>
        <v>4</v>
      </c>
      <c r="D7" s="356">
        <f>SUM(D9,D10,D11,D13,D24:D25,D28:D30)</f>
        <v>239</v>
      </c>
      <c r="E7" s="356">
        <v>6</v>
      </c>
      <c r="F7" s="356">
        <v>634</v>
      </c>
      <c r="G7" s="687" t="s">
        <v>1</v>
      </c>
      <c r="H7" s="687" t="s">
        <v>1</v>
      </c>
      <c r="I7" s="687">
        <v>2</v>
      </c>
      <c r="J7" s="687">
        <v>249</v>
      </c>
      <c r="K7" s="687" t="s">
        <v>1</v>
      </c>
      <c r="L7" s="687" t="s">
        <v>1</v>
      </c>
    </row>
    <row r="8" spans="1:12" s="355" customFormat="1" ht="10.5" customHeight="1">
      <c r="A8" s="351"/>
      <c r="B8" s="358"/>
      <c r="C8" s="356"/>
      <c r="D8" s="356"/>
      <c r="E8" s="361"/>
      <c r="F8" s="361"/>
      <c r="G8" s="356"/>
      <c r="H8" s="356"/>
      <c r="I8" s="361"/>
      <c r="J8" s="361"/>
      <c r="K8" s="687"/>
      <c r="L8" s="687"/>
    </row>
    <row r="9" spans="1:12" ht="15.75" customHeight="1">
      <c r="A9" s="359" t="s">
        <v>638</v>
      </c>
      <c r="B9" s="360" t="s">
        <v>639</v>
      </c>
      <c r="C9" s="362" t="s">
        <v>1</v>
      </c>
      <c r="D9" s="362" t="s">
        <v>1</v>
      </c>
      <c r="E9" s="362" t="s">
        <v>1</v>
      </c>
      <c r="F9" s="362" t="s">
        <v>1</v>
      </c>
      <c r="G9" s="362" t="s">
        <v>1</v>
      </c>
      <c r="H9" s="362" t="s">
        <v>1</v>
      </c>
      <c r="I9" s="362" t="s">
        <v>1</v>
      </c>
      <c r="J9" s="362" t="s">
        <v>1</v>
      </c>
      <c r="K9" s="687" t="s">
        <v>1</v>
      </c>
      <c r="L9" s="687" t="s">
        <v>1</v>
      </c>
    </row>
    <row r="10" spans="1:12" ht="15.75" customHeight="1">
      <c r="A10" s="359" t="s">
        <v>290</v>
      </c>
      <c r="B10" s="360" t="s">
        <v>291</v>
      </c>
      <c r="C10" s="362">
        <v>2</v>
      </c>
      <c r="D10" s="362">
        <v>118</v>
      </c>
      <c r="E10" s="362">
        <v>2</v>
      </c>
      <c r="F10" s="362">
        <v>238</v>
      </c>
      <c r="G10" s="362" t="s">
        <v>1</v>
      </c>
      <c r="H10" s="362" t="s">
        <v>1</v>
      </c>
      <c r="I10" s="362" t="s">
        <v>1</v>
      </c>
      <c r="J10" s="362" t="s">
        <v>1</v>
      </c>
      <c r="K10" s="687" t="s">
        <v>1</v>
      </c>
      <c r="L10" s="687" t="s">
        <v>1</v>
      </c>
    </row>
    <row r="11" spans="1:12" ht="15.75" customHeight="1">
      <c r="A11" s="359" t="s">
        <v>292</v>
      </c>
      <c r="B11" s="360" t="s">
        <v>293</v>
      </c>
      <c r="C11" s="362" t="s">
        <v>1</v>
      </c>
      <c r="D11" s="362" t="s">
        <v>1</v>
      </c>
      <c r="E11" s="362">
        <v>2</v>
      </c>
      <c r="F11" s="362">
        <v>210</v>
      </c>
      <c r="G11" s="362" t="s">
        <v>1</v>
      </c>
      <c r="H11" s="362" t="s">
        <v>1</v>
      </c>
      <c r="I11" s="362" t="s">
        <v>1</v>
      </c>
      <c r="J11" s="362" t="s">
        <v>1</v>
      </c>
      <c r="K11" s="687" t="s">
        <v>1</v>
      </c>
      <c r="L11" s="687" t="s">
        <v>1</v>
      </c>
    </row>
    <row r="12" spans="1:12" ht="15.75" customHeight="1">
      <c r="A12" s="359"/>
      <c r="B12" s="360" t="s">
        <v>640</v>
      </c>
      <c r="C12" s="362" t="s">
        <v>1</v>
      </c>
      <c r="D12" s="362" t="s">
        <v>1</v>
      </c>
      <c r="E12" s="362" t="s">
        <v>1</v>
      </c>
      <c r="F12" s="362" t="s">
        <v>1</v>
      </c>
      <c r="G12" s="362" t="s">
        <v>1</v>
      </c>
      <c r="H12" s="362" t="s">
        <v>1</v>
      </c>
      <c r="I12" s="362">
        <v>2</v>
      </c>
      <c r="J12" s="362">
        <v>249</v>
      </c>
      <c r="K12" s="687" t="s">
        <v>1</v>
      </c>
      <c r="L12" s="687" t="s">
        <v>1</v>
      </c>
    </row>
    <row r="13" spans="1:12" ht="15.75" customHeight="1">
      <c r="A13" s="359" t="s">
        <v>294</v>
      </c>
      <c r="B13" s="363" t="s">
        <v>295</v>
      </c>
      <c r="C13" s="362" t="s">
        <v>1</v>
      </c>
      <c r="D13" s="362" t="s">
        <v>1</v>
      </c>
      <c r="E13" s="362">
        <v>2</v>
      </c>
      <c r="F13" s="362">
        <v>186</v>
      </c>
      <c r="G13" s="362" t="s">
        <v>1</v>
      </c>
      <c r="H13" s="362" t="s">
        <v>1</v>
      </c>
      <c r="I13" s="362" t="s">
        <v>1</v>
      </c>
      <c r="J13" s="362" t="s">
        <v>1</v>
      </c>
      <c r="K13" s="687" t="s">
        <v>1</v>
      </c>
      <c r="L13" s="687" t="s">
        <v>1</v>
      </c>
    </row>
    <row r="14" spans="1:12" ht="15.75" customHeight="1">
      <c r="A14" s="359"/>
      <c r="B14" s="360" t="s">
        <v>296</v>
      </c>
      <c r="C14" s="362" t="s">
        <v>1</v>
      </c>
      <c r="D14" s="362" t="s">
        <v>1</v>
      </c>
      <c r="E14" s="362" t="s">
        <v>1</v>
      </c>
      <c r="F14" s="362" t="s">
        <v>1</v>
      </c>
      <c r="G14" s="362" t="s">
        <v>1</v>
      </c>
      <c r="H14" s="362" t="s">
        <v>1</v>
      </c>
      <c r="I14" s="362" t="s">
        <v>1</v>
      </c>
      <c r="J14" s="362" t="s">
        <v>1</v>
      </c>
      <c r="K14" s="687" t="s">
        <v>1</v>
      </c>
      <c r="L14" s="687" t="s">
        <v>1</v>
      </c>
    </row>
    <row r="15" spans="1:12" ht="15.75" customHeight="1">
      <c r="A15" s="359"/>
      <c r="B15" s="360" t="s">
        <v>297</v>
      </c>
      <c r="C15" s="362" t="s">
        <v>1</v>
      </c>
      <c r="D15" s="362" t="s">
        <v>1</v>
      </c>
      <c r="E15" s="362" t="s">
        <v>1</v>
      </c>
      <c r="F15" s="362" t="s">
        <v>1</v>
      </c>
      <c r="G15" s="362" t="s">
        <v>1</v>
      </c>
      <c r="H15" s="362" t="s">
        <v>1</v>
      </c>
      <c r="I15" s="362" t="s">
        <v>1</v>
      </c>
      <c r="J15" s="362" t="s">
        <v>1</v>
      </c>
      <c r="K15" s="687" t="s">
        <v>1</v>
      </c>
      <c r="L15" s="687" t="s">
        <v>1</v>
      </c>
    </row>
    <row r="16" spans="1:12" ht="15.75" customHeight="1">
      <c r="A16" s="359"/>
      <c r="B16" s="360" t="s">
        <v>298</v>
      </c>
      <c r="C16" s="362" t="s">
        <v>1</v>
      </c>
      <c r="D16" s="362" t="s">
        <v>1</v>
      </c>
      <c r="E16" s="362" t="s">
        <v>1</v>
      </c>
      <c r="F16" s="362" t="s">
        <v>1</v>
      </c>
      <c r="G16" s="362" t="s">
        <v>1</v>
      </c>
      <c r="H16" s="362" t="s">
        <v>1</v>
      </c>
      <c r="I16" s="362" t="s">
        <v>1</v>
      </c>
      <c r="J16" s="362" t="s">
        <v>1</v>
      </c>
      <c r="K16" s="687" t="s">
        <v>1</v>
      </c>
      <c r="L16" s="687" t="s">
        <v>1</v>
      </c>
    </row>
    <row r="17" spans="1:12" ht="15.75" customHeight="1">
      <c r="A17" s="359"/>
      <c r="B17" s="360" t="s">
        <v>299</v>
      </c>
      <c r="C17" s="362" t="s">
        <v>1</v>
      </c>
      <c r="D17" s="362" t="s">
        <v>1</v>
      </c>
      <c r="E17" s="362" t="s">
        <v>1</v>
      </c>
      <c r="F17" s="362" t="s">
        <v>1</v>
      </c>
      <c r="G17" s="362" t="s">
        <v>1</v>
      </c>
      <c r="H17" s="362" t="s">
        <v>1</v>
      </c>
      <c r="I17" s="362" t="s">
        <v>1</v>
      </c>
      <c r="J17" s="362" t="s">
        <v>1</v>
      </c>
      <c r="K17" s="687" t="s">
        <v>1</v>
      </c>
      <c r="L17" s="687" t="s">
        <v>1</v>
      </c>
    </row>
    <row r="18" spans="1:12" ht="15.75" customHeight="1">
      <c r="A18" s="359"/>
      <c r="B18" s="360" t="s">
        <v>641</v>
      </c>
      <c r="C18" s="362" t="s">
        <v>1</v>
      </c>
      <c r="D18" s="362" t="s">
        <v>1</v>
      </c>
      <c r="E18" s="362" t="s">
        <v>1</v>
      </c>
      <c r="F18" s="362" t="s">
        <v>1</v>
      </c>
      <c r="G18" s="362" t="s">
        <v>1</v>
      </c>
      <c r="H18" s="362" t="s">
        <v>1</v>
      </c>
      <c r="I18" s="362" t="s">
        <v>1</v>
      </c>
      <c r="J18" s="362" t="s">
        <v>1</v>
      </c>
      <c r="K18" s="687" t="s">
        <v>1</v>
      </c>
      <c r="L18" s="687" t="s">
        <v>1</v>
      </c>
    </row>
    <row r="19" spans="1:12" ht="15.75" customHeight="1">
      <c r="A19" s="359"/>
      <c r="B19" s="360" t="s">
        <v>300</v>
      </c>
      <c r="C19" s="362" t="s">
        <v>1</v>
      </c>
      <c r="D19" s="362" t="s">
        <v>1</v>
      </c>
      <c r="E19" s="362" t="s">
        <v>1</v>
      </c>
      <c r="F19" s="362" t="s">
        <v>1</v>
      </c>
      <c r="G19" s="362" t="s">
        <v>1</v>
      </c>
      <c r="H19" s="362" t="s">
        <v>1</v>
      </c>
      <c r="I19" s="362" t="s">
        <v>1</v>
      </c>
      <c r="J19" s="362" t="s">
        <v>1</v>
      </c>
      <c r="K19" s="687" t="s">
        <v>1</v>
      </c>
      <c r="L19" s="687" t="s">
        <v>1</v>
      </c>
    </row>
    <row r="20" spans="1:12" ht="15.75" customHeight="1">
      <c r="A20" s="359"/>
      <c r="B20" s="360" t="s">
        <v>301</v>
      </c>
      <c r="C20" s="362" t="s">
        <v>1</v>
      </c>
      <c r="D20" s="362" t="s">
        <v>1</v>
      </c>
      <c r="E20" s="362" t="s">
        <v>1</v>
      </c>
      <c r="F20" s="362" t="s">
        <v>1</v>
      </c>
      <c r="G20" s="362" t="s">
        <v>1</v>
      </c>
      <c r="H20" s="362" t="s">
        <v>1</v>
      </c>
      <c r="I20" s="362" t="s">
        <v>1</v>
      </c>
      <c r="J20" s="362" t="s">
        <v>1</v>
      </c>
      <c r="K20" s="687" t="s">
        <v>1</v>
      </c>
      <c r="L20" s="687" t="s">
        <v>1</v>
      </c>
    </row>
    <row r="21" spans="1:12" ht="15.75" customHeight="1">
      <c r="A21" s="359"/>
      <c r="B21" s="360" t="s">
        <v>302</v>
      </c>
      <c r="C21" s="362" t="s">
        <v>1</v>
      </c>
      <c r="D21" s="362" t="s">
        <v>1</v>
      </c>
      <c r="E21" s="362" t="s">
        <v>1</v>
      </c>
      <c r="F21" s="362" t="s">
        <v>1</v>
      </c>
      <c r="G21" s="362" t="s">
        <v>1</v>
      </c>
      <c r="H21" s="362" t="s">
        <v>1</v>
      </c>
      <c r="I21" s="362" t="s">
        <v>1</v>
      </c>
      <c r="J21" s="362" t="s">
        <v>1</v>
      </c>
      <c r="K21" s="687" t="s">
        <v>1</v>
      </c>
      <c r="L21" s="687" t="s">
        <v>1</v>
      </c>
    </row>
    <row r="22" spans="1:12" ht="15.75" customHeight="1">
      <c r="A22" s="359"/>
      <c r="B22" s="363" t="s">
        <v>303</v>
      </c>
      <c r="C22" s="362" t="s">
        <v>1</v>
      </c>
      <c r="D22" s="362" t="s">
        <v>1</v>
      </c>
      <c r="E22" s="362">
        <v>2</v>
      </c>
      <c r="F22" s="362">
        <v>186</v>
      </c>
      <c r="G22" s="362" t="s">
        <v>1</v>
      </c>
      <c r="H22" s="362" t="s">
        <v>1</v>
      </c>
      <c r="I22" s="362" t="s">
        <v>1</v>
      </c>
      <c r="J22" s="362" t="s">
        <v>1</v>
      </c>
      <c r="K22" s="687" t="s">
        <v>1</v>
      </c>
      <c r="L22" s="687" t="s">
        <v>1</v>
      </c>
    </row>
    <row r="23" spans="1:12" ht="15.75" customHeight="1">
      <c r="A23" s="359"/>
      <c r="B23" s="360" t="s">
        <v>302</v>
      </c>
      <c r="C23" s="362" t="s">
        <v>1</v>
      </c>
      <c r="D23" s="362" t="s">
        <v>1</v>
      </c>
      <c r="E23" s="362" t="s">
        <v>1</v>
      </c>
      <c r="F23" s="362" t="s">
        <v>1</v>
      </c>
      <c r="G23" s="362" t="s">
        <v>1</v>
      </c>
      <c r="H23" s="362" t="s">
        <v>1</v>
      </c>
      <c r="I23" s="362" t="s">
        <v>1</v>
      </c>
      <c r="J23" s="362" t="s">
        <v>1</v>
      </c>
      <c r="K23" s="687" t="s">
        <v>1</v>
      </c>
      <c r="L23" s="687" t="s">
        <v>1</v>
      </c>
    </row>
    <row r="24" spans="1:12" ht="15.75" customHeight="1">
      <c r="A24" s="359" t="s">
        <v>642</v>
      </c>
      <c r="B24" s="360" t="s">
        <v>643</v>
      </c>
      <c r="C24" s="362" t="s">
        <v>1</v>
      </c>
      <c r="D24" s="362" t="s">
        <v>1</v>
      </c>
      <c r="E24" s="362" t="s">
        <v>1</v>
      </c>
      <c r="F24" s="362" t="s">
        <v>1</v>
      </c>
      <c r="G24" s="362" t="s">
        <v>1</v>
      </c>
      <c r="H24" s="362" t="s">
        <v>1</v>
      </c>
      <c r="I24" s="362" t="s">
        <v>1</v>
      </c>
      <c r="J24" s="362" t="s">
        <v>1</v>
      </c>
      <c r="K24" s="687" t="s">
        <v>1</v>
      </c>
      <c r="L24" s="687" t="s">
        <v>1</v>
      </c>
    </row>
    <row r="25" spans="1:12" ht="15.75" customHeight="1">
      <c r="A25" s="359" t="s">
        <v>644</v>
      </c>
      <c r="B25" s="360" t="s">
        <v>295</v>
      </c>
      <c r="C25" s="362" t="s">
        <v>1</v>
      </c>
      <c r="D25" s="362" t="s">
        <v>1</v>
      </c>
      <c r="E25" s="362" t="s">
        <v>1</v>
      </c>
      <c r="F25" s="362" t="s">
        <v>1</v>
      </c>
      <c r="G25" s="362" t="s">
        <v>1</v>
      </c>
      <c r="H25" s="362" t="s">
        <v>1</v>
      </c>
      <c r="I25" s="362" t="s">
        <v>1</v>
      </c>
      <c r="J25" s="362" t="s">
        <v>1</v>
      </c>
      <c r="K25" s="687" t="s">
        <v>1</v>
      </c>
      <c r="L25" s="687" t="s">
        <v>1</v>
      </c>
    </row>
    <row r="26" spans="1:12" ht="15.75" customHeight="1">
      <c r="A26" s="359"/>
      <c r="B26" s="360" t="s">
        <v>645</v>
      </c>
      <c r="C26" s="362" t="s">
        <v>1</v>
      </c>
      <c r="D26" s="362" t="s">
        <v>1</v>
      </c>
      <c r="E26" s="362" t="s">
        <v>1</v>
      </c>
      <c r="F26" s="362" t="s">
        <v>1</v>
      </c>
      <c r="G26" s="362" t="s">
        <v>1</v>
      </c>
      <c r="H26" s="362" t="s">
        <v>1</v>
      </c>
      <c r="I26" s="362" t="s">
        <v>1</v>
      </c>
      <c r="J26" s="362" t="s">
        <v>1</v>
      </c>
      <c r="K26" s="687" t="s">
        <v>1</v>
      </c>
      <c r="L26" s="687" t="s">
        <v>1</v>
      </c>
    </row>
    <row r="27" spans="1:12" ht="15.75" customHeight="1">
      <c r="A27" s="365"/>
      <c r="B27" s="360" t="s">
        <v>646</v>
      </c>
      <c r="C27" s="362" t="s">
        <v>1</v>
      </c>
      <c r="D27" s="362" t="s">
        <v>1</v>
      </c>
      <c r="E27" s="362" t="s">
        <v>1</v>
      </c>
      <c r="F27" s="362" t="s">
        <v>1</v>
      </c>
      <c r="G27" s="362" t="s">
        <v>1</v>
      </c>
      <c r="H27" s="362" t="s">
        <v>1</v>
      </c>
      <c r="I27" s="362" t="s">
        <v>1</v>
      </c>
      <c r="J27" s="362" t="s">
        <v>1</v>
      </c>
      <c r="K27" s="687" t="s">
        <v>1</v>
      </c>
      <c r="L27" s="687" t="s">
        <v>1</v>
      </c>
    </row>
    <row r="28" spans="1:12" ht="15.75" customHeight="1">
      <c r="A28" s="359" t="s">
        <v>647</v>
      </c>
      <c r="B28" s="360" t="s">
        <v>648</v>
      </c>
      <c r="C28" s="364" t="s">
        <v>1</v>
      </c>
      <c r="D28" s="364" t="s">
        <v>1</v>
      </c>
      <c r="E28" s="362" t="s">
        <v>1</v>
      </c>
      <c r="F28" s="362" t="s">
        <v>1</v>
      </c>
      <c r="G28" s="362" t="s">
        <v>1</v>
      </c>
      <c r="H28" s="362" t="s">
        <v>1</v>
      </c>
      <c r="I28" s="362" t="s">
        <v>1</v>
      </c>
      <c r="J28" s="362" t="s">
        <v>1</v>
      </c>
      <c r="K28" s="687" t="s">
        <v>1</v>
      </c>
      <c r="L28" s="687" t="s">
        <v>1</v>
      </c>
    </row>
    <row r="29" spans="1:12" ht="15.75" customHeight="1">
      <c r="A29" s="359" t="s">
        <v>649</v>
      </c>
      <c r="B29" s="360" t="s">
        <v>650</v>
      </c>
      <c r="C29" s="364">
        <v>2</v>
      </c>
      <c r="D29" s="364">
        <v>121</v>
      </c>
      <c r="E29" s="362" t="s">
        <v>1</v>
      </c>
      <c r="F29" s="362" t="s">
        <v>1</v>
      </c>
      <c r="G29" s="362" t="s">
        <v>1</v>
      </c>
      <c r="H29" s="362" t="s">
        <v>1</v>
      </c>
      <c r="I29" s="362" t="s">
        <v>1</v>
      </c>
      <c r="J29" s="362" t="s">
        <v>1</v>
      </c>
      <c r="K29" s="687" t="s">
        <v>1</v>
      </c>
      <c r="L29" s="687" t="s">
        <v>1</v>
      </c>
    </row>
    <row r="30" spans="1:12" ht="15.75" customHeight="1">
      <c r="A30" s="359" t="s">
        <v>651</v>
      </c>
      <c r="B30" s="360" t="s">
        <v>295</v>
      </c>
      <c r="C30" s="362" t="s">
        <v>1</v>
      </c>
      <c r="D30" s="362" t="s">
        <v>1</v>
      </c>
      <c r="E30" s="362" t="s">
        <v>1</v>
      </c>
      <c r="F30" s="362" t="s">
        <v>1</v>
      </c>
      <c r="G30" s="362" t="s">
        <v>1</v>
      </c>
      <c r="H30" s="362" t="s">
        <v>1</v>
      </c>
      <c r="I30" s="362" t="s">
        <v>1</v>
      </c>
      <c r="J30" s="362" t="s">
        <v>1</v>
      </c>
      <c r="K30" s="687" t="s">
        <v>1</v>
      </c>
      <c r="L30" s="687" t="s">
        <v>1</v>
      </c>
    </row>
    <row r="31" spans="1:12" ht="15.75" customHeight="1">
      <c r="A31" s="365"/>
      <c r="B31" s="360" t="s">
        <v>652</v>
      </c>
      <c r="C31" s="362" t="s">
        <v>1</v>
      </c>
      <c r="D31" s="362" t="s">
        <v>1</v>
      </c>
      <c r="E31" s="362" t="s">
        <v>1</v>
      </c>
      <c r="F31" s="362" t="s">
        <v>1</v>
      </c>
      <c r="G31" s="362" t="s">
        <v>1</v>
      </c>
      <c r="H31" s="362" t="s">
        <v>1</v>
      </c>
      <c r="I31" s="362" t="s">
        <v>1</v>
      </c>
      <c r="J31" s="362" t="s">
        <v>1</v>
      </c>
      <c r="K31" s="687" t="s">
        <v>1</v>
      </c>
      <c r="L31" s="687" t="s">
        <v>1</v>
      </c>
    </row>
    <row r="32" spans="1:12" ht="15.75" customHeight="1">
      <c r="A32" s="365"/>
      <c r="B32" s="360" t="s">
        <v>653</v>
      </c>
      <c r="C32" s="362" t="s">
        <v>1</v>
      </c>
      <c r="D32" s="362" t="s">
        <v>1</v>
      </c>
      <c r="E32" s="362" t="s">
        <v>1</v>
      </c>
      <c r="F32" s="362" t="s">
        <v>1</v>
      </c>
      <c r="G32" s="362" t="s">
        <v>1</v>
      </c>
      <c r="H32" s="362" t="s">
        <v>1</v>
      </c>
      <c r="I32" s="362" t="s">
        <v>1</v>
      </c>
      <c r="J32" s="362" t="s">
        <v>1</v>
      </c>
      <c r="K32" s="687" t="s">
        <v>1</v>
      </c>
      <c r="L32" s="687" t="s">
        <v>1</v>
      </c>
    </row>
    <row r="33" spans="1:12" ht="3.75" customHeight="1" thickBot="1">
      <c r="A33" s="366"/>
      <c r="B33" s="367"/>
      <c r="C33" s="368"/>
      <c r="D33" s="368"/>
      <c r="E33" s="369"/>
      <c r="F33" s="369"/>
      <c r="G33" s="369"/>
      <c r="H33" s="369"/>
      <c r="I33" s="369"/>
      <c r="J33" s="369"/>
      <c r="K33" s="724"/>
      <c r="L33" s="724"/>
    </row>
    <row r="34" ht="5.25" customHeight="1" thickBot="1">
      <c r="C34" s="336"/>
    </row>
    <row r="35" spans="1:12" ht="12" customHeight="1">
      <c r="A35" s="338"/>
      <c r="B35" s="339"/>
      <c r="C35" s="340" t="s">
        <v>635</v>
      </c>
      <c r="D35" s="340"/>
      <c r="E35" s="340"/>
      <c r="F35" s="340"/>
      <c r="G35" s="340"/>
      <c r="H35" s="340"/>
      <c r="I35" s="340"/>
      <c r="J35" s="340"/>
      <c r="K35" s="340"/>
      <c r="L35" s="340"/>
    </row>
    <row r="36" spans="1:12" ht="12" customHeight="1">
      <c r="A36" s="341" t="s">
        <v>283</v>
      </c>
      <c r="B36" s="342" t="s">
        <v>284</v>
      </c>
      <c r="C36" s="343" t="s">
        <v>285</v>
      </c>
      <c r="D36" s="344"/>
      <c r="E36" s="343" t="s">
        <v>286</v>
      </c>
      <c r="F36" s="400"/>
      <c r="G36" s="343" t="s">
        <v>318</v>
      </c>
      <c r="H36" s="400"/>
      <c r="I36" s="343" t="s">
        <v>618</v>
      </c>
      <c r="J36" s="400"/>
      <c r="K36" s="345" t="s">
        <v>662</v>
      </c>
      <c r="L36" s="346"/>
    </row>
    <row r="37" spans="1:12" ht="12" customHeight="1">
      <c r="A37" s="347"/>
      <c r="B37" s="348"/>
      <c r="C37" s="349" t="s">
        <v>287</v>
      </c>
      <c r="D37" s="349" t="s">
        <v>288</v>
      </c>
      <c r="E37" s="349" t="s">
        <v>287</v>
      </c>
      <c r="F37" s="350" t="s">
        <v>288</v>
      </c>
      <c r="G37" s="349" t="s">
        <v>287</v>
      </c>
      <c r="H37" s="350" t="s">
        <v>288</v>
      </c>
      <c r="I37" s="349" t="s">
        <v>287</v>
      </c>
      <c r="J37" s="350" t="s">
        <v>288</v>
      </c>
      <c r="K37" s="727" t="s">
        <v>287</v>
      </c>
      <c r="L37" s="728" t="s">
        <v>288</v>
      </c>
    </row>
    <row r="38" spans="1:12" s="355" customFormat="1" ht="3.75" customHeight="1">
      <c r="A38" s="351"/>
      <c r="B38" s="352"/>
      <c r="C38" s="354"/>
      <c r="D38" s="353"/>
      <c r="E38" s="354"/>
      <c r="F38" s="353"/>
      <c r="G38" s="354"/>
      <c r="H38" s="353"/>
      <c r="K38" s="357"/>
      <c r="L38" s="357"/>
    </row>
    <row r="39" spans="1:12" s="357" customFormat="1" ht="14.25" customHeight="1">
      <c r="A39" s="1003" t="s">
        <v>289</v>
      </c>
      <c r="B39" s="1004"/>
      <c r="C39" s="356">
        <v>10</v>
      </c>
      <c r="D39" s="356">
        <v>1123</v>
      </c>
      <c r="E39" s="356">
        <v>4</v>
      </c>
      <c r="F39" s="356">
        <v>629</v>
      </c>
      <c r="G39" s="356">
        <v>36</v>
      </c>
      <c r="H39" s="356">
        <v>6485</v>
      </c>
      <c r="I39" s="357">
        <v>2</v>
      </c>
      <c r="J39" s="357">
        <v>276</v>
      </c>
      <c r="K39" s="687" t="s">
        <v>1</v>
      </c>
      <c r="L39" s="687" t="s">
        <v>1</v>
      </c>
    </row>
    <row r="40" spans="1:12" s="355" customFormat="1" ht="10.5" customHeight="1">
      <c r="A40" s="351"/>
      <c r="B40" s="358"/>
      <c r="C40" s="356"/>
      <c r="D40" s="356"/>
      <c r="E40" s="361"/>
      <c r="F40" s="361"/>
      <c r="G40" s="356"/>
      <c r="H40" s="356"/>
      <c r="K40" s="357"/>
      <c r="L40" s="357"/>
    </row>
    <row r="41" spans="1:12" s="355" customFormat="1" ht="15.75" customHeight="1">
      <c r="A41" s="359" t="s">
        <v>292</v>
      </c>
      <c r="B41" s="370" t="s">
        <v>654</v>
      </c>
      <c r="C41" s="362" t="s">
        <v>1</v>
      </c>
      <c r="D41" s="362" t="s">
        <v>1</v>
      </c>
      <c r="E41" s="361">
        <v>2</v>
      </c>
      <c r="F41" s="361">
        <v>289</v>
      </c>
      <c r="G41" s="361">
        <v>36</v>
      </c>
      <c r="H41" s="362">
        <v>6485</v>
      </c>
      <c r="I41" s="355">
        <v>2</v>
      </c>
      <c r="J41" s="355">
        <v>276</v>
      </c>
      <c r="K41" s="687" t="s">
        <v>1</v>
      </c>
      <c r="L41" s="687" t="s">
        <v>1</v>
      </c>
    </row>
    <row r="42" spans="1:12" ht="15.75" customHeight="1">
      <c r="A42" s="371" t="s">
        <v>290</v>
      </c>
      <c r="B42" s="372" t="s">
        <v>291</v>
      </c>
      <c r="C42" s="362">
        <v>10</v>
      </c>
      <c r="D42" s="362">
        <v>1123</v>
      </c>
      <c r="E42" s="362">
        <v>2</v>
      </c>
      <c r="F42" s="362">
        <v>340</v>
      </c>
      <c r="G42" s="362" t="s">
        <v>1</v>
      </c>
      <c r="H42" s="362" t="s">
        <v>1</v>
      </c>
      <c r="I42" s="362" t="s">
        <v>1</v>
      </c>
      <c r="J42" s="362" t="s">
        <v>1</v>
      </c>
      <c r="K42" s="687" t="s">
        <v>1</v>
      </c>
      <c r="L42" s="687" t="s">
        <v>1</v>
      </c>
    </row>
    <row r="43" spans="1:12" ht="15.75" customHeight="1">
      <c r="A43" s="371" t="s">
        <v>294</v>
      </c>
      <c r="B43" s="373" t="s">
        <v>295</v>
      </c>
      <c r="C43" s="362" t="s">
        <v>1</v>
      </c>
      <c r="D43" s="362" t="s">
        <v>1</v>
      </c>
      <c r="E43" s="362" t="s">
        <v>1</v>
      </c>
      <c r="F43" s="362" t="s">
        <v>1</v>
      </c>
      <c r="G43" s="362" t="s">
        <v>1</v>
      </c>
      <c r="H43" s="362" t="s">
        <v>1</v>
      </c>
      <c r="I43" s="362" t="s">
        <v>1</v>
      </c>
      <c r="J43" s="362" t="s">
        <v>1</v>
      </c>
      <c r="K43" s="687" t="s">
        <v>1</v>
      </c>
      <c r="L43" s="687" t="s">
        <v>1</v>
      </c>
    </row>
    <row r="44" spans="1:12" ht="15.75" customHeight="1">
      <c r="A44" s="371"/>
      <c r="B44" s="372" t="s">
        <v>304</v>
      </c>
      <c r="C44" s="362" t="s">
        <v>1</v>
      </c>
      <c r="D44" s="362" t="s">
        <v>1</v>
      </c>
      <c r="E44" s="362" t="s">
        <v>1</v>
      </c>
      <c r="F44" s="362" t="s">
        <v>1</v>
      </c>
      <c r="G44" s="362" t="s">
        <v>1</v>
      </c>
      <c r="H44" s="362" t="s">
        <v>1</v>
      </c>
      <c r="I44" s="362" t="s">
        <v>1</v>
      </c>
      <c r="J44" s="362" t="s">
        <v>1</v>
      </c>
      <c r="K44" s="687" t="s">
        <v>1</v>
      </c>
      <c r="L44" s="687" t="s">
        <v>1</v>
      </c>
    </row>
    <row r="45" spans="1:12" ht="15.75" customHeight="1">
      <c r="A45" s="371"/>
      <c r="B45" s="372" t="s">
        <v>297</v>
      </c>
      <c r="C45" s="362" t="s">
        <v>1</v>
      </c>
      <c r="D45" s="362" t="s">
        <v>1</v>
      </c>
      <c r="E45" s="362" t="s">
        <v>1</v>
      </c>
      <c r="F45" s="362" t="s">
        <v>1</v>
      </c>
      <c r="G45" s="362" t="s">
        <v>1</v>
      </c>
      <c r="H45" s="362" t="s">
        <v>1</v>
      </c>
      <c r="I45" s="362" t="s">
        <v>1</v>
      </c>
      <c r="J45" s="362" t="s">
        <v>1</v>
      </c>
      <c r="K45" s="687" t="s">
        <v>1</v>
      </c>
      <c r="L45" s="687" t="s">
        <v>1</v>
      </c>
    </row>
    <row r="46" spans="1:12" ht="15.75" customHeight="1">
      <c r="A46" s="371"/>
      <c r="B46" s="372" t="s">
        <v>305</v>
      </c>
      <c r="C46" s="362" t="s">
        <v>1</v>
      </c>
      <c r="D46" s="362" t="s">
        <v>1</v>
      </c>
      <c r="E46" s="362" t="s">
        <v>1</v>
      </c>
      <c r="F46" s="362" t="s">
        <v>1</v>
      </c>
      <c r="G46" s="362" t="s">
        <v>1</v>
      </c>
      <c r="H46" s="362" t="s">
        <v>1</v>
      </c>
      <c r="I46" s="362" t="s">
        <v>1</v>
      </c>
      <c r="J46" s="362" t="s">
        <v>1</v>
      </c>
      <c r="K46" s="687" t="s">
        <v>1</v>
      </c>
      <c r="L46" s="687" t="s">
        <v>1</v>
      </c>
    </row>
    <row r="47" spans="1:12" ht="15.75" customHeight="1">
      <c r="A47" s="371"/>
      <c r="B47" s="372" t="s">
        <v>306</v>
      </c>
      <c r="C47" s="362" t="s">
        <v>1</v>
      </c>
      <c r="D47" s="362" t="s">
        <v>1</v>
      </c>
      <c r="E47" s="362" t="s">
        <v>1</v>
      </c>
      <c r="F47" s="362" t="s">
        <v>1</v>
      </c>
      <c r="G47" s="362" t="s">
        <v>1</v>
      </c>
      <c r="H47" s="362" t="s">
        <v>1</v>
      </c>
      <c r="I47" s="362" t="s">
        <v>1</v>
      </c>
      <c r="J47" s="362" t="s">
        <v>1</v>
      </c>
      <c r="K47" s="687" t="s">
        <v>1</v>
      </c>
      <c r="L47" s="687" t="s">
        <v>1</v>
      </c>
    </row>
    <row r="48" spans="1:12" ht="3.75" customHeight="1" thickBot="1">
      <c r="A48" s="374"/>
      <c r="B48" s="374"/>
      <c r="C48" s="375"/>
      <c r="D48" s="375"/>
      <c r="E48" s="374"/>
      <c r="F48" s="374"/>
      <c r="G48" s="374"/>
      <c r="H48" s="374"/>
      <c r="I48" s="374"/>
      <c r="J48" s="374"/>
      <c r="K48" s="374"/>
      <c r="L48" s="374"/>
    </row>
    <row r="49" spans="1:12" ht="5.25" customHeight="1" thickBot="1">
      <c r="A49" s="371"/>
      <c r="B49" s="371"/>
      <c r="C49" s="361"/>
      <c r="D49" s="376"/>
      <c r="E49" s="376"/>
      <c r="F49" s="376"/>
      <c r="G49" s="377"/>
      <c r="H49" s="377"/>
      <c r="I49" s="377"/>
      <c r="J49" s="377"/>
      <c r="K49" s="377"/>
      <c r="L49" s="371"/>
    </row>
    <row r="50" spans="1:13" ht="12" customHeight="1">
      <c r="A50" s="1005" t="s">
        <v>283</v>
      </c>
      <c r="B50" s="1008" t="s">
        <v>284</v>
      </c>
      <c r="C50" s="340" t="s">
        <v>636</v>
      </c>
      <c r="D50" s="340"/>
      <c r="E50" s="340"/>
      <c r="F50" s="340"/>
      <c r="G50" s="340"/>
      <c r="H50" s="340"/>
      <c r="I50" s="340"/>
      <c r="J50" s="340"/>
      <c r="K50" s="340"/>
      <c r="L50" s="340"/>
      <c r="M50" s="355"/>
    </row>
    <row r="51" spans="1:13" ht="12" customHeight="1">
      <c r="A51" s="1006"/>
      <c r="B51" s="1009"/>
      <c r="C51" s="343" t="s">
        <v>285</v>
      </c>
      <c r="D51" s="400"/>
      <c r="E51" s="343" t="s">
        <v>286</v>
      </c>
      <c r="F51" s="400"/>
      <c r="G51" s="343" t="s">
        <v>318</v>
      </c>
      <c r="H51" s="400"/>
      <c r="I51" s="343" t="s">
        <v>618</v>
      </c>
      <c r="J51" s="400"/>
      <c r="K51" s="345" t="s">
        <v>662</v>
      </c>
      <c r="L51" s="346"/>
      <c r="M51" s="355"/>
    </row>
    <row r="52" spans="1:13" ht="12" customHeight="1">
      <c r="A52" s="1007"/>
      <c r="B52" s="1010"/>
      <c r="C52" s="349" t="s">
        <v>287</v>
      </c>
      <c r="D52" s="350" t="s">
        <v>288</v>
      </c>
      <c r="E52" s="349" t="s">
        <v>287</v>
      </c>
      <c r="F52" s="350" t="s">
        <v>288</v>
      </c>
      <c r="G52" s="349" t="s">
        <v>287</v>
      </c>
      <c r="H52" s="350" t="s">
        <v>288</v>
      </c>
      <c r="I52" s="349" t="s">
        <v>287</v>
      </c>
      <c r="J52" s="350" t="s">
        <v>288</v>
      </c>
      <c r="K52" s="727" t="s">
        <v>287</v>
      </c>
      <c r="L52" s="728" t="s">
        <v>288</v>
      </c>
      <c r="M52" s="355"/>
    </row>
    <row r="53" spans="1:12" s="355" customFormat="1" ht="0.75" customHeight="1">
      <c r="A53" s="351"/>
      <c r="B53" s="352"/>
      <c r="C53" s="354"/>
      <c r="D53" s="353"/>
      <c r="E53" s="354"/>
      <c r="F53" s="353"/>
      <c r="K53" s="357"/>
      <c r="L53" s="357"/>
    </row>
    <row r="54" spans="1:12" s="357" customFormat="1" ht="14.25" customHeight="1">
      <c r="A54" s="1003" t="s">
        <v>289</v>
      </c>
      <c r="B54" s="1004"/>
      <c r="C54" s="687" t="s">
        <v>1</v>
      </c>
      <c r="D54" s="687" t="s">
        <v>1</v>
      </c>
      <c r="E54" s="687" t="s">
        <v>1</v>
      </c>
      <c r="F54" s="687" t="s">
        <v>1</v>
      </c>
      <c r="G54" s="687" t="s">
        <v>1</v>
      </c>
      <c r="H54" s="687" t="s">
        <v>1</v>
      </c>
      <c r="I54" s="357">
        <v>44</v>
      </c>
      <c r="J54" s="721" t="s">
        <v>663</v>
      </c>
      <c r="K54" s="357">
        <v>286</v>
      </c>
      <c r="L54" s="721" t="s">
        <v>664</v>
      </c>
    </row>
    <row r="55" spans="1:10" s="357" customFormat="1" ht="10.5" customHeight="1">
      <c r="A55" s="719"/>
      <c r="B55" s="720"/>
      <c r="C55" s="362"/>
      <c r="D55" s="362"/>
      <c r="E55" s="362"/>
      <c r="F55" s="362"/>
      <c r="I55" s="355"/>
      <c r="J55" s="355"/>
    </row>
    <row r="56" spans="1:12" s="355" customFormat="1" ht="13.5" customHeight="1" thickBot="1">
      <c r="A56" s="722" t="s">
        <v>294</v>
      </c>
      <c r="B56" s="723" t="s">
        <v>637</v>
      </c>
      <c r="C56" s="369" t="s">
        <v>1</v>
      </c>
      <c r="D56" s="369" t="s">
        <v>1</v>
      </c>
      <c r="E56" s="369" t="s">
        <v>1</v>
      </c>
      <c r="F56" s="369" t="s">
        <v>1</v>
      </c>
      <c r="G56" s="369" t="s">
        <v>1</v>
      </c>
      <c r="H56" s="369" t="s">
        <v>1</v>
      </c>
      <c r="I56" s="724">
        <v>44</v>
      </c>
      <c r="J56" s="725" t="s">
        <v>663</v>
      </c>
      <c r="K56" s="873">
        <v>286</v>
      </c>
      <c r="L56" s="874" t="s">
        <v>664</v>
      </c>
    </row>
    <row r="57" spans="1:13" ht="13.5" customHeight="1">
      <c r="A57" s="371" t="s">
        <v>619</v>
      </c>
      <c r="B57" s="37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55"/>
    </row>
    <row r="58" spans="1:13" ht="15.75" customHeight="1">
      <c r="A58" s="371"/>
      <c r="B58" s="371"/>
      <c r="C58" s="361"/>
      <c r="D58" s="361"/>
      <c r="E58" s="362"/>
      <c r="F58" s="362"/>
      <c r="G58" s="362"/>
      <c r="H58" s="362"/>
      <c r="I58" s="362"/>
      <c r="J58" s="362"/>
      <c r="K58" s="362"/>
      <c r="L58" s="362"/>
      <c r="M58" s="355"/>
    </row>
    <row r="59" spans="1:13" ht="15.75" customHeight="1">
      <c r="A59" s="371"/>
      <c r="B59" s="371"/>
      <c r="C59" s="361"/>
      <c r="D59" s="361"/>
      <c r="E59" s="362"/>
      <c r="F59" s="362"/>
      <c r="G59" s="362"/>
      <c r="H59" s="362"/>
      <c r="I59" s="362"/>
      <c r="J59" s="362"/>
      <c r="K59" s="362"/>
      <c r="L59" s="362"/>
      <c r="M59" s="355"/>
    </row>
    <row r="60" spans="1:13" ht="15.75" customHeight="1">
      <c r="A60" s="371"/>
      <c r="B60" s="355"/>
      <c r="C60" s="361"/>
      <c r="D60" s="361"/>
      <c r="E60" s="362"/>
      <c r="F60" s="362"/>
      <c r="G60" s="362"/>
      <c r="H60" s="362"/>
      <c r="I60" s="362"/>
      <c r="J60" s="362"/>
      <c r="K60" s="362"/>
      <c r="L60" s="362"/>
      <c r="M60" s="355"/>
    </row>
    <row r="61" spans="1:13" ht="15.75" customHeight="1">
      <c r="A61" s="371"/>
      <c r="B61" s="371"/>
      <c r="C61" s="361"/>
      <c r="D61" s="361"/>
      <c r="E61" s="362"/>
      <c r="F61" s="362"/>
      <c r="G61" s="362"/>
      <c r="H61" s="362"/>
      <c r="I61" s="362"/>
      <c r="J61" s="362"/>
      <c r="K61" s="362"/>
      <c r="L61" s="362"/>
      <c r="M61" s="355"/>
    </row>
    <row r="62" spans="1:12" ht="3.75" customHeight="1">
      <c r="A62" s="371"/>
      <c r="B62" s="371"/>
      <c r="C62" s="361"/>
      <c r="D62" s="376"/>
      <c r="E62" s="376"/>
      <c r="F62" s="376"/>
      <c r="G62" s="371"/>
      <c r="H62" s="371"/>
      <c r="I62" s="371"/>
      <c r="J62" s="371"/>
      <c r="K62" s="371"/>
      <c r="L62" s="371"/>
    </row>
    <row r="63" spans="3:12" ht="13.5" customHeight="1">
      <c r="C63" s="361"/>
      <c r="D63" s="376"/>
      <c r="E63" s="376"/>
      <c r="F63" s="376"/>
      <c r="G63" s="371"/>
      <c r="H63" s="371"/>
      <c r="I63" s="371"/>
      <c r="J63" s="371"/>
      <c r="K63" s="371"/>
      <c r="L63" s="371"/>
    </row>
    <row r="64" spans="1:12" ht="13.5" customHeight="1">
      <c r="A64" s="371"/>
      <c r="B64" s="371"/>
      <c r="C64" s="361"/>
      <c r="D64" s="376"/>
      <c r="E64" s="376"/>
      <c r="F64" s="376"/>
      <c r="G64" s="376"/>
      <c r="H64" s="376"/>
      <c r="I64" s="376"/>
      <c r="J64" s="376"/>
      <c r="K64" s="376"/>
      <c r="L64" s="376"/>
    </row>
  </sheetData>
  <sheetProtection/>
  <mergeCells count="5">
    <mergeCell ref="A7:B7"/>
    <mergeCell ref="A39:B39"/>
    <mergeCell ref="A50:A52"/>
    <mergeCell ref="B50:B52"/>
    <mergeCell ref="A54:B5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75390625" style="160" customWidth="1"/>
    <col min="2" max="12" width="7.875" style="160" customWidth="1"/>
    <col min="13" max="16384" width="8.00390625" style="160" customWidth="1"/>
  </cols>
  <sheetData>
    <row r="1" spans="1:12" ht="18.75" customHeight="1">
      <c r="A1" s="157" t="s">
        <v>798</v>
      </c>
      <c r="B1" s="158"/>
      <c r="C1" s="158"/>
      <c r="D1" s="158"/>
      <c r="E1" s="158"/>
      <c r="F1" s="158"/>
      <c r="G1" s="159"/>
      <c r="H1" s="159"/>
      <c r="I1" s="159"/>
      <c r="J1" s="159"/>
      <c r="K1" s="159"/>
      <c r="L1" s="159"/>
    </row>
    <row r="2" spans="1:12" ht="11.25" customHeight="1">
      <c r="A2" s="157"/>
      <c r="B2" s="158"/>
      <c r="C2" s="158"/>
      <c r="D2" s="158"/>
      <c r="E2" s="158"/>
      <c r="F2" s="158"/>
      <c r="G2" s="159"/>
      <c r="H2" s="159"/>
      <c r="I2" s="159"/>
      <c r="J2" s="159"/>
      <c r="K2" s="159"/>
      <c r="L2" s="159"/>
    </row>
    <row r="3" spans="1:12" ht="12.75" customHeight="1" thickBot="1">
      <c r="A3" s="161"/>
      <c r="B3" s="161"/>
      <c r="C3" s="161"/>
      <c r="D3" s="161"/>
      <c r="E3" s="161"/>
      <c r="F3" s="162"/>
      <c r="L3" s="163" t="s">
        <v>175</v>
      </c>
    </row>
    <row r="4" spans="1:12" ht="33.75" customHeight="1">
      <c r="A4" s="164"/>
      <c r="B4" s="165"/>
      <c r="C4" s="1015" t="s">
        <v>812</v>
      </c>
      <c r="D4" s="1015"/>
      <c r="E4" s="1015"/>
      <c r="F4" s="1015"/>
      <c r="G4" s="1015"/>
      <c r="H4" s="1015"/>
      <c r="I4" s="1016" t="s">
        <v>808</v>
      </c>
      <c r="J4" s="1017"/>
      <c r="K4" s="1017"/>
      <c r="L4" s="1017"/>
    </row>
    <row r="5" spans="1:12" s="168" customFormat="1" ht="33.75" customHeight="1">
      <c r="A5" s="166" t="s">
        <v>176</v>
      </c>
      <c r="B5" s="167" t="s">
        <v>177</v>
      </c>
      <c r="C5" s="1011" t="s">
        <v>178</v>
      </c>
      <c r="D5" s="1011" t="s">
        <v>179</v>
      </c>
      <c r="E5" s="1011" t="s">
        <v>180</v>
      </c>
      <c r="F5" s="1011"/>
      <c r="G5" s="1011" t="s">
        <v>181</v>
      </c>
      <c r="H5" s="1011" t="s">
        <v>182</v>
      </c>
      <c r="I5" s="1011" t="s">
        <v>183</v>
      </c>
      <c r="J5" s="1011" t="s">
        <v>184</v>
      </c>
      <c r="K5" s="1011" t="s">
        <v>180</v>
      </c>
      <c r="L5" s="1013"/>
    </row>
    <row r="6" spans="1:12" s="168" customFormat="1" ht="33.75" customHeight="1">
      <c r="A6" s="169"/>
      <c r="B6" s="170"/>
      <c r="C6" s="1012"/>
      <c r="D6" s="1012"/>
      <c r="E6" s="171" t="s">
        <v>809</v>
      </c>
      <c r="F6" s="171" t="s">
        <v>810</v>
      </c>
      <c r="G6" s="1012"/>
      <c r="H6" s="1012"/>
      <c r="I6" s="1012"/>
      <c r="J6" s="1012"/>
      <c r="K6" s="171" t="s">
        <v>809</v>
      </c>
      <c r="L6" s="172" t="s">
        <v>185</v>
      </c>
    </row>
    <row r="7" spans="1:12" ht="41.25" customHeight="1">
      <c r="A7" s="173" t="s">
        <v>799</v>
      </c>
      <c r="B7" s="174" t="s">
        <v>186</v>
      </c>
      <c r="C7" s="175">
        <v>75724</v>
      </c>
      <c r="D7" s="175">
        <v>55611</v>
      </c>
      <c r="E7" s="175">
        <v>383</v>
      </c>
      <c r="F7" s="175">
        <v>1506</v>
      </c>
      <c r="G7" s="175">
        <v>18085</v>
      </c>
      <c r="H7" s="175">
        <v>139</v>
      </c>
      <c r="I7" s="175" t="s">
        <v>186</v>
      </c>
      <c r="J7" s="175" t="s">
        <v>186</v>
      </c>
      <c r="K7" s="175" t="s">
        <v>186</v>
      </c>
      <c r="L7" s="175" t="s">
        <v>186</v>
      </c>
    </row>
    <row r="8" spans="1:12" ht="41.25" customHeight="1">
      <c r="A8" s="173" t="s">
        <v>187</v>
      </c>
      <c r="B8" s="174" t="s">
        <v>186</v>
      </c>
      <c r="C8" s="175">
        <v>75355</v>
      </c>
      <c r="D8" s="175">
        <v>54615</v>
      </c>
      <c r="E8" s="175">
        <v>337</v>
      </c>
      <c r="F8" s="175">
        <v>1483</v>
      </c>
      <c r="G8" s="175">
        <v>18276</v>
      </c>
      <c r="H8" s="175">
        <v>644</v>
      </c>
      <c r="I8" s="175" t="s">
        <v>186</v>
      </c>
      <c r="J8" s="175" t="s">
        <v>186</v>
      </c>
      <c r="K8" s="175" t="s">
        <v>186</v>
      </c>
      <c r="L8" s="175" t="s">
        <v>186</v>
      </c>
    </row>
    <row r="9" spans="1:12" ht="41.25" customHeight="1">
      <c r="A9" s="173" t="s">
        <v>188</v>
      </c>
      <c r="B9" s="174" t="s">
        <v>186</v>
      </c>
      <c r="C9" s="175">
        <v>73573</v>
      </c>
      <c r="D9" s="175">
        <v>53625</v>
      </c>
      <c r="E9" s="175">
        <v>427</v>
      </c>
      <c r="F9" s="175">
        <v>1414</v>
      </c>
      <c r="G9" s="175">
        <v>17745</v>
      </c>
      <c r="H9" s="175">
        <v>362</v>
      </c>
      <c r="I9" s="175" t="s">
        <v>186</v>
      </c>
      <c r="J9" s="175" t="s">
        <v>186</v>
      </c>
      <c r="K9" s="175" t="s">
        <v>186</v>
      </c>
      <c r="L9" s="175" t="s">
        <v>186</v>
      </c>
    </row>
    <row r="10" spans="1:13" s="178" customFormat="1" ht="41.25" customHeight="1">
      <c r="A10" s="173" t="s">
        <v>602</v>
      </c>
      <c r="B10" s="174" t="s">
        <v>186</v>
      </c>
      <c r="C10" s="177" t="s">
        <v>603</v>
      </c>
      <c r="D10" s="177" t="s">
        <v>604</v>
      </c>
      <c r="E10" s="177">
        <v>437</v>
      </c>
      <c r="F10" s="177" t="s">
        <v>605</v>
      </c>
      <c r="G10" s="177" t="s">
        <v>606</v>
      </c>
      <c r="H10" s="176">
        <v>627</v>
      </c>
      <c r="I10" s="175" t="s">
        <v>186</v>
      </c>
      <c r="J10" s="175" t="s">
        <v>186</v>
      </c>
      <c r="K10" s="175" t="s">
        <v>186</v>
      </c>
      <c r="L10" s="175" t="s">
        <v>186</v>
      </c>
      <c r="M10" s="160"/>
    </row>
    <row r="11" spans="1:13" ht="41.25" customHeight="1" thickBot="1">
      <c r="A11" s="179" t="s">
        <v>674</v>
      </c>
      <c r="B11" s="180" t="s">
        <v>186</v>
      </c>
      <c r="C11" s="802">
        <v>72136</v>
      </c>
      <c r="D11" s="802">
        <v>53238</v>
      </c>
      <c r="E11" s="802">
        <v>468</v>
      </c>
      <c r="F11" s="802">
        <v>1380</v>
      </c>
      <c r="G11" s="802">
        <v>16630</v>
      </c>
      <c r="H11" s="802">
        <v>420</v>
      </c>
      <c r="I11" s="181" t="s">
        <v>186</v>
      </c>
      <c r="J11" s="181" t="s">
        <v>186</v>
      </c>
      <c r="K11" s="181" t="s">
        <v>186</v>
      </c>
      <c r="L11" s="181" t="s">
        <v>186</v>
      </c>
      <c r="M11" s="803"/>
    </row>
    <row r="12" spans="1:12" ht="13.5" customHeight="1">
      <c r="A12" s="182" t="s">
        <v>800</v>
      </c>
      <c r="B12" s="183"/>
      <c r="C12" s="184"/>
      <c r="D12" s="175"/>
      <c r="E12" s="175"/>
      <c r="F12" s="175"/>
      <c r="G12" s="1014"/>
      <c r="H12" s="1014"/>
      <c r="I12" s="176"/>
      <c r="J12" s="176"/>
      <c r="K12" s="1014"/>
      <c r="L12" s="1014"/>
    </row>
    <row r="13" spans="1:6" ht="12.75" customHeight="1">
      <c r="A13" s="185" t="s">
        <v>624</v>
      </c>
      <c r="B13" s="183"/>
      <c r="C13" s="184"/>
      <c r="D13" s="184"/>
      <c r="E13" s="184"/>
      <c r="F13" s="184"/>
    </row>
    <row r="14" spans="1:6" ht="12.75" customHeight="1">
      <c r="A14" s="186" t="s">
        <v>189</v>
      </c>
      <c r="B14" s="183"/>
      <c r="C14" s="184"/>
      <c r="D14" s="184"/>
      <c r="E14" s="184"/>
      <c r="F14" s="187"/>
    </row>
    <row r="15" spans="1:6" ht="12.75" customHeight="1">
      <c r="A15" s="186" t="s">
        <v>625</v>
      </c>
      <c r="B15" s="183"/>
      <c r="C15" s="188"/>
      <c r="D15" s="184"/>
      <c r="E15" s="184"/>
      <c r="F15" s="187"/>
    </row>
    <row r="16" ht="12">
      <c r="A16" s="189" t="s">
        <v>801</v>
      </c>
    </row>
    <row r="17" ht="12">
      <c r="A17" s="189" t="s">
        <v>811</v>
      </c>
    </row>
    <row r="18" ht="12">
      <c r="A18" s="189"/>
    </row>
  </sheetData>
  <sheetProtection/>
  <mergeCells count="12">
    <mergeCell ref="C4:H4"/>
    <mergeCell ref="I4:L4"/>
    <mergeCell ref="C5:C6"/>
    <mergeCell ref="D5:D6"/>
    <mergeCell ref="E5:F5"/>
    <mergeCell ref="G5:G6"/>
    <mergeCell ref="H5:H6"/>
    <mergeCell ref="I5:I6"/>
    <mergeCell ref="J5:J6"/>
    <mergeCell ref="K5:L5"/>
    <mergeCell ref="G12:H12"/>
    <mergeCell ref="K12:L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160" customWidth="1"/>
    <col min="2" max="4" width="19.75390625" style="160" customWidth="1"/>
    <col min="5" max="6" width="8.75390625" style="160" customWidth="1"/>
    <col min="7" max="16384" width="8.00390625" style="160" customWidth="1"/>
  </cols>
  <sheetData>
    <row r="1" spans="1:6" ht="18.75" customHeight="1">
      <c r="A1" s="157" t="s">
        <v>802</v>
      </c>
      <c r="B1" s="158"/>
      <c r="C1" s="203"/>
      <c r="D1" s="203"/>
      <c r="E1" s="159"/>
      <c r="F1" s="159"/>
    </row>
    <row r="2" spans="1:6" ht="11.25" customHeight="1">
      <c r="A2" s="157"/>
      <c r="B2" s="158"/>
      <c r="C2" s="203"/>
      <c r="D2" s="203"/>
      <c r="E2" s="159"/>
      <c r="F2" s="159"/>
    </row>
    <row r="3" spans="1:6" ht="12.75" customHeight="1" thickBot="1">
      <c r="A3" s="161"/>
      <c r="B3" s="183"/>
      <c r="C3" s="183"/>
      <c r="D3" s="183"/>
      <c r="F3" s="163" t="s">
        <v>196</v>
      </c>
    </row>
    <row r="4" spans="1:6" ht="33.75" customHeight="1">
      <c r="A4" s="202"/>
      <c r="B4" s="1018" t="s">
        <v>195</v>
      </c>
      <c r="C4" s="1019"/>
      <c r="D4" s="1020"/>
      <c r="E4" s="201"/>
      <c r="F4" s="200"/>
    </row>
    <row r="5" spans="1:6" ht="33.75" customHeight="1">
      <c r="A5" s="199" t="s">
        <v>176</v>
      </c>
      <c r="B5" s="1011" t="s">
        <v>194</v>
      </c>
      <c r="C5" s="1021" t="s">
        <v>193</v>
      </c>
      <c r="D5" s="1021" t="s">
        <v>192</v>
      </c>
      <c r="E5" s="1023" t="s">
        <v>191</v>
      </c>
      <c r="F5" s="1024"/>
    </row>
    <row r="6" spans="1:6" ht="33.75" customHeight="1">
      <c r="A6" s="198"/>
      <c r="B6" s="1012"/>
      <c r="C6" s="1022"/>
      <c r="D6" s="1022"/>
      <c r="E6" s="197"/>
      <c r="F6" s="196"/>
    </row>
    <row r="7" spans="1:6" ht="20.25" customHeight="1">
      <c r="A7" s="173" t="s">
        <v>814</v>
      </c>
      <c r="B7" s="195">
        <v>207</v>
      </c>
      <c r="C7" s="194">
        <v>166</v>
      </c>
      <c r="D7" s="194">
        <v>41</v>
      </c>
      <c r="E7" s="193"/>
      <c r="F7" s="192">
        <v>1618</v>
      </c>
    </row>
    <row r="8" spans="1:6" ht="20.25" customHeight="1" thickBot="1">
      <c r="A8" s="820" t="s">
        <v>803</v>
      </c>
      <c r="B8" s="696">
        <v>207</v>
      </c>
      <c r="C8" s="696">
        <v>166</v>
      </c>
      <c r="D8" s="696">
        <v>41</v>
      </c>
      <c r="E8" s="1025" t="s">
        <v>813</v>
      </c>
      <c r="F8" s="1025"/>
    </row>
    <row r="9" ht="12.75" customHeight="1">
      <c r="A9" s="168" t="s">
        <v>804</v>
      </c>
    </row>
    <row r="10" spans="1:6" ht="12.75" customHeight="1">
      <c r="A10" s="186" t="s">
        <v>190</v>
      </c>
      <c r="B10" s="191"/>
      <c r="C10" s="191"/>
      <c r="D10" s="191"/>
      <c r="E10" s="191"/>
      <c r="F10" s="190"/>
    </row>
    <row r="12" ht="12">
      <c r="A12" s="695"/>
    </row>
  </sheetData>
  <sheetProtection/>
  <mergeCells count="6">
    <mergeCell ref="B4:D4"/>
    <mergeCell ref="B5:B6"/>
    <mergeCell ref="C5:C6"/>
    <mergeCell ref="D5:D6"/>
    <mergeCell ref="E5:F5"/>
    <mergeCell ref="E8:F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showGridLines="0" zoomScalePageLayoutView="0" workbookViewId="0" topLeftCell="A1">
      <selection activeCell="A7" sqref="A7"/>
    </sheetView>
  </sheetViews>
  <sheetFormatPr defaultColWidth="8.00390625" defaultRowHeight="13.5"/>
  <cols>
    <col min="1" max="1" width="12.50390625" style="204" customWidth="1"/>
    <col min="2" max="3" width="17.125" style="204" customWidth="1"/>
    <col min="4" max="4" width="1.875" style="204" customWidth="1"/>
    <col min="5" max="5" width="12.50390625" style="204" customWidth="1"/>
    <col min="6" max="7" width="17.125" style="204" customWidth="1"/>
    <col min="8" max="8" width="2.00390625" style="204" customWidth="1"/>
    <col min="9" max="16384" width="8.00390625" style="204" customWidth="1"/>
  </cols>
  <sheetData>
    <row r="1" spans="1:7" ht="18.75" customHeight="1">
      <c r="A1" s="227" t="s">
        <v>614</v>
      </c>
      <c r="B1" s="226"/>
      <c r="C1" s="226"/>
      <c r="D1" s="226"/>
      <c r="E1" s="226"/>
      <c r="F1" s="226"/>
      <c r="G1" s="226"/>
    </row>
    <row r="2" spans="1:7" ht="11.25" customHeight="1">
      <c r="A2" s="227"/>
      <c r="B2" s="226"/>
      <c r="C2" s="226"/>
      <c r="D2" s="226"/>
      <c r="E2" s="226"/>
      <c r="F2" s="226"/>
      <c r="G2" s="226"/>
    </row>
    <row r="3" spans="1:7" ht="12" thickBot="1">
      <c r="A3" s="223" t="s">
        <v>348</v>
      </c>
      <c r="B3" s="223"/>
      <c r="C3" s="223"/>
      <c r="D3" s="223"/>
      <c r="E3" s="223"/>
      <c r="F3" s="223"/>
      <c r="G3" s="449" t="s">
        <v>349</v>
      </c>
    </row>
    <row r="4" spans="1:8" ht="13.5" customHeight="1">
      <c r="A4" s="450" t="s">
        <v>176</v>
      </c>
      <c r="B4" s="451"/>
      <c r="C4" s="451" t="s">
        <v>350</v>
      </c>
      <c r="D4" s="308"/>
      <c r="E4" s="452"/>
      <c r="F4" s="451"/>
      <c r="G4" s="453" t="s">
        <v>350</v>
      </c>
      <c r="H4" s="454"/>
    </row>
    <row r="5" spans="1:8" ht="13.5" customHeight="1">
      <c r="A5" s="450"/>
      <c r="B5" s="455" t="s">
        <v>351</v>
      </c>
      <c r="C5" s="456" t="s">
        <v>352</v>
      </c>
      <c r="D5" s="457"/>
      <c r="E5" s="458" t="s">
        <v>353</v>
      </c>
      <c r="F5" s="455" t="s">
        <v>351</v>
      </c>
      <c r="G5" s="456" t="s">
        <v>354</v>
      </c>
      <c r="H5" s="459"/>
    </row>
    <row r="6" spans="1:9" ht="13.5" customHeight="1">
      <c r="A6" s="460" t="s">
        <v>353</v>
      </c>
      <c r="B6" s="461"/>
      <c r="C6" s="462"/>
      <c r="D6" s="463"/>
      <c r="E6" s="464"/>
      <c r="F6" s="461"/>
      <c r="G6" s="462"/>
      <c r="H6" s="465"/>
      <c r="I6" s="466"/>
    </row>
    <row r="7" spans="1:9" s="470" customFormat="1" ht="15" customHeight="1">
      <c r="A7" s="10" t="s">
        <v>881</v>
      </c>
      <c r="B7" s="310">
        <v>256193</v>
      </c>
      <c r="C7" s="467">
        <v>29.626661485906713</v>
      </c>
      <c r="D7" s="467"/>
      <c r="E7" s="468" t="s">
        <v>355</v>
      </c>
      <c r="F7" s="474">
        <v>3207</v>
      </c>
      <c r="G7" s="475">
        <v>19.8</v>
      </c>
      <c r="H7" s="467"/>
      <c r="I7" s="469"/>
    </row>
    <row r="8" spans="1:9" s="470" customFormat="1" ht="15" customHeight="1">
      <c r="A8" s="10" t="s">
        <v>32</v>
      </c>
      <c r="B8" s="310">
        <v>243419</v>
      </c>
      <c r="C8" s="467">
        <v>28.233753520244598</v>
      </c>
      <c r="D8" s="467"/>
      <c r="E8" s="471" t="s">
        <v>225</v>
      </c>
      <c r="F8" s="310">
        <v>3207</v>
      </c>
      <c r="G8" s="467">
        <v>19.8</v>
      </c>
      <c r="H8" s="467"/>
      <c r="I8" s="466"/>
    </row>
    <row r="9" spans="1:9" s="470" customFormat="1" ht="15" customHeight="1">
      <c r="A9" s="10" t="s">
        <v>33</v>
      </c>
      <c r="B9" s="310">
        <v>233573</v>
      </c>
      <c r="C9" s="467">
        <v>27.2</v>
      </c>
      <c r="D9" s="467"/>
      <c r="E9" s="468" t="s">
        <v>224</v>
      </c>
      <c r="F9" s="474">
        <v>12782</v>
      </c>
      <c r="G9" s="475">
        <v>23.9</v>
      </c>
      <c r="H9" s="467"/>
      <c r="I9" s="472"/>
    </row>
    <row r="10" spans="1:9" s="470" customFormat="1" ht="15" customHeight="1">
      <c r="A10" s="10" t="s">
        <v>357</v>
      </c>
      <c r="B10" s="310">
        <v>220288</v>
      </c>
      <c r="C10" s="308">
        <v>25.6</v>
      </c>
      <c r="D10" s="473"/>
      <c r="E10" s="471" t="s">
        <v>356</v>
      </c>
      <c r="F10" s="310">
        <v>2981</v>
      </c>
      <c r="G10" s="467">
        <v>16.8</v>
      </c>
      <c r="H10" s="467"/>
      <c r="I10" s="466"/>
    </row>
    <row r="11" spans="1:9" s="470" customFormat="1" ht="15" customHeight="1">
      <c r="A11" s="53" t="s">
        <v>592</v>
      </c>
      <c r="B11" s="704" t="s">
        <v>613</v>
      </c>
      <c r="C11" s="501">
        <v>23.9</v>
      </c>
      <c r="D11" s="475"/>
      <c r="E11" s="471" t="s">
        <v>358</v>
      </c>
      <c r="F11" s="310">
        <v>1749</v>
      </c>
      <c r="G11" s="467">
        <v>18.6</v>
      </c>
      <c r="H11" s="467"/>
      <c r="I11" s="466"/>
    </row>
    <row r="12" spans="1:9" s="470" customFormat="1" ht="15" customHeight="1">
      <c r="A12" s="476" t="s">
        <v>240</v>
      </c>
      <c r="B12" s="474">
        <v>167568</v>
      </c>
      <c r="C12" s="475">
        <v>23.8</v>
      </c>
      <c r="D12" s="467"/>
      <c r="E12" s="471" t="s">
        <v>220</v>
      </c>
      <c r="F12" s="310">
        <v>8052</v>
      </c>
      <c r="G12" s="467">
        <v>30.7</v>
      </c>
      <c r="H12" s="467"/>
      <c r="I12" s="466"/>
    </row>
    <row r="13" spans="1:9" s="470" customFormat="1" ht="15" customHeight="1">
      <c r="A13" s="476" t="s">
        <v>239</v>
      </c>
      <c r="B13" s="474">
        <v>36977</v>
      </c>
      <c r="C13" s="475">
        <v>24.6</v>
      </c>
      <c r="D13" s="467"/>
      <c r="E13" s="468" t="s">
        <v>359</v>
      </c>
      <c r="F13" s="474">
        <v>1686</v>
      </c>
      <c r="G13" s="475">
        <v>26.1</v>
      </c>
      <c r="I13" s="466"/>
    </row>
    <row r="14" spans="2:9" s="470" customFormat="1" ht="15" customHeight="1">
      <c r="B14" s="477"/>
      <c r="D14" s="467"/>
      <c r="E14" s="471" t="s">
        <v>360</v>
      </c>
      <c r="F14" s="310">
        <v>1686</v>
      </c>
      <c r="G14" s="467">
        <v>26.1</v>
      </c>
      <c r="I14" s="466"/>
    </row>
    <row r="15" spans="1:9" s="470" customFormat="1" ht="15" customHeight="1">
      <c r="A15" s="212" t="s">
        <v>361</v>
      </c>
      <c r="B15" s="310">
        <v>51656</v>
      </c>
      <c r="C15" s="467">
        <v>21.9</v>
      </c>
      <c r="D15" s="467"/>
      <c r="E15" s="468" t="s">
        <v>217</v>
      </c>
      <c r="F15" s="474">
        <v>5518</v>
      </c>
      <c r="G15" s="475">
        <v>25.8</v>
      </c>
      <c r="I15" s="466"/>
    </row>
    <row r="16" spans="1:9" s="470" customFormat="1" ht="15" customHeight="1">
      <c r="A16" s="212" t="s">
        <v>362</v>
      </c>
      <c r="B16" s="310">
        <v>36085</v>
      </c>
      <c r="C16" s="467">
        <v>27.7</v>
      </c>
      <c r="D16" s="467"/>
      <c r="E16" s="471" t="s">
        <v>363</v>
      </c>
      <c r="F16" s="310">
        <v>5518</v>
      </c>
      <c r="G16" s="467">
        <v>25.8</v>
      </c>
      <c r="I16" s="466"/>
    </row>
    <row r="17" spans="1:9" s="470" customFormat="1" ht="15" customHeight="1">
      <c r="A17" s="212" t="s">
        <v>364</v>
      </c>
      <c r="B17" s="310">
        <v>12783</v>
      </c>
      <c r="C17" s="467">
        <v>18.6</v>
      </c>
      <c r="D17" s="467"/>
      <c r="E17" s="468" t="s">
        <v>365</v>
      </c>
      <c r="F17" s="474">
        <v>10759</v>
      </c>
      <c r="G17" s="475">
        <v>25</v>
      </c>
      <c r="I17" s="466"/>
    </row>
    <row r="18" spans="1:9" s="470" customFormat="1" ht="15" customHeight="1">
      <c r="A18" s="212" t="s">
        <v>366</v>
      </c>
      <c r="B18" s="310">
        <v>6767</v>
      </c>
      <c r="C18" s="467">
        <v>31.1</v>
      </c>
      <c r="D18" s="467"/>
      <c r="E18" s="471" t="s">
        <v>367</v>
      </c>
      <c r="F18" s="310">
        <v>2254</v>
      </c>
      <c r="G18" s="467">
        <v>30.4</v>
      </c>
      <c r="I18" s="466"/>
    </row>
    <row r="19" spans="1:9" s="470" customFormat="1" ht="15" customHeight="1">
      <c r="A19" s="212" t="s">
        <v>233</v>
      </c>
      <c r="B19" s="310">
        <v>15367</v>
      </c>
      <c r="C19" s="467">
        <v>26.6</v>
      </c>
      <c r="D19" s="467"/>
      <c r="E19" s="471" t="s">
        <v>368</v>
      </c>
      <c r="F19" s="310">
        <v>2628</v>
      </c>
      <c r="G19" s="467">
        <v>27.1</v>
      </c>
      <c r="I19" s="466"/>
    </row>
    <row r="20" spans="1:9" s="470" customFormat="1" ht="15" customHeight="1">
      <c r="A20" s="212" t="s">
        <v>369</v>
      </c>
      <c r="B20" s="310">
        <v>12702</v>
      </c>
      <c r="C20" s="467">
        <v>24.7</v>
      </c>
      <c r="D20" s="467"/>
      <c r="E20" s="471" t="s">
        <v>370</v>
      </c>
      <c r="F20" s="310">
        <v>5877</v>
      </c>
      <c r="G20" s="467">
        <v>22.7</v>
      </c>
      <c r="I20" s="466"/>
    </row>
    <row r="21" spans="1:9" s="470" customFormat="1" ht="15" customHeight="1">
      <c r="A21" s="212" t="s">
        <v>371</v>
      </c>
      <c r="B21" s="310">
        <v>7394</v>
      </c>
      <c r="C21" s="467">
        <v>23.4</v>
      </c>
      <c r="D21" s="467"/>
      <c r="E21" s="468" t="s">
        <v>372</v>
      </c>
      <c r="F21" s="474">
        <v>3025</v>
      </c>
      <c r="G21" s="475">
        <v>29.8</v>
      </c>
      <c r="I21" s="466"/>
    </row>
    <row r="22" spans="1:9" s="470" customFormat="1" ht="15" customHeight="1">
      <c r="A22" s="212" t="s">
        <v>373</v>
      </c>
      <c r="B22" s="310">
        <v>9822</v>
      </c>
      <c r="C22" s="467">
        <v>21.1</v>
      </c>
      <c r="D22" s="467"/>
      <c r="E22" s="471" t="s">
        <v>374</v>
      </c>
      <c r="F22" s="310">
        <v>3025</v>
      </c>
      <c r="G22" s="467">
        <v>29.8</v>
      </c>
      <c r="I22" s="466"/>
    </row>
    <row r="23" spans="1:9" s="470" customFormat="1" ht="15" customHeight="1">
      <c r="A23" s="212" t="s">
        <v>229</v>
      </c>
      <c r="B23" s="310">
        <v>8735</v>
      </c>
      <c r="C23" s="467">
        <v>30.3</v>
      </c>
      <c r="D23" s="467"/>
      <c r="E23" s="471"/>
      <c r="F23" s="310"/>
      <c r="G23" s="467"/>
      <c r="I23" s="466"/>
    </row>
    <row r="24" spans="1:9" s="470" customFormat="1" ht="15" customHeight="1">
      <c r="A24" s="212" t="s">
        <v>228</v>
      </c>
      <c r="B24" s="310">
        <v>6257</v>
      </c>
      <c r="C24" s="467">
        <v>18.8</v>
      </c>
      <c r="E24" s="478"/>
      <c r="F24" s="310"/>
      <c r="G24" s="467"/>
      <c r="I24" s="466"/>
    </row>
    <row r="25" spans="1:9" s="470" customFormat="1" ht="12" thickBot="1">
      <c r="A25" s="208"/>
      <c r="B25" s="479"/>
      <c r="C25" s="480"/>
      <c r="D25" s="480"/>
      <c r="E25" s="481"/>
      <c r="F25" s="482"/>
      <c r="G25" s="483"/>
      <c r="H25" s="224"/>
      <c r="I25" s="466"/>
    </row>
    <row r="26" spans="1:9" ht="12">
      <c r="A26" s="207" t="s">
        <v>375</v>
      </c>
      <c r="B26" s="207"/>
      <c r="C26" s="207"/>
      <c r="D26" s="207"/>
      <c r="E26" s="207"/>
      <c r="F26" s="207"/>
      <c r="G26" s="207"/>
      <c r="I26" s="466"/>
    </row>
    <row r="27" spans="1:9" s="470" customFormat="1" ht="9.75" customHeight="1">
      <c r="A27" s="484" t="s">
        <v>376</v>
      </c>
      <c r="B27" s="306"/>
      <c r="C27" s="485"/>
      <c r="D27" s="485"/>
      <c r="E27" s="308"/>
      <c r="F27" s="308"/>
      <c r="G27" s="308"/>
      <c r="H27" s="204"/>
      <c r="I27" s="466"/>
    </row>
    <row r="28" spans="1:9" ht="12.75" customHeight="1">
      <c r="A28" s="207"/>
      <c r="B28" s="207"/>
      <c r="C28" s="207"/>
      <c r="D28" s="207"/>
      <c r="E28" s="207"/>
      <c r="F28" s="207"/>
      <c r="G28" s="207"/>
      <c r="I28" s="466"/>
    </row>
    <row r="29" spans="1:9" ht="12.75" customHeight="1">
      <c r="A29" s="207"/>
      <c r="B29" s="207"/>
      <c r="C29" s="207"/>
      <c r="D29" s="207"/>
      <c r="E29" s="207"/>
      <c r="F29" s="207"/>
      <c r="G29" s="207"/>
      <c r="I29" s="466"/>
    </row>
    <row r="30" spans="1:9" ht="12.75" customHeight="1">
      <c r="A30" s="212"/>
      <c r="B30" s="306"/>
      <c r="C30" s="207"/>
      <c r="D30" s="207"/>
      <c r="E30" s="486"/>
      <c r="F30" s="207"/>
      <c r="G30" s="207"/>
      <c r="I30" s="466"/>
    </row>
    <row r="31" spans="1:9" ht="12.75" customHeight="1">
      <c r="A31" s="212"/>
      <c r="B31" s="311"/>
      <c r="C31" s="207"/>
      <c r="D31" s="207"/>
      <c r="E31" s="207"/>
      <c r="F31" s="207"/>
      <c r="G31" s="207"/>
      <c r="I31" s="466"/>
    </row>
    <row r="32" spans="1:9" ht="12.75" customHeight="1">
      <c r="A32" s="212"/>
      <c r="B32" s="311"/>
      <c r="C32" s="207"/>
      <c r="D32" s="207"/>
      <c r="E32" s="207"/>
      <c r="F32" s="207"/>
      <c r="G32" s="207"/>
      <c r="I32" s="466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24"/>
  <sheetViews>
    <sheetView showGridLines="0" zoomScaleSheetLayoutView="100" zoomScalePageLayoutView="0" workbookViewId="0" topLeftCell="A1">
      <selection activeCell="B1" sqref="B1"/>
    </sheetView>
  </sheetViews>
  <sheetFormatPr defaultColWidth="8.00390625" defaultRowHeight="13.5"/>
  <cols>
    <col min="1" max="1" width="3.75390625" style="63" customWidth="1"/>
    <col min="2" max="2" width="8.625" style="63" customWidth="1"/>
    <col min="3" max="3" width="11.25390625" style="63" customWidth="1"/>
    <col min="4" max="4" width="8.625" style="63" customWidth="1"/>
    <col min="5" max="5" width="10.375" style="63" bestFit="1" customWidth="1"/>
    <col min="6" max="6" width="8.625" style="63" customWidth="1"/>
    <col min="7" max="7" width="10.375" style="63" bestFit="1" customWidth="1"/>
    <col min="8" max="8" width="7.875" style="63" customWidth="1"/>
    <col min="9" max="9" width="7.75390625" style="63" customWidth="1"/>
    <col min="10" max="11" width="7.50390625" style="63" customWidth="1"/>
    <col min="12" max="12" width="8.625" style="63" customWidth="1"/>
    <col min="13" max="13" width="8.00390625" style="63" customWidth="1"/>
    <col min="14" max="14" width="11.25390625" style="63" customWidth="1"/>
    <col min="15" max="16384" width="8.00390625" style="63" customWidth="1"/>
  </cols>
  <sheetData>
    <row r="1" spans="1:12" ht="12" thickBo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81" customFormat="1" ht="18.75" customHeight="1">
      <c r="A2" s="441"/>
      <c r="B2" s="537"/>
      <c r="C2" s="538" t="s">
        <v>429</v>
      </c>
      <c r="D2" s="538"/>
      <c r="E2" s="538"/>
      <c r="F2" s="538"/>
      <c r="G2" s="538"/>
      <c r="H2" s="538"/>
      <c r="I2" s="538"/>
      <c r="J2" s="538"/>
      <c r="K2" s="538"/>
      <c r="L2" s="898" t="s">
        <v>430</v>
      </c>
    </row>
    <row r="3" spans="1:12" s="81" customFormat="1" ht="18.75" customHeight="1">
      <c r="A3" s="900" t="s">
        <v>0</v>
      </c>
      <c r="B3" s="901"/>
      <c r="C3" s="539"/>
      <c r="D3" s="538" t="s">
        <v>431</v>
      </c>
      <c r="E3" s="538"/>
      <c r="F3" s="538"/>
      <c r="G3" s="538"/>
      <c r="H3" s="538"/>
      <c r="I3" s="540"/>
      <c r="J3" s="902" t="s">
        <v>432</v>
      </c>
      <c r="K3" s="903"/>
      <c r="L3" s="898"/>
    </row>
    <row r="4" spans="1:12" s="81" customFormat="1" ht="18.75" customHeight="1">
      <c r="A4" s="900" t="s">
        <v>433</v>
      </c>
      <c r="B4" s="901"/>
      <c r="C4" s="541" t="s">
        <v>434</v>
      </c>
      <c r="D4" s="542" t="s">
        <v>194</v>
      </c>
      <c r="E4" s="434"/>
      <c r="F4" s="542" t="s">
        <v>820</v>
      </c>
      <c r="G4" s="434"/>
      <c r="H4" s="542" t="s">
        <v>821</v>
      </c>
      <c r="I4" s="434"/>
      <c r="J4" s="904"/>
      <c r="K4" s="905"/>
      <c r="L4" s="898"/>
    </row>
    <row r="5" spans="1:12" s="81" customFormat="1" ht="18.75" customHeight="1">
      <c r="A5" s="543"/>
      <c r="B5" s="544"/>
      <c r="C5" s="545"/>
      <c r="D5" s="546" t="s">
        <v>435</v>
      </c>
      <c r="E5" s="546" t="s">
        <v>436</v>
      </c>
      <c r="F5" s="546" t="s">
        <v>435</v>
      </c>
      <c r="G5" s="546" t="s">
        <v>436</v>
      </c>
      <c r="H5" s="546" t="s">
        <v>435</v>
      </c>
      <c r="I5" s="546" t="s">
        <v>436</v>
      </c>
      <c r="J5" s="546" t="s">
        <v>435</v>
      </c>
      <c r="K5" s="546" t="s">
        <v>436</v>
      </c>
      <c r="L5" s="899"/>
    </row>
    <row r="6" spans="1:11" s="550" customFormat="1" ht="12" customHeight="1">
      <c r="A6" s="79"/>
      <c r="B6" s="438"/>
      <c r="C6" s="526" t="s">
        <v>420</v>
      </c>
      <c r="D6" s="547"/>
      <c r="E6" s="548" t="s">
        <v>420</v>
      </c>
      <c r="F6" s="547"/>
      <c r="G6" s="548" t="s">
        <v>420</v>
      </c>
      <c r="H6" s="547"/>
      <c r="I6" s="548" t="s">
        <v>420</v>
      </c>
      <c r="J6" s="547"/>
      <c r="K6" s="549" t="s">
        <v>420</v>
      </c>
    </row>
    <row r="7" spans="1:24" s="81" customFormat="1" ht="22.5" customHeight="1">
      <c r="A7" s="528" t="s">
        <v>715</v>
      </c>
      <c r="B7" s="528"/>
      <c r="C7" s="87">
        <v>10530279</v>
      </c>
      <c r="D7" s="87">
        <v>11246</v>
      </c>
      <c r="E7" s="87">
        <v>126797</v>
      </c>
      <c r="F7" s="87">
        <v>11228</v>
      </c>
      <c r="G7" s="87">
        <v>126559</v>
      </c>
      <c r="H7" s="87">
        <v>18</v>
      </c>
      <c r="I7" s="87">
        <v>238</v>
      </c>
      <c r="J7" s="87">
        <v>34</v>
      </c>
      <c r="K7" s="87">
        <v>10238</v>
      </c>
      <c r="L7" s="87">
        <v>18445</v>
      </c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79"/>
    </row>
    <row r="8" spans="1:24" s="81" customFormat="1" ht="22.5" customHeight="1">
      <c r="A8" s="528" t="s">
        <v>822</v>
      </c>
      <c r="B8" s="528"/>
      <c r="C8" s="418" t="s">
        <v>845</v>
      </c>
      <c r="D8" s="87">
        <v>11420</v>
      </c>
      <c r="E8" s="87">
        <v>128421</v>
      </c>
      <c r="F8" s="87">
        <v>11403</v>
      </c>
      <c r="G8" s="87">
        <v>128187</v>
      </c>
      <c r="H8" s="87">
        <v>17</v>
      </c>
      <c r="I8" s="87">
        <v>234</v>
      </c>
      <c r="J8" s="87">
        <v>37</v>
      </c>
      <c r="K8" s="87">
        <v>11057</v>
      </c>
      <c r="L8" s="418" t="s">
        <v>848</v>
      </c>
      <c r="N8" s="692"/>
      <c r="O8" s="692"/>
      <c r="P8" s="692"/>
      <c r="Q8" s="692"/>
      <c r="R8" s="692"/>
      <c r="S8" s="692"/>
      <c r="T8" s="692"/>
      <c r="U8" s="692"/>
      <c r="V8" s="692"/>
      <c r="W8" s="692"/>
      <c r="X8" s="79"/>
    </row>
    <row r="9" spans="1:24" s="81" customFormat="1" ht="22.5" customHeight="1">
      <c r="A9" s="528" t="s">
        <v>823</v>
      </c>
      <c r="B9" s="528"/>
      <c r="C9" s="87">
        <v>10568438</v>
      </c>
      <c r="D9" s="87">
        <v>11488</v>
      </c>
      <c r="E9" s="87">
        <v>124758</v>
      </c>
      <c r="F9" s="87">
        <v>11472</v>
      </c>
      <c r="G9" s="87">
        <v>124528</v>
      </c>
      <c r="H9" s="418" t="s">
        <v>846</v>
      </c>
      <c r="I9" s="418" t="s">
        <v>847</v>
      </c>
      <c r="J9" s="87">
        <v>38</v>
      </c>
      <c r="K9" s="87">
        <v>11298</v>
      </c>
      <c r="L9" s="418" t="s">
        <v>849</v>
      </c>
      <c r="N9" s="692"/>
      <c r="O9" s="692"/>
      <c r="P9" s="692"/>
      <c r="Q9" s="692"/>
      <c r="R9" s="692"/>
      <c r="S9" s="447"/>
      <c r="T9" s="447"/>
      <c r="U9" s="692"/>
      <c r="V9" s="692"/>
      <c r="W9" s="692"/>
      <c r="X9" s="79"/>
    </row>
    <row r="10" spans="1:24" s="81" customFormat="1" ht="22.5" customHeight="1">
      <c r="A10" s="528" t="s">
        <v>622</v>
      </c>
      <c r="B10" s="528"/>
      <c r="C10" s="87">
        <v>10627874</v>
      </c>
      <c r="D10" s="87">
        <v>11533</v>
      </c>
      <c r="E10" s="87">
        <v>132921</v>
      </c>
      <c r="F10" s="87">
        <v>11519</v>
      </c>
      <c r="G10" s="87">
        <v>132712</v>
      </c>
      <c r="H10" s="81">
        <v>14</v>
      </c>
      <c r="I10" s="81">
        <v>209</v>
      </c>
      <c r="J10" s="81">
        <v>37</v>
      </c>
      <c r="K10" s="76" t="s">
        <v>850</v>
      </c>
      <c r="L10" s="76" t="s">
        <v>721</v>
      </c>
      <c r="N10" s="692"/>
      <c r="O10" s="88"/>
      <c r="P10" s="88"/>
      <c r="Q10" s="88"/>
      <c r="R10" s="88"/>
      <c r="S10" s="79"/>
      <c r="T10" s="79"/>
      <c r="U10" s="79"/>
      <c r="V10" s="88"/>
      <c r="W10" s="88"/>
      <c r="X10" s="79"/>
    </row>
    <row r="11" spans="1:24" s="435" customFormat="1" ht="22.5" customHeight="1">
      <c r="A11" s="533" t="s">
        <v>717</v>
      </c>
      <c r="B11" s="533"/>
      <c r="C11" s="834">
        <f>C13+C16+C19</f>
        <v>10666848</v>
      </c>
      <c r="D11" s="834">
        <v>11561</v>
      </c>
      <c r="E11" s="834">
        <f>E13+E16+E19</f>
        <v>134936</v>
      </c>
      <c r="F11" s="834">
        <v>11547</v>
      </c>
      <c r="G11" s="834">
        <f>G13+G16+G19</f>
        <v>134727</v>
      </c>
      <c r="H11" s="834">
        <v>14</v>
      </c>
      <c r="I11" s="834">
        <v>209</v>
      </c>
      <c r="J11" s="834">
        <v>38</v>
      </c>
      <c r="K11" s="834">
        <v>12385</v>
      </c>
      <c r="L11" s="834">
        <v>19139</v>
      </c>
      <c r="N11" s="688"/>
      <c r="O11" s="688"/>
      <c r="P11" s="688"/>
      <c r="Q11" s="688"/>
      <c r="R11" s="688"/>
      <c r="S11" s="688"/>
      <c r="T11" s="688"/>
      <c r="U11" s="688"/>
      <c r="V11" s="688"/>
      <c r="W11" s="688"/>
      <c r="X11" s="752"/>
    </row>
    <row r="12" spans="1:24" s="81" customFormat="1" ht="7.5" customHeight="1">
      <c r="A12" s="535"/>
      <c r="B12" s="528"/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79"/>
    </row>
    <row r="13" spans="1:24" s="81" customFormat="1" ht="22.5" customHeight="1">
      <c r="A13" s="892" t="s">
        <v>422</v>
      </c>
      <c r="B13" s="893"/>
      <c r="C13" s="835">
        <f>C14+C15</f>
        <v>572039</v>
      </c>
      <c r="D13" s="835">
        <v>1029</v>
      </c>
      <c r="E13" s="835">
        <f>E14+E15</f>
        <v>33391</v>
      </c>
      <c r="F13" s="835">
        <v>1029</v>
      </c>
      <c r="G13" s="835">
        <f>G14+G15</f>
        <v>33391</v>
      </c>
      <c r="H13" s="836" t="s">
        <v>35</v>
      </c>
      <c r="I13" s="836" t="s">
        <v>35</v>
      </c>
      <c r="J13" s="835">
        <v>19</v>
      </c>
      <c r="K13" s="835">
        <v>8330</v>
      </c>
      <c r="L13" s="835">
        <v>18</v>
      </c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79"/>
    </row>
    <row r="14" spans="1:24" s="81" customFormat="1" ht="22.5" customHeight="1">
      <c r="A14" s="428"/>
      <c r="B14" s="551" t="s">
        <v>423</v>
      </c>
      <c r="C14" s="835">
        <v>209658</v>
      </c>
      <c r="D14" s="835">
        <v>350</v>
      </c>
      <c r="E14" s="835">
        <v>16333</v>
      </c>
      <c r="F14" s="835">
        <v>350</v>
      </c>
      <c r="G14" s="835">
        <v>16333</v>
      </c>
      <c r="H14" s="836" t="s">
        <v>35</v>
      </c>
      <c r="I14" s="836" t="s">
        <v>35</v>
      </c>
      <c r="J14" s="835">
        <v>12</v>
      </c>
      <c r="K14" s="835">
        <v>4074</v>
      </c>
      <c r="L14" s="835">
        <v>7</v>
      </c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9"/>
    </row>
    <row r="15" spans="1:24" s="81" customFormat="1" ht="22.5" customHeight="1">
      <c r="A15" s="894" t="s">
        <v>424</v>
      </c>
      <c r="B15" s="895"/>
      <c r="C15" s="835">
        <v>362381</v>
      </c>
      <c r="D15" s="835">
        <v>687</v>
      </c>
      <c r="E15" s="835">
        <v>17058</v>
      </c>
      <c r="F15" s="835">
        <v>687</v>
      </c>
      <c r="G15" s="835">
        <v>17058</v>
      </c>
      <c r="H15" s="836" t="s">
        <v>35</v>
      </c>
      <c r="I15" s="836" t="s">
        <v>35</v>
      </c>
      <c r="J15" s="835">
        <v>7</v>
      </c>
      <c r="K15" s="835">
        <v>4256</v>
      </c>
      <c r="L15" s="835">
        <v>12</v>
      </c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79"/>
    </row>
    <row r="16" spans="1:24" s="81" customFormat="1" ht="22.5" customHeight="1">
      <c r="A16" s="892" t="s">
        <v>425</v>
      </c>
      <c r="B16" s="893"/>
      <c r="C16" s="835">
        <v>1235406</v>
      </c>
      <c r="D16" s="835">
        <v>1568</v>
      </c>
      <c r="E16" s="835">
        <v>23256</v>
      </c>
      <c r="F16" s="835">
        <v>1568</v>
      </c>
      <c r="G16" s="835">
        <v>23256</v>
      </c>
      <c r="H16" s="836" t="s">
        <v>35</v>
      </c>
      <c r="I16" s="836" t="s">
        <v>35</v>
      </c>
      <c r="J16" s="835">
        <v>10</v>
      </c>
      <c r="K16" s="835">
        <v>2631</v>
      </c>
      <c r="L16" s="835">
        <v>179</v>
      </c>
      <c r="N16" s="692"/>
      <c r="O16" s="692"/>
      <c r="P16" s="692"/>
      <c r="Q16" s="692"/>
      <c r="R16" s="692"/>
      <c r="S16" s="692"/>
      <c r="T16" s="692"/>
      <c r="U16" s="692"/>
      <c r="V16" s="692"/>
      <c r="W16" s="692"/>
      <c r="X16" s="79"/>
    </row>
    <row r="17" spans="1:24" s="81" customFormat="1" ht="22.5" customHeight="1">
      <c r="A17" s="894" t="s">
        <v>426</v>
      </c>
      <c r="B17" s="895"/>
      <c r="C17" s="835">
        <v>533687</v>
      </c>
      <c r="D17" s="835">
        <v>808</v>
      </c>
      <c r="E17" s="835">
        <v>11234</v>
      </c>
      <c r="F17" s="835">
        <v>808</v>
      </c>
      <c r="G17" s="835">
        <v>11234</v>
      </c>
      <c r="H17" s="836" t="s">
        <v>35</v>
      </c>
      <c r="I17" s="836" t="s">
        <v>35</v>
      </c>
      <c r="J17" s="835">
        <v>8</v>
      </c>
      <c r="K17" s="835">
        <v>2295</v>
      </c>
      <c r="L17" s="835">
        <v>43</v>
      </c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79"/>
    </row>
    <row r="18" spans="1:24" s="81" customFormat="1" ht="22.5" customHeight="1">
      <c r="A18" s="428"/>
      <c r="B18" s="551" t="s">
        <v>427</v>
      </c>
      <c r="C18" s="835">
        <v>701719</v>
      </c>
      <c r="D18" s="835">
        <v>760</v>
      </c>
      <c r="E18" s="835">
        <v>12022</v>
      </c>
      <c r="F18" s="835">
        <v>760</v>
      </c>
      <c r="G18" s="835">
        <v>12022</v>
      </c>
      <c r="H18" s="836" t="s">
        <v>35</v>
      </c>
      <c r="I18" s="836" t="s">
        <v>35</v>
      </c>
      <c r="J18" s="835">
        <v>2</v>
      </c>
      <c r="K18" s="835">
        <v>336</v>
      </c>
      <c r="L18" s="835">
        <v>136</v>
      </c>
      <c r="N18" s="692"/>
      <c r="O18" s="692"/>
      <c r="P18" s="692"/>
      <c r="Q18" s="692"/>
      <c r="R18" s="692"/>
      <c r="S18" s="692"/>
      <c r="T18" s="692"/>
      <c r="U18" s="692"/>
      <c r="V18" s="692"/>
      <c r="W18" s="692"/>
      <c r="X18" s="79"/>
    </row>
    <row r="19" spans="1:24" s="81" customFormat="1" ht="22.5" customHeight="1" thickBot="1">
      <c r="A19" s="896" t="s">
        <v>428</v>
      </c>
      <c r="B19" s="897"/>
      <c r="C19" s="837">
        <v>8859403</v>
      </c>
      <c r="D19" s="838">
        <v>8964</v>
      </c>
      <c r="E19" s="838">
        <v>78289</v>
      </c>
      <c r="F19" s="838">
        <v>8950</v>
      </c>
      <c r="G19" s="838">
        <v>78080</v>
      </c>
      <c r="H19" s="838">
        <v>14</v>
      </c>
      <c r="I19" s="838">
        <v>209</v>
      </c>
      <c r="J19" s="838">
        <v>9</v>
      </c>
      <c r="K19" s="838">
        <v>1424</v>
      </c>
      <c r="L19" s="838">
        <v>18942</v>
      </c>
      <c r="N19" s="692"/>
      <c r="O19" s="692"/>
      <c r="P19" s="692"/>
      <c r="Q19" s="692"/>
      <c r="R19" s="692"/>
      <c r="S19" s="692"/>
      <c r="T19" s="692"/>
      <c r="U19" s="692"/>
      <c r="V19" s="692"/>
      <c r="W19" s="692"/>
      <c r="X19" s="79"/>
    </row>
    <row r="20" spans="1:24" ht="12.75" customHeight="1">
      <c r="A20" s="81" t="s">
        <v>437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s="550" customFormat="1" ht="12" customHeight="1">
      <c r="A21" s="550" t="s">
        <v>438</v>
      </c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</row>
    <row r="22" spans="1:2" ht="12" customHeight="1">
      <c r="A22" s="661" t="s">
        <v>824</v>
      </c>
      <c r="B22" s="678"/>
    </row>
    <row r="23" spans="1:12" ht="12">
      <c r="A23" s="679" t="s">
        <v>825</v>
      </c>
      <c r="B23" s="661"/>
      <c r="C23" s="552"/>
      <c r="D23" s="552"/>
      <c r="E23" s="552"/>
      <c r="F23" s="552"/>
      <c r="G23" s="552"/>
      <c r="H23" s="552"/>
      <c r="I23" s="552"/>
      <c r="J23" s="552"/>
      <c r="K23" s="552"/>
      <c r="L23" s="552"/>
    </row>
    <row r="24" spans="1:12" ht="12">
      <c r="A24" s="70" t="s">
        <v>876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7" ht="6" customHeight="1"/>
  </sheetData>
  <sheetProtection/>
  <mergeCells count="9">
    <mergeCell ref="A16:B16"/>
    <mergeCell ref="A17:B17"/>
    <mergeCell ref="A19:B19"/>
    <mergeCell ref="L2:L5"/>
    <mergeCell ref="A3:B3"/>
    <mergeCell ref="J3:K4"/>
    <mergeCell ref="A4:B4"/>
    <mergeCell ref="A13:B13"/>
    <mergeCell ref="A15:B15"/>
  </mergeCells>
  <printOptions/>
  <pageMargins left="0.34" right="0.19" top="0.5905511811023623" bottom="0.3937007874015748" header="0.5118110236220472" footer="0.3149606299212598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04" customWidth="1"/>
    <col min="2" max="5" width="10.625" style="204" customWidth="1"/>
    <col min="6" max="7" width="10.50390625" style="204" customWidth="1"/>
    <col min="8" max="9" width="10.625" style="204" customWidth="1"/>
    <col min="10" max="16384" width="8.00390625" style="204" customWidth="1"/>
  </cols>
  <sheetData>
    <row r="1" spans="1:9" ht="18.75" customHeight="1">
      <c r="A1" s="487" t="s">
        <v>615</v>
      </c>
      <c r="B1" s="459"/>
      <c r="C1" s="459"/>
      <c r="D1" s="459"/>
      <c r="E1" s="459"/>
      <c r="F1" s="459"/>
      <c r="G1" s="459"/>
      <c r="H1" s="459"/>
      <c r="I1" s="459"/>
    </row>
    <row r="2" spans="1:9" ht="11.25" customHeight="1">
      <c r="A2" s="487"/>
      <c r="B2" s="459"/>
      <c r="C2" s="459"/>
      <c r="D2" s="459"/>
      <c r="E2" s="459"/>
      <c r="F2" s="459"/>
      <c r="G2" s="459"/>
      <c r="H2" s="459"/>
      <c r="I2" s="459"/>
    </row>
    <row r="3" spans="1:9" ht="12.75" customHeight="1" thickBot="1">
      <c r="A3" s="470"/>
      <c r="B3" s="470"/>
      <c r="C3" s="470"/>
      <c r="D3" s="470"/>
      <c r="E3" s="470"/>
      <c r="F3" s="470"/>
      <c r="G3" s="470"/>
      <c r="H3" s="470"/>
      <c r="I3" s="449" t="s">
        <v>377</v>
      </c>
    </row>
    <row r="4" spans="1:10" ht="19.5" customHeight="1">
      <c r="A4" s="982" t="s">
        <v>378</v>
      </c>
      <c r="B4" s="976" t="s">
        <v>379</v>
      </c>
      <c r="C4" s="979"/>
      <c r="D4" s="979"/>
      <c r="E4" s="979"/>
      <c r="F4" s="979"/>
      <c r="G4" s="1027"/>
      <c r="H4" s="404" t="s">
        <v>380</v>
      </c>
      <c r="I4" s="1028" t="s">
        <v>381</v>
      </c>
      <c r="J4" s="207"/>
    </row>
    <row r="5" spans="1:10" ht="19.5" customHeight="1">
      <c r="A5" s="1026"/>
      <c r="B5" s="1031" t="s">
        <v>382</v>
      </c>
      <c r="C5" s="1032" t="s">
        <v>383</v>
      </c>
      <c r="D5" s="1032"/>
      <c r="E5" s="1032" t="s">
        <v>384</v>
      </c>
      <c r="F5" s="1032"/>
      <c r="G5" s="1032"/>
      <c r="H5" s="313" t="s">
        <v>385</v>
      </c>
      <c r="I5" s="1029"/>
      <c r="J5" s="207"/>
    </row>
    <row r="6" spans="1:10" ht="19.5" customHeight="1">
      <c r="A6" s="984"/>
      <c r="B6" s="1031"/>
      <c r="C6" s="488" t="s">
        <v>386</v>
      </c>
      <c r="D6" s="488" t="s">
        <v>387</v>
      </c>
      <c r="E6" s="488" t="s">
        <v>386</v>
      </c>
      <c r="F6" s="488" t="s">
        <v>387</v>
      </c>
      <c r="G6" s="489" t="s">
        <v>388</v>
      </c>
      <c r="H6" s="490" t="s">
        <v>389</v>
      </c>
      <c r="I6" s="1030"/>
      <c r="J6" s="207"/>
    </row>
    <row r="7" spans="1:10" ht="21.75" customHeight="1">
      <c r="A7" s="10" t="s">
        <v>616</v>
      </c>
      <c r="B7" s="322">
        <v>2368</v>
      </c>
      <c r="C7" s="311">
        <v>1784</v>
      </c>
      <c r="D7" s="306">
        <v>46</v>
      </c>
      <c r="E7" s="306">
        <v>496</v>
      </c>
      <c r="F7" s="306">
        <v>42</v>
      </c>
      <c r="G7" s="491" t="s">
        <v>1</v>
      </c>
      <c r="H7" s="306">
        <v>597123</v>
      </c>
      <c r="I7" s="311" t="s">
        <v>390</v>
      </c>
      <c r="J7" s="207"/>
    </row>
    <row r="8" spans="1:10" ht="21.75" customHeight="1">
      <c r="A8" s="492">
        <v>20</v>
      </c>
      <c r="B8" s="310">
        <v>2193</v>
      </c>
      <c r="C8" s="311">
        <v>1649</v>
      </c>
      <c r="D8" s="311">
        <v>41</v>
      </c>
      <c r="E8" s="311">
        <v>465</v>
      </c>
      <c r="F8" s="311">
        <v>38</v>
      </c>
      <c r="G8" s="491" t="s">
        <v>1</v>
      </c>
      <c r="H8" s="311" t="s">
        <v>391</v>
      </c>
      <c r="I8" s="311" t="s">
        <v>392</v>
      </c>
      <c r="J8" s="207"/>
    </row>
    <row r="9" spans="1:10" ht="21.75" customHeight="1">
      <c r="A9" s="492">
        <v>21</v>
      </c>
      <c r="B9" s="306">
        <v>2010</v>
      </c>
      <c r="C9" s="311">
        <v>1493</v>
      </c>
      <c r="D9" s="311">
        <v>41</v>
      </c>
      <c r="E9" s="311">
        <v>441</v>
      </c>
      <c r="F9" s="311">
        <v>35</v>
      </c>
      <c r="G9" s="491" t="s">
        <v>1</v>
      </c>
      <c r="H9" s="311" t="s">
        <v>393</v>
      </c>
      <c r="I9" s="311" t="s">
        <v>393</v>
      </c>
      <c r="J9" s="207"/>
    </row>
    <row r="10" spans="1:10" ht="21.75" customHeight="1">
      <c r="A10" s="492">
        <v>22</v>
      </c>
      <c r="B10" s="310">
        <v>1813</v>
      </c>
      <c r="C10" s="311">
        <v>1328</v>
      </c>
      <c r="D10" s="311">
        <v>40</v>
      </c>
      <c r="E10" s="311">
        <v>413</v>
      </c>
      <c r="F10" s="311">
        <v>32</v>
      </c>
      <c r="G10" s="491" t="s">
        <v>1</v>
      </c>
      <c r="H10" s="311" t="s">
        <v>393</v>
      </c>
      <c r="I10" s="311" t="s">
        <v>393</v>
      </c>
      <c r="J10" s="207"/>
    </row>
    <row r="11" spans="1:10" s="495" customFormat="1" ht="21.75" customHeight="1" thickBot="1">
      <c r="A11" s="493">
        <v>23</v>
      </c>
      <c r="B11" s="303">
        <v>1672</v>
      </c>
      <c r="C11" s="303">
        <v>1223</v>
      </c>
      <c r="D11" s="305">
        <v>36</v>
      </c>
      <c r="E11" s="305">
        <v>382</v>
      </c>
      <c r="F11" s="305">
        <v>31</v>
      </c>
      <c r="G11" s="494" t="s">
        <v>1</v>
      </c>
      <c r="H11" s="320" t="s">
        <v>392</v>
      </c>
      <c r="I11" s="320" t="s">
        <v>392</v>
      </c>
      <c r="J11" s="213"/>
    </row>
    <row r="12" spans="1:9" ht="12">
      <c r="A12" s="308" t="s">
        <v>394</v>
      </c>
      <c r="B12" s="470"/>
      <c r="C12" s="470"/>
      <c r="D12" s="470"/>
      <c r="E12" s="470"/>
      <c r="F12" s="470"/>
      <c r="G12" s="470"/>
      <c r="H12" s="470"/>
      <c r="I12" s="470"/>
    </row>
    <row r="13" spans="1:9" ht="12.75" customHeight="1">
      <c r="A13" s="496" t="s">
        <v>395</v>
      </c>
      <c r="B13" s="470"/>
      <c r="C13" s="470"/>
      <c r="D13" s="470"/>
      <c r="E13" s="470"/>
      <c r="F13" s="470"/>
      <c r="G13" s="470"/>
      <c r="H13" s="470"/>
      <c r="I13" s="470"/>
    </row>
    <row r="14" ht="12">
      <c r="A14" s="326" t="s">
        <v>396</v>
      </c>
    </row>
    <row r="15" ht="12">
      <c r="A15" s="326" t="s">
        <v>397</v>
      </c>
    </row>
  </sheetData>
  <sheetProtection/>
  <mergeCells count="6">
    <mergeCell ref="A4:A6"/>
    <mergeCell ref="B4:G4"/>
    <mergeCell ref="I4:I6"/>
    <mergeCell ref="B5:B6"/>
    <mergeCell ref="C5:D5"/>
    <mergeCell ref="E5:G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204" customWidth="1"/>
    <col min="2" max="5" width="10.625" style="204" customWidth="1"/>
    <col min="6" max="7" width="10.50390625" style="204" customWidth="1"/>
    <col min="8" max="9" width="10.625" style="204" customWidth="1"/>
    <col min="10" max="10" width="8.50390625" style="204" bestFit="1" customWidth="1"/>
    <col min="11" max="16384" width="8.00390625" style="204" customWidth="1"/>
  </cols>
  <sheetData>
    <row r="1" spans="1:9" ht="18.75" customHeight="1">
      <c r="A1" s="487" t="s">
        <v>807</v>
      </c>
      <c r="B1" s="459"/>
      <c r="C1" s="459"/>
      <c r="D1" s="459"/>
      <c r="E1" s="459"/>
      <c r="F1" s="459"/>
      <c r="G1" s="459"/>
      <c r="H1" s="459"/>
      <c r="I1" s="459"/>
    </row>
    <row r="2" spans="1:9" ht="11.25" customHeight="1">
      <c r="A2" s="487"/>
      <c r="B2" s="459"/>
      <c r="C2" s="459"/>
      <c r="D2" s="459"/>
      <c r="E2" s="459"/>
      <c r="F2" s="459"/>
      <c r="G2" s="459"/>
      <c r="H2" s="459"/>
      <c r="I2" s="459"/>
    </row>
    <row r="3" spans="1:9" ht="12.75" customHeight="1" thickBot="1">
      <c r="A3" s="470"/>
      <c r="B3" s="470"/>
      <c r="C3" s="470"/>
      <c r="D3" s="470"/>
      <c r="E3" s="470"/>
      <c r="F3" s="470"/>
      <c r="G3" s="470"/>
      <c r="H3" s="470"/>
      <c r="I3" s="449" t="s">
        <v>377</v>
      </c>
    </row>
    <row r="4" spans="1:10" ht="16.5" customHeight="1" thickTop="1">
      <c r="A4" s="1038" t="s">
        <v>398</v>
      </c>
      <c r="B4" s="1039"/>
      <c r="C4" s="497"/>
      <c r="D4" s="1042" t="s">
        <v>399</v>
      </c>
      <c r="E4" s="1043"/>
      <c r="F4" s="1044" t="s">
        <v>400</v>
      </c>
      <c r="G4" s="1035" t="s">
        <v>401</v>
      </c>
      <c r="H4" s="1036"/>
      <c r="I4" s="1037"/>
      <c r="J4" s="507"/>
    </row>
    <row r="5" spans="1:10" ht="19.5" customHeight="1">
      <c r="A5" s="1040"/>
      <c r="B5" s="1040"/>
      <c r="C5" s="498"/>
      <c r="D5" s="1047" t="s">
        <v>402</v>
      </c>
      <c r="E5" s="1047" t="s">
        <v>403</v>
      </c>
      <c r="F5" s="1045"/>
      <c r="G5" s="1048" t="s">
        <v>404</v>
      </c>
      <c r="H5" s="1050" t="s">
        <v>405</v>
      </c>
      <c r="I5" s="1048" t="s">
        <v>406</v>
      </c>
      <c r="J5" s="1033"/>
    </row>
    <row r="6" spans="1:10" ht="31.5" customHeight="1">
      <c r="A6" s="1041"/>
      <c r="B6" s="1041"/>
      <c r="C6" s="499"/>
      <c r="D6" s="1046"/>
      <c r="E6" s="1046"/>
      <c r="F6" s="1046"/>
      <c r="G6" s="1049"/>
      <c r="H6" s="1051"/>
      <c r="I6" s="1049"/>
      <c r="J6" s="1034"/>
    </row>
    <row r="7" spans="1:11" ht="21.75" customHeight="1">
      <c r="A7" s="502" t="s">
        <v>407</v>
      </c>
      <c r="B7" s="503" t="s">
        <v>805</v>
      </c>
      <c r="C7" s="504"/>
      <c r="D7" s="508">
        <v>31619</v>
      </c>
      <c r="E7" s="508">
        <v>125</v>
      </c>
      <c r="F7" s="509">
        <v>10.4</v>
      </c>
      <c r="G7" s="505" t="s">
        <v>873</v>
      </c>
      <c r="H7" s="505" t="s">
        <v>628</v>
      </c>
      <c r="I7" s="505" t="s">
        <v>631</v>
      </c>
      <c r="J7" s="506"/>
      <c r="K7" s="207"/>
    </row>
    <row r="8" spans="1:11" ht="21.75" customHeight="1">
      <c r="A8" s="502"/>
      <c r="B8" s="503" t="s">
        <v>410</v>
      </c>
      <c r="C8" s="504"/>
      <c r="D8" s="508">
        <v>29244</v>
      </c>
      <c r="E8" s="508">
        <v>132</v>
      </c>
      <c r="F8" s="509">
        <v>9.5</v>
      </c>
      <c r="G8" s="506" t="s">
        <v>874</v>
      </c>
      <c r="H8" s="505" t="s">
        <v>627</v>
      </c>
      <c r="I8" s="505" t="s">
        <v>630</v>
      </c>
      <c r="J8" s="506"/>
      <c r="K8" s="207"/>
    </row>
    <row r="9" spans="1:11" ht="21.75" customHeight="1">
      <c r="A9" s="511"/>
      <c r="B9" s="706" t="s">
        <v>411</v>
      </c>
      <c r="C9" s="504"/>
      <c r="D9" s="707">
        <v>27215</v>
      </c>
      <c r="E9" s="707">
        <v>123</v>
      </c>
      <c r="F9" s="708">
        <v>8.9</v>
      </c>
      <c r="G9" s="506">
        <v>32729</v>
      </c>
      <c r="H9" s="506" t="s">
        <v>626</v>
      </c>
      <c r="I9" s="506" t="s">
        <v>629</v>
      </c>
      <c r="J9" s="506"/>
      <c r="K9" s="207"/>
    </row>
    <row r="10" spans="1:11" ht="21.75" customHeight="1">
      <c r="A10" s="470"/>
      <c r="B10" s="706" t="s">
        <v>617</v>
      </c>
      <c r="C10" s="470"/>
      <c r="D10" s="310">
        <v>24780</v>
      </c>
      <c r="E10" s="308">
        <v>93</v>
      </c>
      <c r="F10" s="308">
        <v>7.9</v>
      </c>
      <c r="G10" s="306">
        <v>35634</v>
      </c>
      <c r="H10" s="306">
        <v>42473</v>
      </c>
      <c r="I10" s="306">
        <v>67706</v>
      </c>
      <c r="J10" s="506"/>
      <c r="K10" s="207"/>
    </row>
    <row r="11" spans="1:11" s="495" customFormat="1" ht="21.75" customHeight="1" thickBot="1">
      <c r="A11" s="705"/>
      <c r="B11" s="683" t="s">
        <v>806</v>
      </c>
      <c r="C11" s="705"/>
      <c r="D11" s="816" t="s">
        <v>1</v>
      </c>
      <c r="E11" s="494" t="s">
        <v>1</v>
      </c>
      <c r="F11" s="494" t="s">
        <v>1</v>
      </c>
      <c r="G11" s="303">
        <v>36391</v>
      </c>
      <c r="H11" s="303">
        <v>36373</v>
      </c>
      <c r="I11" s="303">
        <v>77105</v>
      </c>
      <c r="J11" s="506"/>
      <c r="K11" s="213"/>
    </row>
    <row r="12" spans="1:10" ht="12.75" customHeight="1">
      <c r="A12" s="511" t="s">
        <v>412</v>
      </c>
      <c r="B12" s="502"/>
      <c r="C12" s="502"/>
      <c r="D12" s="502"/>
      <c r="E12" s="510"/>
      <c r="F12" s="205"/>
      <c r="G12" s="500"/>
      <c r="H12" s="205"/>
      <c r="I12" s="205"/>
      <c r="J12" s="205"/>
    </row>
    <row r="13" spans="1:10" ht="12.75">
      <c r="A13" s="511" t="s">
        <v>408</v>
      </c>
      <c r="B13" s="502"/>
      <c r="C13" s="502"/>
      <c r="D13" s="502"/>
      <c r="E13" s="502"/>
      <c r="F13" s="205"/>
      <c r="G13" s="205"/>
      <c r="H13" s="205"/>
      <c r="I13" s="205"/>
      <c r="J13" s="205"/>
    </row>
    <row r="14" spans="1:10" ht="12.75">
      <c r="A14" s="511" t="s">
        <v>409</v>
      </c>
      <c r="B14" s="512"/>
      <c r="C14" s="512"/>
      <c r="D14" s="512"/>
      <c r="E14" s="512"/>
      <c r="F14" s="205"/>
      <c r="G14" s="205"/>
      <c r="H14" s="205"/>
      <c r="I14" s="205"/>
      <c r="J14" s="205"/>
    </row>
    <row r="15" s="515" customFormat="1" ht="15" customHeight="1">
      <c r="A15" s="525" t="s">
        <v>879</v>
      </c>
    </row>
  </sheetData>
  <sheetProtection/>
  <mergeCells count="10">
    <mergeCell ref="J5:J6"/>
    <mergeCell ref="G4:I4"/>
    <mergeCell ref="A4:B6"/>
    <mergeCell ref="D4:E4"/>
    <mergeCell ref="F4:F6"/>
    <mergeCell ref="D5:D6"/>
    <mergeCell ref="E5:E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88"/>
  <sheetViews>
    <sheetView showGridLines="0" zoomScalePageLayoutView="0" workbookViewId="0" topLeftCell="A1">
      <pane xSplit="2" ySplit="6" topLeftCell="C7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8.00390625" defaultRowHeight="13.5"/>
  <cols>
    <col min="1" max="1" width="2.50390625" style="553" customWidth="1"/>
    <col min="2" max="2" width="9.00390625" style="553" customWidth="1"/>
    <col min="3" max="5" width="12.625" style="553" customWidth="1"/>
    <col min="6" max="9" width="12.00390625" style="553" customWidth="1"/>
    <col min="10" max="10" width="11.25390625" style="553" customWidth="1"/>
    <col min="11" max="17" width="11.125" style="553" customWidth="1"/>
    <col min="18" max="18" width="8.125" style="553" customWidth="1"/>
    <col min="19" max="16384" width="8.00390625" style="553" customWidth="1"/>
  </cols>
  <sheetData>
    <row r="1" spans="2:18" ht="18.75" customHeight="1">
      <c r="B1" s="554"/>
      <c r="C1" s="555"/>
      <c r="D1" s="555"/>
      <c r="E1" s="555"/>
      <c r="F1" s="556"/>
      <c r="G1" s="556"/>
      <c r="H1" s="555"/>
      <c r="I1" s="557" t="s">
        <v>826</v>
      </c>
      <c r="J1" s="558" t="s">
        <v>827</v>
      </c>
      <c r="K1" s="559"/>
      <c r="L1" s="559"/>
      <c r="M1" s="559"/>
      <c r="N1" s="559"/>
      <c r="O1" s="555"/>
      <c r="P1" s="555"/>
      <c r="Q1" s="555"/>
      <c r="R1" s="555"/>
    </row>
    <row r="2" spans="2:18" ht="18.75" customHeight="1">
      <c r="B2" s="554"/>
      <c r="C2" s="555"/>
      <c r="D2" s="555"/>
      <c r="E2" s="555"/>
      <c r="F2" s="556"/>
      <c r="G2" s="556"/>
      <c r="H2" s="555"/>
      <c r="I2" s="557"/>
      <c r="J2" s="558"/>
      <c r="K2" s="559"/>
      <c r="L2" s="559"/>
      <c r="M2" s="559"/>
      <c r="N2" s="559"/>
      <c r="O2" s="555"/>
      <c r="P2" s="555"/>
      <c r="Q2" s="555"/>
      <c r="R2" s="555"/>
    </row>
    <row r="3" spans="2:18" ht="11.25" customHeight="1">
      <c r="B3" s="554"/>
      <c r="C3" s="555"/>
      <c r="D3" s="555"/>
      <c r="E3" s="555"/>
      <c r="F3" s="556"/>
      <c r="G3" s="556"/>
      <c r="H3" s="555"/>
      <c r="I3" s="557"/>
      <c r="J3" s="558"/>
      <c r="K3" s="559"/>
      <c r="L3" s="559"/>
      <c r="M3" s="559"/>
      <c r="N3" s="559"/>
      <c r="O3" s="555"/>
      <c r="P3" s="555"/>
      <c r="Q3" s="555"/>
      <c r="R3" s="555"/>
    </row>
    <row r="4" spans="1:18" s="564" customFormat="1" ht="12.75" customHeight="1" thickBot="1">
      <c r="A4" s="560" t="s">
        <v>828</v>
      </c>
      <c r="B4" s="560"/>
      <c r="C4" s="560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2"/>
      <c r="R4" s="563" t="s">
        <v>829</v>
      </c>
    </row>
    <row r="5" spans="1:18" s="564" customFormat="1" ht="16.5" customHeight="1">
      <c r="A5" s="565" t="s">
        <v>439</v>
      </c>
      <c r="B5" s="565"/>
      <c r="C5" s="566" t="s">
        <v>440</v>
      </c>
      <c r="D5" s="567"/>
      <c r="E5" s="567"/>
      <c r="F5" s="566" t="s">
        <v>441</v>
      </c>
      <c r="G5" s="567"/>
      <c r="H5" s="567"/>
      <c r="I5" s="568" t="s">
        <v>830</v>
      </c>
      <c r="J5" s="569" t="s">
        <v>831</v>
      </c>
      <c r="K5" s="567"/>
      <c r="L5" s="566" t="s">
        <v>442</v>
      </c>
      <c r="M5" s="567"/>
      <c r="N5" s="567"/>
      <c r="O5" s="566" t="s">
        <v>443</v>
      </c>
      <c r="P5" s="567"/>
      <c r="Q5" s="567"/>
      <c r="R5" s="570" t="s">
        <v>444</v>
      </c>
    </row>
    <row r="6" spans="1:18" s="564" customFormat="1" ht="16.5" customHeight="1">
      <c r="A6" s="571" t="s">
        <v>445</v>
      </c>
      <c r="B6" s="571"/>
      <c r="C6" s="572" t="s">
        <v>446</v>
      </c>
      <c r="D6" s="572" t="s">
        <v>447</v>
      </c>
      <c r="E6" s="572" t="s">
        <v>448</v>
      </c>
      <c r="F6" s="572" t="s">
        <v>446</v>
      </c>
      <c r="G6" s="572" t="s">
        <v>447</v>
      </c>
      <c r="H6" s="572" t="s">
        <v>448</v>
      </c>
      <c r="I6" s="573" t="s">
        <v>446</v>
      </c>
      <c r="J6" s="574" t="s">
        <v>447</v>
      </c>
      <c r="K6" s="572" t="s">
        <v>448</v>
      </c>
      <c r="L6" s="572" t="s">
        <v>446</v>
      </c>
      <c r="M6" s="572" t="s">
        <v>447</v>
      </c>
      <c r="N6" s="572" t="s">
        <v>448</v>
      </c>
      <c r="O6" s="572" t="s">
        <v>446</v>
      </c>
      <c r="P6" s="572" t="s">
        <v>447</v>
      </c>
      <c r="Q6" s="572" t="s">
        <v>448</v>
      </c>
      <c r="R6" s="575" t="s">
        <v>832</v>
      </c>
    </row>
    <row r="7" spans="1:18" s="564" customFormat="1" ht="7.5" customHeight="1">
      <c r="A7" s="576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9"/>
    </row>
    <row r="8" spans="1:18" s="564" customFormat="1" ht="13.5" customHeight="1">
      <c r="A8" s="528" t="s">
        <v>715</v>
      </c>
      <c r="B8" s="821"/>
      <c r="C8" s="581">
        <v>1877.3</v>
      </c>
      <c r="D8" s="581">
        <v>1666.6</v>
      </c>
      <c r="E8" s="581">
        <v>1877</v>
      </c>
      <c r="F8" s="581">
        <v>215.7</v>
      </c>
      <c r="G8" s="581">
        <v>215.7</v>
      </c>
      <c r="H8" s="581">
        <v>215.7</v>
      </c>
      <c r="I8" s="581">
        <v>397.1</v>
      </c>
      <c r="J8" s="581">
        <v>378.8</v>
      </c>
      <c r="K8" s="581">
        <v>397.1</v>
      </c>
      <c r="L8" s="581">
        <v>554.1</v>
      </c>
      <c r="M8" s="581">
        <v>495.1</v>
      </c>
      <c r="N8" s="581">
        <v>554.1</v>
      </c>
      <c r="O8" s="581">
        <v>710.4</v>
      </c>
      <c r="P8" s="581">
        <v>577</v>
      </c>
      <c r="Q8" s="581">
        <v>710.1</v>
      </c>
      <c r="R8" s="582" t="s">
        <v>718</v>
      </c>
    </row>
    <row r="9" spans="1:18" s="564" customFormat="1" ht="13.5" customHeight="1">
      <c r="A9" s="528" t="s">
        <v>833</v>
      </c>
      <c r="B9" s="821"/>
      <c r="C9" s="581">
        <v>1869</v>
      </c>
      <c r="D9" s="593" t="s">
        <v>851</v>
      </c>
      <c r="E9" s="581">
        <v>1868.8000000000002</v>
      </c>
      <c r="F9" s="581">
        <v>217</v>
      </c>
      <c r="G9" s="581">
        <v>217</v>
      </c>
      <c r="H9" s="581">
        <v>217</v>
      </c>
      <c r="I9" s="581">
        <v>393.1</v>
      </c>
      <c r="J9" s="581">
        <v>379</v>
      </c>
      <c r="K9" s="581">
        <v>393.1</v>
      </c>
      <c r="L9" s="581">
        <v>550.9</v>
      </c>
      <c r="M9" s="581">
        <v>494.5999999999999</v>
      </c>
      <c r="N9" s="581">
        <v>550.9</v>
      </c>
      <c r="O9" s="581">
        <v>708.0000000000001</v>
      </c>
      <c r="P9" s="593" t="s">
        <v>858</v>
      </c>
      <c r="Q9" s="581">
        <v>707.8000000000002</v>
      </c>
      <c r="R9" s="583" t="s">
        <v>834</v>
      </c>
    </row>
    <row r="10" spans="1:18" s="564" customFormat="1" ht="13.5" customHeight="1">
      <c r="A10" s="528" t="s">
        <v>818</v>
      </c>
      <c r="B10" s="821"/>
      <c r="C10" s="593" t="s">
        <v>868</v>
      </c>
      <c r="D10" s="593" t="s">
        <v>852</v>
      </c>
      <c r="E10" s="593" t="s">
        <v>853</v>
      </c>
      <c r="F10" s="581">
        <v>217</v>
      </c>
      <c r="G10" s="581">
        <v>217</v>
      </c>
      <c r="H10" s="581">
        <v>217</v>
      </c>
      <c r="I10" s="581">
        <v>387</v>
      </c>
      <c r="J10" s="581">
        <v>373.6</v>
      </c>
      <c r="K10" s="581">
        <v>387</v>
      </c>
      <c r="L10" s="593" t="s">
        <v>855</v>
      </c>
      <c r="M10" s="581">
        <v>498.9</v>
      </c>
      <c r="N10" s="593" t="s">
        <v>856</v>
      </c>
      <c r="O10" s="593" t="s">
        <v>857</v>
      </c>
      <c r="P10" s="593" t="s">
        <v>859</v>
      </c>
      <c r="Q10" s="593" t="s">
        <v>860</v>
      </c>
      <c r="R10" s="583" t="s">
        <v>835</v>
      </c>
    </row>
    <row r="11" spans="1:18" s="564" customFormat="1" ht="13.5" customHeight="1">
      <c r="A11" s="528" t="s">
        <v>621</v>
      </c>
      <c r="B11" s="821"/>
      <c r="C11" s="593" t="s">
        <v>869</v>
      </c>
      <c r="D11" s="581">
        <v>1693.3</v>
      </c>
      <c r="E11" s="593" t="s">
        <v>870</v>
      </c>
      <c r="F11" s="581">
        <v>221.5</v>
      </c>
      <c r="G11" s="581">
        <v>221.5</v>
      </c>
      <c r="H11" s="581">
        <v>221.5</v>
      </c>
      <c r="I11" s="593" t="s">
        <v>854</v>
      </c>
      <c r="J11" s="581">
        <v>379.3</v>
      </c>
      <c r="K11" s="593" t="s">
        <v>854</v>
      </c>
      <c r="L11" s="581">
        <v>550.4</v>
      </c>
      <c r="M11" s="581">
        <v>501.4</v>
      </c>
      <c r="N11" s="581">
        <v>550.4</v>
      </c>
      <c r="O11" s="581">
        <v>713.6</v>
      </c>
      <c r="P11" s="581">
        <v>591.1</v>
      </c>
      <c r="Q11" s="581">
        <v>713.4000000000001</v>
      </c>
      <c r="R11" s="583" t="s">
        <v>623</v>
      </c>
    </row>
    <row r="12" spans="1:18" s="585" customFormat="1" ht="13.5" customHeight="1">
      <c r="A12" s="533" t="s">
        <v>716</v>
      </c>
      <c r="B12" s="584"/>
      <c r="C12" s="839">
        <v>1864.4</v>
      </c>
      <c r="D12" s="839">
        <v>1686.8</v>
      </c>
      <c r="E12" s="839">
        <v>1864.2</v>
      </c>
      <c r="F12" s="839">
        <v>219.5</v>
      </c>
      <c r="G12" s="839">
        <v>219.5</v>
      </c>
      <c r="H12" s="839">
        <v>219.5</v>
      </c>
      <c r="I12" s="839">
        <v>383.70000000000005</v>
      </c>
      <c r="J12" s="839">
        <v>376.3</v>
      </c>
      <c r="K12" s="839">
        <v>383.70000000000005</v>
      </c>
      <c r="L12" s="839">
        <v>547.1999999999999</v>
      </c>
      <c r="M12" s="839">
        <v>498.99999999999994</v>
      </c>
      <c r="N12" s="839">
        <v>547.1999999999999</v>
      </c>
      <c r="O12" s="839">
        <v>714</v>
      </c>
      <c r="P12" s="839">
        <v>592</v>
      </c>
      <c r="Q12" s="839">
        <v>713.8</v>
      </c>
      <c r="R12" s="717" t="s">
        <v>719</v>
      </c>
    </row>
    <row r="13" spans="1:18" s="585" customFormat="1" ht="3.75" customHeight="1">
      <c r="A13" s="586"/>
      <c r="B13" s="584"/>
      <c r="C13" s="840"/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587"/>
    </row>
    <row r="14" spans="2:18" s="585" customFormat="1" ht="13.5" customHeight="1">
      <c r="B14" s="588" t="s">
        <v>240</v>
      </c>
      <c r="C14" s="840">
        <v>1544.7</v>
      </c>
      <c r="D14" s="840">
        <v>1398.8999999999999</v>
      </c>
      <c r="E14" s="840">
        <v>1544.5</v>
      </c>
      <c r="F14" s="840">
        <v>184.79999999999998</v>
      </c>
      <c r="G14" s="840">
        <v>184.79999999999998</v>
      </c>
      <c r="H14" s="840">
        <v>184.79999999999998</v>
      </c>
      <c r="I14" s="840">
        <v>304.6</v>
      </c>
      <c r="J14" s="840">
        <v>300.3</v>
      </c>
      <c r="K14" s="840">
        <v>304.6</v>
      </c>
      <c r="L14" s="840">
        <v>487.09999999999997</v>
      </c>
      <c r="M14" s="840">
        <v>440.99999999999994</v>
      </c>
      <c r="N14" s="840">
        <v>487.09999999999997</v>
      </c>
      <c r="O14" s="840">
        <v>568.2</v>
      </c>
      <c r="P14" s="840">
        <v>472.79999999999995</v>
      </c>
      <c r="Q14" s="840">
        <v>568</v>
      </c>
      <c r="R14" s="587" t="s">
        <v>240</v>
      </c>
    </row>
    <row r="15" spans="2:18" s="585" customFormat="1" ht="13.5" customHeight="1">
      <c r="B15" s="588" t="s">
        <v>239</v>
      </c>
      <c r="C15" s="840">
        <v>319.7</v>
      </c>
      <c r="D15" s="840">
        <v>287.90000000000003</v>
      </c>
      <c r="E15" s="840">
        <v>319.7</v>
      </c>
      <c r="F15" s="840">
        <v>34.7</v>
      </c>
      <c r="G15" s="840">
        <v>34.7</v>
      </c>
      <c r="H15" s="840">
        <v>34.7</v>
      </c>
      <c r="I15" s="840">
        <v>79.1</v>
      </c>
      <c r="J15" s="840">
        <v>76</v>
      </c>
      <c r="K15" s="840">
        <v>79.1</v>
      </c>
      <c r="L15" s="840">
        <v>60.1</v>
      </c>
      <c r="M15" s="840">
        <v>58</v>
      </c>
      <c r="N15" s="840">
        <v>60.1</v>
      </c>
      <c r="O15" s="840">
        <v>145.8</v>
      </c>
      <c r="P15" s="840">
        <v>119.19999999999999</v>
      </c>
      <c r="Q15" s="840">
        <v>145.8</v>
      </c>
      <c r="R15" s="587" t="s">
        <v>239</v>
      </c>
    </row>
    <row r="16" spans="2:18" s="564" customFormat="1" ht="3.75" customHeight="1">
      <c r="B16" s="589"/>
      <c r="C16" s="840"/>
      <c r="D16" s="840"/>
      <c r="E16" s="841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590"/>
    </row>
    <row r="17" spans="1:18" s="564" customFormat="1" ht="15" customHeight="1">
      <c r="A17" s="564">
        <v>1</v>
      </c>
      <c r="B17" s="589" t="s">
        <v>361</v>
      </c>
      <c r="C17" s="843">
        <v>379.8</v>
      </c>
      <c r="D17" s="843">
        <v>343.6</v>
      </c>
      <c r="E17" s="843">
        <v>379.8</v>
      </c>
      <c r="F17" s="844">
        <v>15.2</v>
      </c>
      <c r="G17" s="844">
        <v>15.2</v>
      </c>
      <c r="H17" s="844">
        <v>15.2</v>
      </c>
      <c r="I17" s="844">
        <v>102.2</v>
      </c>
      <c r="J17" s="844">
        <v>99.7</v>
      </c>
      <c r="K17" s="844">
        <v>102.2</v>
      </c>
      <c r="L17" s="844">
        <v>137.9</v>
      </c>
      <c r="M17" s="844">
        <v>125.9</v>
      </c>
      <c r="N17" s="844">
        <v>137.9</v>
      </c>
      <c r="O17" s="844">
        <v>124.5</v>
      </c>
      <c r="P17" s="844">
        <v>102.8</v>
      </c>
      <c r="Q17" s="844">
        <v>124.5</v>
      </c>
      <c r="R17" s="590">
        <v>1</v>
      </c>
    </row>
    <row r="18" spans="1:18" s="564" customFormat="1" ht="15" customHeight="1">
      <c r="A18" s="564">
        <v>2</v>
      </c>
      <c r="B18" s="589" t="s">
        <v>362</v>
      </c>
      <c r="C18" s="843">
        <v>372</v>
      </c>
      <c r="D18" s="843">
        <v>346</v>
      </c>
      <c r="E18" s="843">
        <v>372</v>
      </c>
      <c r="F18" s="844">
        <v>64.6</v>
      </c>
      <c r="G18" s="844">
        <v>64.6</v>
      </c>
      <c r="H18" s="844">
        <v>64.6</v>
      </c>
      <c r="I18" s="844">
        <v>62.2</v>
      </c>
      <c r="J18" s="844">
        <v>62.2</v>
      </c>
      <c r="K18" s="844">
        <v>62.2</v>
      </c>
      <c r="L18" s="844">
        <v>84.1</v>
      </c>
      <c r="M18" s="844">
        <v>80.5</v>
      </c>
      <c r="N18" s="844">
        <v>84.1</v>
      </c>
      <c r="O18" s="844">
        <v>166.8</v>
      </c>
      <c r="P18" s="844">
        <v>144.4</v>
      </c>
      <c r="Q18" s="844">
        <v>166.8</v>
      </c>
      <c r="R18" s="590">
        <v>2</v>
      </c>
    </row>
    <row r="19" spans="1:18" s="564" customFormat="1" ht="15" customHeight="1">
      <c r="A19" s="564">
        <v>3</v>
      </c>
      <c r="B19" s="589" t="s">
        <v>364</v>
      </c>
      <c r="C19" s="843">
        <v>56</v>
      </c>
      <c r="D19" s="843">
        <v>50.3</v>
      </c>
      <c r="E19" s="843">
        <v>56</v>
      </c>
      <c r="F19" s="844">
        <v>16.6</v>
      </c>
      <c r="G19" s="844">
        <v>16.6</v>
      </c>
      <c r="H19" s="844">
        <v>16.6</v>
      </c>
      <c r="I19" s="844">
        <v>1.2</v>
      </c>
      <c r="J19" s="844">
        <v>1.2</v>
      </c>
      <c r="K19" s="844">
        <v>1.2</v>
      </c>
      <c r="L19" s="844">
        <v>15.9</v>
      </c>
      <c r="M19" s="844">
        <v>15.5</v>
      </c>
      <c r="N19" s="844">
        <v>15.9</v>
      </c>
      <c r="O19" s="844">
        <v>22.3</v>
      </c>
      <c r="P19" s="844">
        <v>17</v>
      </c>
      <c r="Q19" s="844">
        <v>22.3</v>
      </c>
      <c r="R19" s="590">
        <v>3</v>
      </c>
    </row>
    <row r="20" spans="1:18" s="564" customFormat="1" ht="15" customHeight="1">
      <c r="A20" s="564">
        <v>4</v>
      </c>
      <c r="B20" s="589" t="s">
        <v>366</v>
      </c>
      <c r="C20" s="843">
        <v>64.2</v>
      </c>
      <c r="D20" s="843">
        <v>57.9</v>
      </c>
      <c r="E20" s="843">
        <v>64.2</v>
      </c>
      <c r="F20" s="844">
        <v>18.3</v>
      </c>
      <c r="G20" s="844">
        <v>18.3</v>
      </c>
      <c r="H20" s="844">
        <v>18.3</v>
      </c>
      <c r="I20" s="836" t="s">
        <v>35</v>
      </c>
      <c r="J20" s="836" t="s">
        <v>35</v>
      </c>
      <c r="K20" s="836" t="s">
        <v>35</v>
      </c>
      <c r="L20" s="844">
        <v>22.8</v>
      </c>
      <c r="M20" s="844">
        <v>22.8</v>
      </c>
      <c r="N20" s="844">
        <v>22.8</v>
      </c>
      <c r="O20" s="844">
        <v>23.1</v>
      </c>
      <c r="P20" s="844">
        <v>16.8</v>
      </c>
      <c r="Q20" s="844">
        <v>23.1</v>
      </c>
      <c r="R20" s="590">
        <v>4</v>
      </c>
    </row>
    <row r="21" spans="1:18" s="564" customFormat="1" ht="15" customHeight="1">
      <c r="A21" s="564">
        <v>5</v>
      </c>
      <c r="B21" s="589" t="s">
        <v>233</v>
      </c>
      <c r="C21" s="843">
        <v>181.3</v>
      </c>
      <c r="D21" s="843">
        <v>162.1</v>
      </c>
      <c r="E21" s="843">
        <v>181.3</v>
      </c>
      <c r="F21" s="844">
        <v>16.2</v>
      </c>
      <c r="G21" s="844">
        <v>16.2</v>
      </c>
      <c r="H21" s="844">
        <v>16.2</v>
      </c>
      <c r="I21" s="844">
        <v>54.7</v>
      </c>
      <c r="J21" s="844">
        <v>53.4</v>
      </c>
      <c r="K21" s="844">
        <v>54.7</v>
      </c>
      <c r="L21" s="844">
        <v>58.1</v>
      </c>
      <c r="M21" s="844">
        <v>46.1</v>
      </c>
      <c r="N21" s="844">
        <v>58.1</v>
      </c>
      <c r="O21" s="844">
        <v>52.3</v>
      </c>
      <c r="P21" s="844">
        <v>46.4</v>
      </c>
      <c r="Q21" s="844">
        <v>52.3</v>
      </c>
      <c r="R21" s="590">
        <v>5</v>
      </c>
    </row>
    <row r="22" spans="1:18" s="564" customFormat="1" ht="15" customHeight="1">
      <c r="A22" s="564">
        <v>6</v>
      </c>
      <c r="B22" s="589" t="s">
        <v>369</v>
      </c>
      <c r="C22" s="843">
        <v>140.2</v>
      </c>
      <c r="D22" s="843">
        <v>133.1</v>
      </c>
      <c r="E22" s="843">
        <v>140.2</v>
      </c>
      <c r="F22" s="844">
        <v>27.6</v>
      </c>
      <c r="G22" s="844">
        <v>27.6</v>
      </c>
      <c r="H22" s="844">
        <v>27.6</v>
      </c>
      <c r="I22" s="844">
        <v>14.8</v>
      </c>
      <c r="J22" s="844">
        <v>14.4</v>
      </c>
      <c r="K22" s="844">
        <v>14.8</v>
      </c>
      <c r="L22" s="844">
        <v>56.7</v>
      </c>
      <c r="M22" s="844">
        <v>53.9</v>
      </c>
      <c r="N22" s="844">
        <v>56.7</v>
      </c>
      <c r="O22" s="844">
        <v>41.1</v>
      </c>
      <c r="P22" s="844">
        <v>37.2</v>
      </c>
      <c r="Q22" s="844">
        <v>41.1</v>
      </c>
      <c r="R22" s="590">
        <v>6</v>
      </c>
    </row>
    <row r="23" spans="1:18" s="564" customFormat="1" ht="15" customHeight="1">
      <c r="A23" s="564">
        <v>7</v>
      </c>
      <c r="B23" s="589" t="s">
        <v>371</v>
      </c>
      <c r="C23" s="843">
        <v>68.5</v>
      </c>
      <c r="D23" s="843">
        <v>65.6</v>
      </c>
      <c r="E23" s="843">
        <v>68.5</v>
      </c>
      <c r="F23" s="836" t="s">
        <v>35</v>
      </c>
      <c r="G23" s="836" t="s">
        <v>35</v>
      </c>
      <c r="H23" s="836" t="s">
        <v>35</v>
      </c>
      <c r="I23" s="844">
        <v>37.2</v>
      </c>
      <c r="J23" s="844">
        <v>37.2</v>
      </c>
      <c r="K23" s="844">
        <v>37.2</v>
      </c>
      <c r="L23" s="844">
        <v>3.1</v>
      </c>
      <c r="M23" s="844">
        <v>2.8</v>
      </c>
      <c r="N23" s="844">
        <v>3.1</v>
      </c>
      <c r="O23" s="844">
        <v>28.2</v>
      </c>
      <c r="P23" s="844">
        <v>25.6</v>
      </c>
      <c r="Q23" s="844">
        <v>28.2</v>
      </c>
      <c r="R23" s="590">
        <v>7</v>
      </c>
    </row>
    <row r="24" spans="1:18" s="564" customFormat="1" ht="15" customHeight="1">
      <c r="A24" s="564">
        <v>8</v>
      </c>
      <c r="B24" s="589" t="s">
        <v>449</v>
      </c>
      <c r="C24" s="843">
        <v>83.4</v>
      </c>
      <c r="D24" s="843">
        <v>70.8</v>
      </c>
      <c r="E24" s="843">
        <v>83.2</v>
      </c>
      <c r="F24" s="844">
        <v>15.9</v>
      </c>
      <c r="G24" s="844">
        <v>15.9</v>
      </c>
      <c r="H24" s="844">
        <v>15.9</v>
      </c>
      <c r="I24" s="844">
        <v>6.6</v>
      </c>
      <c r="J24" s="844">
        <v>6.6</v>
      </c>
      <c r="K24" s="844">
        <v>6.6</v>
      </c>
      <c r="L24" s="844">
        <v>21.9</v>
      </c>
      <c r="M24" s="844">
        <v>21.9</v>
      </c>
      <c r="N24" s="844">
        <v>21.9</v>
      </c>
      <c r="O24" s="844">
        <v>39</v>
      </c>
      <c r="P24" s="844">
        <v>26.4</v>
      </c>
      <c r="Q24" s="844">
        <v>38.8</v>
      </c>
      <c r="R24" s="590">
        <v>8</v>
      </c>
    </row>
    <row r="25" spans="1:18" s="564" customFormat="1" ht="15" customHeight="1">
      <c r="A25" s="564">
        <v>9</v>
      </c>
      <c r="B25" s="589" t="s">
        <v>450</v>
      </c>
      <c r="C25" s="843">
        <v>92.2</v>
      </c>
      <c r="D25" s="843">
        <v>74.5</v>
      </c>
      <c r="E25" s="843">
        <v>92.2</v>
      </c>
      <c r="F25" s="844">
        <v>10</v>
      </c>
      <c r="G25" s="844">
        <v>10</v>
      </c>
      <c r="H25" s="844">
        <v>10</v>
      </c>
      <c r="I25" s="844">
        <v>6.9</v>
      </c>
      <c r="J25" s="844">
        <v>6.9</v>
      </c>
      <c r="K25" s="844">
        <v>6.9</v>
      </c>
      <c r="L25" s="844">
        <v>31.7</v>
      </c>
      <c r="M25" s="844">
        <v>25.2</v>
      </c>
      <c r="N25" s="844">
        <v>31.7</v>
      </c>
      <c r="O25" s="844">
        <v>43.6</v>
      </c>
      <c r="P25" s="844">
        <v>32.4</v>
      </c>
      <c r="Q25" s="844">
        <v>43.6</v>
      </c>
      <c r="R25" s="590">
        <v>9</v>
      </c>
    </row>
    <row r="26" spans="1:18" s="564" customFormat="1" ht="15" customHeight="1">
      <c r="A26" s="564">
        <v>10</v>
      </c>
      <c r="B26" s="589" t="s">
        <v>451</v>
      </c>
      <c r="C26" s="843">
        <v>107.1</v>
      </c>
      <c r="D26" s="843">
        <v>95</v>
      </c>
      <c r="E26" s="843">
        <v>107.1</v>
      </c>
      <c r="F26" s="844">
        <v>6.1</v>
      </c>
      <c r="G26" s="844">
        <v>6.1</v>
      </c>
      <c r="H26" s="844">
        <v>6.1</v>
      </c>
      <c r="I26" s="844">
        <v>18.8</v>
      </c>
      <c r="J26" s="844">
        <v>18.7</v>
      </c>
      <c r="K26" s="844">
        <v>18.8</v>
      </c>
      <c r="L26" s="844">
        <v>54.9</v>
      </c>
      <c r="M26" s="844">
        <v>46.4</v>
      </c>
      <c r="N26" s="844">
        <v>54.9</v>
      </c>
      <c r="O26" s="844">
        <v>27.3</v>
      </c>
      <c r="P26" s="844">
        <v>23.8</v>
      </c>
      <c r="Q26" s="844">
        <v>27.3</v>
      </c>
      <c r="R26" s="590">
        <v>10</v>
      </c>
    </row>
    <row r="27" spans="2:33" s="585" customFormat="1" ht="15" customHeight="1">
      <c r="B27" s="588" t="s">
        <v>452</v>
      </c>
      <c r="C27" s="840">
        <v>41.3</v>
      </c>
      <c r="D27" s="840">
        <v>37</v>
      </c>
      <c r="E27" s="840">
        <v>41.3</v>
      </c>
      <c r="F27" s="845">
        <v>3.7</v>
      </c>
      <c r="G27" s="845">
        <v>3.7</v>
      </c>
      <c r="H27" s="845">
        <v>3.7</v>
      </c>
      <c r="I27" s="845">
        <v>19.9</v>
      </c>
      <c r="J27" s="845">
        <v>16.9</v>
      </c>
      <c r="K27" s="845">
        <v>19.9</v>
      </c>
      <c r="L27" s="845">
        <v>9</v>
      </c>
      <c r="M27" s="845">
        <v>8.1</v>
      </c>
      <c r="N27" s="845">
        <v>9</v>
      </c>
      <c r="O27" s="845">
        <v>8.7</v>
      </c>
      <c r="P27" s="845">
        <v>8.3</v>
      </c>
      <c r="Q27" s="845">
        <v>8.7</v>
      </c>
      <c r="R27" s="587" t="s">
        <v>453</v>
      </c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</row>
    <row r="28" spans="1:18" s="564" customFormat="1" ht="15" customHeight="1">
      <c r="A28" s="564">
        <v>11</v>
      </c>
      <c r="B28" s="589" t="s">
        <v>225</v>
      </c>
      <c r="C28" s="843">
        <v>41.3</v>
      </c>
      <c r="D28" s="843">
        <v>37</v>
      </c>
      <c r="E28" s="843">
        <v>41.3</v>
      </c>
      <c r="F28" s="844">
        <v>3.7</v>
      </c>
      <c r="G28" s="844">
        <v>3.7</v>
      </c>
      <c r="H28" s="844">
        <v>3.7</v>
      </c>
      <c r="I28" s="844">
        <v>19.9</v>
      </c>
      <c r="J28" s="844">
        <v>16.9</v>
      </c>
      <c r="K28" s="844">
        <v>19.9</v>
      </c>
      <c r="L28" s="844">
        <v>9</v>
      </c>
      <c r="M28" s="844">
        <v>8.1</v>
      </c>
      <c r="N28" s="844">
        <v>9</v>
      </c>
      <c r="O28" s="844">
        <v>8.7</v>
      </c>
      <c r="P28" s="844">
        <v>8.3</v>
      </c>
      <c r="Q28" s="844">
        <v>8.7</v>
      </c>
      <c r="R28" s="590">
        <v>11</v>
      </c>
    </row>
    <row r="29" spans="2:33" s="585" customFormat="1" ht="15" customHeight="1">
      <c r="B29" s="588" t="s">
        <v>454</v>
      </c>
      <c r="C29" s="840">
        <v>88.9</v>
      </c>
      <c r="D29" s="840">
        <v>83.80000000000001</v>
      </c>
      <c r="E29" s="840">
        <v>88.9</v>
      </c>
      <c r="F29" s="840">
        <v>8.399999999999999</v>
      </c>
      <c r="G29" s="840">
        <v>8.399999999999999</v>
      </c>
      <c r="H29" s="840">
        <v>8.399999999999999</v>
      </c>
      <c r="I29" s="840">
        <v>9.5</v>
      </c>
      <c r="J29" s="840">
        <v>9.4</v>
      </c>
      <c r="K29" s="840">
        <v>9.5</v>
      </c>
      <c r="L29" s="840">
        <v>23.4</v>
      </c>
      <c r="M29" s="840">
        <v>23</v>
      </c>
      <c r="N29" s="840">
        <v>23.4</v>
      </c>
      <c r="O29" s="840">
        <v>47.6</v>
      </c>
      <c r="P29" s="840">
        <v>43</v>
      </c>
      <c r="Q29" s="840">
        <v>47.6</v>
      </c>
      <c r="R29" s="587" t="s">
        <v>455</v>
      </c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564"/>
      <c r="AF29" s="564"/>
      <c r="AG29" s="564"/>
    </row>
    <row r="30" spans="1:18" s="564" customFormat="1" ht="15" customHeight="1">
      <c r="A30" s="564">
        <v>12</v>
      </c>
      <c r="B30" s="589" t="s">
        <v>356</v>
      </c>
      <c r="C30" s="843">
        <v>21</v>
      </c>
      <c r="D30" s="843">
        <v>20.8</v>
      </c>
      <c r="E30" s="843">
        <v>21</v>
      </c>
      <c r="F30" s="846">
        <v>4.3</v>
      </c>
      <c r="G30" s="846">
        <v>4.3</v>
      </c>
      <c r="H30" s="846">
        <v>4.3</v>
      </c>
      <c r="I30" s="836" t="s">
        <v>35</v>
      </c>
      <c r="J30" s="836" t="s">
        <v>35</v>
      </c>
      <c r="K30" s="836" t="s">
        <v>35</v>
      </c>
      <c r="L30" s="847">
        <v>4.3</v>
      </c>
      <c r="M30" s="847">
        <v>4.3</v>
      </c>
      <c r="N30" s="847">
        <v>4.3</v>
      </c>
      <c r="O30" s="844">
        <v>12.4</v>
      </c>
      <c r="P30" s="844">
        <v>12.2</v>
      </c>
      <c r="Q30" s="844">
        <v>12.4</v>
      </c>
      <c r="R30" s="590">
        <v>12</v>
      </c>
    </row>
    <row r="31" spans="1:18" s="564" customFormat="1" ht="15" customHeight="1">
      <c r="A31" s="564">
        <v>13</v>
      </c>
      <c r="B31" s="589" t="s">
        <v>358</v>
      </c>
      <c r="C31" s="843">
        <v>15.9</v>
      </c>
      <c r="D31" s="843">
        <v>15.4</v>
      </c>
      <c r="E31" s="843">
        <v>15.9</v>
      </c>
      <c r="F31" s="844">
        <v>1.8</v>
      </c>
      <c r="G31" s="844">
        <v>1.8</v>
      </c>
      <c r="H31" s="844">
        <v>1.8</v>
      </c>
      <c r="I31" s="836" t="s">
        <v>35</v>
      </c>
      <c r="J31" s="836" t="s">
        <v>35</v>
      </c>
      <c r="K31" s="836" t="s">
        <v>35</v>
      </c>
      <c r="L31" s="846">
        <v>5.8</v>
      </c>
      <c r="M31" s="846">
        <v>5.8</v>
      </c>
      <c r="N31" s="846">
        <v>5.8</v>
      </c>
      <c r="O31" s="844">
        <v>8.3</v>
      </c>
      <c r="P31" s="844">
        <v>7.8</v>
      </c>
      <c r="Q31" s="844">
        <v>8.3</v>
      </c>
      <c r="R31" s="590">
        <v>13</v>
      </c>
    </row>
    <row r="32" spans="1:18" s="564" customFormat="1" ht="15" customHeight="1">
      <c r="A32" s="564">
        <v>14</v>
      </c>
      <c r="B32" s="589" t="s">
        <v>456</v>
      </c>
      <c r="C32" s="848">
        <v>52</v>
      </c>
      <c r="D32" s="843">
        <v>47.6</v>
      </c>
      <c r="E32" s="843">
        <v>52</v>
      </c>
      <c r="F32" s="844">
        <v>2.3</v>
      </c>
      <c r="G32" s="844">
        <v>2.3</v>
      </c>
      <c r="H32" s="844">
        <v>2.3</v>
      </c>
      <c r="I32" s="844">
        <v>9.5</v>
      </c>
      <c r="J32" s="844">
        <v>9.4</v>
      </c>
      <c r="K32" s="844">
        <v>9.5</v>
      </c>
      <c r="L32" s="844">
        <v>13.3</v>
      </c>
      <c r="M32" s="844">
        <v>12.9</v>
      </c>
      <c r="N32" s="844">
        <v>13.3</v>
      </c>
      <c r="O32" s="844">
        <v>26.9</v>
      </c>
      <c r="P32" s="844">
        <v>23</v>
      </c>
      <c r="Q32" s="844">
        <v>26.9</v>
      </c>
      <c r="R32" s="590">
        <v>14</v>
      </c>
    </row>
    <row r="33" spans="2:33" s="585" customFormat="1" ht="15" customHeight="1">
      <c r="B33" s="588" t="s">
        <v>359</v>
      </c>
      <c r="C33" s="849">
        <v>26.4</v>
      </c>
      <c r="D33" s="840">
        <v>25.9</v>
      </c>
      <c r="E33" s="840">
        <v>26.4</v>
      </c>
      <c r="F33" s="850" t="s">
        <v>35</v>
      </c>
      <c r="G33" s="850" t="s">
        <v>35</v>
      </c>
      <c r="H33" s="850" t="s">
        <v>35</v>
      </c>
      <c r="I33" s="845">
        <v>9.4</v>
      </c>
      <c r="J33" s="845">
        <v>9.4</v>
      </c>
      <c r="K33" s="845">
        <v>9.4</v>
      </c>
      <c r="L33" s="845">
        <v>9.1</v>
      </c>
      <c r="M33" s="845">
        <v>8.6</v>
      </c>
      <c r="N33" s="845">
        <v>9.1</v>
      </c>
      <c r="O33" s="845">
        <v>7.9</v>
      </c>
      <c r="P33" s="845">
        <v>7.9</v>
      </c>
      <c r="Q33" s="845">
        <v>7.9</v>
      </c>
      <c r="R33" s="587" t="s">
        <v>457</v>
      </c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</row>
    <row r="34" spans="1:18" s="564" customFormat="1" ht="15" customHeight="1">
      <c r="A34" s="564">
        <v>15</v>
      </c>
      <c r="B34" s="589" t="s">
        <v>360</v>
      </c>
      <c r="C34" s="843">
        <v>26.4</v>
      </c>
      <c r="D34" s="843">
        <v>25.9</v>
      </c>
      <c r="E34" s="843">
        <v>26.4</v>
      </c>
      <c r="F34" s="836" t="s">
        <v>35</v>
      </c>
      <c r="G34" s="836" t="s">
        <v>35</v>
      </c>
      <c r="H34" s="836" t="s">
        <v>35</v>
      </c>
      <c r="I34" s="844">
        <v>9.4</v>
      </c>
      <c r="J34" s="844">
        <v>9.4</v>
      </c>
      <c r="K34" s="844">
        <v>9.4</v>
      </c>
      <c r="L34" s="844">
        <v>9.1</v>
      </c>
      <c r="M34" s="844">
        <v>8.6</v>
      </c>
      <c r="N34" s="844">
        <v>9.1</v>
      </c>
      <c r="O34" s="844">
        <v>7.9</v>
      </c>
      <c r="P34" s="844">
        <v>7.9</v>
      </c>
      <c r="Q34" s="844">
        <v>7.9</v>
      </c>
      <c r="R34" s="590">
        <v>15</v>
      </c>
    </row>
    <row r="35" spans="2:33" s="585" customFormat="1" ht="15" customHeight="1">
      <c r="B35" s="588" t="s">
        <v>458</v>
      </c>
      <c r="C35" s="840">
        <v>57.8</v>
      </c>
      <c r="D35" s="840">
        <v>48.5</v>
      </c>
      <c r="E35" s="840">
        <v>57.8</v>
      </c>
      <c r="F35" s="845">
        <v>13.8</v>
      </c>
      <c r="G35" s="845">
        <v>13.8</v>
      </c>
      <c r="H35" s="845">
        <v>13.8</v>
      </c>
      <c r="I35" s="845">
        <v>3.8</v>
      </c>
      <c r="J35" s="845">
        <v>3.8</v>
      </c>
      <c r="K35" s="845">
        <v>3.8</v>
      </c>
      <c r="L35" s="845">
        <v>3</v>
      </c>
      <c r="M35" s="845">
        <v>3</v>
      </c>
      <c r="N35" s="845">
        <v>3</v>
      </c>
      <c r="O35" s="845">
        <v>37.2</v>
      </c>
      <c r="P35" s="845">
        <v>27.9</v>
      </c>
      <c r="Q35" s="845">
        <v>37.2</v>
      </c>
      <c r="R35" s="587" t="s">
        <v>459</v>
      </c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</row>
    <row r="36" spans="1:18" s="564" customFormat="1" ht="15" customHeight="1">
      <c r="A36" s="564">
        <v>16</v>
      </c>
      <c r="B36" s="589" t="s">
        <v>363</v>
      </c>
      <c r="C36" s="843">
        <v>57.8</v>
      </c>
      <c r="D36" s="843">
        <v>48.5</v>
      </c>
      <c r="E36" s="843">
        <v>57.8</v>
      </c>
      <c r="F36" s="844">
        <v>13.8</v>
      </c>
      <c r="G36" s="844">
        <v>13.8</v>
      </c>
      <c r="H36" s="844">
        <v>13.8</v>
      </c>
      <c r="I36" s="847">
        <v>3.8</v>
      </c>
      <c r="J36" s="844">
        <v>3.8</v>
      </c>
      <c r="K36" s="847">
        <v>3.8</v>
      </c>
      <c r="L36" s="844">
        <v>3</v>
      </c>
      <c r="M36" s="844">
        <v>3</v>
      </c>
      <c r="N36" s="844">
        <v>3</v>
      </c>
      <c r="O36" s="844">
        <v>37.2</v>
      </c>
      <c r="P36" s="844">
        <v>27.9</v>
      </c>
      <c r="Q36" s="844">
        <v>37.2</v>
      </c>
      <c r="R36" s="590">
        <v>16</v>
      </c>
    </row>
    <row r="37" spans="2:33" s="585" customFormat="1" ht="15" customHeight="1">
      <c r="B37" s="588" t="s">
        <v>460</v>
      </c>
      <c r="C37" s="840">
        <v>78.3</v>
      </c>
      <c r="D37" s="840">
        <v>69.7</v>
      </c>
      <c r="E37" s="840">
        <v>78.3</v>
      </c>
      <c r="F37" s="840">
        <v>8.8</v>
      </c>
      <c r="G37" s="840">
        <v>8.8</v>
      </c>
      <c r="H37" s="840">
        <v>8.8</v>
      </c>
      <c r="I37" s="840">
        <v>23.099999999999998</v>
      </c>
      <c r="J37" s="840">
        <v>23.099999999999998</v>
      </c>
      <c r="K37" s="840">
        <v>23.099999999999998</v>
      </c>
      <c r="L37" s="840">
        <v>15.6</v>
      </c>
      <c r="M37" s="840">
        <v>15.299999999999999</v>
      </c>
      <c r="N37" s="840">
        <v>15.6</v>
      </c>
      <c r="O37" s="840">
        <v>30.8</v>
      </c>
      <c r="P37" s="840">
        <v>22.5</v>
      </c>
      <c r="Q37" s="840">
        <v>30.8</v>
      </c>
      <c r="R37" s="587" t="s">
        <v>461</v>
      </c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</row>
    <row r="38" spans="1:18" s="564" customFormat="1" ht="15" customHeight="1">
      <c r="A38" s="564">
        <v>17</v>
      </c>
      <c r="B38" s="589" t="s">
        <v>367</v>
      </c>
      <c r="C38" s="843">
        <v>5.2</v>
      </c>
      <c r="D38" s="843">
        <v>5.2</v>
      </c>
      <c r="E38" s="843">
        <v>5.2</v>
      </c>
      <c r="F38" s="844">
        <v>4.1</v>
      </c>
      <c r="G38" s="844">
        <v>4.1</v>
      </c>
      <c r="H38" s="844">
        <v>4.1</v>
      </c>
      <c r="I38" s="836" t="s">
        <v>35</v>
      </c>
      <c r="J38" s="836" t="s">
        <v>35</v>
      </c>
      <c r="K38" s="836" t="s">
        <v>35</v>
      </c>
      <c r="L38" s="836" t="s">
        <v>35</v>
      </c>
      <c r="M38" s="836" t="s">
        <v>35</v>
      </c>
      <c r="N38" s="836" t="s">
        <v>35</v>
      </c>
      <c r="O38" s="844">
        <v>1.1</v>
      </c>
      <c r="P38" s="844">
        <v>1.1</v>
      </c>
      <c r="Q38" s="844">
        <v>1.1</v>
      </c>
      <c r="R38" s="590">
        <v>17</v>
      </c>
    </row>
    <row r="39" spans="1:18" s="564" customFormat="1" ht="15" customHeight="1">
      <c r="A39" s="564">
        <v>18</v>
      </c>
      <c r="B39" s="589" t="s">
        <v>368</v>
      </c>
      <c r="C39" s="843">
        <v>16.1</v>
      </c>
      <c r="D39" s="843">
        <v>16</v>
      </c>
      <c r="E39" s="843">
        <v>16.1</v>
      </c>
      <c r="F39" s="844">
        <v>4.7</v>
      </c>
      <c r="G39" s="844">
        <v>4.7</v>
      </c>
      <c r="H39" s="844">
        <v>4.7</v>
      </c>
      <c r="I39" s="844">
        <v>2.9</v>
      </c>
      <c r="J39" s="844">
        <v>2.9</v>
      </c>
      <c r="K39" s="844">
        <v>2.9</v>
      </c>
      <c r="L39" s="844">
        <v>6.1</v>
      </c>
      <c r="M39" s="844">
        <v>6.1</v>
      </c>
      <c r="N39" s="844">
        <v>6.1</v>
      </c>
      <c r="O39" s="844">
        <v>2.4</v>
      </c>
      <c r="P39" s="844">
        <v>2.3</v>
      </c>
      <c r="Q39" s="844">
        <v>2.4</v>
      </c>
      <c r="R39" s="590">
        <v>18</v>
      </c>
    </row>
    <row r="40" spans="1:18" s="564" customFormat="1" ht="15" customHeight="1">
      <c r="A40" s="564">
        <v>19</v>
      </c>
      <c r="B40" s="589" t="s">
        <v>370</v>
      </c>
      <c r="C40" s="843">
        <v>57</v>
      </c>
      <c r="D40" s="843">
        <v>48.5</v>
      </c>
      <c r="E40" s="843">
        <v>57</v>
      </c>
      <c r="F40" s="836" t="s">
        <v>35</v>
      </c>
      <c r="G40" s="836" t="s">
        <v>35</v>
      </c>
      <c r="H40" s="836" t="s">
        <v>35</v>
      </c>
      <c r="I40" s="844">
        <v>20.2</v>
      </c>
      <c r="J40" s="844">
        <v>20.2</v>
      </c>
      <c r="K40" s="844">
        <v>20.2</v>
      </c>
      <c r="L40" s="844">
        <v>9.5</v>
      </c>
      <c r="M40" s="844">
        <v>9.2</v>
      </c>
      <c r="N40" s="844">
        <v>9.5</v>
      </c>
      <c r="O40" s="844">
        <v>27.3</v>
      </c>
      <c r="P40" s="844">
        <v>19.1</v>
      </c>
      <c r="Q40" s="844">
        <v>27.3</v>
      </c>
      <c r="R40" s="590">
        <v>19</v>
      </c>
    </row>
    <row r="41" spans="2:33" s="585" customFormat="1" ht="15" customHeight="1">
      <c r="B41" s="588" t="s">
        <v>462</v>
      </c>
      <c r="C41" s="840">
        <v>27</v>
      </c>
      <c r="D41" s="840">
        <v>23</v>
      </c>
      <c r="E41" s="840">
        <v>27</v>
      </c>
      <c r="F41" s="850" t="s">
        <v>35</v>
      </c>
      <c r="G41" s="850" t="s">
        <v>35</v>
      </c>
      <c r="H41" s="850" t="s">
        <v>35</v>
      </c>
      <c r="I41" s="845">
        <v>13.4</v>
      </c>
      <c r="J41" s="845">
        <v>13.4</v>
      </c>
      <c r="K41" s="845">
        <v>13.4</v>
      </c>
      <c r="L41" s="851">
        <v>0</v>
      </c>
      <c r="M41" s="851">
        <v>0</v>
      </c>
      <c r="N41" s="851">
        <v>0</v>
      </c>
      <c r="O41" s="845">
        <v>13.6</v>
      </c>
      <c r="P41" s="845">
        <v>9.6</v>
      </c>
      <c r="Q41" s="845">
        <v>13.6</v>
      </c>
      <c r="R41" s="587" t="s">
        <v>463</v>
      </c>
      <c r="S41" s="564"/>
      <c r="T41" s="564"/>
      <c r="U41" s="564"/>
      <c r="V41" s="564"/>
      <c r="W41" s="564"/>
      <c r="X41" s="564"/>
      <c r="Y41" s="564"/>
      <c r="Z41" s="564"/>
      <c r="AA41" s="564"/>
      <c r="AB41" s="564"/>
      <c r="AC41" s="564"/>
      <c r="AD41" s="564"/>
      <c r="AE41" s="564"/>
      <c r="AF41" s="564"/>
      <c r="AG41" s="564"/>
    </row>
    <row r="42" spans="1:18" s="564" customFormat="1" ht="15" customHeight="1" thickBot="1">
      <c r="A42" s="561">
        <v>20</v>
      </c>
      <c r="B42" s="591" t="s">
        <v>374</v>
      </c>
      <c r="C42" s="852">
        <v>27</v>
      </c>
      <c r="D42" s="853">
        <v>23</v>
      </c>
      <c r="E42" s="853">
        <v>27</v>
      </c>
      <c r="F42" s="854" t="s">
        <v>35</v>
      </c>
      <c r="G42" s="854" t="s">
        <v>35</v>
      </c>
      <c r="H42" s="854" t="s">
        <v>35</v>
      </c>
      <c r="I42" s="855">
        <v>13.4</v>
      </c>
      <c r="J42" s="855">
        <v>13.4</v>
      </c>
      <c r="K42" s="855">
        <v>13.4</v>
      </c>
      <c r="L42" s="856" t="s">
        <v>35</v>
      </c>
      <c r="M42" s="856" t="s">
        <v>35</v>
      </c>
      <c r="N42" s="856" t="s">
        <v>35</v>
      </c>
      <c r="O42" s="855">
        <v>13.6</v>
      </c>
      <c r="P42" s="855">
        <v>9.6</v>
      </c>
      <c r="Q42" s="855">
        <v>13.6</v>
      </c>
      <c r="R42" s="592">
        <v>20</v>
      </c>
    </row>
    <row r="43" spans="1:18" s="564" customFormat="1" ht="12" customHeight="1">
      <c r="A43" s="682" t="s">
        <v>464</v>
      </c>
      <c r="B43" s="589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4"/>
      <c r="R43" s="595"/>
    </row>
    <row r="44" spans="1:18" s="564" customFormat="1" ht="12.75" customHeight="1">
      <c r="A44" s="564" t="s">
        <v>437</v>
      </c>
      <c r="B44" s="589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6"/>
      <c r="N44" s="593"/>
      <c r="O44" s="593"/>
      <c r="P44" s="593"/>
      <c r="Q44" s="597"/>
      <c r="R44" s="595"/>
    </row>
    <row r="45" spans="1:12" s="63" customFormat="1" ht="12">
      <c r="A45" s="70" t="s">
        <v>876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3:17" ht="12"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</row>
    <row r="47" spans="3:17" ht="12"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  <c r="Q47" s="747"/>
    </row>
    <row r="48" spans="3:17" ht="12"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  <c r="Q48" s="748"/>
    </row>
    <row r="49" spans="3:17" ht="12"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</row>
    <row r="50" spans="3:17" ht="12"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</row>
    <row r="51" spans="2:25" ht="12">
      <c r="B51" s="715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15"/>
      <c r="S51" s="715"/>
      <c r="T51" s="715"/>
      <c r="U51" s="715"/>
      <c r="V51" s="715"/>
      <c r="W51" s="715"/>
      <c r="X51" s="715"/>
      <c r="Y51" s="715"/>
    </row>
    <row r="52" spans="2:25" ht="12">
      <c r="B52" s="715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15"/>
      <c r="S52" s="715"/>
      <c r="T52" s="715"/>
      <c r="U52" s="715"/>
      <c r="V52" s="715"/>
      <c r="W52" s="715"/>
      <c r="X52" s="715"/>
      <c r="Y52" s="715"/>
    </row>
    <row r="53" spans="2:25" ht="12">
      <c r="B53" s="715"/>
      <c r="C53" s="756"/>
      <c r="D53" s="756"/>
      <c r="E53" s="756"/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15"/>
      <c r="S53" s="715"/>
      <c r="T53" s="715"/>
      <c r="U53" s="715"/>
      <c r="V53" s="715"/>
      <c r="W53" s="715"/>
      <c r="X53" s="715"/>
      <c r="Y53" s="715"/>
    </row>
    <row r="54" spans="2:25" ht="12">
      <c r="B54" s="715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5"/>
      <c r="S54" s="715"/>
      <c r="T54" s="715"/>
      <c r="U54" s="715"/>
      <c r="V54" s="715"/>
      <c r="W54" s="715"/>
      <c r="X54" s="715"/>
      <c r="Y54" s="715"/>
    </row>
    <row r="55" spans="2:25" ht="12">
      <c r="B55" s="715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5"/>
      <c r="S55" s="715"/>
      <c r="T55" s="715"/>
      <c r="U55" s="715"/>
      <c r="V55" s="715"/>
      <c r="W55" s="715"/>
      <c r="X55" s="715"/>
      <c r="Y55" s="715"/>
    </row>
    <row r="56" spans="2:25" ht="12">
      <c r="B56" s="715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5"/>
      <c r="S56" s="715"/>
      <c r="T56" s="715"/>
      <c r="U56" s="715"/>
      <c r="V56" s="715"/>
      <c r="W56" s="715"/>
      <c r="X56" s="715"/>
      <c r="Y56" s="715"/>
    </row>
    <row r="57" spans="2:25" ht="12">
      <c r="B57" s="715"/>
      <c r="C57" s="712"/>
      <c r="D57" s="712"/>
      <c r="E57" s="757"/>
      <c r="F57" s="758"/>
      <c r="G57" s="758"/>
      <c r="H57" s="758"/>
      <c r="I57" s="755"/>
      <c r="J57" s="755"/>
      <c r="K57" s="755"/>
      <c r="L57" s="755"/>
      <c r="M57" s="755"/>
      <c r="N57" s="755"/>
      <c r="O57" s="755"/>
      <c r="P57" s="755"/>
      <c r="Q57" s="755"/>
      <c r="R57" s="715"/>
      <c r="S57" s="715"/>
      <c r="T57" s="715"/>
      <c r="U57" s="715"/>
      <c r="V57" s="715"/>
      <c r="W57" s="715"/>
      <c r="X57" s="715"/>
      <c r="Y57" s="715"/>
    </row>
    <row r="58" spans="2:25" ht="12">
      <c r="B58" s="715"/>
      <c r="C58" s="759"/>
      <c r="D58" s="759"/>
      <c r="E58" s="759"/>
      <c r="F58" s="760"/>
      <c r="G58" s="760"/>
      <c r="H58" s="760"/>
      <c r="I58" s="597"/>
      <c r="J58" s="597"/>
      <c r="K58" s="597"/>
      <c r="L58" s="597"/>
      <c r="M58" s="597"/>
      <c r="N58" s="597"/>
      <c r="O58" s="597"/>
      <c r="P58" s="597"/>
      <c r="Q58" s="597"/>
      <c r="R58" s="715"/>
      <c r="S58" s="715"/>
      <c r="T58" s="715"/>
      <c r="U58" s="715"/>
      <c r="V58" s="715"/>
      <c r="W58" s="715"/>
      <c r="X58" s="715"/>
      <c r="Y58" s="715"/>
    </row>
    <row r="59" spans="2:25" ht="12">
      <c r="B59" s="715"/>
      <c r="C59" s="759"/>
      <c r="D59" s="759"/>
      <c r="E59" s="759"/>
      <c r="F59" s="760"/>
      <c r="G59" s="760"/>
      <c r="H59" s="760"/>
      <c r="I59" s="597"/>
      <c r="J59" s="597"/>
      <c r="K59" s="597"/>
      <c r="L59" s="597"/>
      <c r="M59" s="597"/>
      <c r="N59" s="597"/>
      <c r="O59" s="597"/>
      <c r="P59" s="597"/>
      <c r="Q59" s="597"/>
      <c r="R59" s="715"/>
      <c r="S59" s="715"/>
      <c r="T59" s="715"/>
      <c r="U59" s="715"/>
      <c r="V59" s="715"/>
      <c r="W59" s="715"/>
      <c r="X59" s="715"/>
      <c r="Y59" s="715"/>
    </row>
    <row r="60" spans="2:25" ht="12">
      <c r="B60" s="715"/>
      <c r="C60" s="759"/>
      <c r="D60" s="759"/>
      <c r="E60" s="759"/>
      <c r="F60" s="760"/>
      <c r="G60" s="760"/>
      <c r="H60" s="760"/>
      <c r="I60" s="597"/>
      <c r="J60" s="597"/>
      <c r="K60" s="597"/>
      <c r="L60" s="597"/>
      <c r="M60" s="597"/>
      <c r="N60" s="597"/>
      <c r="O60" s="597"/>
      <c r="P60" s="597"/>
      <c r="Q60" s="597"/>
      <c r="R60" s="715"/>
      <c r="S60" s="715"/>
      <c r="T60" s="715"/>
      <c r="U60" s="715"/>
      <c r="V60" s="715"/>
      <c r="W60" s="715"/>
      <c r="X60" s="715"/>
      <c r="Y60" s="715"/>
    </row>
    <row r="61" spans="2:25" ht="12">
      <c r="B61" s="715"/>
      <c r="C61" s="759"/>
      <c r="D61" s="759"/>
      <c r="E61" s="759"/>
      <c r="F61" s="760"/>
      <c r="G61" s="760"/>
      <c r="H61" s="760"/>
      <c r="I61" s="597"/>
      <c r="J61" s="597"/>
      <c r="K61" s="597"/>
      <c r="L61" s="597"/>
      <c r="M61" s="597"/>
      <c r="N61" s="597"/>
      <c r="O61" s="597"/>
      <c r="P61" s="597"/>
      <c r="Q61" s="597"/>
      <c r="R61" s="715"/>
      <c r="S61" s="715"/>
      <c r="T61" s="715"/>
      <c r="U61" s="715"/>
      <c r="V61" s="715"/>
      <c r="W61" s="715"/>
      <c r="X61" s="715"/>
      <c r="Y61" s="715"/>
    </row>
    <row r="62" spans="2:25" ht="12">
      <c r="B62" s="715"/>
      <c r="C62" s="759"/>
      <c r="D62" s="759"/>
      <c r="E62" s="759"/>
      <c r="F62" s="760"/>
      <c r="G62" s="760"/>
      <c r="H62" s="760"/>
      <c r="I62" s="597"/>
      <c r="J62" s="597"/>
      <c r="K62" s="597"/>
      <c r="L62" s="597"/>
      <c r="M62" s="597"/>
      <c r="N62" s="597"/>
      <c r="O62" s="597"/>
      <c r="P62" s="597"/>
      <c r="Q62" s="597"/>
      <c r="R62" s="715"/>
      <c r="S62" s="715"/>
      <c r="T62" s="715"/>
      <c r="U62" s="715"/>
      <c r="V62" s="715"/>
      <c r="W62" s="715"/>
      <c r="X62" s="715"/>
      <c r="Y62" s="715"/>
    </row>
    <row r="63" spans="2:25" ht="12">
      <c r="B63" s="715"/>
      <c r="C63" s="759"/>
      <c r="D63" s="759"/>
      <c r="E63" s="759"/>
      <c r="F63" s="760"/>
      <c r="G63" s="760"/>
      <c r="H63" s="760"/>
      <c r="I63" s="597"/>
      <c r="J63" s="597"/>
      <c r="K63" s="597"/>
      <c r="L63" s="597"/>
      <c r="M63" s="597"/>
      <c r="N63" s="597"/>
      <c r="O63" s="597"/>
      <c r="P63" s="597"/>
      <c r="Q63" s="597"/>
      <c r="R63" s="715"/>
      <c r="S63" s="715"/>
      <c r="T63" s="715"/>
      <c r="U63" s="715"/>
      <c r="V63" s="715"/>
      <c r="W63" s="715"/>
      <c r="X63" s="715"/>
      <c r="Y63" s="715"/>
    </row>
    <row r="64" spans="2:25" ht="12">
      <c r="B64" s="715"/>
      <c r="C64" s="759"/>
      <c r="D64" s="759"/>
      <c r="E64" s="759"/>
      <c r="F64" s="760"/>
      <c r="G64" s="760"/>
      <c r="H64" s="760"/>
      <c r="I64" s="597"/>
      <c r="J64" s="597"/>
      <c r="K64" s="597"/>
      <c r="L64" s="597"/>
      <c r="M64" s="597"/>
      <c r="N64" s="597"/>
      <c r="O64" s="597"/>
      <c r="P64" s="597"/>
      <c r="Q64" s="597"/>
      <c r="R64" s="715"/>
      <c r="S64" s="715"/>
      <c r="T64" s="715"/>
      <c r="U64" s="715"/>
      <c r="V64" s="715"/>
      <c r="W64" s="715"/>
      <c r="X64" s="715"/>
      <c r="Y64" s="715"/>
    </row>
    <row r="65" spans="2:25" ht="12">
      <c r="B65" s="715"/>
      <c r="C65" s="759"/>
      <c r="D65" s="759"/>
      <c r="E65" s="759"/>
      <c r="F65" s="760"/>
      <c r="G65" s="760"/>
      <c r="H65" s="760"/>
      <c r="I65" s="597"/>
      <c r="J65" s="597"/>
      <c r="K65" s="597"/>
      <c r="L65" s="597"/>
      <c r="M65" s="597"/>
      <c r="N65" s="597"/>
      <c r="O65" s="597"/>
      <c r="P65" s="597"/>
      <c r="Q65" s="597"/>
      <c r="R65" s="715"/>
      <c r="S65" s="715"/>
      <c r="T65" s="715"/>
      <c r="U65" s="715"/>
      <c r="V65" s="715"/>
      <c r="W65" s="715"/>
      <c r="X65" s="715"/>
      <c r="Y65" s="715"/>
    </row>
    <row r="66" spans="2:25" ht="12">
      <c r="B66" s="715"/>
      <c r="C66" s="759"/>
      <c r="D66" s="759"/>
      <c r="E66" s="759"/>
      <c r="F66" s="760"/>
      <c r="G66" s="760"/>
      <c r="H66" s="760"/>
      <c r="I66" s="597"/>
      <c r="J66" s="597"/>
      <c r="K66" s="597"/>
      <c r="L66" s="597"/>
      <c r="M66" s="597"/>
      <c r="N66" s="597"/>
      <c r="O66" s="597"/>
      <c r="P66" s="597"/>
      <c r="Q66" s="597"/>
      <c r="R66" s="715"/>
      <c r="S66" s="715"/>
      <c r="T66" s="715"/>
      <c r="U66" s="715"/>
      <c r="V66" s="715"/>
      <c r="W66" s="715"/>
      <c r="X66" s="715"/>
      <c r="Y66" s="715"/>
    </row>
    <row r="67" spans="2:25" ht="12">
      <c r="B67" s="715"/>
      <c r="C67" s="759"/>
      <c r="D67" s="759"/>
      <c r="E67" s="759"/>
      <c r="F67" s="760"/>
      <c r="G67" s="760"/>
      <c r="H67" s="760"/>
      <c r="I67" s="597"/>
      <c r="J67" s="597"/>
      <c r="K67" s="597"/>
      <c r="L67" s="597"/>
      <c r="M67" s="597"/>
      <c r="N67" s="597"/>
      <c r="O67" s="597"/>
      <c r="P67" s="597"/>
      <c r="Q67" s="597"/>
      <c r="R67" s="715"/>
      <c r="S67" s="715"/>
      <c r="T67" s="715"/>
      <c r="U67" s="715"/>
      <c r="V67" s="715"/>
      <c r="W67" s="715"/>
      <c r="X67" s="715"/>
      <c r="Y67" s="715"/>
    </row>
    <row r="68" spans="2:25" ht="12">
      <c r="B68" s="715"/>
      <c r="C68" s="712"/>
      <c r="D68" s="712"/>
      <c r="E68" s="712"/>
      <c r="F68" s="761"/>
      <c r="G68" s="761"/>
      <c r="H68" s="761"/>
      <c r="I68" s="714"/>
      <c r="J68" s="714"/>
      <c r="K68" s="714"/>
      <c r="L68" s="714"/>
      <c r="M68" s="714"/>
      <c r="N68" s="714"/>
      <c r="O68" s="714"/>
      <c r="P68" s="714"/>
      <c r="Q68" s="714"/>
      <c r="R68" s="715"/>
      <c r="S68" s="715"/>
      <c r="T68" s="715"/>
      <c r="U68" s="715"/>
      <c r="V68" s="715"/>
      <c r="W68" s="715"/>
      <c r="X68" s="715"/>
      <c r="Y68" s="715"/>
    </row>
    <row r="69" spans="2:25" ht="12">
      <c r="B69" s="715"/>
      <c r="C69" s="759"/>
      <c r="D69" s="759"/>
      <c r="E69" s="759"/>
      <c r="F69" s="760"/>
      <c r="G69" s="760"/>
      <c r="H69" s="760"/>
      <c r="I69" s="597"/>
      <c r="J69" s="597"/>
      <c r="K69" s="597"/>
      <c r="L69" s="597"/>
      <c r="M69" s="597"/>
      <c r="N69" s="597"/>
      <c r="O69" s="597"/>
      <c r="P69" s="597"/>
      <c r="Q69" s="597"/>
      <c r="R69" s="715"/>
      <c r="S69" s="715"/>
      <c r="T69" s="715"/>
      <c r="U69" s="715"/>
      <c r="V69" s="715"/>
      <c r="W69" s="715"/>
      <c r="X69" s="715"/>
      <c r="Y69" s="715"/>
    </row>
    <row r="70" spans="2:25" ht="12">
      <c r="B70" s="715"/>
      <c r="C70" s="712"/>
      <c r="D70" s="712"/>
      <c r="E70" s="712"/>
      <c r="F70" s="762"/>
      <c r="G70" s="762"/>
      <c r="H70" s="762"/>
      <c r="I70" s="712"/>
      <c r="J70" s="712"/>
      <c r="K70" s="712"/>
      <c r="L70" s="712"/>
      <c r="M70" s="712"/>
      <c r="N70" s="712"/>
      <c r="O70" s="712"/>
      <c r="P70" s="712"/>
      <c r="Q70" s="712"/>
      <c r="R70" s="715"/>
      <c r="S70" s="715"/>
      <c r="T70" s="715"/>
      <c r="U70" s="715"/>
      <c r="V70" s="715"/>
      <c r="W70" s="715"/>
      <c r="X70" s="715"/>
      <c r="Y70" s="715"/>
    </row>
    <row r="71" spans="2:25" ht="12">
      <c r="B71" s="715"/>
      <c r="C71" s="759"/>
      <c r="D71" s="759"/>
      <c r="E71" s="759"/>
      <c r="F71" s="763"/>
      <c r="G71" s="763"/>
      <c r="H71" s="763"/>
      <c r="I71" s="597"/>
      <c r="J71" s="597"/>
      <c r="K71" s="597"/>
      <c r="L71" s="764"/>
      <c r="M71" s="764"/>
      <c r="N71" s="764"/>
      <c r="O71" s="597"/>
      <c r="P71" s="597"/>
      <c r="Q71" s="597"/>
      <c r="R71" s="715"/>
      <c r="S71" s="715"/>
      <c r="T71" s="715"/>
      <c r="U71" s="715"/>
      <c r="V71" s="715"/>
      <c r="W71" s="715"/>
      <c r="X71" s="715"/>
      <c r="Y71" s="715"/>
    </row>
    <row r="72" spans="2:25" ht="12">
      <c r="B72" s="715"/>
      <c r="C72" s="759"/>
      <c r="D72" s="759"/>
      <c r="E72" s="759"/>
      <c r="F72" s="760"/>
      <c r="G72" s="760"/>
      <c r="H72" s="760"/>
      <c r="I72" s="597"/>
      <c r="J72" s="597"/>
      <c r="K72" s="597"/>
      <c r="L72" s="621"/>
      <c r="M72" s="621"/>
      <c r="N72" s="621"/>
      <c r="O72" s="597"/>
      <c r="P72" s="597"/>
      <c r="Q72" s="597"/>
      <c r="R72" s="715"/>
      <c r="S72" s="715"/>
      <c r="T72" s="715"/>
      <c r="U72" s="715"/>
      <c r="V72" s="715"/>
      <c r="W72" s="715"/>
      <c r="X72" s="715"/>
      <c r="Y72" s="715"/>
    </row>
    <row r="73" spans="2:25" ht="12">
      <c r="B73" s="715"/>
      <c r="C73" s="759"/>
      <c r="D73" s="759"/>
      <c r="E73" s="759"/>
      <c r="F73" s="760"/>
      <c r="G73" s="760"/>
      <c r="H73" s="760"/>
      <c r="I73" s="597"/>
      <c r="J73" s="597"/>
      <c r="K73" s="597"/>
      <c r="L73" s="597"/>
      <c r="M73" s="597"/>
      <c r="N73" s="597"/>
      <c r="O73" s="597"/>
      <c r="P73" s="597"/>
      <c r="Q73" s="597"/>
      <c r="R73" s="715"/>
      <c r="S73" s="715"/>
      <c r="T73" s="715"/>
      <c r="U73" s="715"/>
      <c r="V73" s="715"/>
      <c r="W73" s="715"/>
      <c r="X73" s="715"/>
      <c r="Y73" s="715"/>
    </row>
    <row r="74" spans="2:25" ht="12">
      <c r="B74" s="715"/>
      <c r="C74" s="712"/>
      <c r="D74" s="712"/>
      <c r="E74" s="712"/>
      <c r="F74" s="765"/>
      <c r="G74" s="765"/>
      <c r="H74" s="765"/>
      <c r="I74" s="714"/>
      <c r="J74" s="714"/>
      <c r="K74" s="714"/>
      <c r="L74" s="714"/>
      <c r="M74" s="714"/>
      <c r="N74" s="714"/>
      <c r="O74" s="714"/>
      <c r="P74" s="714"/>
      <c r="Q74" s="714"/>
      <c r="R74" s="715"/>
      <c r="S74" s="715"/>
      <c r="T74" s="715"/>
      <c r="U74" s="715"/>
      <c r="V74" s="715"/>
      <c r="W74" s="715"/>
      <c r="X74" s="715"/>
      <c r="Y74" s="715"/>
    </row>
    <row r="75" spans="2:25" ht="12">
      <c r="B75" s="715"/>
      <c r="C75" s="759"/>
      <c r="D75" s="759"/>
      <c r="E75" s="759"/>
      <c r="F75" s="760"/>
      <c r="G75" s="760"/>
      <c r="H75" s="760"/>
      <c r="I75" s="597"/>
      <c r="J75" s="597"/>
      <c r="K75" s="597"/>
      <c r="L75" s="597"/>
      <c r="M75" s="597"/>
      <c r="N75" s="597"/>
      <c r="O75" s="597"/>
      <c r="P75" s="597"/>
      <c r="Q75" s="597"/>
      <c r="R75" s="715"/>
      <c r="S75" s="715"/>
      <c r="T75" s="715"/>
      <c r="U75" s="715"/>
      <c r="V75" s="715"/>
      <c r="W75" s="715"/>
      <c r="X75" s="715"/>
      <c r="Y75" s="715"/>
    </row>
    <row r="76" spans="2:25" ht="12">
      <c r="B76" s="715"/>
      <c r="C76" s="712"/>
      <c r="D76" s="712"/>
      <c r="E76" s="712"/>
      <c r="F76" s="761"/>
      <c r="G76" s="761"/>
      <c r="H76" s="761"/>
      <c r="I76" s="714"/>
      <c r="J76" s="714"/>
      <c r="K76" s="714"/>
      <c r="L76" s="714"/>
      <c r="M76" s="714"/>
      <c r="N76" s="714"/>
      <c r="O76" s="714"/>
      <c r="P76" s="714"/>
      <c r="Q76" s="714"/>
      <c r="R76" s="715"/>
      <c r="S76" s="715"/>
      <c r="T76" s="715"/>
      <c r="U76" s="715"/>
      <c r="V76" s="715"/>
      <c r="W76" s="715"/>
      <c r="X76" s="715"/>
      <c r="Y76" s="715"/>
    </row>
    <row r="77" spans="2:25" ht="12">
      <c r="B77" s="715"/>
      <c r="C77" s="759"/>
      <c r="D77" s="759"/>
      <c r="E77" s="759"/>
      <c r="F77" s="760"/>
      <c r="G77" s="760"/>
      <c r="H77" s="760"/>
      <c r="I77" s="764"/>
      <c r="J77" s="597"/>
      <c r="K77" s="764"/>
      <c r="L77" s="597"/>
      <c r="M77" s="597"/>
      <c r="N77" s="597"/>
      <c r="O77" s="597"/>
      <c r="P77" s="597"/>
      <c r="Q77" s="597"/>
      <c r="R77" s="715"/>
      <c r="S77" s="715"/>
      <c r="T77" s="715"/>
      <c r="U77" s="715"/>
      <c r="V77" s="715"/>
      <c r="W77" s="715"/>
      <c r="X77" s="715"/>
      <c r="Y77" s="715"/>
    </row>
    <row r="78" spans="2:25" ht="12">
      <c r="B78" s="715"/>
      <c r="C78" s="712"/>
      <c r="D78" s="712"/>
      <c r="E78" s="712"/>
      <c r="F78" s="762"/>
      <c r="G78" s="762"/>
      <c r="H78" s="762"/>
      <c r="I78" s="712"/>
      <c r="J78" s="712"/>
      <c r="K78" s="712"/>
      <c r="L78" s="712"/>
      <c r="M78" s="712"/>
      <c r="N78" s="712"/>
      <c r="O78" s="712"/>
      <c r="P78" s="712"/>
      <c r="Q78" s="712"/>
      <c r="R78" s="715"/>
      <c r="S78" s="715"/>
      <c r="T78" s="715"/>
      <c r="U78" s="715"/>
      <c r="V78" s="715"/>
      <c r="W78" s="715"/>
      <c r="X78" s="715"/>
      <c r="Y78" s="715"/>
    </row>
    <row r="79" spans="2:25" ht="12">
      <c r="B79" s="715"/>
      <c r="C79" s="759"/>
      <c r="D79" s="759"/>
      <c r="E79" s="759"/>
      <c r="F79" s="760"/>
      <c r="G79" s="760"/>
      <c r="H79" s="760"/>
      <c r="I79" s="597"/>
      <c r="J79" s="597"/>
      <c r="K79" s="597"/>
      <c r="L79" s="597"/>
      <c r="M79" s="597"/>
      <c r="N79" s="597"/>
      <c r="O79" s="597"/>
      <c r="P79" s="597"/>
      <c r="Q79" s="597"/>
      <c r="R79" s="715"/>
      <c r="S79" s="715"/>
      <c r="T79" s="715"/>
      <c r="U79" s="715"/>
      <c r="V79" s="715"/>
      <c r="W79" s="715"/>
      <c r="X79" s="715"/>
      <c r="Y79" s="715"/>
    </row>
    <row r="80" spans="3:18" ht="12">
      <c r="C80" s="580"/>
      <c r="D80" s="580"/>
      <c r="E80" s="580"/>
      <c r="F80" s="754"/>
      <c r="G80" s="754"/>
      <c r="H80" s="760"/>
      <c r="I80" s="597"/>
      <c r="J80" s="597"/>
      <c r="K80" s="597"/>
      <c r="L80" s="597"/>
      <c r="M80" s="597"/>
      <c r="N80" s="597"/>
      <c r="O80" s="597"/>
      <c r="P80" s="597"/>
      <c r="Q80" s="597"/>
      <c r="R80" s="715"/>
    </row>
    <row r="81" spans="3:18" ht="12">
      <c r="C81" s="741"/>
      <c r="D81" s="741"/>
      <c r="E81" s="741"/>
      <c r="F81" s="742"/>
      <c r="G81" s="742"/>
      <c r="H81" s="760"/>
      <c r="I81" s="597"/>
      <c r="J81" s="597"/>
      <c r="K81" s="597"/>
      <c r="L81" s="597"/>
      <c r="M81" s="597"/>
      <c r="N81" s="597"/>
      <c r="O81" s="597"/>
      <c r="P81" s="597"/>
      <c r="Q81" s="597"/>
      <c r="R81" s="715"/>
    </row>
    <row r="82" spans="3:18" ht="12">
      <c r="C82" s="740"/>
      <c r="D82" s="740"/>
      <c r="E82" s="740"/>
      <c r="F82" s="743"/>
      <c r="G82" s="743"/>
      <c r="H82" s="765"/>
      <c r="I82" s="714"/>
      <c r="J82" s="714"/>
      <c r="K82" s="714"/>
      <c r="L82" s="713"/>
      <c r="M82" s="713"/>
      <c r="N82" s="713"/>
      <c r="O82" s="714"/>
      <c r="P82" s="714"/>
      <c r="Q82" s="714"/>
      <c r="R82" s="715"/>
    </row>
    <row r="83" spans="3:18" ht="12" thickBot="1">
      <c r="C83" s="744"/>
      <c r="D83" s="745"/>
      <c r="E83" s="745"/>
      <c r="F83" s="746"/>
      <c r="G83" s="746"/>
      <c r="H83" s="760"/>
      <c r="I83" s="597"/>
      <c r="J83" s="597"/>
      <c r="K83" s="597"/>
      <c r="L83" s="597"/>
      <c r="M83" s="597"/>
      <c r="N83" s="597"/>
      <c r="O83" s="597"/>
      <c r="P83" s="597"/>
      <c r="Q83" s="597"/>
      <c r="R83" s="715"/>
    </row>
    <row r="84" spans="8:18" ht="12">
      <c r="H84" s="715"/>
      <c r="I84" s="715"/>
      <c r="J84" s="715"/>
      <c r="K84" s="715"/>
      <c r="L84" s="715"/>
      <c r="M84" s="715"/>
      <c r="N84" s="715"/>
      <c r="O84" s="715"/>
      <c r="P84" s="715"/>
      <c r="Q84" s="715"/>
      <c r="R84" s="715"/>
    </row>
    <row r="85" spans="8:18" ht="12">
      <c r="H85" s="715"/>
      <c r="I85" s="715"/>
      <c r="J85" s="715"/>
      <c r="K85" s="715"/>
      <c r="L85" s="715"/>
      <c r="M85" s="715"/>
      <c r="N85" s="715"/>
      <c r="O85" s="715"/>
      <c r="P85" s="715"/>
      <c r="Q85" s="715"/>
      <c r="R85" s="715"/>
    </row>
    <row r="86" spans="8:18" ht="12">
      <c r="H86" s="715"/>
      <c r="I86" s="715"/>
      <c r="J86" s="715"/>
      <c r="K86" s="715"/>
      <c r="L86" s="715"/>
      <c r="M86" s="715"/>
      <c r="N86" s="715"/>
      <c r="O86" s="715"/>
      <c r="P86" s="715"/>
      <c r="Q86" s="715"/>
      <c r="R86" s="715"/>
    </row>
    <row r="87" spans="8:18" ht="12"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</row>
    <row r="88" spans="8:18" ht="12"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</row>
  </sheetData>
  <sheetProtection/>
  <printOptions/>
  <pageMargins left="0.3937007874015748" right="0.3937007874015748" top="0.5905511811023623" bottom="0.3937007874015748" header="0.5118110236220472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4"/>
  <sheetViews>
    <sheetView showGridLines="0" zoomScaleSheetLayoutView="100" zoomScalePageLayoutView="0" workbookViewId="0" topLeftCell="A1">
      <pane xSplit="1" ySplit="6" topLeftCell="B7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A1" sqref="A1"/>
    </sheetView>
  </sheetViews>
  <sheetFormatPr defaultColWidth="8.00390625" defaultRowHeight="13.5"/>
  <cols>
    <col min="1" max="1" width="11.875" style="600" customWidth="1"/>
    <col min="2" max="2" width="11.00390625" style="622" customWidth="1"/>
    <col min="3" max="9" width="10.625" style="622" customWidth="1"/>
    <col min="10" max="16384" width="8.00390625" style="600" customWidth="1"/>
  </cols>
  <sheetData>
    <row r="1" spans="1:9" ht="18.75" customHeight="1">
      <c r="A1" s="598" t="s">
        <v>836</v>
      </c>
      <c r="B1" s="599"/>
      <c r="C1" s="599"/>
      <c r="D1" s="599"/>
      <c r="E1" s="599"/>
      <c r="F1" s="599"/>
      <c r="G1" s="599"/>
      <c r="H1" s="599"/>
      <c r="I1" s="599"/>
    </row>
    <row r="2" spans="1:9" ht="18.75" customHeight="1">
      <c r="A2" s="598"/>
      <c r="B2" s="599"/>
      <c r="C2" s="599"/>
      <c r="D2" s="599"/>
      <c r="E2" s="599"/>
      <c r="F2" s="599"/>
      <c r="G2" s="599"/>
      <c r="H2" s="599"/>
      <c r="I2" s="599"/>
    </row>
    <row r="3" spans="1:9" ht="11.25" customHeight="1">
      <c r="A3" s="598"/>
      <c r="B3" s="599"/>
      <c r="C3" s="599"/>
      <c r="D3" s="599"/>
      <c r="E3" s="599"/>
      <c r="F3" s="599"/>
      <c r="G3" s="599"/>
      <c r="H3" s="599"/>
      <c r="I3" s="599"/>
    </row>
    <row r="4" spans="1:9" s="604" customFormat="1" ht="12.75" customHeight="1" thickBot="1">
      <c r="A4" s="601" t="s">
        <v>837</v>
      </c>
      <c r="B4" s="602"/>
      <c r="C4" s="602"/>
      <c r="D4" s="602"/>
      <c r="E4" s="602"/>
      <c r="F4" s="602"/>
      <c r="G4" s="602"/>
      <c r="H4" s="602"/>
      <c r="I4" s="603" t="s">
        <v>465</v>
      </c>
    </row>
    <row r="5" spans="1:9" s="604" customFormat="1" ht="16.5" customHeight="1">
      <c r="A5" s="605" t="s">
        <v>838</v>
      </c>
      <c r="B5" s="906" t="s">
        <v>466</v>
      </c>
      <c r="C5" s="606" t="s">
        <v>467</v>
      </c>
      <c r="D5" s="607"/>
      <c r="E5" s="606" t="s">
        <v>468</v>
      </c>
      <c r="F5" s="607"/>
      <c r="G5" s="608" t="s">
        <v>469</v>
      </c>
      <c r="H5" s="906" t="s">
        <v>470</v>
      </c>
      <c r="I5" s="908" t="s">
        <v>471</v>
      </c>
    </row>
    <row r="6" spans="1:9" s="604" customFormat="1" ht="16.5" customHeight="1">
      <c r="A6" s="609" t="s">
        <v>839</v>
      </c>
      <c r="B6" s="907"/>
      <c r="C6" s="610" t="s">
        <v>840</v>
      </c>
      <c r="D6" s="610" t="s">
        <v>472</v>
      </c>
      <c r="E6" s="610" t="s">
        <v>473</v>
      </c>
      <c r="F6" s="610" t="s">
        <v>474</v>
      </c>
      <c r="G6" s="611" t="s">
        <v>434</v>
      </c>
      <c r="H6" s="907"/>
      <c r="I6" s="909"/>
    </row>
    <row r="7" spans="1:9" s="604" customFormat="1" ht="7.5" customHeight="1">
      <c r="A7" s="612"/>
      <c r="B7" s="613"/>
      <c r="C7" s="613"/>
      <c r="D7" s="613"/>
      <c r="E7" s="613"/>
      <c r="F7" s="613"/>
      <c r="G7" s="613"/>
      <c r="H7" s="613"/>
      <c r="I7" s="613"/>
    </row>
    <row r="8" spans="1:9" s="604" customFormat="1" ht="18" customHeight="1">
      <c r="A8" s="528" t="s">
        <v>715</v>
      </c>
      <c r="B8" s="614">
        <v>8785.1</v>
      </c>
      <c r="C8" s="614">
        <v>6038.4</v>
      </c>
      <c r="D8" s="614">
        <v>2746.7</v>
      </c>
      <c r="E8" s="614">
        <v>8294.2</v>
      </c>
      <c r="F8" s="615">
        <v>490.9</v>
      </c>
      <c r="G8" s="615">
        <v>666.9</v>
      </c>
      <c r="H8" s="615">
        <v>68.7</v>
      </c>
      <c r="I8" s="615">
        <v>94.4</v>
      </c>
    </row>
    <row r="9" spans="1:9" s="604" customFormat="1" ht="18" customHeight="1">
      <c r="A9" s="528" t="s">
        <v>841</v>
      </c>
      <c r="B9" s="614">
        <v>8787.998</v>
      </c>
      <c r="C9" s="614">
        <v>6018.099999999999</v>
      </c>
      <c r="D9" s="614">
        <v>2769.9</v>
      </c>
      <c r="E9" s="614">
        <v>8354.4</v>
      </c>
      <c r="F9" s="614">
        <v>433.6</v>
      </c>
      <c r="G9" s="614">
        <v>689.6000000000001</v>
      </c>
      <c r="H9" s="614">
        <v>68.5</v>
      </c>
      <c r="I9" s="614">
        <v>95.1</v>
      </c>
    </row>
    <row r="10" spans="1:9" s="604" customFormat="1" ht="18" customHeight="1">
      <c r="A10" s="528" t="s">
        <v>842</v>
      </c>
      <c r="B10" s="614">
        <v>8830.4</v>
      </c>
      <c r="C10" s="614">
        <v>6080.099999999999</v>
      </c>
      <c r="D10" s="614">
        <v>2750.2999999999997</v>
      </c>
      <c r="E10" s="614">
        <v>8402.4</v>
      </c>
      <c r="F10" s="614">
        <v>428</v>
      </c>
      <c r="G10" s="614">
        <v>702.7000000000002</v>
      </c>
      <c r="H10" s="604">
        <v>68.9</v>
      </c>
      <c r="I10" s="604">
        <v>95.2</v>
      </c>
    </row>
    <row r="11" spans="1:9" s="604" customFormat="1" ht="18" customHeight="1">
      <c r="A11" s="528" t="s">
        <v>621</v>
      </c>
      <c r="B11" s="857" t="s">
        <v>861</v>
      </c>
      <c r="C11" s="857" t="s">
        <v>871</v>
      </c>
      <c r="D11" s="749" t="s">
        <v>843</v>
      </c>
      <c r="E11" s="857" t="s">
        <v>862</v>
      </c>
      <c r="F11" s="614">
        <v>383.2</v>
      </c>
      <c r="G11" s="857" t="s">
        <v>863</v>
      </c>
      <c r="H11" s="604">
        <v>69.4</v>
      </c>
      <c r="I11" s="604">
        <v>95.7</v>
      </c>
    </row>
    <row r="12" spans="1:9" s="616" customFormat="1" ht="18" customHeight="1">
      <c r="A12" s="533" t="s">
        <v>716</v>
      </c>
      <c r="B12" s="858">
        <v>8939.1</v>
      </c>
      <c r="C12" s="858">
        <v>6222</v>
      </c>
      <c r="D12" s="858">
        <v>2717.1000000000004</v>
      </c>
      <c r="E12" s="859">
        <v>8562.4</v>
      </c>
      <c r="F12" s="858">
        <v>376.7000000000007</v>
      </c>
      <c r="G12" s="858">
        <v>747.8999999999999</v>
      </c>
      <c r="H12" s="860">
        <v>69.6</v>
      </c>
      <c r="I12" s="860">
        <v>95.8</v>
      </c>
    </row>
    <row r="13" spans="1:13" s="616" customFormat="1" ht="6" customHeight="1">
      <c r="A13" s="617"/>
      <c r="B13" s="858"/>
      <c r="C13" s="858"/>
      <c r="D13" s="858"/>
      <c r="E13" s="858"/>
      <c r="F13" s="858"/>
      <c r="G13" s="858"/>
      <c r="H13" s="861"/>
      <c r="I13" s="861"/>
      <c r="M13" s="750"/>
    </row>
    <row r="14" spans="1:9" s="616" customFormat="1" ht="18.75" customHeight="1">
      <c r="A14" s="618" t="s">
        <v>475</v>
      </c>
      <c r="B14" s="858">
        <v>7085.400000000001</v>
      </c>
      <c r="C14" s="858">
        <v>4839.5</v>
      </c>
      <c r="D14" s="858">
        <v>2245.9000000000005</v>
      </c>
      <c r="E14" s="858">
        <v>6778.999999999999</v>
      </c>
      <c r="F14" s="858">
        <v>306.40000000000146</v>
      </c>
      <c r="G14" s="858">
        <v>589.9999999999999</v>
      </c>
      <c r="H14" s="858">
        <v>68.3</v>
      </c>
      <c r="I14" s="858">
        <v>95.7</v>
      </c>
    </row>
    <row r="15" spans="1:13" s="616" customFormat="1" ht="18.75" customHeight="1">
      <c r="A15" s="618" t="s">
        <v>476</v>
      </c>
      <c r="B15" s="858">
        <v>1853.6999999999998</v>
      </c>
      <c r="C15" s="858">
        <v>1382.5</v>
      </c>
      <c r="D15" s="858">
        <v>471.1999999999998</v>
      </c>
      <c r="E15" s="858">
        <v>1783.4</v>
      </c>
      <c r="F15" s="858">
        <v>70.29999999999973</v>
      </c>
      <c r="G15" s="858">
        <v>157.9</v>
      </c>
      <c r="H15" s="858">
        <v>74.6</v>
      </c>
      <c r="I15" s="858">
        <v>96.2</v>
      </c>
      <c r="M15" s="751"/>
    </row>
    <row r="16" spans="1:9" s="604" customFormat="1" ht="6.75" customHeight="1">
      <c r="A16" s="619"/>
      <c r="B16" s="858"/>
      <c r="C16" s="858"/>
      <c r="D16" s="858"/>
      <c r="E16" s="858"/>
      <c r="F16" s="861"/>
      <c r="G16" s="861"/>
      <c r="H16" s="861"/>
      <c r="I16" s="861"/>
    </row>
    <row r="17" spans="1:11" s="604" customFormat="1" ht="19.5" customHeight="1">
      <c r="A17" s="619" t="s">
        <v>361</v>
      </c>
      <c r="B17" s="862">
        <v>1712.6</v>
      </c>
      <c r="C17" s="862">
        <v>1206.3</v>
      </c>
      <c r="D17" s="862">
        <f>B17-C17</f>
        <v>506.29999999999995</v>
      </c>
      <c r="E17" s="862">
        <v>1664.5</v>
      </c>
      <c r="F17" s="846">
        <f>B17-E17</f>
        <v>48.09999999999991</v>
      </c>
      <c r="G17" s="846">
        <v>164.2</v>
      </c>
      <c r="H17" s="862">
        <v>70.4</v>
      </c>
      <c r="I17" s="862">
        <v>97.2</v>
      </c>
      <c r="K17" s="615"/>
    </row>
    <row r="18" spans="1:11" s="604" customFormat="1" ht="19.5" customHeight="1">
      <c r="A18" s="619" t="s">
        <v>362</v>
      </c>
      <c r="B18" s="862">
        <v>1420.9</v>
      </c>
      <c r="C18" s="862">
        <v>1040.3</v>
      </c>
      <c r="D18" s="862">
        <f aca="true" t="shared" si="0" ref="D18:D41">B18-C18</f>
        <v>380.60000000000014</v>
      </c>
      <c r="E18" s="862">
        <v>1381.4</v>
      </c>
      <c r="F18" s="846">
        <f aca="true" t="shared" si="1" ref="F18:F41">B18-E18</f>
        <v>39.5</v>
      </c>
      <c r="G18" s="846">
        <v>121.1</v>
      </c>
      <c r="H18" s="862">
        <v>73.2</v>
      </c>
      <c r="I18" s="862">
        <v>97.2</v>
      </c>
      <c r="K18" s="615"/>
    </row>
    <row r="19" spans="1:11" s="604" customFormat="1" ht="19.5" customHeight="1">
      <c r="A19" s="619" t="s">
        <v>364</v>
      </c>
      <c r="B19" s="862">
        <v>625.3</v>
      </c>
      <c r="C19" s="862">
        <v>356.5</v>
      </c>
      <c r="D19" s="862">
        <f t="shared" si="0"/>
        <v>268.79999999999995</v>
      </c>
      <c r="E19" s="862">
        <v>558.6</v>
      </c>
      <c r="F19" s="846">
        <f t="shared" si="1"/>
        <v>66.69999999999993</v>
      </c>
      <c r="G19" s="846">
        <v>64.5</v>
      </c>
      <c r="H19" s="862">
        <v>57</v>
      </c>
      <c r="I19" s="862">
        <v>89.3</v>
      </c>
      <c r="K19" s="615"/>
    </row>
    <row r="20" spans="1:11" s="604" customFormat="1" ht="19.5" customHeight="1">
      <c r="A20" s="619" t="s">
        <v>366</v>
      </c>
      <c r="B20" s="862">
        <v>320.8</v>
      </c>
      <c r="C20" s="862">
        <v>210.9</v>
      </c>
      <c r="D20" s="862">
        <f t="shared" si="0"/>
        <v>109.9</v>
      </c>
      <c r="E20" s="862">
        <v>303.7</v>
      </c>
      <c r="F20" s="846">
        <f t="shared" si="1"/>
        <v>17.100000000000023</v>
      </c>
      <c r="G20" s="846">
        <v>30.3</v>
      </c>
      <c r="H20" s="862">
        <v>65.7</v>
      </c>
      <c r="I20" s="862">
        <v>94.6</v>
      </c>
      <c r="K20" s="615"/>
    </row>
    <row r="21" spans="1:11" s="604" customFormat="1" ht="19.5" customHeight="1">
      <c r="A21" s="619" t="s">
        <v>233</v>
      </c>
      <c r="B21" s="862">
        <v>933.1</v>
      </c>
      <c r="C21" s="862">
        <v>484.5</v>
      </c>
      <c r="D21" s="862">
        <f t="shared" si="0"/>
        <v>448.6</v>
      </c>
      <c r="E21" s="862">
        <v>851.9</v>
      </c>
      <c r="F21" s="846">
        <f t="shared" si="1"/>
        <v>81.20000000000005</v>
      </c>
      <c r="G21" s="846">
        <v>55.3</v>
      </c>
      <c r="H21" s="862">
        <v>51.9</v>
      </c>
      <c r="I21" s="862">
        <v>91.3</v>
      </c>
      <c r="K21" s="615"/>
    </row>
    <row r="22" spans="1:11" s="604" customFormat="1" ht="19.5" customHeight="1">
      <c r="A22" s="619" t="s">
        <v>369</v>
      </c>
      <c r="B22" s="862">
        <v>605</v>
      </c>
      <c r="C22" s="862">
        <v>443.6</v>
      </c>
      <c r="D22" s="862">
        <f t="shared" si="0"/>
        <v>161.39999999999998</v>
      </c>
      <c r="E22" s="862">
        <v>579.6</v>
      </c>
      <c r="F22" s="846">
        <f t="shared" si="1"/>
        <v>25.399999999999977</v>
      </c>
      <c r="G22" s="846">
        <v>61.9</v>
      </c>
      <c r="H22" s="862">
        <v>73.3</v>
      </c>
      <c r="I22" s="862">
        <v>95.8</v>
      </c>
      <c r="K22" s="615"/>
    </row>
    <row r="23" spans="1:11" s="604" customFormat="1" ht="19.5" customHeight="1">
      <c r="A23" s="619" t="s">
        <v>371</v>
      </c>
      <c r="B23" s="862">
        <v>339.8</v>
      </c>
      <c r="C23" s="862">
        <v>246.9</v>
      </c>
      <c r="D23" s="862">
        <f t="shared" si="0"/>
        <v>92.9</v>
      </c>
      <c r="E23" s="862">
        <v>336.4</v>
      </c>
      <c r="F23" s="846">
        <f t="shared" si="1"/>
        <v>3.400000000000034</v>
      </c>
      <c r="G23" s="846">
        <v>17.6</v>
      </c>
      <c r="H23" s="862">
        <v>72.7</v>
      </c>
      <c r="I23" s="862">
        <v>99</v>
      </c>
      <c r="K23" s="615"/>
    </row>
    <row r="24" spans="1:11" s="604" customFormat="1" ht="19.5" customHeight="1">
      <c r="A24" s="619" t="s">
        <v>449</v>
      </c>
      <c r="B24" s="862">
        <v>350.4</v>
      </c>
      <c r="C24" s="862">
        <v>273.5</v>
      </c>
      <c r="D24" s="862">
        <f t="shared" si="0"/>
        <v>76.89999999999998</v>
      </c>
      <c r="E24" s="862">
        <v>347.2</v>
      </c>
      <c r="F24" s="846">
        <f t="shared" si="1"/>
        <v>3.1999999999999886</v>
      </c>
      <c r="G24" s="846">
        <v>25.4</v>
      </c>
      <c r="H24" s="862">
        <v>78</v>
      </c>
      <c r="I24" s="862">
        <v>99.1</v>
      </c>
      <c r="K24" s="615"/>
    </row>
    <row r="25" spans="1:11" s="604" customFormat="1" ht="19.5" customHeight="1">
      <c r="A25" s="619" t="s">
        <v>477</v>
      </c>
      <c r="B25" s="862">
        <v>302.1</v>
      </c>
      <c r="C25" s="862">
        <v>209.2</v>
      </c>
      <c r="D25" s="862">
        <f t="shared" si="0"/>
        <v>92.90000000000003</v>
      </c>
      <c r="E25" s="862">
        <v>296.5</v>
      </c>
      <c r="F25" s="846">
        <f t="shared" si="1"/>
        <v>5.600000000000023</v>
      </c>
      <c r="G25" s="846">
        <v>23.9</v>
      </c>
      <c r="H25" s="862">
        <v>69.2</v>
      </c>
      <c r="I25" s="862">
        <v>98.2</v>
      </c>
      <c r="K25" s="615"/>
    </row>
    <row r="26" spans="1:11" s="604" customFormat="1" ht="19.5" customHeight="1">
      <c r="A26" s="619" t="s">
        <v>451</v>
      </c>
      <c r="B26" s="862">
        <v>475.4</v>
      </c>
      <c r="C26" s="862">
        <v>367.8</v>
      </c>
      <c r="D26" s="862">
        <f t="shared" si="0"/>
        <v>107.59999999999997</v>
      </c>
      <c r="E26" s="862">
        <v>459.2</v>
      </c>
      <c r="F26" s="846">
        <f t="shared" si="1"/>
        <v>16.19999999999999</v>
      </c>
      <c r="G26" s="846">
        <v>25.8</v>
      </c>
      <c r="H26" s="862">
        <v>77.4</v>
      </c>
      <c r="I26" s="862">
        <v>96.6</v>
      </c>
      <c r="K26" s="615"/>
    </row>
    <row r="27" spans="1:15" s="616" customFormat="1" ht="19.5" customHeight="1">
      <c r="A27" s="618" t="s">
        <v>452</v>
      </c>
      <c r="B27" s="858">
        <v>133.1</v>
      </c>
      <c r="C27" s="858">
        <v>113.4</v>
      </c>
      <c r="D27" s="858">
        <f t="shared" si="0"/>
        <v>19.69999999999999</v>
      </c>
      <c r="E27" s="858">
        <v>129.3</v>
      </c>
      <c r="F27" s="861">
        <f t="shared" si="1"/>
        <v>3.799999999999983</v>
      </c>
      <c r="G27" s="861">
        <v>18.9</v>
      </c>
      <c r="H27" s="858">
        <v>85.2</v>
      </c>
      <c r="I27" s="858">
        <v>97.2</v>
      </c>
      <c r="K27" s="615"/>
      <c r="L27" s="604"/>
      <c r="M27" s="604"/>
      <c r="N27" s="604"/>
      <c r="O27" s="604"/>
    </row>
    <row r="28" spans="1:11" s="604" customFormat="1" ht="19.5" customHeight="1">
      <c r="A28" s="619" t="s">
        <v>225</v>
      </c>
      <c r="B28" s="862">
        <v>133.1</v>
      </c>
      <c r="C28" s="862">
        <v>113.4</v>
      </c>
      <c r="D28" s="862">
        <f t="shared" si="0"/>
        <v>19.69999999999999</v>
      </c>
      <c r="E28" s="862">
        <v>129.3</v>
      </c>
      <c r="F28" s="846">
        <f t="shared" si="1"/>
        <v>3.799999999999983</v>
      </c>
      <c r="G28" s="846">
        <v>18.9</v>
      </c>
      <c r="H28" s="862">
        <v>85.2</v>
      </c>
      <c r="I28" s="862">
        <v>97.2</v>
      </c>
      <c r="K28" s="615"/>
    </row>
    <row r="29" spans="1:15" s="616" customFormat="1" ht="19.5" customHeight="1">
      <c r="A29" s="618" t="s">
        <v>454</v>
      </c>
      <c r="B29" s="858">
        <f>SUM(B30:B32)</f>
        <v>480.9</v>
      </c>
      <c r="C29" s="858">
        <f>SUM(C30:C32)</f>
        <v>311.3</v>
      </c>
      <c r="D29" s="858">
        <f t="shared" si="0"/>
        <v>169.59999999999997</v>
      </c>
      <c r="E29" s="858">
        <f>SUM(E30:E32)</f>
        <v>461.6</v>
      </c>
      <c r="F29" s="861">
        <f t="shared" si="1"/>
        <v>19.299999999999955</v>
      </c>
      <c r="G29" s="858">
        <f>SUM(G30:G32)</f>
        <v>48.1</v>
      </c>
      <c r="H29" s="858">
        <f>C29/B29*100</f>
        <v>64.73279268039094</v>
      </c>
      <c r="I29" s="858">
        <f>E29/B29*100</f>
        <v>95.98669161987941</v>
      </c>
      <c r="K29" s="615"/>
      <c r="L29" s="604"/>
      <c r="M29" s="604"/>
      <c r="N29" s="604"/>
      <c r="O29" s="604"/>
    </row>
    <row r="30" spans="1:11" s="604" customFormat="1" ht="19.5" customHeight="1">
      <c r="A30" s="619" t="s">
        <v>356</v>
      </c>
      <c r="B30" s="862">
        <v>141.1</v>
      </c>
      <c r="C30" s="862">
        <v>64</v>
      </c>
      <c r="D30" s="862">
        <f t="shared" si="0"/>
        <v>77.1</v>
      </c>
      <c r="E30" s="862">
        <v>127.7</v>
      </c>
      <c r="F30" s="846">
        <f t="shared" si="1"/>
        <v>13.399999999999991</v>
      </c>
      <c r="G30" s="862">
        <v>21.8</v>
      </c>
      <c r="H30" s="862">
        <v>45.3</v>
      </c>
      <c r="I30" s="862">
        <v>90.5</v>
      </c>
      <c r="K30" s="615"/>
    </row>
    <row r="31" spans="1:11" s="604" customFormat="1" ht="19.5" customHeight="1">
      <c r="A31" s="619" t="s">
        <v>358</v>
      </c>
      <c r="B31" s="858">
        <v>81.1</v>
      </c>
      <c r="C31" s="862">
        <v>62.5</v>
      </c>
      <c r="D31" s="862">
        <f t="shared" si="0"/>
        <v>18.599999999999994</v>
      </c>
      <c r="E31" s="862">
        <v>77.2</v>
      </c>
      <c r="F31" s="846">
        <f t="shared" si="1"/>
        <v>3.8999999999999915</v>
      </c>
      <c r="G31" s="846">
        <v>7.2</v>
      </c>
      <c r="H31" s="862">
        <v>77</v>
      </c>
      <c r="I31" s="862">
        <v>95.2</v>
      </c>
      <c r="K31" s="615"/>
    </row>
    <row r="32" spans="1:11" s="604" customFormat="1" ht="19.5" customHeight="1">
      <c r="A32" s="619" t="s">
        <v>456</v>
      </c>
      <c r="B32" s="862">
        <v>258.7</v>
      </c>
      <c r="C32" s="862">
        <v>184.8</v>
      </c>
      <c r="D32" s="862">
        <f t="shared" si="0"/>
        <v>73.89999999999998</v>
      </c>
      <c r="E32" s="862">
        <v>256.7</v>
      </c>
      <c r="F32" s="846">
        <f t="shared" si="1"/>
        <v>2</v>
      </c>
      <c r="G32" s="846">
        <v>19.1</v>
      </c>
      <c r="H32" s="862">
        <v>71.4</v>
      </c>
      <c r="I32" s="862">
        <v>99.2</v>
      </c>
      <c r="K32" s="615"/>
    </row>
    <row r="33" spans="1:15" s="616" customFormat="1" ht="19.5" customHeight="1">
      <c r="A33" s="618" t="s">
        <v>359</v>
      </c>
      <c r="B33" s="858">
        <v>134</v>
      </c>
      <c r="C33" s="858">
        <v>111.7</v>
      </c>
      <c r="D33" s="858">
        <f t="shared" si="0"/>
        <v>22.299999999999997</v>
      </c>
      <c r="E33" s="858">
        <v>133.7</v>
      </c>
      <c r="F33" s="861">
        <f t="shared" si="1"/>
        <v>0.30000000000001137</v>
      </c>
      <c r="G33" s="861">
        <v>12.3</v>
      </c>
      <c r="H33" s="858">
        <v>83.3</v>
      </c>
      <c r="I33" s="858">
        <v>99.8</v>
      </c>
      <c r="K33" s="615"/>
      <c r="L33" s="604"/>
      <c r="M33" s="604"/>
      <c r="N33" s="604"/>
      <c r="O33" s="604"/>
    </row>
    <row r="34" spans="1:11" s="604" customFormat="1" ht="19.5" customHeight="1">
      <c r="A34" s="619" t="s">
        <v>360</v>
      </c>
      <c r="B34" s="862">
        <v>134</v>
      </c>
      <c r="C34" s="862">
        <v>111.7</v>
      </c>
      <c r="D34" s="862">
        <f t="shared" si="0"/>
        <v>22.299999999999997</v>
      </c>
      <c r="E34" s="862">
        <v>133.7</v>
      </c>
      <c r="F34" s="846">
        <f t="shared" si="1"/>
        <v>0.30000000000001137</v>
      </c>
      <c r="G34" s="846">
        <v>12.3</v>
      </c>
      <c r="H34" s="862">
        <v>83.3</v>
      </c>
      <c r="I34" s="862">
        <v>99.8</v>
      </c>
      <c r="K34" s="615"/>
    </row>
    <row r="35" spans="1:15" s="616" customFormat="1" ht="19.5" customHeight="1">
      <c r="A35" s="618" t="s">
        <v>458</v>
      </c>
      <c r="B35" s="858">
        <v>287.5</v>
      </c>
      <c r="C35" s="858">
        <v>214.9</v>
      </c>
      <c r="D35" s="858">
        <f t="shared" si="0"/>
        <v>72.6</v>
      </c>
      <c r="E35" s="858">
        <v>260.4</v>
      </c>
      <c r="F35" s="861">
        <f t="shared" si="1"/>
        <v>27.100000000000023</v>
      </c>
      <c r="G35" s="861">
        <v>24.5</v>
      </c>
      <c r="H35" s="858">
        <v>74.7</v>
      </c>
      <c r="I35" s="858">
        <v>90.6</v>
      </c>
      <c r="K35" s="615"/>
      <c r="L35" s="604"/>
      <c r="M35" s="604"/>
      <c r="N35" s="604"/>
      <c r="O35" s="604"/>
    </row>
    <row r="36" spans="1:11" s="604" customFormat="1" ht="19.5" customHeight="1">
      <c r="A36" s="619" t="s">
        <v>363</v>
      </c>
      <c r="B36" s="862">
        <v>287.5</v>
      </c>
      <c r="C36" s="862">
        <v>214.9</v>
      </c>
      <c r="D36" s="862">
        <f t="shared" si="0"/>
        <v>72.6</v>
      </c>
      <c r="E36" s="862">
        <v>260.4</v>
      </c>
      <c r="F36" s="846">
        <f t="shared" si="1"/>
        <v>27.100000000000023</v>
      </c>
      <c r="G36" s="862">
        <v>24.5</v>
      </c>
      <c r="H36" s="862">
        <v>74.7</v>
      </c>
      <c r="I36" s="862">
        <v>90.6</v>
      </c>
      <c r="K36" s="615"/>
    </row>
    <row r="37" spans="1:15" s="616" customFormat="1" ht="19.5" customHeight="1">
      <c r="A37" s="618" t="s">
        <v>460</v>
      </c>
      <c r="B37" s="858">
        <f>SUM(B38:B40)</f>
        <v>571.1</v>
      </c>
      <c r="C37" s="858">
        <f>SUM(C38:C40)</f>
        <v>513.3</v>
      </c>
      <c r="D37" s="858">
        <f t="shared" si="0"/>
        <v>57.80000000000007</v>
      </c>
      <c r="E37" s="858">
        <f>SUM(E38:E40)</f>
        <v>551.9000000000001</v>
      </c>
      <c r="F37" s="861">
        <f t="shared" si="1"/>
        <v>19.199999999999932</v>
      </c>
      <c r="G37" s="858">
        <f>SUM(G38:G40)</f>
        <v>52.3</v>
      </c>
      <c r="H37" s="858">
        <f>C37/B37*100</f>
        <v>89.87918052880404</v>
      </c>
      <c r="I37" s="858">
        <f>E37/B37*100</f>
        <v>96.63806688846087</v>
      </c>
      <c r="K37" s="615"/>
      <c r="L37" s="604"/>
      <c r="M37" s="604"/>
      <c r="N37" s="604"/>
      <c r="O37" s="604"/>
    </row>
    <row r="38" spans="1:11" s="604" customFormat="1" ht="19.5" customHeight="1">
      <c r="A38" s="619" t="s">
        <v>367</v>
      </c>
      <c r="B38" s="862">
        <v>52.1</v>
      </c>
      <c r="C38" s="862">
        <v>49.1</v>
      </c>
      <c r="D38" s="862">
        <f t="shared" si="0"/>
        <v>3</v>
      </c>
      <c r="E38" s="862">
        <v>52</v>
      </c>
      <c r="F38" s="846">
        <f t="shared" si="1"/>
        <v>0.10000000000000142</v>
      </c>
      <c r="G38" s="846">
        <v>4</v>
      </c>
      <c r="H38" s="862">
        <v>94.3</v>
      </c>
      <c r="I38" s="862">
        <v>99.8</v>
      </c>
      <c r="K38" s="615"/>
    </row>
    <row r="39" spans="1:11" s="604" customFormat="1" ht="19.5" customHeight="1">
      <c r="A39" s="619" t="s">
        <v>368</v>
      </c>
      <c r="B39" s="862">
        <v>95</v>
      </c>
      <c r="C39" s="862">
        <v>79.1</v>
      </c>
      <c r="D39" s="862">
        <f t="shared" si="0"/>
        <v>15.900000000000006</v>
      </c>
      <c r="E39" s="862">
        <v>94.3</v>
      </c>
      <c r="F39" s="846">
        <f t="shared" si="1"/>
        <v>0.7000000000000028</v>
      </c>
      <c r="G39" s="862">
        <v>18</v>
      </c>
      <c r="H39" s="862">
        <v>83.3</v>
      </c>
      <c r="I39" s="862">
        <v>99.3</v>
      </c>
      <c r="K39" s="615"/>
    </row>
    <row r="40" spans="1:11" s="604" customFormat="1" ht="19.5" customHeight="1">
      <c r="A40" s="619" t="s">
        <v>370</v>
      </c>
      <c r="B40" s="862">
        <v>424</v>
      </c>
      <c r="C40" s="862">
        <v>385.1</v>
      </c>
      <c r="D40" s="862">
        <f t="shared" si="0"/>
        <v>38.89999999999998</v>
      </c>
      <c r="E40" s="862">
        <v>405.6</v>
      </c>
      <c r="F40" s="846">
        <f t="shared" si="1"/>
        <v>18.399999999999977</v>
      </c>
      <c r="G40" s="846">
        <v>30.3</v>
      </c>
      <c r="H40" s="862">
        <v>90.8</v>
      </c>
      <c r="I40" s="862">
        <v>95.7</v>
      </c>
      <c r="K40" s="615"/>
    </row>
    <row r="41" spans="1:15" s="616" customFormat="1" ht="19.5" customHeight="1">
      <c r="A41" s="618" t="s">
        <v>462</v>
      </c>
      <c r="B41" s="858">
        <v>247.1</v>
      </c>
      <c r="C41" s="858">
        <v>117.9</v>
      </c>
      <c r="D41" s="858">
        <f t="shared" si="0"/>
        <v>129.2</v>
      </c>
      <c r="E41" s="858">
        <v>246.5</v>
      </c>
      <c r="F41" s="861">
        <f t="shared" si="1"/>
        <v>0.5999999999999943</v>
      </c>
      <c r="G41" s="861">
        <v>1.8</v>
      </c>
      <c r="H41" s="858">
        <v>47.7</v>
      </c>
      <c r="I41" s="858">
        <v>99.7</v>
      </c>
      <c r="K41" s="615"/>
      <c r="L41" s="604"/>
      <c r="M41" s="604"/>
      <c r="N41" s="604"/>
      <c r="O41" s="604"/>
    </row>
    <row r="42" spans="1:11" s="604" customFormat="1" ht="19.5" customHeight="1" thickBot="1">
      <c r="A42" s="620" t="s">
        <v>374</v>
      </c>
      <c r="B42" s="863">
        <v>247.1</v>
      </c>
      <c r="C42" s="864">
        <v>117.9</v>
      </c>
      <c r="D42" s="864">
        <v>129.2</v>
      </c>
      <c r="E42" s="864">
        <v>246.5</v>
      </c>
      <c r="F42" s="865">
        <v>0.6</v>
      </c>
      <c r="G42" s="865">
        <v>1.8</v>
      </c>
      <c r="H42" s="864">
        <v>47.7</v>
      </c>
      <c r="I42" s="864">
        <v>99.7</v>
      </c>
      <c r="K42" s="615"/>
    </row>
    <row r="43" spans="1:9" s="604" customFormat="1" ht="12.75" customHeight="1">
      <c r="A43" s="604" t="s">
        <v>478</v>
      </c>
      <c r="B43" s="621"/>
      <c r="C43" s="621"/>
      <c r="D43" s="614"/>
      <c r="E43" s="621"/>
      <c r="F43" s="621"/>
      <c r="G43" s="621"/>
      <c r="H43" s="621"/>
      <c r="I43" s="621"/>
    </row>
    <row r="44" ht="12">
      <c r="A44" s="600" t="s">
        <v>877</v>
      </c>
    </row>
  </sheetData>
  <sheetProtection/>
  <mergeCells count="3">
    <mergeCell ref="B5:B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06" customWidth="1"/>
    <col min="2" max="2" width="11.25390625" style="406" customWidth="1"/>
    <col min="3" max="3" width="6.25390625" style="406" customWidth="1"/>
    <col min="4" max="4" width="3.125" style="406" customWidth="1"/>
    <col min="5" max="5" width="23.625" style="406" customWidth="1"/>
    <col min="6" max="7" width="23.375" style="406" customWidth="1"/>
    <col min="8" max="16384" width="8.875" style="406" customWidth="1"/>
  </cols>
  <sheetData>
    <row r="1" spans="1:7" ht="19.5" customHeight="1">
      <c r="A1" s="61" t="s">
        <v>687</v>
      </c>
      <c r="B1" s="405"/>
      <c r="C1" s="405"/>
      <c r="D1" s="405"/>
      <c r="E1" s="405"/>
      <c r="F1" s="405"/>
      <c r="G1" s="405"/>
    </row>
    <row r="2" ht="9" customHeight="1"/>
    <row r="3" ht="15" customHeight="1">
      <c r="A3" s="63" t="s">
        <v>326</v>
      </c>
    </row>
    <row r="4" spans="1:7" ht="13.5" customHeight="1" thickBot="1">
      <c r="A4" s="81" t="s">
        <v>327</v>
      </c>
      <c r="B4" s="81"/>
      <c r="C4" s="81"/>
      <c r="D4" s="81"/>
      <c r="E4" s="81"/>
      <c r="F4" s="76"/>
      <c r="G4" s="76" t="s">
        <v>328</v>
      </c>
    </row>
    <row r="5" spans="1:7" ht="22.5" customHeight="1" thickBot="1">
      <c r="A5" s="407" t="s">
        <v>329</v>
      </c>
      <c r="B5" s="408"/>
      <c r="C5" s="408"/>
      <c r="D5" s="409"/>
      <c r="E5" s="410" t="s">
        <v>194</v>
      </c>
      <c r="F5" s="411" t="s">
        <v>330</v>
      </c>
      <c r="G5" s="410" t="s">
        <v>331</v>
      </c>
    </row>
    <row r="6" spans="1:7" ht="7.5" customHeight="1">
      <c r="A6" s="412"/>
      <c r="B6" s="413"/>
      <c r="C6" s="413"/>
      <c r="D6" s="414"/>
      <c r="E6" s="415"/>
      <c r="F6" s="415"/>
      <c r="G6" s="415"/>
    </row>
    <row r="7" spans="1:7" ht="15.75" customHeight="1">
      <c r="A7" s="416" t="s">
        <v>688</v>
      </c>
      <c r="C7" s="416"/>
      <c r="D7" s="417"/>
      <c r="E7" s="418">
        <v>561021</v>
      </c>
      <c r="F7" s="418">
        <v>297511</v>
      </c>
      <c r="G7" s="418">
        <v>263510</v>
      </c>
    </row>
    <row r="8" spans="1:7" ht="15.75" customHeight="1">
      <c r="A8" s="419" t="s">
        <v>609</v>
      </c>
      <c r="C8" s="416"/>
      <c r="D8" s="417"/>
      <c r="E8" s="418">
        <v>562764</v>
      </c>
      <c r="F8" s="418">
        <v>297236</v>
      </c>
      <c r="G8" s="418">
        <v>265528</v>
      </c>
    </row>
    <row r="9" spans="1:7" ht="15.75" customHeight="1">
      <c r="A9" s="419" t="s">
        <v>332</v>
      </c>
      <c r="C9" s="416"/>
      <c r="D9" s="417"/>
      <c r="E9" s="87">
        <v>563604</v>
      </c>
      <c r="F9" s="87">
        <v>296777</v>
      </c>
      <c r="G9" s="87">
        <v>266827</v>
      </c>
    </row>
    <row r="10" spans="1:7" ht="15.75" customHeight="1">
      <c r="A10" s="419" t="s">
        <v>610</v>
      </c>
      <c r="E10" s="710">
        <v>565306</v>
      </c>
      <c r="F10" s="87">
        <v>296615</v>
      </c>
      <c r="G10" s="87">
        <v>268691</v>
      </c>
    </row>
    <row r="11" spans="1:7" s="421" customFormat="1" ht="15.75" customHeight="1">
      <c r="A11" s="420" t="s">
        <v>689</v>
      </c>
      <c r="E11" s="702">
        <f>SUM(E13+E20)</f>
        <v>566811</v>
      </c>
      <c r="F11" s="688">
        <f>SUM(F13+F20)</f>
        <v>296247</v>
      </c>
      <c r="G11" s="688">
        <f>SUM(G13+G20)</f>
        <v>270564</v>
      </c>
    </row>
    <row r="12" spans="1:7" ht="11.25" customHeight="1">
      <c r="A12" s="423"/>
      <c r="B12" s="731"/>
      <c r="C12" s="731"/>
      <c r="D12" s="732"/>
      <c r="E12" s="733"/>
      <c r="F12" s="716"/>
      <c r="G12" s="716"/>
    </row>
    <row r="13" spans="1:7" s="421" customFormat="1" ht="16.5" customHeight="1">
      <c r="A13" s="911" t="s">
        <v>690</v>
      </c>
      <c r="B13" s="911"/>
      <c r="C13" s="425"/>
      <c r="D13" s="426"/>
      <c r="E13" s="422">
        <f>SUM(E14:E19)</f>
        <v>14548</v>
      </c>
      <c r="F13" s="422">
        <f>SUM(F14:F19)</f>
        <v>14172</v>
      </c>
      <c r="G13" s="422">
        <f>SUM(G14:G19)</f>
        <v>376</v>
      </c>
    </row>
    <row r="14" spans="1:7" ht="16.5" customHeight="1">
      <c r="A14" s="427"/>
      <c r="B14" s="910" t="s">
        <v>333</v>
      </c>
      <c r="C14" s="910"/>
      <c r="D14" s="424"/>
      <c r="E14" s="418">
        <f aca="true" t="shared" si="0" ref="E14:E19">SUM(F14:G14)</f>
        <v>7516</v>
      </c>
      <c r="F14" s="418">
        <v>7468</v>
      </c>
      <c r="G14" s="418">
        <v>48</v>
      </c>
    </row>
    <row r="15" spans="1:7" ht="16.5" customHeight="1">
      <c r="A15" s="427"/>
      <c r="B15" s="910" t="s">
        <v>334</v>
      </c>
      <c r="C15" s="910"/>
      <c r="D15" s="424"/>
      <c r="E15" s="418">
        <f t="shared" si="0"/>
        <v>10</v>
      </c>
      <c r="F15" s="418">
        <v>9</v>
      </c>
      <c r="G15" s="418">
        <v>1</v>
      </c>
    </row>
    <row r="16" spans="1:7" ht="16.5" customHeight="1">
      <c r="A16" s="73" t="s">
        <v>691</v>
      </c>
      <c r="B16" s="910" t="s">
        <v>335</v>
      </c>
      <c r="C16" s="910"/>
      <c r="D16" s="424"/>
      <c r="E16" s="418">
        <f t="shared" si="0"/>
        <v>5662</v>
      </c>
      <c r="F16" s="418">
        <v>5401</v>
      </c>
      <c r="G16" s="418">
        <v>261</v>
      </c>
    </row>
    <row r="17" spans="1:7" ht="16.5" customHeight="1">
      <c r="A17" s="427"/>
      <c r="B17" s="910" t="s">
        <v>336</v>
      </c>
      <c r="C17" s="910"/>
      <c r="D17" s="424"/>
      <c r="E17" s="418">
        <f t="shared" si="0"/>
        <v>1351</v>
      </c>
      <c r="F17" s="418">
        <v>1285</v>
      </c>
      <c r="G17" s="418">
        <v>66</v>
      </c>
    </row>
    <row r="18" spans="1:7" ht="16.5" customHeight="1">
      <c r="A18" s="427"/>
      <c r="B18" s="910" t="s">
        <v>337</v>
      </c>
      <c r="C18" s="910"/>
      <c r="D18" s="424"/>
      <c r="E18" s="418">
        <f t="shared" si="0"/>
        <v>4</v>
      </c>
      <c r="F18" s="418">
        <v>4</v>
      </c>
      <c r="G18" s="41" t="s">
        <v>1</v>
      </c>
    </row>
    <row r="19" spans="1:7" ht="16.5" customHeight="1">
      <c r="A19" s="427"/>
      <c r="B19" s="910" t="s">
        <v>338</v>
      </c>
      <c r="C19" s="910"/>
      <c r="D19" s="424"/>
      <c r="E19" s="418">
        <f t="shared" si="0"/>
        <v>5</v>
      </c>
      <c r="F19" s="418">
        <v>5</v>
      </c>
      <c r="G19" s="41" t="s">
        <v>1</v>
      </c>
    </row>
    <row r="20" spans="1:7" s="421" customFormat="1" ht="16.5" customHeight="1">
      <c r="A20" s="911" t="s">
        <v>692</v>
      </c>
      <c r="B20" s="911"/>
      <c r="C20" s="425"/>
      <c r="D20" s="426"/>
      <c r="E20" s="422">
        <f>SUM(E21:E29)</f>
        <v>552263</v>
      </c>
      <c r="F20" s="422">
        <f>SUM(F21:F29)</f>
        <v>282075</v>
      </c>
      <c r="G20" s="422">
        <f>SUM(G21:G29)</f>
        <v>270188</v>
      </c>
    </row>
    <row r="21" spans="1:7" ht="16.5" customHeight="1">
      <c r="A21" s="427"/>
      <c r="B21" s="910" t="s">
        <v>333</v>
      </c>
      <c r="C21" s="910"/>
      <c r="D21" s="424"/>
      <c r="E21" s="418">
        <f aca="true" t="shared" si="1" ref="E21:E29">SUM(F21:G21)</f>
        <v>39624</v>
      </c>
      <c r="F21" s="418">
        <v>38507</v>
      </c>
      <c r="G21" s="418">
        <v>1117</v>
      </c>
    </row>
    <row r="22" spans="1:7" ht="16.5" customHeight="1">
      <c r="A22" s="427"/>
      <c r="B22" s="910" t="s">
        <v>334</v>
      </c>
      <c r="C22" s="910"/>
      <c r="D22" s="424"/>
      <c r="E22" s="418">
        <f t="shared" si="1"/>
        <v>1824</v>
      </c>
      <c r="F22" s="418">
        <v>1747</v>
      </c>
      <c r="G22" s="418">
        <v>77</v>
      </c>
    </row>
    <row r="23" spans="1:7" ht="16.5" customHeight="1">
      <c r="A23" s="73" t="s">
        <v>611</v>
      </c>
      <c r="B23" s="910" t="s">
        <v>335</v>
      </c>
      <c r="C23" s="910"/>
      <c r="D23" s="424"/>
      <c r="E23" s="418">
        <f t="shared" si="1"/>
        <v>452330</v>
      </c>
      <c r="F23" s="418">
        <v>214160</v>
      </c>
      <c r="G23" s="418">
        <v>238170</v>
      </c>
    </row>
    <row r="24" spans="1:7" ht="16.5" customHeight="1">
      <c r="A24" s="427"/>
      <c r="B24" s="910" t="s">
        <v>336</v>
      </c>
      <c r="C24" s="910"/>
      <c r="D24" s="424"/>
      <c r="E24" s="418">
        <f t="shared" si="1"/>
        <v>47044</v>
      </c>
      <c r="F24" s="418">
        <v>23441</v>
      </c>
      <c r="G24" s="418">
        <v>23603</v>
      </c>
    </row>
    <row r="25" spans="1:7" ht="16.5" customHeight="1">
      <c r="A25" s="427"/>
      <c r="B25" s="910" t="s">
        <v>337</v>
      </c>
      <c r="C25" s="910"/>
      <c r="D25" s="424"/>
      <c r="E25" s="418">
        <f t="shared" si="1"/>
        <v>8</v>
      </c>
      <c r="F25" s="418">
        <v>8</v>
      </c>
      <c r="G25" s="41" t="s">
        <v>1</v>
      </c>
    </row>
    <row r="26" spans="1:7" ht="16.5" customHeight="1">
      <c r="A26" s="427"/>
      <c r="B26" s="910" t="s">
        <v>338</v>
      </c>
      <c r="C26" s="910"/>
      <c r="D26" s="424"/>
      <c r="E26" s="41" t="s">
        <v>1</v>
      </c>
      <c r="F26" s="41" t="s">
        <v>1</v>
      </c>
      <c r="G26" s="41" t="s">
        <v>1</v>
      </c>
    </row>
    <row r="27" spans="1:7" ht="16.5" customHeight="1">
      <c r="A27" s="427"/>
      <c r="B27" s="910" t="s">
        <v>339</v>
      </c>
      <c r="C27" s="910"/>
      <c r="D27" s="424"/>
      <c r="E27" s="418">
        <f t="shared" si="1"/>
        <v>1653</v>
      </c>
      <c r="F27" s="418">
        <v>1150</v>
      </c>
      <c r="G27" s="418">
        <v>503</v>
      </c>
    </row>
    <row r="28" spans="1:7" ht="16.5" customHeight="1">
      <c r="A28" s="427"/>
      <c r="B28" s="910" t="s">
        <v>340</v>
      </c>
      <c r="C28" s="910"/>
      <c r="D28" s="424"/>
      <c r="E28" s="418">
        <f t="shared" si="1"/>
        <v>647</v>
      </c>
      <c r="F28" s="418">
        <v>281</v>
      </c>
      <c r="G28" s="418">
        <v>366</v>
      </c>
    </row>
    <row r="29" spans="1:7" ht="16.5" customHeight="1">
      <c r="A29" s="428"/>
      <c r="B29" s="892" t="s">
        <v>341</v>
      </c>
      <c r="C29" s="892"/>
      <c r="D29" s="424"/>
      <c r="E29" s="418">
        <f t="shared" si="1"/>
        <v>9133</v>
      </c>
      <c r="F29" s="447">
        <v>2781</v>
      </c>
      <c r="G29" s="447">
        <v>6352</v>
      </c>
    </row>
    <row r="30" spans="1:7" ht="7.5" customHeight="1" thickBot="1">
      <c r="A30" s="429"/>
      <c r="B30" s="429"/>
      <c r="C30" s="429"/>
      <c r="D30" s="430"/>
      <c r="E30" s="431"/>
      <c r="F30" s="431"/>
      <c r="G30" s="431"/>
    </row>
    <row r="31" spans="5:7" ht="9" customHeight="1">
      <c r="E31" s="432"/>
      <c r="F31" s="432"/>
      <c r="G31" s="432"/>
    </row>
    <row r="32" spans="1:7" ht="15" customHeight="1">
      <c r="A32" s="63" t="s">
        <v>342</v>
      </c>
      <c r="E32" s="432"/>
      <c r="F32" s="432"/>
      <c r="G32" s="432"/>
    </row>
    <row r="33" spans="1:7" ht="13.5" customHeight="1" thickBot="1">
      <c r="A33" s="81" t="s">
        <v>327</v>
      </c>
      <c r="B33" s="81"/>
      <c r="C33" s="81"/>
      <c r="D33" s="81"/>
      <c r="E33" s="76"/>
      <c r="F33" s="76"/>
      <c r="G33" s="76" t="s">
        <v>328</v>
      </c>
    </row>
    <row r="34" spans="1:7" ht="22.5" customHeight="1" thickBot="1">
      <c r="A34" s="407" t="s">
        <v>343</v>
      </c>
      <c r="B34" s="407"/>
      <c r="C34" s="407"/>
      <c r="D34" s="433"/>
      <c r="E34" s="410" t="s">
        <v>194</v>
      </c>
      <c r="F34" s="411" t="s">
        <v>330</v>
      </c>
      <c r="G34" s="410" t="s">
        <v>331</v>
      </c>
    </row>
    <row r="35" spans="1:7" ht="11.25" customHeight="1">
      <c r="A35" s="412"/>
      <c r="B35" s="412"/>
      <c r="C35" s="412"/>
      <c r="D35" s="434"/>
      <c r="E35" s="415"/>
      <c r="F35" s="415"/>
      <c r="G35" s="415"/>
    </row>
    <row r="36" spans="1:7" s="81" customFormat="1" ht="15.75" customHeight="1">
      <c r="A36" s="416" t="s">
        <v>688</v>
      </c>
      <c r="B36" s="406"/>
      <c r="C36" s="416"/>
      <c r="D36" s="417"/>
      <c r="E36" s="418">
        <v>561021</v>
      </c>
      <c r="F36" s="418">
        <v>297511</v>
      </c>
      <c r="G36" s="418">
        <v>263510</v>
      </c>
    </row>
    <row r="37" spans="1:7" s="81" customFormat="1" ht="15.75" customHeight="1">
      <c r="A37" s="419" t="s">
        <v>609</v>
      </c>
      <c r="B37" s="406"/>
      <c r="C37" s="416"/>
      <c r="D37" s="417"/>
      <c r="E37" s="418">
        <v>562764</v>
      </c>
      <c r="F37" s="418">
        <v>297236</v>
      </c>
      <c r="G37" s="418">
        <v>265528</v>
      </c>
    </row>
    <row r="38" spans="1:7" s="81" customFormat="1" ht="15.75" customHeight="1">
      <c r="A38" s="419" t="s">
        <v>332</v>
      </c>
      <c r="B38" s="406"/>
      <c r="C38" s="416"/>
      <c r="D38" s="417"/>
      <c r="E38" s="701">
        <v>563604</v>
      </c>
      <c r="F38" s="701">
        <v>296777</v>
      </c>
      <c r="G38" s="817" t="s">
        <v>872</v>
      </c>
    </row>
    <row r="39" spans="1:7" s="81" customFormat="1" ht="15.75" customHeight="1">
      <c r="A39" s="419" t="s">
        <v>610</v>
      </c>
      <c r="B39" s="406"/>
      <c r="E39" s="734">
        <v>565306</v>
      </c>
      <c r="F39" s="701">
        <v>296615</v>
      </c>
      <c r="G39" s="701">
        <v>268691</v>
      </c>
    </row>
    <row r="40" spans="1:7" s="435" customFormat="1" ht="15.75" customHeight="1">
      <c r="A40" s="420" t="s">
        <v>689</v>
      </c>
      <c r="B40" s="421"/>
      <c r="E40" s="703">
        <f>SUM(E42:E53)</f>
        <v>566811</v>
      </c>
      <c r="F40" s="448">
        <f>SUM(F42:F53)</f>
        <v>296247</v>
      </c>
      <c r="G40" s="448">
        <f>SUM(G42:G53)</f>
        <v>270564</v>
      </c>
    </row>
    <row r="41" spans="1:7" s="81" customFormat="1" ht="11.25" customHeight="1">
      <c r="A41" s="436"/>
      <c r="B41" s="436"/>
      <c r="C41" s="436"/>
      <c r="D41" s="437"/>
      <c r="E41" s="418"/>
      <c r="F41" s="418"/>
      <c r="G41" s="418"/>
    </row>
    <row r="42" spans="2:7" s="81" customFormat="1" ht="16.5" customHeight="1">
      <c r="B42" s="73">
        <v>16</v>
      </c>
      <c r="C42" s="81" t="s">
        <v>344</v>
      </c>
      <c r="D42" s="438"/>
      <c r="E42" s="817">
        <f>SUM(F42:G42)</f>
        <v>144</v>
      </c>
      <c r="F42" s="817">
        <v>126</v>
      </c>
      <c r="G42" s="817">
        <v>18</v>
      </c>
    </row>
    <row r="43" spans="2:7" s="81" customFormat="1" ht="16.5" customHeight="1">
      <c r="B43" s="73">
        <v>17</v>
      </c>
      <c r="D43" s="438"/>
      <c r="E43" s="817">
        <f aca="true" t="shared" si="2" ref="E43:E53">SUM(F43:G43)</f>
        <v>386</v>
      </c>
      <c r="F43" s="817">
        <v>326</v>
      </c>
      <c r="G43" s="817">
        <v>60</v>
      </c>
    </row>
    <row r="44" spans="2:7" s="81" customFormat="1" ht="16.5" customHeight="1">
      <c r="B44" s="73">
        <v>18</v>
      </c>
      <c r="D44" s="438"/>
      <c r="E44" s="817">
        <f t="shared" si="2"/>
        <v>1989</v>
      </c>
      <c r="F44" s="817">
        <v>1145</v>
      </c>
      <c r="G44" s="817">
        <v>844</v>
      </c>
    </row>
    <row r="45" spans="2:7" s="81" customFormat="1" ht="16.5" customHeight="1">
      <c r="B45" s="73">
        <v>19</v>
      </c>
      <c r="D45" s="438"/>
      <c r="E45" s="817">
        <f t="shared" si="2"/>
        <v>5991</v>
      </c>
      <c r="F45" s="817">
        <v>3100</v>
      </c>
      <c r="G45" s="817">
        <v>2891</v>
      </c>
    </row>
    <row r="46" spans="1:7" s="81" customFormat="1" ht="16.5" customHeight="1">
      <c r="A46" s="81">
        <v>20</v>
      </c>
      <c r="B46" s="73" t="s">
        <v>345</v>
      </c>
      <c r="C46" s="439">
        <v>24</v>
      </c>
      <c r="D46" s="440" t="s">
        <v>344</v>
      </c>
      <c r="E46" s="817">
        <f t="shared" si="2"/>
        <v>37566</v>
      </c>
      <c r="F46" s="817">
        <v>18685</v>
      </c>
      <c r="G46" s="817">
        <v>18881</v>
      </c>
    </row>
    <row r="47" spans="1:7" s="81" customFormat="1" ht="16.5" customHeight="1">
      <c r="A47" s="81">
        <v>25</v>
      </c>
      <c r="B47" s="73" t="s">
        <v>345</v>
      </c>
      <c r="C47" s="439">
        <v>29</v>
      </c>
      <c r="D47" s="438"/>
      <c r="E47" s="817">
        <f t="shared" si="2"/>
        <v>43905</v>
      </c>
      <c r="F47" s="817">
        <v>21598</v>
      </c>
      <c r="G47" s="817">
        <v>22307</v>
      </c>
    </row>
    <row r="48" spans="1:7" s="81" customFormat="1" ht="16.5" customHeight="1">
      <c r="A48" s="81">
        <v>30</v>
      </c>
      <c r="B48" s="73" t="s">
        <v>345</v>
      </c>
      <c r="C48" s="439">
        <v>39</v>
      </c>
      <c r="D48" s="438"/>
      <c r="E48" s="817">
        <f t="shared" si="2"/>
        <v>100161</v>
      </c>
      <c r="F48" s="817">
        <v>49866</v>
      </c>
      <c r="G48" s="817">
        <v>50295</v>
      </c>
    </row>
    <row r="49" spans="1:7" s="81" customFormat="1" ht="16.5" customHeight="1">
      <c r="A49" s="81">
        <v>40</v>
      </c>
      <c r="B49" s="73" t="s">
        <v>345</v>
      </c>
      <c r="C49" s="439">
        <v>49</v>
      </c>
      <c r="D49" s="438"/>
      <c r="E49" s="817">
        <f t="shared" si="2"/>
        <v>97786</v>
      </c>
      <c r="F49" s="817">
        <v>47761</v>
      </c>
      <c r="G49" s="817">
        <v>50025</v>
      </c>
    </row>
    <row r="50" spans="1:7" s="81" customFormat="1" ht="16.5" customHeight="1">
      <c r="A50" s="81">
        <v>50</v>
      </c>
      <c r="B50" s="73" t="s">
        <v>345</v>
      </c>
      <c r="C50" s="439">
        <v>59</v>
      </c>
      <c r="D50" s="438"/>
      <c r="E50" s="817">
        <f t="shared" si="2"/>
        <v>106183</v>
      </c>
      <c r="F50" s="817">
        <v>53263</v>
      </c>
      <c r="G50" s="817">
        <v>52920</v>
      </c>
    </row>
    <row r="51" spans="1:7" s="81" customFormat="1" ht="16.5" customHeight="1">
      <c r="A51" s="81">
        <v>60</v>
      </c>
      <c r="B51" s="73" t="s">
        <v>345</v>
      </c>
      <c r="C51" s="439">
        <v>64</v>
      </c>
      <c r="D51" s="438"/>
      <c r="E51" s="817">
        <f t="shared" si="2"/>
        <v>62327</v>
      </c>
      <c r="F51" s="817">
        <v>32933</v>
      </c>
      <c r="G51" s="817">
        <v>29394</v>
      </c>
    </row>
    <row r="52" spans="1:7" s="81" customFormat="1" ht="16.5" customHeight="1">
      <c r="A52" s="76">
        <v>65</v>
      </c>
      <c r="B52" s="73" t="s">
        <v>345</v>
      </c>
      <c r="C52" s="439">
        <v>69</v>
      </c>
      <c r="D52" s="438"/>
      <c r="E52" s="817">
        <f t="shared" si="2"/>
        <v>40859</v>
      </c>
      <c r="F52" s="817">
        <v>22067</v>
      </c>
      <c r="G52" s="817">
        <v>18792</v>
      </c>
    </row>
    <row r="53" spans="1:7" s="81" customFormat="1" ht="16.5" customHeight="1">
      <c r="A53" s="88">
        <v>70</v>
      </c>
      <c r="B53" s="79"/>
      <c r="C53" s="441" t="s">
        <v>346</v>
      </c>
      <c r="D53" s="438"/>
      <c r="E53" s="817">
        <f t="shared" si="2"/>
        <v>69514</v>
      </c>
      <c r="F53" s="817">
        <v>45377</v>
      </c>
      <c r="G53" s="817">
        <v>24137</v>
      </c>
    </row>
    <row r="54" spans="1:7" s="81" customFormat="1" ht="7.5" customHeight="1" thickBot="1">
      <c r="A54" s="442"/>
      <c r="B54" s="442"/>
      <c r="C54" s="443"/>
      <c r="D54" s="444"/>
      <c r="E54" s="431"/>
      <c r="F54" s="431"/>
      <c r="G54" s="431"/>
    </row>
    <row r="55" spans="1:7" ht="12.75" customHeight="1">
      <c r="A55" s="81" t="s">
        <v>612</v>
      </c>
      <c r="B55" s="81"/>
      <c r="C55" s="81"/>
      <c r="D55" s="81"/>
      <c r="E55" s="87"/>
      <c r="F55" s="87"/>
      <c r="G55" s="87"/>
    </row>
    <row r="56" ht="6" customHeight="1"/>
    <row r="57" spans="1:6" ht="12.75">
      <c r="A57" s="81" t="s">
        <v>347</v>
      </c>
      <c r="F57" s="445"/>
    </row>
    <row r="58" ht="12.75">
      <c r="G58" s="445"/>
    </row>
  </sheetData>
  <sheetProtection/>
  <mergeCells count="17">
    <mergeCell ref="B25:C25"/>
    <mergeCell ref="B26:C26"/>
    <mergeCell ref="B27:C27"/>
    <mergeCell ref="B28:C28"/>
    <mergeCell ref="B29:C29"/>
    <mergeCell ref="B19:C19"/>
    <mergeCell ref="A20:B20"/>
    <mergeCell ref="B21:C21"/>
    <mergeCell ref="B22:C22"/>
    <mergeCell ref="B23:C23"/>
    <mergeCell ref="B24:C24"/>
    <mergeCell ref="A13:B13"/>
    <mergeCell ref="B14:C14"/>
    <mergeCell ref="B15:C15"/>
    <mergeCell ref="B16:C16"/>
    <mergeCell ref="B17:C17"/>
    <mergeCell ref="B18:C1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6"/>
  <sheetViews>
    <sheetView showGridLines="0" zoomScalePageLayoutView="0" workbookViewId="0" topLeftCell="A1">
      <selection activeCell="N7" sqref="N7:N8"/>
    </sheetView>
  </sheetViews>
  <sheetFormatPr defaultColWidth="8.00390625" defaultRowHeight="13.5"/>
  <cols>
    <col min="1" max="1" width="8.125" style="625" customWidth="1"/>
    <col min="2" max="4" width="7.50390625" style="625" customWidth="1"/>
    <col min="5" max="8" width="6.25390625" style="625" customWidth="1"/>
    <col min="9" max="12" width="8.25390625" style="625" customWidth="1"/>
    <col min="13" max="15" width="8.625" style="625" customWidth="1"/>
    <col min="16" max="25" width="8.00390625" style="625" customWidth="1"/>
    <col min="26" max="27" width="8.00390625" style="626" customWidth="1"/>
    <col min="28" max="16384" width="8.00390625" style="625" customWidth="1"/>
  </cols>
  <sheetData>
    <row r="1" spans="1:27" ht="18.75" customHeight="1">
      <c r="A1" s="623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 t="s">
        <v>479</v>
      </c>
      <c r="N1" s="623" t="s">
        <v>577</v>
      </c>
      <c r="O1" s="623"/>
      <c r="P1" s="623"/>
      <c r="Q1" s="623"/>
      <c r="R1" s="623"/>
      <c r="S1" s="623"/>
      <c r="T1" s="623"/>
      <c r="U1" s="623"/>
      <c r="V1" s="623"/>
      <c r="W1" s="623"/>
      <c r="Z1" s="625"/>
      <c r="AA1" s="625"/>
    </row>
    <row r="4" spans="1:27" ht="11.25" thickBot="1">
      <c r="A4" s="627" t="s">
        <v>572</v>
      </c>
      <c r="W4" s="628"/>
      <c r="Y4" s="628"/>
      <c r="AA4" s="628" t="s">
        <v>480</v>
      </c>
    </row>
    <row r="5" spans="1:27" ht="18.75" customHeight="1">
      <c r="A5" s="933" t="s">
        <v>481</v>
      </c>
      <c r="B5" s="936" t="s">
        <v>482</v>
      </c>
      <c r="C5" s="937"/>
      <c r="D5" s="938"/>
      <c r="E5" s="939" t="s">
        <v>483</v>
      </c>
      <c r="F5" s="936" t="s">
        <v>571</v>
      </c>
      <c r="G5" s="937"/>
      <c r="H5" s="937"/>
      <c r="I5" s="937"/>
      <c r="J5" s="937"/>
      <c r="K5" s="937"/>
      <c r="L5" s="937"/>
      <c r="M5" s="937"/>
      <c r="N5" s="942"/>
      <c r="O5" s="938"/>
      <c r="P5" s="936" t="s">
        <v>484</v>
      </c>
      <c r="Q5" s="937"/>
      <c r="R5" s="937"/>
      <c r="S5" s="937"/>
      <c r="T5" s="937"/>
      <c r="U5" s="937"/>
      <c r="V5" s="937"/>
      <c r="W5" s="937"/>
      <c r="X5" s="937"/>
      <c r="Y5" s="937"/>
      <c r="Z5" s="681"/>
      <c r="AA5" s="681"/>
    </row>
    <row r="6" spans="1:27" ht="18.75" customHeight="1">
      <c r="A6" s="934"/>
      <c r="B6" s="902" t="s">
        <v>485</v>
      </c>
      <c r="C6" s="944" t="s">
        <v>486</v>
      </c>
      <c r="D6" s="903" t="s">
        <v>487</v>
      </c>
      <c r="E6" s="940"/>
      <c r="F6" s="922" t="s">
        <v>488</v>
      </c>
      <c r="G6" s="922" t="s">
        <v>489</v>
      </c>
      <c r="H6" s="922" t="s">
        <v>490</v>
      </c>
      <c r="I6" s="926" t="s">
        <v>491</v>
      </c>
      <c r="J6" s="927"/>
      <c r="K6" s="927"/>
      <c r="L6" s="927"/>
      <c r="M6" s="927"/>
      <c r="N6" s="870"/>
      <c r="O6" s="922" t="s">
        <v>493</v>
      </c>
      <c r="P6" s="926" t="s">
        <v>494</v>
      </c>
      <c r="Q6" s="928"/>
      <c r="R6" s="926" t="s">
        <v>495</v>
      </c>
      <c r="S6" s="928"/>
      <c r="T6" s="926" t="s">
        <v>496</v>
      </c>
      <c r="U6" s="927"/>
      <c r="V6" s="926" t="s">
        <v>497</v>
      </c>
      <c r="W6" s="927"/>
      <c r="X6" s="926" t="s">
        <v>498</v>
      </c>
      <c r="Y6" s="927"/>
      <c r="Z6" s="926" t="s">
        <v>499</v>
      </c>
      <c r="AA6" s="927"/>
    </row>
    <row r="7" spans="1:27" ht="18.75" customHeight="1">
      <c r="A7" s="934"/>
      <c r="B7" s="943"/>
      <c r="C7" s="919"/>
      <c r="D7" s="945"/>
      <c r="E7" s="940"/>
      <c r="F7" s="932"/>
      <c r="G7" s="932"/>
      <c r="H7" s="932"/>
      <c r="I7" s="929" t="s">
        <v>573</v>
      </c>
      <c r="J7" s="928"/>
      <c r="K7" s="929" t="s">
        <v>574</v>
      </c>
      <c r="L7" s="928"/>
      <c r="M7" s="924" t="s">
        <v>500</v>
      </c>
      <c r="N7" s="922" t="s">
        <v>492</v>
      </c>
      <c r="O7" s="932"/>
      <c r="P7" s="922" t="s">
        <v>501</v>
      </c>
      <c r="Q7" s="922" t="s">
        <v>492</v>
      </c>
      <c r="R7" s="922" t="s">
        <v>501</v>
      </c>
      <c r="S7" s="922" t="s">
        <v>492</v>
      </c>
      <c r="T7" s="922" t="s">
        <v>501</v>
      </c>
      <c r="U7" s="922" t="s">
        <v>492</v>
      </c>
      <c r="V7" s="922" t="s">
        <v>501</v>
      </c>
      <c r="W7" s="924" t="s">
        <v>492</v>
      </c>
      <c r="X7" s="922" t="s">
        <v>501</v>
      </c>
      <c r="Y7" s="924" t="s">
        <v>492</v>
      </c>
      <c r="Z7" s="922" t="s">
        <v>501</v>
      </c>
      <c r="AA7" s="924" t="s">
        <v>492</v>
      </c>
    </row>
    <row r="8" spans="1:27" ht="45" customHeight="1" thickBot="1">
      <c r="A8" s="935"/>
      <c r="B8" s="630" t="s">
        <v>502</v>
      </c>
      <c r="C8" s="631" t="s">
        <v>503</v>
      </c>
      <c r="D8" s="632" t="s">
        <v>504</v>
      </c>
      <c r="E8" s="941"/>
      <c r="F8" s="923"/>
      <c r="G8" s="923"/>
      <c r="H8" s="923"/>
      <c r="I8" s="930" t="s">
        <v>575</v>
      </c>
      <c r="J8" s="931"/>
      <c r="K8" s="930" t="s">
        <v>576</v>
      </c>
      <c r="L8" s="931"/>
      <c r="M8" s="925"/>
      <c r="N8" s="923"/>
      <c r="O8" s="923"/>
      <c r="P8" s="923"/>
      <c r="Q8" s="923"/>
      <c r="R8" s="923"/>
      <c r="S8" s="923"/>
      <c r="T8" s="923"/>
      <c r="U8" s="923"/>
      <c r="V8" s="923"/>
      <c r="W8" s="925"/>
      <c r="X8" s="923"/>
      <c r="Y8" s="925"/>
      <c r="Z8" s="923"/>
      <c r="AA8" s="925"/>
    </row>
    <row r="9" spans="1:27" ht="6" customHeight="1">
      <c r="A9" s="633"/>
      <c r="B9" s="634"/>
      <c r="C9" s="633"/>
      <c r="D9" s="539"/>
      <c r="E9" s="635"/>
      <c r="F9" s="636"/>
      <c r="G9" s="636"/>
      <c r="H9" s="636"/>
      <c r="I9" s="636"/>
      <c r="J9" s="636"/>
      <c r="K9" s="636"/>
      <c r="L9" s="636"/>
      <c r="M9" s="636"/>
      <c r="N9" s="633"/>
      <c r="O9" s="633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</row>
    <row r="10" spans="1:27" ht="12" customHeight="1">
      <c r="A10" s="915" t="s">
        <v>505</v>
      </c>
      <c r="B10" s="916" t="s">
        <v>506</v>
      </c>
      <c r="C10" s="917"/>
      <c r="D10" s="918"/>
      <c r="E10" s="640" t="s">
        <v>507</v>
      </c>
      <c r="F10" s="638">
        <v>0</v>
      </c>
      <c r="G10" s="638">
        <v>0</v>
      </c>
      <c r="H10" s="638">
        <v>0</v>
      </c>
      <c r="I10" s="641">
        <v>55673</v>
      </c>
      <c r="J10" s="641"/>
      <c r="K10" s="641">
        <v>17590</v>
      </c>
      <c r="L10" s="641"/>
      <c r="M10" s="641">
        <v>73263</v>
      </c>
      <c r="N10" s="913">
        <v>1.3051199104595772</v>
      </c>
      <c r="O10" s="921" t="s">
        <v>508</v>
      </c>
      <c r="P10" s="641">
        <v>38108</v>
      </c>
      <c r="Q10" s="912">
        <v>1.3</v>
      </c>
      <c r="R10" s="641">
        <v>43454</v>
      </c>
      <c r="S10" s="912">
        <v>1.32</v>
      </c>
      <c r="T10" s="641">
        <v>55907</v>
      </c>
      <c r="U10" s="912">
        <v>1.27</v>
      </c>
      <c r="V10" s="641">
        <v>62297</v>
      </c>
      <c r="W10" s="913">
        <v>1.2995168306660032</v>
      </c>
      <c r="X10" s="641">
        <v>67482</v>
      </c>
      <c r="Y10" s="912">
        <v>1.29714590557482</v>
      </c>
      <c r="Z10" s="641">
        <v>74485</v>
      </c>
      <c r="AA10" s="913">
        <v>1.2883533597368597</v>
      </c>
    </row>
    <row r="11" spans="1:27" ht="12" customHeight="1">
      <c r="A11" s="915"/>
      <c r="B11" s="916"/>
      <c r="C11" s="917"/>
      <c r="D11" s="918"/>
      <c r="E11" s="640" t="s">
        <v>509</v>
      </c>
      <c r="F11" s="638">
        <v>0</v>
      </c>
      <c r="G11" s="638">
        <v>0</v>
      </c>
      <c r="H11" s="638">
        <v>0</v>
      </c>
      <c r="I11" s="641">
        <v>13535</v>
      </c>
      <c r="J11" s="641"/>
      <c r="K11" s="641">
        <v>8819</v>
      </c>
      <c r="L11" s="641"/>
      <c r="M11" s="641">
        <v>22354</v>
      </c>
      <c r="N11" s="913"/>
      <c r="O11" s="921"/>
      <c r="P11" s="641">
        <v>11287</v>
      </c>
      <c r="Q11" s="912"/>
      <c r="R11" s="641">
        <v>13968</v>
      </c>
      <c r="S11" s="912"/>
      <c r="T11" s="641">
        <v>14910</v>
      </c>
      <c r="U11" s="912"/>
      <c r="V11" s="641">
        <v>18659</v>
      </c>
      <c r="W11" s="913"/>
      <c r="X11" s="641">
        <v>20052</v>
      </c>
      <c r="Y11" s="912"/>
      <c r="Z11" s="641">
        <v>21478</v>
      </c>
      <c r="AA11" s="913"/>
    </row>
    <row r="12" spans="1:27" ht="12" customHeight="1">
      <c r="A12" s="915"/>
      <c r="B12" s="916"/>
      <c r="C12" s="917"/>
      <c r="D12" s="918"/>
      <c r="E12" s="640" t="s">
        <v>194</v>
      </c>
      <c r="F12" s="638">
        <v>0</v>
      </c>
      <c r="G12" s="638">
        <v>0</v>
      </c>
      <c r="H12" s="638">
        <v>0</v>
      </c>
      <c r="I12" s="641">
        <v>69208</v>
      </c>
      <c r="J12" s="641"/>
      <c r="K12" s="641">
        <v>26409</v>
      </c>
      <c r="L12" s="641"/>
      <c r="M12" s="641">
        <v>95617</v>
      </c>
      <c r="N12" s="913"/>
      <c r="O12" s="921"/>
      <c r="P12" s="641">
        <v>49395</v>
      </c>
      <c r="Q12" s="912"/>
      <c r="R12" s="641">
        <v>57422</v>
      </c>
      <c r="S12" s="912"/>
      <c r="T12" s="641">
        <v>70817</v>
      </c>
      <c r="U12" s="912"/>
      <c r="V12" s="641">
        <v>80956</v>
      </c>
      <c r="W12" s="913"/>
      <c r="X12" s="641">
        <v>87534</v>
      </c>
      <c r="Y12" s="912"/>
      <c r="Z12" s="641">
        <v>95963</v>
      </c>
      <c r="AA12" s="913"/>
    </row>
    <row r="13" spans="2:27" ht="4.5" customHeight="1">
      <c r="B13" s="634"/>
      <c r="C13" s="633"/>
      <c r="D13" s="539"/>
      <c r="E13" s="635"/>
      <c r="F13" s="638"/>
      <c r="G13" s="638"/>
      <c r="H13" s="638"/>
      <c r="I13" s="641"/>
      <c r="J13" s="641"/>
      <c r="K13" s="641"/>
      <c r="L13" s="641"/>
      <c r="M13" s="641"/>
      <c r="N13" s="415"/>
      <c r="O13" s="643"/>
      <c r="P13" s="641"/>
      <c r="Q13" s="645"/>
      <c r="R13" s="641"/>
      <c r="S13" s="645"/>
      <c r="T13" s="641"/>
      <c r="U13" s="645"/>
      <c r="V13" s="641"/>
      <c r="W13" s="633"/>
      <c r="X13" s="641"/>
      <c r="Y13" s="645"/>
      <c r="Z13" s="641"/>
      <c r="AA13" s="633"/>
    </row>
    <row r="14" spans="1:27" ht="12" customHeight="1">
      <c r="A14" s="915" t="s">
        <v>510</v>
      </c>
      <c r="B14" s="916" t="s">
        <v>511</v>
      </c>
      <c r="C14" s="917"/>
      <c r="D14" s="918"/>
      <c r="E14" s="640" t="s">
        <v>507</v>
      </c>
      <c r="F14" s="638">
        <v>0</v>
      </c>
      <c r="G14" s="638">
        <v>0</v>
      </c>
      <c r="H14" s="638">
        <v>0</v>
      </c>
      <c r="I14" s="641">
        <v>27138</v>
      </c>
      <c r="J14" s="641"/>
      <c r="K14" s="641">
        <v>10585</v>
      </c>
      <c r="L14" s="641"/>
      <c r="M14" s="641">
        <v>37723</v>
      </c>
      <c r="N14" s="913">
        <v>1.2715849746838799</v>
      </c>
      <c r="O14" s="921" t="s">
        <v>512</v>
      </c>
      <c r="P14" s="641">
        <v>17210</v>
      </c>
      <c r="Q14" s="912">
        <v>1.33</v>
      </c>
      <c r="R14" s="641">
        <v>20102</v>
      </c>
      <c r="S14" s="912">
        <v>1.28</v>
      </c>
      <c r="T14" s="641">
        <v>29498</v>
      </c>
      <c r="U14" s="912">
        <v>1.25</v>
      </c>
      <c r="V14" s="641">
        <v>33738</v>
      </c>
      <c r="W14" s="913">
        <v>1.2569209793111624</v>
      </c>
      <c r="X14" s="641">
        <v>33819</v>
      </c>
      <c r="Y14" s="912">
        <v>1.2706171087258642</v>
      </c>
      <c r="Z14" s="641">
        <v>67146</v>
      </c>
      <c r="AA14" s="913">
        <v>1.150180204330861</v>
      </c>
    </row>
    <row r="15" spans="1:27" ht="12" customHeight="1">
      <c r="A15" s="915"/>
      <c r="B15" s="916"/>
      <c r="C15" s="917"/>
      <c r="D15" s="918"/>
      <c r="E15" s="640" t="s">
        <v>509</v>
      </c>
      <c r="F15" s="638">
        <v>0</v>
      </c>
      <c r="G15" s="638">
        <v>0</v>
      </c>
      <c r="H15" s="638">
        <v>0</v>
      </c>
      <c r="I15" s="641">
        <v>5563</v>
      </c>
      <c r="J15" s="641"/>
      <c r="K15" s="641">
        <v>4682</v>
      </c>
      <c r="L15" s="641"/>
      <c r="M15" s="641">
        <v>10245</v>
      </c>
      <c r="N15" s="913"/>
      <c r="O15" s="921"/>
      <c r="P15" s="641">
        <v>5626</v>
      </c>
      <c r="Q15" s="912"/>
      <c r="R15" s="641">
        <v>5646</v>
      </c>
      <c r="S15" s="912"/>
      <c r="T15" s="641">
        <v>7481</v>
      </c>
      <c r="U15" s="912"/>
      <c r="V15" s="641">
        <v>8668</v>
      </c>
      <c r="W15" s="913"/>
      <c r="X15" s="641">
        <v>9152</v>
      </c>
      <c r="Y15" s="912"/>
      <c r="Z15" s="641">
        <v>10084</v>
      </c>
      <c r="AA15" s="913"/>
    </row>
    <row r="16" spans="1:27" ht="12" customHeight="1">
      <c r="A16" s="915"/>
      <c r="B16" s="916"/>
      <c r="C16" s="917"/>
      <c r="D16" s="918"/>
      <c r="E16" s="640" t="s">
        <v>194</v>
      </c>
      <c r="F16" s="638">
        <v>0</v>
      </c>
      <c r="G16" s="638">
        <v>0</v>
      </c>
      <c r="H16" s="638">
        <v>0</v>
      </c>
      <c r="I16" s="641">
        <v>32701</v>
      </c>
      <c r="J16" s="641"/>
      <c r="K16" s="641">
        <v>15267</v>
      </c>
      <c r="L16" s="641"/>
      <c r="M16" s="641">
        <v>47968</v>
      </c>
      <c r="N16" s="913"/>
      <c r="O16" s="921"/>
      <c r="P16" s="641">
        <v>22836</v>
      </c>
      <c r="Q16" s="912"/>
      <c r="R16" s="641">
        <v>25748</v>
      </c>
      <c r="S16" s="912"/>
      <c r="T16" s="641">
        <v>36979</v>
      </c>
      <c r="U16" s="912"/>
      <c r="V16" s="641">
        <v>42406</v>
      </c>
      <c r="W16" s="913"/>
      <c r="X16" s="641">
        <v>42971</v>
      </c>
      <c r="Y16" s="912"/>
      <c r="Z16" s="641">
        <v>77230</v>
      </c>
      <c r="AA16" s="913"/>
    </row>
    <row r="17" spans="2:27" ht="4.5" customHeight="1">
      <c r="B17" s="634"/>
      <c r="C17" s="633"/>
      <c r="D17" s="539"/>
      <c r="E17" s="635"/>
      <c r="F17" s="638"/>
      <c r="G17" s="638"/>
      <c r="H17" s="638"/>
      <c r="I17" s="641"/>
      <c r="J17" s="641"/>
      <c r="K17" s="641"/>
      <c r="L17" s="641"/>
      <c r="M17" s="641"/>
      <c r="N17" s="415"/>
      <c r="O17" s="643"/>
      <c r="P17" s="641"/>
      <c r="Q17" s="645"/>
      <c r="R17" s="641"/>
      <c r="S17" s="645"/>
      <c r="T17" s="641"/>
      <c r="U17" s="645"/>
      <c r="V17" s="641"/>
      <c r="W17" s="633"/>
      <c r="X17" s="641"/>
      <c r="Y17" s="645"/>
      <c r="Z17" s="641"/>
      <c r="AA17" s="633"/>
    </row>
    <row r="18" spans="1:27" ht="12" customHeight="1">
      <c r="A18" s="915" t="s">
        <v>513</v>
      </c>
      <c r="B18" s="916" t="s">
        <v>514</v>
      </c>
      <c r="C18" s="917"/>
      <c r="D18" s="918"/>
      <c r="E18" s="640" t="s">
        <v>507</v>
      </c>
      <c r="F18" s="638">
        <v>0</v>
      </c>
      <c r="G18" s="638">
        <v>0</v>
      </c>
      <c r="H18" s="638">
        <v>0</v>
      </c>
      <c r="I18" s="641">
        <v>20810</v>
      </c>
      <c r="J18" s="641"/>
      <c r="K18" s="641">
        <v>7073</v>
      </c>
      <c r="L18" s="641"/>
      <c r="M18" s="641">
        <v>27883</v>
      </c>
      <c r="N18" s="913">
        <v>1.2477495248000574</v>
      </c>
      <c r="O18" s="921" t="s">
        <v>515</v>
      </c>
      <c r="P18" s="641">
        <v>11313</v>
      </c>
      <c r="Q18" s="912">
        <v>1.28</v>
      </c>
      <c r="R18" s="641">
        <v>15350</v>
      </c>
      <c r="S18" s="912">
        <v>1.25</v>
      </c>
      <c r="T18" s="641">
        <v>20212</v>
      </c>
      <c r="U18" s="912">
        <v>1.22</v>
      </c>
      <c r="V18" s="641">
        <v>23829</v>
      </c>
      <c r="W18" s="913">
        <v>1.245079524948592</v>
      </c>
      <c r="X18" s="641">
        <v>25208</v>
      </c>
      <c r="Y18" s="912">
        <v>1.2468264043160902</v>
      </c>
      <c r="Z18" s="641">
        <v>27020</v>
      </c>
      <c r="AA18" s="913">
        <v>1.2498889711324945</v>
      </c>
    </row>
    <row r="19" spans="1:27" ht="12" customHeight="1">
      <c r="A19" s="915"/>
      <c r="B19" s="916"/>
      <c r="C19" s="917"/>
      <c r="D19" s="918"/>
      <c r="E19" s="640" t="s">
        <v>509</v>
      </c>
      <c r="F19" s="638">
        <v>0</v>
      </c>
      <c r="G19" s="638">
        <v>0</v>
      </c>
      <c r="H19" s="638">
        <v>0</v>
      </c>
      <c r="I19" s="641">
        <v>4105</v>
      </c>
      <c r="J19" s="641"/>
      <c r="K19" s="641">
        <v>2803</v>
      </c>
      <c r="L19" s="641"/>
      <c r="M19" s="641">
        <v>6908</v>
      </c>
      <c r="N19" s="913"/>
      <c r="O19" s="921"/>
      <c r="P19" s="641">
        <v>3133</v>
      </c>
      <c r="Q19" s="912"/>
      <c r="R19" s="641">
        <v>3887</v>
      </c>
      <c r="S19" s="912"/>
      <c r="T19" s="641">
        <v>4481</v>
      </c>
      <c r="U19" s="912"/>
      <c r="V19" s="641">
        <v>5840</v>
      </c>
      <c r="W19" s="913"/>
      <c r="X19" s="641">
        <v>6222</v>
      </c>
      <c r="Y19" s="912"/>
      <c r="Z19" s="641">
        <v>6752</v>
      </c>
      <c r="AA19" s="913"/>
    </row>
    <row r="20" spans="1:27" ht="12" customHeight="1">
      <c r="A20" s="915"/>
      <c r="B20" s="916"/>
      <c r="C20" s="917"/>
      <c r="D20" s="918"/>
      <c r="E20" s="640" t="s">
        <v>194</v>
      </c>
      <c r="F20" s="638">
        <v>0</v>
      </c>
      <c r="G20" s="638">
        <v>0</v>
      </c>
      <c r="H20" s="638">
        <v>0</v>
      </c>
      <c r="I20" s="641">
        <v>24915</v>
      </c>
      <c r="J20" s="641"/>
      <c r="K20" s="641">
        <v>9876</v>
      </c>
      <c r="L20" s="641"/>
      <c r="M20" s="641">
        <v>34791</v>
      </c>
      <c r="N20" s="913"/>
      <c r="O20" s="921"/>
      <c r="P20" s="641">
        <v>14446</v>
      </c>
      <c r="Q20" s="912"/>
      <c r="R20" s="641">
        <v>19237</v>
      </c>
      <c r="S20" s="912"/>
      <c r="T20" s="641">
        <v>24693</v>
      </c>
      <c r="U20" s="912"/>
      <c r="V20" s="641">
        <v>29669</v>
      </c>
      <c r="W20" s="913"/>
      <c r="X20" s="641">
        <v>31430</v>
      </c>
      <c r="Y20" s="912"/>
      <c r="Z20" s="641">
        <v>33772</v>
      </c>
      <c r="AA20" s="913"/>
    </row>
    <row r="21" spans="2:27" ht="4.5" customHeight="1">
      <c r="B21" s="634"/>
      <c r="C21" s="633"/>
      <c r="D21" s="539"/>
      <c r="E21" s="635"/>
      <c r="F21" s="638"/>
      <c r="G21" s="638"/>
      <c r="H21" s="638"/>
      <c r="I21" s="641"/>
      <c r="J21" s="641"/>
      <c r="K21" s="641"/>
      <c r="L21" s="641"/>
      <c r="M21" s="641"/>
      <c r="N21" s="415"/>
      <c r="O21" s="643"/>
      <c r="P21" s="641"/>
      <c r="Q21" s="645"/>
      <c r="R21" s="641"/>
      <c r="S21" s="645"/>
      <c r="T21" s="641"/>
      <c r="U21" s="645"/>
      <c r="V21" s="641"/>
      <c r="W21" s="633"/>
      <c r="X21" s="641"/>
      <c r="Y21" s="645"/>
      <c r="Z21" s="641"/>
      <c r="AA21" s="633"/>
    </row>
    <row r="22" spans="1:27" ht="12" customHeight="1">
      <c r="A22" s="915" t="s">
        <v>510</v>
      </c>
      <c r="B22" s="916" t="s">
        <v>516</v>
      </c>
      <c r="C22" s="917"/>
      <c r="D22" s="918"/>
      <c r="E22" s="640" t="s">
        <v>507</v>
      </c>
      <c r="F22" s="638">
        <v>0</v>
      </c>
      <c r="G22" s="638">
        <v>0</v>
      </c>
      <c r="H22" s="638">
        <v>0</v>
      </c>
      <c r="I22" s="641">
        <v>19142</v>
      </c>
      <c r="J22" s="641"/>
      <c r="K22" s="641">
        <v>6176</v>
      </c>
      <c r="L22" s="641"/>
      <c r="M22" s="641">
        <v>25318</v>
      </c>
      <c r="N22" s="913">
        <v>1.2415672643968718</v>
      </c>
      <c r="O22" s="921" t="s">
        <v>515</v>
      </c>
      <c r="P22" s="641">
        <v>11201</v>
      </c>
      <c r="Q22" s="912">
        <v>1.26</v>
      </c>
      <c r="R22" s="641">
        <v>14733</v>
      </c>
      <c r="S22" s="912">
        <v>1.25</v>
      </c>
      <c r="T22" s="641">
        <v>20311</v>
      </c>
      <c r="U22" s="912">
        <v>1.22</v>
      </c>
      <c r="V22" s="641">
        <v>22354</v>
      </c>
      <c r="W22" s="913">
        <v>1.245906772837076</v>
      </c>
      <c r="X22" s="641">
        <v>23292</v>
      </c>
      <c r="Y22" s="912">
        <v>1.249527734844582</v>
      </c>
      <c r="Z22" s="641">
        <v>23989</v>
      </c>
      <c r="AA22" s="913">
        <v>1.2530326399599816</v>
      </c>
    </row>
    <row r="23" spans="1:27" ht="12" customHeight="1">
      <c r="A23" s="915"/>
      <c r="B23" s="916"/>
      <c r="C23" s="917"/>
      <c r="D23" s="918"/>
      <c r="E23" s="640" t="s">
        <v>509</v>
      </c>
      <c r="F23" s="638">
        <v>0</v>
      </c>
      <c r="G23" s="638">
        <v>0</v>
      </c>
      <c r="H23" s="638">
        <v>0</v>
      </c>
      <c r="I23" s="641">
        <v>3698</v>
      </c>
      <c r="J23" s="641"/>
      <c r="K23" s="641">
        <v>2418</v>
      </c>
      <c r="L23" s="641"/>
      <c r="M23" s="641">
        <v>6116</v>
      </c>
      <c r="N23" s="913"/>
      <c r="O23" s="921"/>
      <c r="P23" s="641">
        <v>2936</v>
      </c>
      <c r="Q23" s="912"/>
      <c r="R23" s="641">
        <v>3745</v>
      </c>
      <c r="S23" s="912"/>
      <c r="T23" s="641">
        <v>4462</v>
      </c>
      <c r="U23" s="912"/>
      <c r="V23" s="641">
        <v>5497</v>
      </c>
      <c r="W23" s="913"/>
      <c r="X23" s="641">
        <v>5812</v>
      </c>
      <c r="Y23" s="912"/>
      <c r="Z23" s="641">
        <v>6070</v>
      </c>
      <c r="AA23" s="913"/>
    </row>
    <row r="24" spans="1:27" ht="12" customHeight="1">
      <c r="A24" s="915"/>
      <c r="B24" s="916"/>
      <c r="C24" s="917"/>
      <c r="D24" s="918"/>
      <c r="E24" s="640" t="s">
        <v>194</v>
      </c>
      <c r="F24" s="638">
        <v>0</v>
      </c>
      <c r="G24" s="638">
        <v>0</v>
      </c>
      <c r="H24" s="638">
        <v>0</v>
      </c>
      <c r="I24" s="641">
        <v>22840</v>
      </c>
      <c r="J24" s="641"/>
      <c r="K24" s="641">
        <v>8594</v>
      </c>
      <c r="L24" s="641"/>
      <c r="M24" s="641">
        <v>31434</v>
      </c>
      <c r="N24" s="913"/>
      <c r="O24" s="921"/>
      <c r="P24" s="641">
        <v>14137</v>
      </c>
      <c r="Q24" s="912"/>
      <c r="R24" s="641">
        <v>18478</v>
      </c>
      <c r="S24" s="912"/>
      <c r="T24" s="641">
        <v>24773</v>
      </c>
      <c r="U24" s="912"/>
      <c r="V24" s="641">
        <v>27851</v>
      </c>
      <c r="W24" s="913"/>
      <c r="X24" s="641">
        <v>29104</v>
      </c>
      <c r="Y24" s="912"/>
      <c r="Z24" s="641">
        <v>30059</v>
      </c>
      <c r="AA24" s="913"/>
    </row>
    <row r="25" spans="2:27" ht="4.5" customHeight="1">
      <c r="B25" s="634"/>
      <c r="C25" s="633"/>
      <c r="D25" s="539"/>
      <c r="E25" s="635"/>
      <c r="F25" s="638"/>
      <c r="G25" s="638"/>
      <c r="H25" s="638"/>
      <c r="I25" s="641"/>
      <c r="J25" s="641"/>
      <c r="K25" s="641"/>
      <c r="L25" s="641"/>
      <c r="M25" s="641"/>
      <c r="N25" s="415"/>
      <c r="O25" s="643"/>
      <c r="P25" s="641"/>
      <c r="Q25" s="645"/>
      <c r="R25" s="641"/>
      <c r="S25" s="645"/>
      <c r="T25" s="641"/>
      <c r="U25" s="645"/>
      <c r="V25" s="641"/>
      <c r="W25" s="633"/>
      <c r="X25" s="638"/>
      <c r="Y25" s="645"/>
      <c r="Z25" s="641"/>
      <c r="AA25" s="633"/>
    </row>
    <row r="26" spans="1:27" ht="12" customHeight="1">
      <c r="A26" s="915" t="s">
        <v>510</v>
      </c>
      <c r="B26" s="916" t="s">
        <v>517</v>
      </c>
      <c r="C26" s="917"/>
      <c r="D26" s="918"/>
      <c r="E26" s="640" t="s">
        <v>507</v>
      </c>
      <c r="F26" s="638">
        <v>0</v>
      </c>
      <c r="G26" s="638">
        <v>0</v>
      </c>
      <c r="H26" s="638">
        <v>0</v>
      </c>
      <c r="I26" s="641">
        <v>16429</v>
      </c>
      <c r="J26" s="641"/>
      <c r="K26" s="641">
        <v>5153</v>
      </c>
      <c r="L26" s="641"/>
      <c r="M26" s="641">
        <v>21582</v>
      </c>
      <c r="N26" s="913">
        <v>1.2430729311463256</v>
      </c>
      <c r="O26" s="921" t="s">
        <v>518</v>
      </c>
      <c r="P26" s="641">
        <v>7754</v>
      </c>
      <c r="Q26" s="912">
        <v>1.28</v>
      </c>
      <c r="R26" s="641">
        <v>12068</v>
      </c>
      <c r="S26" s="912">
        <v>1.25</v>
      </c>
      <c r="T26" s="641">
        <v>16592</v>
      </c>
      <c r="U26" s="912">
        <v>1.23</v>
      </c>
      <c r="V26" s="641">
        <v>19029</v>
      </c>
      <c r="W26" s="913">
        <v>1.2360607493825213</v>
      </c>
      <c r="X26" s="641">
        <v>19543</v>
      </c>
      <c r="Y26" s="912">
        <v>1.2413140254822699</v>
      </c>
      <c r="Z26" s="641">
        <v>19685</v>
      </c>
      <c r="AA26" s="913">
        <v>1.254203708407417</v>
      </c>
    </row>
    <row r="27" spans="1:27" ht="12" customHeight="1">
      <c r="A27" s="915"/>
      <c r="B27" s="916"/>
      <c r="C27" s="917"/>
      <c r="D27" s="918"/>
      <c r="E27" s="640" t="s">
        <v>509</v>
      </c>
      <c r="F27" s="638">
        <v>0</v>
      </c>
      <c r="G27" s="638">
        <v>0</v>
      </c>
      <c r="H27" s="638">
        <v>0</v>
      </c>
      <c r="I27" s="641">
        <v>3196</v>
      </c>
      <c r="J27" s="641"/>
      <c r="K27" s="641">
        <v>2050</v>
      </c>
      <c r="L27" s="641"/>
      <c r="M27" s="641">
        <v>5246</v>
      </c>
      <c r="N27" s="913"/>
      <c r="O27" s="921"/>
      <c r="P27" s="641">
        <v>2186</v>
      </c>
      <c r="Q27" s="912"/>
      <c r="R27" s="641">
        <v>2970</v>
      </c>
      <c r="S27" s="912"/>
      <c r="T27" s="641">
        <v>3740</v>
      </c>
      <c r="U27" s="912"/>
      <c r="V27" s="641">
        <v>4492</v>
      </c>
      <c r="W27" s="913"/>
      <c r="X27" s="641">
        <v>4716</v>
      </c>
      <c r="Y27" s="912"/>
      <c r="Z27" s="641">
        <v>5004</v>
      </c>
      <c r="AA27" s="913"/>
    </row>
    <row r="28" spans="1:27" ht="12" customHeight="1">
      <c r="A28" s="915"/>
      <c r="B28" s="916"/>
      <c r="C28" s="917"/>
      <c r="D28" s="918"/>
      <c r="E28" s="640" t="s">
        <v>194</v>
      </c>
      <c r="F28" s="638">
        <v>0</v>
      </c>
      <c r="G28" s="638">
        <v>0</v>
      </c>
      <c r="H28" s="638">
        <v>0</v>
      </c>
      <c r="I28" s="641">
        <v>19625</v>
      </c>
      <c r="J28" s="641"/>
      <c r="K28" s="641">
        <v>7203</v>
      </c>
      <c r="L28" s="641"/>
      <c r="M28" s="641">
        <v>26828</v>
      </c>
      <c r="N28" s="913"/>
      <c r="O28" s="921"/>
      <c r="P28" s="641">
        <v>9940</v>
      </c>
      <c r="Q28" s="912"/>
      <c r="R28" s="641">
        <v>15038</v>
      </c>
      <c r="S28" s="912"/>
      <c r="T28" s="641">
        <v>20332</v>
      </c>
      <c r="U28" s="912"/>
      <c r="V28" s="641">
        <v>23521</v>
      </c>
      <c r="W28" s="913"/>
      <c r="X28" s="641">
        <v>24259</v>
      </c>
      <c r="Y28" s="912"/>
      <c r="Z28" s="641">
        <v>24689</v>
      </c>
      <c r="AA28" s="913"/>
    </row>
    <row r="29" spans="2:27" ht="4.5" customHeight="1">
      <c r="B29" s="634"/>
      <c r="C29" s="633"/>
      <c r="D29" s="539"/>
      <c r="E29" s="635"/>
      <c r="F29" s="638"/>
      <c r="G29" s="638"/>
      <c r="H29" s="638"/>
      <c r="I29" s="641"/>
      <c r="J29" s="641"/>
      <c r="K29" s="641"/>
      <c r="L29" s="641"/>
      <c r="M29" s="641"/>
      <c r="N29" s="415"/>
      <c r="O29" s="643"/>
      <c r="P29" s="641"/>
      <c r="Q29" s="645"/>
      <c r="R29" s="641"/>
      <c r="S29" s="645"/>
      <c r="T29" s="641"/>
      <c r="U29" s="645"/>
      <c r="V29" s="641"/>
      <c r="W29" s="633"/>
      <c r="X29" s="641"/>
      <c r="Y29" s="645"/>
      <c r="Z29" s="641"/>
      <c r="AA29" s="633"/>
    </row>
    <row r="30" spans="1:27" ht="12" customHeight="1">
      <c r="A30" s="915" t="s">
        <v>510</v>
      </c>
      <c r="B30" s="916" t="s">
        <v>519</v>
      </c>
      <c r="C30" s="917"/>
      <c r="D30" s="918"/>
      <c r="E30" s="640" t="s">
        <v>507</v>
      </c>
      <c r="F30" s="638">
        <v>0</v>
      </c>
      <c r="G30" s="638">
        <v>0</v>
      </c>
      <c r="H30" s="638">
        <v>0</v>
      </c>
      <c r="I30" s="641">
        <v>14913</v>
      </c>
      <c r="J30" s="641"/>
      <c r="K30" s="641">
        <v>4632</v>
      </c>
      <c r="L30" s="641"/>
      <c r="M30" s="641">
        <v>19545</v>
      </c>
      <c r="N30" s="913">
        <v>1.2482476336658992</v>
      </c>
      <c r="O30" s="921" t="s">
        <v>515</v>
      </c>
      <c r="P30" s="641">
        <v>6293</v>
      </c>
      <c r="Q30" s="912">
        <v>1.29</v>
      </c>
      <c r="R30" s="641">
        <v>10365</v>
      </c>
      <c r="S30" s="912">
        <v>1.27</v>
      </c>
      <c r="T30" s="641">
        <v>14911</v>
      </c>
      <c r="U30" s="912">
        <v>1.22</v>
      </c>
      <c r="V30" s="641">
        <v>16893</v>
      </c>
      <c r="W30" s="913">
        <v>1.239033919374889</v>
      </c>
      <c r="X30" s="641">
        <v>17275</v>
      </c>
      <c r="Y30" s="912">
        <v>1.251056439942113</v>
      </c>
      <c r="Z30" s="641">
        <v>17612</v>
      </c>
      <c r="AA30" s="913">
        <v>1.2560186236656825</v>
      </c>
    </row>
    <row r="31" spans="1:27" ht="12" customHeight="1">
      <c r="A31" s="915"/>
      <c r="B31" s="916"/>
      <c r="C31" s="917"/>
      <c r="D31" s="918"/>
      <c r="E31" s="640" t="s">
        <v>509</v>
      </c>
      <c r="F31" s="638">
        <v>0</v>
      </c>
      <c r="G31" s="638">
        <v>0</v>
      </c>
      <c r="H31" s="638">
        <v>0</v>
      </c>
      <c r="I31" s="641">
        <v>2920</v>
      </c>
      <c r="J31" s="641"/>
      <c r="K31" s="641">
        <v>1932</v>
      </c>
      <c r="L31" s="641"/>
      <c r="M31" s="641">
        <v>4852</v>
      </c>
      <c r="N31" s="913"/>
      <c r="O31" s="921"/>
      <c r="P31" s="641">
        <v>1835</v>
      </c>
      <c r="Q31" s="912"/>
      <c r="R31" s="641">
        <v>2805</v>
      </c>
      <c r="S31" s="912"/>
      <c r="T31" s="641">
        <v>3277</v>
      </c>
      <c r="U31" s="912"/>
      <c r="V31" s="641">
        <v>4038</v>
      </c>
      <c r="W31" s="913"/>
      <c r="X31" s="641">
        <v>4337</v>
      </c>
      <c r="Y31" s="912"/>
      <c r="Z31" s="641">
        <v>4509</v>
      </c>
      <c r="AA31" s="913"/>
    </row>
    <row r="32" spans="1:27" ht="12" customHeight="1">
      <c r="A32" s="915"/>
      <c r="B32" s="916"/>
      <c r="C32" s="917"/>
      <c r="D32" s="918"/>
      <c r="E32" s="640" t="s">
        <v>194</v>
      </c>
      <c r="F32" s="638">
        <v>0</v>
      </c>
      <c r="G32" s="638">
        <v>0</v>
      </c>
      <c r="H32" s="638">
        <v>0</v>
      </c>
      <c r="I32" s="641">
        <v>17833</v>
      </c>
      <c r="J32" s="641"/>
      <c r="K32" s="641">
        <v>6564</v>
      </c>
      <c r="L32" s="641"/>
      <c r="M32" s="641">
        <v>24397</v>
      </c>
      <c r="N32" s="913"/>
      <c r="O32" s="921"/>
      <c r="P32" s="641">
        <v>8128</v>
      </c>
      <c r="Q32" s="912"/>
      <c r="R32" s="641">
        <v>13170</v>
      </c>
      <c r="S32" s="912"/>
      <c r="T32" s="641">
        <v>18188</v>
      </c>
      <c r="U32" s="912"/>
      <c r="V32" s="641">
        <v>20931</v>
      </c>
      <c r="W32" s="913"/>
      <c r="X32" s="641">
        <v>21612</v>
      </c>
      <c r="Y32" s="912"/>
      <c r="Z32" s="641">
        <v>22121</v>
      </c>
      <c r="AA32" s="913"/>
    </row>
    <row r="33" spans="2:27" ht="4.5" customHeight="1">
      <c r="B33" s="634"/>
      <c r="C33" s="633"/>
      <c r="D33" s="539"/>
      <c r="E33" s="635"/>
      <c r="F33" s="638"/>
      <c r="G33" s="638"/>
      <c r="H33" s="638"/>
      <c r="I33" s="641"/>
      <c r="J33" s="641"/>
      <c r="K33" s="641"/>
      <c r="L33" s="641"/>
      <c r="M33" s="641"/>
      <c r="N33" s="415"/>
      <c r="O33" s="643"/>
      <c r="P33" s="638"/>
      <c r="Q33" s="645"/>
      <c r="R33" s="641"/>
      <c r="S33" s="645"/>
      <c r="T33" s="641"/>
      <c r="U33" s="645"/>
      <c r="V33" s="641"/>
      <c r="W33" s="633"/>
      <c r="X33" s="641"/>
      <c r="Y33" s="645"/>
      <c r="Z33" s="641"/>
      <c r="AA33" s="633"/>
    </row>
    <row r="34" spans="1:27" ht="12" customHeight="1">
      <c r="A34" s="915" t="s">
        <v>510</v>
      </c>
      <c r="B34" s="916" t="s">
        <v>520</v>
      </c>
      <c r="C34" s="917"/>
      <c r="D34" s="918"/>
      <c r="E34" s="640" t="s">
        <v>507</v>
      </c>
      <c r="F34" s="638">
        <v>0</v>
      </c>
      <c r="G34" s="638">
        <v>0</v>
      </c>
      <c r="H34" s="638">
        <v>0</v>
      </c>
      <c r="I34" s="641">
        <v>12113</v>
      </c>
      <c r="J34" s="641"/>
      <c r="K34" s="641">
        <v>3779</v>
      </c>
      <c r="L34" s="641"/>
      <c r="M34" s="641">
        <v>15892</v>
      </c>
      <c r="N34" s="913">
        <v>1.264661464887994</v>
      </c>
      <c r="O34" s="921" t="s">
        <v>515</v>
      </c>
      <c r="P34" s="638">
        <v>0</v>
      </c>
      <c r="Q34" s="912">
        <v>0</v>
      </c>
      <c r="R34" s="641">
        <v>7710</v>
      </c>
      <c r="S34" s="912">
        <v>1.27</v>
      </c>
      <c r="T34" s="641">
        <v>11922</v>
      </c>
      <c r="U34" s="912">
        <v>1.23</v>
      </c>
      <c r="V34" s="641">
        <v>13386</v>
      </c>
      <c r="W34" s="913">
        <v>1.2474973853279545</v>
      </c>
      <c r="X34" s="641">
        <v>13662</v>
      </c>
      <c r="Y34" s="912">
        <v>1.2581613233787148</v>
      </c>
      <c r="Z34" s="641">
        <v>13749</v>
      </c>
      <c r="AA34" s="913">
        <v>1.2635828060222563</v>
      </c>
    </row>
    <row r="35" spans="1:27" ht="12" customHeight="1">
      <c r="A35" s="915"/>
      <c r="B35" s="916"/>
      <c r="C35" s="917"/>
      <c r="D35" s="918"/>
      <c r="E35" s="640" t="s">
        <v>509</v>
      </c>
      <c r="F35" s="638">
        <v>0</v>
      </c>
      <c r="G35" s="638">
        <v>0</v>
      </c>
      <c r="H35" s="638">
        <v>0</v>
      </c>
      <c r="I35" s="641">
        <v>2476</v>
      </c>
      <c r="J35" s="641"/>
      <c r="K35" s="641">
        <v>1730</v>
      </c>
      <c r="L35" s="641"/>
      <c r="M35" s="641">
        <v>4206</v>
      </c>
      <c r="N35" s="913"/>
      <c r="O35" s="921"/>
      <c r="P35" s="638">
        <v>0</v>
      </c>
      <c r="Q35" s="912"/>
      <c r="R35" s="641">
        <v>2112</v>
      </c>
      <c r="S35" s="912"/>
      <c r="T35" s="641">
        <v>2753</v>
      </c>
      <c r="U35" s="912"/>
      <c r="V35" s="641">
        <v>3313</v>
      </c>
      <c r="W35" s="913"/>
      <c r="X35" s="641">
        <v>3527</v>
      </c>
      <c r="Y35" s="912"/>
      <c r="Z35" s="641">
        <v>3624</v>
      </c>
      <c r="AA35" s="913"/>
    </row>
    <row r="36" spans="1:27" ht="12" customHeight="1">
      <c r="A36" s="915"/>
      <c r="B36" s="916"/>
      <c r="C36" s="917"/>
      <c r="D36" s="918"/>
      <c r="E36" s="640" t="s">
        <v>194</v>
      </c>
      <c r="F36" s="638">
        <v>0</v>
      </c>
      <c r="G36" s="638">
        <v>0</v>
      </c>
      <c r="H36" s="638">
        <v>0</v>
      </c>
      <c r="I36" s="641">
        <v>14589</v>
      </c>
      <c r="J36" s="641"/>
      <c r="K36" s="641">
        <v>5509</v>
      </c>
      <c r="L36" s="641"/>
      <c r="M36" s="641">
        <v>20098</v>
      </c>
      <c r="N36" s="913"/>
      <c r="O36" s="921"/>
      <c r="P36" s="638">
        <v>0</v>
      </c>
      <c r="Q36" s="912"/>
      <c r="R36" s="641">
        <v>9822</v>
      </c>
      <c r="S36" s="912"/>
      <c r="T36" s="641">
        <v>14675</v>
      </c>
      <c r="U36" s="912"/>
      <c r="V36" s="641">
        <v>16699</v>
      </c>
      <c r="W36" s="913"/>
      <c r="X36" s="641">
        <v>17189</v>
      </c>
      <c r="Y36" s="912"/>
      <c r="Z36" s="641">
        <v>17373</v>
      </c>
      <c r="AA36" s="913"/>
    </row>
    <row r="37" spans="2:27" ht="4.5" customHeight="1">
      <c r="B37" s="634"/>
      <c r="C37" s="633"/>
      <c r="D37" s="539"/>
      <c r="E37" s="635"/>
      <c r="F37" s="638"/>
      <c r="G37" s="638"/>
      <c r="H37" s="638"/>
      <c r="I37" s="641"/>
      <c r="J37" s="641"/>
      <c r="K37" s="641"/>
      <c r="L37" s="641"/>
      <c r="M37" s="641"/>
      <c r="N37" s="415"/>
      <c r="O37" s="643"/>
      <c r="P37" s="638"/>
      <c r="Q37" s="645"/>
      <c r="R37" s="641"/>
      <c r="S37" s="645"/>
      <c r="T37" s="641"/>
      <c r="U37" s="645"/>
      <c r="V37" s="641"/>
      <c r="W37" s="633"/>
      <c r="X37" s="641"/>
      <c r="Y37" s="645"/>
      <c r="Z37" s="641"/>
      <c r="AA37" s="633"/>
    </row>
    <row r="38" spans="1:27" ht="12" customHeight="1">
      <c r="A38" s="915" t="s">
        <v>510</v>
      </c>
      <c r="B38" s="916" t="s">
        <v>521</v>
      </c>
      <c r="C38" s="917"/>
      <c r="D38" s="918"/>
      <c r="E38" s="640" t="s">
        <v>507</v>
      </c>
      <c r="F38" s="638">
        <v>0</v>
      </c>
      <c r="G38" s="638">
        <v>0</v>
      </c>
      <c r="H38" s="638">
        <v>0</v>
      </c>
      <c r="I38" s="641">
        <v>10830</v>
      </c>
      <c r="J38" s="641"/>
      <c r="K38" s="641">
        <v>3092</v>
      </c>
      <c r="L38" s="641"/>
      <c r="M38" s="641">
        <v>13922</v>
      </c>
      <c r="N38" s="913">
        <v>1.250538715701767</v>
      </c>
      <c r="O38" s="921" t="s">
        <v>515</v>
      </c>
      <c r="P38" s="638">
        <v>0</v>
      </c>
      <c r="Q38" s="912">
        <v>0</v>
      </c>
      <c r="R38" s="641">
        <v>6182</v>
      </c>
      <c r="S38" s="912">
        <v>1.28</v>
      </c>
      <c r="T38" s="641">
        <v>9572</v>
      </c>
      <c r="U38" s="912">
        <v>1.23</v>
      </c>
      <c r="V38" s="641">
        <v>10890</v>
      </c>
      <c r="W38" s="913">
        <v>1.2419651056014693</v>
      </c>
      <c r="X38" s="641">
        <v>11249</v>
      </c>
      <c r="Y38" s="912">
        <v>1.2511334340830296</v>
      </c>
      <c r="Z38" s="641">
        <v>11658</v>
      </c>
      <c r="AA38" s="913">
        <v>1.2522731171727568</v>
      </c>
    </row>
    <row r="39" spans="1:27" ht="12" customHeight="1">
      <c r="A39" s="915"/>
      <c r="B39" s="916"/>
      <c r="C39" s="917"/>
      <c r="D39" s="918"/>
      <c r="E39" s="640" t="s">
        <v>509</v>
      </c>
      <c r="F39" s="638">
        <v>0</v>
      </c>
      <c r="G39" s="638">
        <v>0</v>
      </c>
      <c r="H39" s="638">
        <v>0</v>
      </c>
      <c r="I39" s="641">
        <v>2127</v>
      </c>
      <c r="J39" s="641"/>
      <c r="K39" s="641">
        <v>1361</v>
      </c>
      <c r="L39" s="641"/>
      <c r="M39" s="641">
        <v>3488</v>
      </c>
      <c r="N39" s="913"/>
      <c r="O39" s="921"/>
      <c r="P39" s="638">
        <v>0</v>
      </c>
      <c r="Q39" s="912"/>
      <c r="R39" s="641">
        <v>1745</v>
      </c>
      <c r="S39" s="912"/>
      <c r="T39" s="641">
        <v>2215</v>
      </c>
      <c r="U39" s="912"/>
      <c r="V39" s="641">
        <v>2635</v>
      </c>
      <c r="W39" s="913"/>
      <c r="X39" s="641">
        <v>2825</v>
      </c>
      <c r="Y39" s="912"/>
      <c r="Z39" s="641">
        <v>2941</v>
      </c>
      <c r="AA39" s="913"/>
    </row>
    <row r="40" spans="1:27" ht="12" customHeight="1">
      <c r="A40" s="915"/>
      <c r="B40" s="916"/>
      <c r="C40" s="917"/>
      <c r="D40" s="918"/>
      <c r="E40" s="640" t="s">
        <v>194</v>
      </c>
      <c r="F40" s="638">
        <v>0</v>
      </c>
      <c r="G40" s="638">
        <v>0</v>
      </c>
      <c r="H40" s="638">
        <v>0</v>
      </c>
      <c r="I40" s="641">
        <v>12957</v>
      </c>
      <c r="J40" s="641"/>
      <c r="K40" s="641">
        <v>4453</v>
      </c>
      <c r="L40" s="641"/>
      <c r="M40" s="641">
        <v>17410</v>
      </c>
      <c r="N40" s="913"/>
      <c r="O40" s="921"/>
      <c r="P40" s="638">
        <v>0</v>
      </c>
      <c r="Q40" s="912"/>
      <c r="R40" s="641">
        <v>7927</v>
      </c>
      <c r="S40" s="912"/>
      <c r="T40" s="641">
        <v>11787</v>
      </c>
      <c r="U40" s="912"/>
      <c r="V40" s="641">
        <v>13525</v>
      </c>
      <c r="W40" s="913"/>
      <c r="X40" s="641">
        <v>14074</v>
      </c>
      <c r="Y40" s="912"/>
      <c r="Z40" s="641">
        <v>14599</v>
      </c>
      <c r="AA40" s="913"/>
    </row>
    <row r="41" spans="2:27" ht="4.5" customHeight="1">
      <c r="B41" s="634"/>
      <c r="C41" s="633"/>
      <c r="D41" s="539"/>
      <c r="E41" s="635"/>
      <c r="F41" s="638"/>
      <c r="G41" s="638"/>
      <c r="H41" s="638"/>
      <c r="I41" s="641"/>
      <c r="J41" s="641"/>
      <c r="K41" s="641"/>
      <c r="L41" s="641"/>
      <c r="M41" s="641"/>
      <c r="N41" s="633"/>
      <c r="P41" s="638"/>
      <c r="Q41" s="645"/>
      <c r="R41" s="641"/>
      <c r="S41" s="645"/>
      <c r="T41" s="641"/>
      <c r="U41" s="645"/>
      <c r="V41" s="641"/>
      <c r="W41" s="633"/>
      <c r="X41" s="641"/>
      <c r="Y41" s="645"/>
      <c r="Z41" s="641"/>
      <c r="AA41" s="633"/>
    </row>
    <row r="42" spans="1:27" ht="12" customHeight="1">
      <c r="A42" s="915" t="s">
        <v>522</v>
      </c>
      <c r="B42" s="916" t="s">
        <v>523</v>
      </c>
      <c r="C42" s="917"/>
      <c r="D42" s="918"/>
      <c r="E42" s="640" t="s">
        <v>507</v>
      </c>
      <c r="F42" s="638">
        <v>0</v>
      </c>
      <c r="G42" s="638">
        <v>0</v>
      </c>
      <c r="H42" s="638">
        <v>0</v>
      </c>
      <c r="I42" s="641">
        <v>11538</v>
      </c>
      <c r="J42" s="641"/>
      <c r="K42" s="641">
        <v>5492</v>
      </c>
      <c r="L42" s="641"/>
      <c r="M42" s="641">
        <v>17030</v>
      </c>
      <c r="N42" s="913">
        <v>1.4571931884908984</v>
      </c>
      <c r="O42" s="921" t="s">
        <v>508</v>
      </c>
      <c r="P42" s="641">
        <v>14845</v>
      </c>
      <c r="Q42" s="912">
        <v>1.52</v>
      </c>
      <c r="R42" s="641">
        <v>14802</v>
      </c>
      <c r="S42" s="912">
        <v>1.47</v>
      </c>
      <c r="T42" s="641">
        <v>15985</v>
      </c>
      <c r="U42" s="912">
        <v>1.56</v>
      </c>
      <c r="V42" s="641">
        <v>15992</v>
      </c>
      <c r="W42" s="913">
        <v>1.6179964982491246</v>
      </c>
      <c r="X42" s="641">
        <v>15395</v>
      </c>
      <c r="Y42" s="912">
        <v>1.6050665800584605</v>
      </c>
      <c r="Z42" s="641">
        <v>15824</v>
      </c>
      <c r="AA42" s="913">
        <v>1.5854398382204247</v>
      </c>
    </row>
    <row r="43" spans="1:27" ht="12" customHeight="1">
      <c r="A43" s="915"/>
      <c r="B43" s="916"/>
      <c r="C43" s="917"/>
      <c r="D43" s="918"/>
      <c r="E43" s="640" t="s">
        <v>509</v>
      </c>
      <c r="F43" s="638">
        <v>0</v>
      </c>
      <c r="G43" s="638">
        <v>0</v>
      </c>
      <c r="H43" s="638">
        <v>0</v>
      </c>
      <c r="I43" s="641">
        <v>5947</v>
      </c>
      <c r="J43" s="641"/>
      <c r="K43" s="641">
        <v>1839</v>
      </c>
      <c r="L43" s="641"/>
      <c r="M43" s="641">
        <v>7786</v>
      </c>
      <c r="N43" s="913"/>
      <c r="O43" s="921"/>
      <c r="P43" s="641">
        <v>7698</v>
      </c>
      <c r="Q43" s="912"/>
      <c r="R43" s="641">
        <v>6964</v>
      </c>
      <c r="S43" s="912"/>
      <c r="T43" s="641">
        <v>8935</v>
      </c>
      <c r="U43" s="912"/>
      <c r="V43" s="641">
        <v>9883</v>
      </c>
      <c r="W43" s="913"/>
      <c r="X43" s="641">
        <v>9315</v>
      </c>
      <c r="Y43" s="912"/>
      <c r="Z43" s="641">
        <v>9264</v>
      </c>
      <c r="AA43" s="913"/>
    </row>
    <row r="44" spans="1:27" ht="12" customHeight="1">
      <c r="A44" s="915"/>
      <c r="B44" s="916"/>
      <c r="C44" s="917"/>
      <c r="D44" s="918"/>
      <c r="E44" s="640" t="s">
        <v>194</v>
      </c>
      <c r="F44" s="638">
        <v>0</v>
      </c>
      <c r="G44" s="638">
        <v>0</v>
      </c>
      <c r="H44" s="638">
        <v>0</v>
      </c>
      <c r="I44" s="641">
        <v>17485</v>
      </c>
      <c r="J44" s="641"/>
      <c r="K44" s="641">
        <v>7331</v>
      </c>
      <c r="L44" s="641"/>
      <c r="M44" s="641">
        <v>24816</v>
      </c>
      <c r="N44" s="913"/>
      <c r="O44" s="921"/>
      <c r="P44" s="641">
        <v>22543</v>
      </c>
      <c r="Q44" s="912"/>
      <c r="R44" s="641">
        <v>21766</v>
      </c>
      <c r="S44" s="912"/>
      <c r="T44" s="641">
        <v>24920</v>
      </c>
      <c r="U44" s="912"/>
      <c r="V44" s="641">
        <v>25875</v>
      </c>
      <c r="W44" s="913"/>
      <c r="X44" s="641">
        <v>24710</v>
      </c>
      <c r="Y44" s="912"/>
      <c r="Z44" s="641">
        <v>25088</v>
      </c>
      <c r="AA44" s="913"/>
    </row>
    <row r="45" spans="2:27" ht="4.5" customHeight="1">
      <c r="B45" s="634"/>
      <c r="C45" s="633"/>
      <c r="D45" s="539"/>
      <c r="E45" s="635"/>
      <c r="F45" s="638"/>
      <c r="G45" s="638"/>
      <c r="H45" s="638"/>
      <c r="I45" s="641"/>
      <c r="J45" s="641"/>
      <c r="K45" s="641"/>
      <c r="L45" s="641"/>
      <c r="M45" s="641"/>
      <c r="N45" s="633"/>
      <c r="P45" s="641"/>
      <c r="Q45" s="645"/>
      <c r="R45" s="641"/>
      <c r="S45" s="645"/>
      <c r="T45" s="641"/>
      <c r="U45" s="645"/>
      <c r="V45" s="641"/>
      <c r="W45" s="633"/>
      <c r="X45" s="641"/>
      <c r="Y45" s="645"/>
      <c r="Z45" s="641"/>
      <c r="AA45" s="633"/>
    </row>
    <row r="46" spans="1:27" ht="12" customHeight="1">
      <c r="A46" s="915" t="s">
        <v>524</v>
      </c>
      <c r="B46" s="916" t="s">
        <v>525</v>
      </c>
      <c r="C46" s="917"/>
      <c r="D46" s="918"/>
      <c r="E46" s="640" t="s">
        <v>507</v>
      </c>
      <c r="F46" s="638">
        <v>0</v>
      </c>
      <c r="G46" s="638">
        <v>0</v>
      </c>
      <c r="H46" s="638">
        <v>0</v>
      </c>
      <c r="I46" s="641">
        <v>11659</v>
      </c>
      <c r="J46" s="641"/>
      <c r="K46" s="641">
        <v>3763</v>
      </c>
      <c r="L46" s="641"/>
      <c r="M46" s="641">
        <v>15422</v>
      </c>
      <c r="N46" s="913">
        <v>1.4489041628841914</v>
      </c>
      <c r="O46" s="921" t="s">
        <v>508</v>
      </c>
      <c r="P46" s="641">
        <v>15933</v>
      </c>
      <c r="Q46" s="912">
        <v>1.42</v>
      </c>
      <c r="R46" s="641">
        <v>15866</v>
      </c>
      <c r="S46" s="912">
        <v>1.41</v>
      </c>
      <c r="T46" s="641">
        <v>18051</v>
      </c>
      <c r="U46" s="912">
        <v>1.42</v>
      </c>
      <c r="V46" s="641">
        <v>16185</v>
      </c>
      <c r="W46" s="913">
        <v>1.507939450108125</v>
      </c>
      <c r="X46" s="641">
        <v>17471</v>
      </c>
      <c r="Y46" s="912">
        <v>1.4640833381031424</v>
      </c>
      <c r="Z46" s="641">
        <v>18963</v>
      </c>
      <c r="AA46" s="913">
        <v>1.4421768707482994</v>
      </c>
    </row>
    <row r="47" spans="1:27" ht="12" customHeight="1">
      <c r="A47" s="915"/>
      <c r="B47" s="916"/>
      <c r="C47" s="917"/>
      <c r="D47" s="918"/>
      <c r="E47" s="640" t="s">
        <v>509</v>
      </c>
      <c r="F47" s="638">
        <v>0</v>
      </c>
      <c r="G47" s="638">
        <v>0</v>
      </c>
      <c r="H47" s="638">
        <v>0</v>
      </c>
      <c r="I47" s="641">
        <v>4593</v>
      </c>
      <c r="J47" s="641"/>
      <c r="K47" s="641">
        <v>2330</v>
      </c>
      <c r="L47" s="641"/>
      <c r="M47" s="641">
        <v>6923</v>
      </c>
      <c r="N47" s="913"/>
      <c r="O47" s="921"/>
      <c r="P47" s="641">
        <v>6621</v>
      </c>
      <c r="Q47" s="912"/>
      <c r="R47" s="641">
        <v>6473</v>
      </c>
      <c r="S47" s="912"/>
      <c r="T47" s="641">
        <v>7497</v>
      </c>
      <c r="U47" s="912"/>
      <c r="V47" s="641">
        <v>8221</v>
      </c>
      <c r="W47" s="913"/>
      <c r="X47" s="641">
        <v>8108</v>
      </c>
      <c r="Y47" s="912"/>
      <c r="Z47" s="641">
        <v>8385</v>
      </c>
      <c r="AA47" s="913"/>
    </row>
    <row r="48" spans="1:27" ht="12" customHeight="1">
      <c r="A48" s="915"/>
      <c r="B48" s="916"/>
      <c r="C48" s="917"/>
      <c r="D48" s="918"/>
      <c r="E48" s="640" t="s">
        <v>194</v>
      </c>
      <c r="F48" s="638">
        <v>0</v>
      </c>
      <c r="G48" s="638">
        <v>0</v>
      </c>
      <c r="H48" s="638">
        <v>0</v>
      </c>
      <c r="I48" s="641">
        <v>16252</v>
      </c>
      <c r="J48" s="641"/>
      <c r="K48" s="641">
        <v>6093</v>
      </c>
      <c r="L48" s="641"/>
      <c r="M48" s="641">
        <v>22345</v>
      </c>
      <c r="N48" s="913"/>
      <c r="O48" s="921"/>
      <c r="P48" s="641">
        <v>22554</v>
      </c>
      <c r="Q48" s="912"/>
      <c r="R48" s="641">
        <v>22339</v>
      </c>
      <c r="S48" s="912"/>
      <c r="T48" s="641">
        <v>25548</v>
      </c>
      <c r="U48" s="912"/>
      <c r="V48" s="641">
        <v>24406</v>
      </c>
      <c r="W48" s="913"/>
      <c r="X48" s="641">
        <v>25579</v>
      </c>
      <c r="Y48" s="912"/>
      <c r="Z48" s="641">
        <v>27348</v>
      </c>
      <c r="AA48" s="913"/>
    </row>
    <row r="49" spans="2:27" ht="4.5" customHeight="1">
      <c r="B49" s="634"/>
      <c r="C49" s="633"/>
      <c r="D49" s="539"/>
      <c r="E49" s="635"/>
      <c r="F49" s="638"/>
      <c r="G49" s="638"/>
      <c r="H49" s="638"/>
      <c r="I49" s="641"/>
      <c r="J49" s="641"/>
      <c r="K49" s="641"/>
      <c r="L49" s="641"/>
      <c r="M49" s="641"/>
      <c r="N49" s="633"/>
      <c r="P49" s="641"/>
      <c r="Q49" s="645"/>
      <c r="R49" s="641"/>
      <c r="S49" s="645"/>
      <c r="T49" s="641"/>
      <c r="U49" s="645"/>
      <c r="V49" s="641"/>
      <c r="W49" s="633"/>
      <c r="X49" s="641"/>
      <c r="Y49" s="645"/>
      <c r="Z49" s="641"/>
      <c r="AA49" s="633"/>
    </row>
    <row r="50" spans="1:27" ht="12" customHeight="1">
      <c r="A50" s="915" t="s">
        <v>510</v>
      </c>
      <c r="B50" s="916" t="s">
        <v>526</v>
      </c>
      <c r="C50" s="917"/>
      <c r="D50" s="918"/>
      <c r="E50" s="640" t="s">
        <v>507</v>
      </c>
      <c r="F50" s="638">
        <v>0</v>
      </c>
      <c r="G50" s="638">
        <v>0</v>
      </c>
      <c r="H50" s="638">
        <v>0</v>
      </c>
      <c r="I50" s="641">
        <v>13899</v>
      </c>
      <c r="J50" s="641"/>
      <c r="K50" s="641">
        <v>2948</v>
      </c>
      <c r="L50" s="641"/>
      <c r="M50" s="641">
        <v>16847</v>
      </c>
      <c r="N50" s="913">
        <v>1.3800083100848817</v>
      </c>
      <c r="O50" s="921" t="s">
        <v>508</v>
      </c>
      <c r="P50" s="641">
        <v>16569</v>
      </c>
      <c r="Q50" s="912">
        <v>1.35</v>
      </c>
      <c r="R50" s="641">
        <v>19421</v>
      </c>
      <c r="S50" s="912">
        <v>1.37</v>
      </c>
      <c r="T50" s="641">
        <v>17586</v>
      </c>
      <c r="U50" s="912">
        <v>1.43</v>
      </c>
      <c r="V50" s="641">
        <v>17662</v>
      </c>
      <c r="W50" s="913">
        <v>1.4181859359075983</v>
      </c>
      <c r="X50" s="641">
        <v>16393</v>
      </c>
      <c r="Y50" s="912">
        <v>1.4167632526078204</v>
      </c>
      <c r="Z50" s="641">
        <v>17800</v>
      </c>
      <c r="AA50" s="913">
        <v>1.429494382022472</v>
      </c>
    </row>
    <row r="51" spans="1:27" ht="12" customHeight="1">
      <c r="A51" s="915"/>
      <c r="B51" s="916"/>
      <c r="C51" s="917"/>
      <c r="D51" s="918"/>
      <c r="E51" s="640" t="s">
        <v>509</v>
      </c>
      <c r="F51" s="638">
        <v>0</v>
      </c>
      <c r="G51" s="638">
        <v>0</v>
      </c>
      <c r="H51" s="638">
        <v>0</v>
      </c>
      <c r="I51" s="641">
        <v>5653</v>
      </c>
      <c r="J51" s="641"/>
      <c r="K51" s="641">
        <v>749</v>
      </c>
      <c r="L51" s="641"/>
      <c r="M51" s="641">
        <v>6402</v>
      </c>
      <c r="N51" s="913"/>
      <c r="O51" s="921"/>
      <c r="P51" s="641">
        <v>5823</v>
      </c>
      <c r="Q51" s="912"/>
      <c r="R51" s="641">
        <v>7119</v>
      </c>
      <c r="S51" s="912"/>
      <c r="T51" s="641">
        <v>7572</v>
      </c>
      <c r="U51" s="912"/>
      <c r="V51" s="641">
        <v>7386</v>
      </c>
      <c r="W51" s="913"/>
      <c r="X51" s="641">
        <v>6832</v>
      </c>
      <c r="Y51" s="912"/>
      <c r="Z51" s="641">
        <v>7645</v>
      </c>
      <c r="AA51" s="913"/>
    </row>
    <row r="52" spans="1:27" ht="12" customHeight="1">
      <c r="A52" s="915"/>
      <c r="B52" s="916"/>
      <c r="C52" s="917"/>
      <c r="D52" s="918"/>
      <c r="E52" s="640" t="s">
        <v>194</v>
      </c>
      <c r="F52" s="638">
        <v>0</v>
      </c>
      <c r="G52" s="638">
        <v>0</v>
      </c>
      <c r="H52" s="638">
        <v>0</v>
      </c>
      <c r="I52" s="641">
        <v>19552</v>
      </c>
      <c r="J52" s="641"/>
      <c r="K52" s="641">
        <v>3697</v>
      </c>
      <c r="L52" s="641"/>
      <c r="M52" s="641">
        <v>23249</v>
      </c>
      <c r="N52" s="913"/>
      <c r="O52" s="921"/>
      <c r="P52" s="641">
        <v>22392</v>
      </c>
      <c r="Q52" s="912"/>
      <c r="R52" s="641">
        <v>26540</v>
      </c>
      <c r="S52" s="912"/>
      <c r="T52" s="641">
        <v>25158</v>
      </c>
      <c r="U52" s="912"/>
      <c r="V52" s="641">
        <v>25048</v>
      </c>
      <c r="W52" s="913"/>
      <c r="X52" s="641">
        <v>23225</v>
      </c>
      <c r="Y52" s="912"/>
      <c r="Z52" s="641">
        <v>25445</v>
      </c>
      <c r="AA52" s="913"/>
    </row>
    <row r="53" spans="2:27" ht="4.5" customHeight="1">
      <c r="B53" s="634"/>
      <c r="C53" s="633"/>
      <c r="D53" s="539"/>
      <c r="E53" s="635"/>
      <c r="F53" s="638"/>
      <c r="G53" s="638"/>
      <c r="H53" s="638"/>
      <c r="I53" s="641"/>
      <c r="J53" s="641"/>
      <c r="K53" s="641"/>
      <c r="L53" s="641"/>
      <c r="M53" s="641"/>
      <c r="N53" s="633"/>
      <c r="P53" s="641"/>
      <c r="Q53" s="645"/>
      <c r="R53" s="641"/>
      <c r="S53" s="645"/>
      <c r="T53" s="641"/>
      <c r="U53" s="645"/>
      <c r="V53" s="641"/>
      <c r="W53" s="633"/>
      <c r="X53" s="641"/>
      <c r="Y53" s="645"/>
      <c r="Z53" s="641"/>
      <c r="AA53" s="633"/>
    </row>
    <row r="54" spans="1:27" ht="12" customHeight="1">
      <c r="A54" s="915" t="s">
        <v>524</v>
      </c>
      <c r="B54" s="916" t="s">
        <v>527</v>
      </c>
      <c r="C54" s="917"/>
      <c r="D54" s="918"/>
      <c r="E54" s="640" t="s">
        <v>507</v>
      </c>
      <c r="F54" s="638">
        <v>0</v>
      </c>
      <c r="G54" s="638">
        <v>0</v>
      </c>
      <c r="H54" s="638">
        <v>0</v>
      </c>
      <c r="I54" s="641">
        <v>29255</v>
      </c>
      <c r="J54" s="641"/>
      <c r="K54" s="641">
        <v>4633</v>
      </c>
      <c r="L54" s="641"/>
      <c r="M54" s="641">
        <v>33888</v>
      </c>
      <c r="N54" s="913">
        <v>1.3403269593956564</v>
      </c>
      <c r="O54" s="921" t="s">
        <v>518</v>
      </c>
      <c r="P54" s="641">
        <v>24486</v>
      </c>
      <c r="Q54" s="912">
        <v>1.36</v>
      </c>
      <c r="R54" s="641">
        <v>34747</v>
      </c>
      <c r="S54" s="912">
        <v>1.32</v>
      </c>
      <c r="T54" s="641">
        <v>32756</v>
      </c>
      <c r="U54" s="912">
        <v>1.33</v>
      </c>
      <c r="V54" s="641">
        <v>33875</v>
      </c>
      <c r="W54" s="913">
        <v>1.2982140221402214</v>
      </c>
      <c r="X54" s="641">
        <v>26302</v>
      </c>
      <c r="Y54" s="912">
        <v>1.4476845867234431</v>
      </c>
      <c r="Z54" s="641">
        <v>33815</v>
      </c>
      <c r="AA54" s="913">
        <v>1.350938932426438</v>
      </c>
    </row>
    <row r="55" spans="1:27" ht="12" customHeight="1">
      <c r="A55" s="915"/>
      <c r="B55" s="916"/>
      <c r="C55" s="917"/>
      <c r="D55" s="918"/>
      <c r="E55" s="640" t="s">
        <v>509</v>
      </c>
      <c r="F55" s="638">
        <v>0</v>
      </c>
      <c r="G55" s="638">
        <v>0</v>
      </c>
      <c r="H55" s="638">
        <v>0</v>
      </c>
      <c r="I55" s="641">
        <v>10188</v>
      </c>
      <c r="J55" s="641"/>
      <c r="K55" s="641">
        <v>1345</v>
      </c>
      <c r="L55" s="641"/>
      <c r="M55" s="641">
        <v>11533</v>
      </c>
      <c r="N55" s="913"/>
      <c r="O55" s="921"/>
      <c r="P55" s="641">
        <v>8778</v>
      </c>
      <c r="Q55" s="912"/>
      <c r="R55" s="641">
        <v>11203</v>
      </c>
      <c r="S55" s="912"/>
      <c r="T55" s="641">
        <v>10835</v>
      </c>
      <c r="U55" s="912"/>
      <c r="V55" s="641">
        <v>10102</v>
      </c>
      <c r="W55" s="913"/>
      <c r="X55" s="641">
        <v>11775</v>
      </c>
      <c r="Y55" s="912"/>
      <c r="Z55" s="641">
        <v>11867</v>
      </c>
      <c r="AA55" s="913"/>
    </row>
    <row r="56" spans="1:27" ht="12" customHeight="1">
      <c r="A56" s="915"/>
      <c r="B56" s="916"/>
      <c r="C56" s="917"/>
      <c r="D56" s="918"/>
      <c r="E56" s="640" t="s">
        <v>194</v>
      </c>
      <c r="F56" s="638">
        <v>0</v>
      </c>
      <c r="G56" s="638">
        <v>0</v>
      </c>
      <c r="H56" s="638">
        <v>0</v>
      </c>
      <c r="I56" s="641">
        <v>39443</v>
      </c>
      <c r="J56" s="641"/>
      <c r="K56" s="641">
        <v>5978</v>
      </c>
      <c r="L56" s="641"/>
      <c r="M56" s="641">
        <v>45421</v>
      </c>
      <c r="N56" s="913"/>
      <c r="O56" s="921"/>
      <c r="P56" s="641">
        <v>33264</v>
      </c>
      <c r="Q56" s="912"/>
      <c r="R56" s="641">
        <v>45950</v>
      </c>
      <c r="S56" s="912"/>
      <c r="T56" s="641">
        <v>43591</v>
      </c>
      <c r="U56" s="912"/>
      <c r="V56" s="641">
        <v>43977</v>
      </c>
      <c r="W56" s="913"/>
      <c r="X56" s="641">
        <v>38077</v>
      </c>
      <c r="Y56" s="912"/>
      <c r="Z56" s="641">
        <v>45682</v>
      </c>
      <c r="AA56" s="913"/>
    </row>
    <row r="57" spans="2:27" ht="4.5" customHeight="1">
      <c r="B57" s="634"/>
      <c r="C57" s="633"/>
      <c r="D57" s="539"/>
      <c r="E57" s="635"/>
      <c r="F57" s="638"/>
      <c r="G57" s="638"/>
      <c r="H57" s="638"/>
      <c r="I57" s="641"/>
      <c r="J57" s="641"/>
      <c r="K57" s="641"/>
      <c r="L57" s="641"/>
      <c r="M57" s="641"/>
      <c r="N57" s="633"/>
      <c r="P57" s="641"/>
      <c r="Q57" s="645"/>
      <c r="R57" s="641"/>
      <c r="S57" s="645"/>
      <c r="T57" s="641"/>
      <c r="U57" s="645"/>
      <c r="V57" s="641"/>
      <c r="W57" s="633"/>
      <c r="X57" s="641"/>
      <c r="Y57" s="645"/>
      <c r="Z57" s="641"/>
      <c r="AA57" s="633"/>
    </row>
    <row r="58" spans="1:27" ht="12" customHeight="1">
      <c r="A58" s="915" t="s">
        <v>510</v>
      </c>
      <c r="B58" s="916" t="s">
        <v>528</v>
      </c>
      <c r="C58" s="917"/>
      <c r="D58" s="918"/>
      <c r="E58" s="640" t="s">
        <v>507</v>
      </c>
      <c r="F58" s="638">
        <v>0</v>
      </c>
      <c r="G58" s="638">
        <v>0</v>
      </c>
      <c r="H58" s="638">
        <v>0</v>
      </c>
      <c r="I58" s="641">
        <v>26857</v>
      </c>
      <c r="J58" s="641"/>
      <c r="K58" s="641">
        <v>4150</v>
      </c>
      <c r="L58" s="641"/>
      <c r="M58" s="641">
        <v>31007</v>
      </c>
      <c r="N58" s="913">
        <v>1.3438900893346664</v>
      </c>
      <c r="O58" s="921" t="s">
        <v>518</v>
      </c>
      <c r="P58" s="641">
        <v>21556</v>
      </c>
      <c r="Q58" s="912">
        <v>1.37</v>
      </c>
      <c r="R58" s="641">
        <v>22863</v>
      </c>
      <c r="S58" s="912">
        <v>1.35</v>
      </c>
      <c r="T58" s="641">
        <v>25816</v>
      </c>
      <c r="U58" s="912">
        <v>1.34</v>
      </c>
      <c r="V58" s="641">
        <v>30283</v>
      </c>
      <c r="W58" s="913">
        <v>1.348017039262953</v>
      </c>
      <c r="X58" s="641">
        <v>32245</v>
      </c>
      <c r="Y58" s="912">
        <v>1.347123585051946</v>
      </c>
      <c r="Z58" s="641">
        <v>31906</v>
      </c>
      <c r="AA58" s="913">
        <v>1.3690215006581834</v>
      </c>
    </row>
    <row r="59" spans="1:27" ht="12" customHeight="1">
      <c r="A59" s="915"/>
      <c r="B59" s="916"/>
      <c r="C59" s="917"/>
      <c r="D59" s="918"/>
      <c r="E59" s="640" t="s">
        <v>509</v>
      </c>
      <c r="F59" s="638">
        <v>0</v>
      </c>
      <c r="G59" s="638">
        <v>0</v>
      </c>
      <c r="H59" s="638">
        <v>0</v>
      </c>
      <c r="I59" s="641">
        <v>8823</v>
      </c>
      <c r="J59" s="641"/>
      <c r="K59" s="641">
        <v>1840</v>
      </c>
      <c r="L59" s="641"/>
      <c r="M59" s="641">
        <v>10663</v>
      </c>
      <c r="N59" s="913"/>
      <c r="O59" s="921"/>
      <c r="P59" s="641">
        <v>8063</v>
      </c>
      <c r="Q59" s="912"/>
      <c r="R59" s="641">
        <v>7961</v>
      </c>
      <c r="S59" s="912"/>
      <c r="T59" s="641">
        <v>8773</v>
      </c>
      <c r="U59" s="912"/>
      <c r="V59" s="641">
        <v>10539</v>
      </c>
      <c r="W59" s="913"/>
      <c r="X59" s="641">
        <v>11193</v>
      </c>
      <c r="Y59" s="912"/>
      <c r="Z59" s="641">
        <v>11774</v>
      </c>
      <c r="AA59" s="913"/>
    </row>
    <row r="60" spans="1:27" ht="12" customHeight="1">
      <c r="A60" s="915"/>
      <c r="B60" s="916"/>
      <c r="C60" s="917"/>
      <c r="D60" s="918"/>
      <c r="E60" s="640" t="s">
        <v>194</v>
      </c>
      <c r="F60" s="638">
        <v>0</v>
      </c>
      <c r="G60" s="638">
        <v>0</v>
      </c>
      <c r="H60" s="638">
        <v>0</v>
      </c>
      <c r="I60" s="641">
        <v>35680</v>
      </c>
      <c r="J60" s="641"/>
      <c r="K60" s="641">
        <v>5990</v>
      </c>
      <c r="L60" s="641"/>
      <c r="M60" s="641">
        <v>41670</v>
      </c>
      <c r="N60" s="913"/>
      <c r="O60" s="921"/>
      <c r="P60" s="641">
        <v>29619</v>
      </c>
      <c r="Q60" s="912"/>
      <c r="R60" s="641">
        <v>30824</v>
      </c>
      <c r="S60" s="912"/>
      <c r="T60" s="641">
        <v>34589</v>
      </c>
      <c r="U60" s="912"/>
      <c r="V60" s="641">
        <v>40822</v>
      </c>
      <c r="W60" s="913"/>
      <c r="X60" s="641">
        <v>43438</v>
      </c>
      <c r="Y60" s="912"/>
      <c r="Z60" s="641">
        <v>43680</v>
      </c>
      <c r="AA60" s="913"/>
    </row>
    <row r="61" spans="2:27" ht="4.5" customHeight="1">
      <c r="B61" s="634"/>
      <c r="C61" s="633"/>
      <c r="D61" s="539"/>
      <c r="E61" s="635"/>
      <c r="F61" s="638"/>
      <c r="G61" s="638"/>
      <c r="H61" s="638"/>
      <c r="I61" s="641"/>
      <c r="J61" s="641"/>
      <c r="K61" s="641"/>
      <c r="L61" s="641"/>
      <c r="M61" s="641"/>
      <c r="N61" s="633"/>
      <c r="P61" s="641"/>
      <c r="Q61" s="645"/>
      <c r="R61" s="641"/>
      <c r="S61" s="645"/>
      <c r="T61" s="641"/>
      <c r="U61" s="645"/>
      <c r="V61" s="641"/>
      <c r="W61" s="633"/>
      <c r="X61" s="641"/>
      <c r="Y61" s="645"/>
      <c r="Z61" s="641"/>
      <c r="AA61" s="633"/>
    </row>
    <row r="62" spans="1:27" ht="12" customHeight="1">
      <c r="A62" s="915" t="s">
        <v>510</v>
      </c>
      <c r="B62" s="916" t="s">
        <v>529</v>
      </c>
      <c r="C62" s="917"/>
      <c r="D62" s="918"/>
      <c r="E62" s="640" t="s">
        <v>507</v>
      </c>
      <c r="F62" s="638">
        <v>0</v>
      </c>
      <c r="G62" s="638">
        <v>0</v>
      </c>
      <c r="H62" s="638">
        <v>0</v>
      </c>
      <c r="I62" s="641">
        <v>11772</v>
      </c>
      <c r="J62" s="641"/>
      <c r="K62" s="641">
        <v>1699</v>
      </c>
      <c r="L62" s="641"/>
      <c r="M62" s="641">
        <v>13471</v>
      </c>
      <c r="N62" s="913">
        <v>1.2836463514215724</v>
      </c>
      <c r="O62" s="921" t="s">
        <v>518</v>
      </c>
      <c r="P62" s="641">
        <v>5365</v>
      </c>
      <c r="Q62" s="912">
        <v>1.37</v>
      </c>
      <c r="R62" s="641">
        <v>15408</v>
      </c>
      <c r="S62" s="912">
        <v>1.35</v>
      </c>
      <c r="T62" s="641">
        <v>16762</v>
      </c>
      <c r="U62" s="912">
        <v>1.34</v>
      </c>
      <c r="V62" s="641">
        <v>15834</v>
      </c>
      <c r="W62" s="913">
        <v>1.2768725527346216</v>
      </c>
      <c r="X62" s="641">
        <v>15861</v>
      </c>
      <c r="Y62" s="912">
        <v>1.285795347077738</v>
      </c>
      <c r="Z62" s="641">
        <v>15646</v>
      </c>
      <c r="AA62" s="913">
        <v>1.2891473859133324</v>
      </c>
    </row>
    <row r="63" spans="1:27" ht="12" customHeight="1">
      <c r="A63" s="915"/>
      <c r="B63" s="916"/>
      <c r="C63" s="917"/>
      <c r="D63" s="918"/>
      <c r="E63" s="640" t="s">
        <v>509</v>
      </c>
      <c r="F63" s="638">
        <v>0</v>
      </c>
      <c r="G63" s="638">
        <v>0</v>
      </c>
      <c r="H63" s="638">
        <v>0</v>
      </c>
      <c r="I63" s="641">
        <v>2961</v>
      </c>
      <c r="J63" s="641"/>
      <c r="K63" s="641">
        <v>860</v>
      </c>
      <c r="L63" s="641"/>
      <c r="M63" s="641">
        <v>3821</v>
      </c>
      <c r="N63" s="913"/>
      <c r="O63" s="921"/>
      <c r="P63" s="638">
        <v>0</v>
      </c>
      <c r="Q63" s="912"/>
      <c r="R63" s="638">
        <v>0</v>
      </c>
      <c r="S63" s="912"/>
      <c r="T63" s="638">
        <v>0</v>
      </c>
      <c r="U63" s="912"/>
      <c r="V63" s="641">
        <v>4384</v>
      </c>
      <c r="W63" s="913"/>
      <c r="X63" s="641">
        <v>4533</v>
      </c>
      <c r="Y63" s="912"/>
      <c r="Z63" s="641">
        <v>4524</v>
      </c>
      <c r="AA63" s="913"/>
    </row>
    <row r="64" spans="1:27" ht="12" customHeight="1">
      <c r="A64" s="915"/>
      <c r="B64" s="916"/>
      <c r="C64" s="917"/>
      <c r="D64" s="918"/>
      <c r="E64" s="640" t="s">
        <v>194</v>
      </c>
      <c r="F64" s="638">
        <v>0</v>
      </c>
      <c r="G64" s="638">
        <v>0</v>
      </c>
      <c r="H64" s="638">
        <v>0</v>
      </c>
      <c r="I64" s="641">
        <v>14733</v>
      </c>
      <c r="J64" s="641"/>
      <c r="K64" s="641">
        <v>2559</v>
      </c>
      <c r="L64" s="641"/>
      <c r="M64" s="641">
        <v>17292</v>
      </c>
      <c r="N64" s="913"/>
      <c r="O64" s="921"/>
      <c r="P64" s="641">
        <v>5365</v>
      </c>
      <c r="Q64" s="912"/>
      <c r="R64" s="641">
        <v>15408</v>
      </c>
      <c r="S64" s="912"/>
      <c r="T64" s="641">
        <v>16762</v>
      </c>
      <c r="U64" s="912"/>
      <c r="V64" s="641">
        <v>20218</v>
      </c>
      <c r="W64" s="913"/>
      <c r="X64" s="641">
        <v>20394</v>
      </c>
      <c r="Y64" s="912"/>
      <c r="Z64" s="641">
        <v>20170</v>
      </c>
      <c r="AA64" s="913"/>
    </row>
    <row r="65" spans="2:27" ht="4.5" customHeight="1">
      <c r="B65" s="634"/>
      <c r="C65" s="633"/>
      <c r="D65" s="539"/>
      <c r="E65" s="635"/>
      <c r="F65" s="638"/>
      <c r="G65" s="638"/>
      <c r="H65" s="638"/>
      <c r="I65" s="641"/>
      <c r="J65" s="641"/>
      <c r="K65" s="641"/>
      <c r="L65" s="641"/>
      <c r="M65" s="641"/>
      <c r="N65" s="633"/>
      <c r="P65" s="641"/>
      <c r="Q65" s="645"/>
      <c r="R65" s="641"/>
      <c r="S65" s="645"/>
      <c r="T65" s="641"/>
      <c r="U65" s="645"/>
      <c r="V65" s="641"/>
      <c r="W65" s="633"/>
      <c r="X65" s="641"/>
      <c r="Y65" s="645"/>
      <c r="Z65" s="641"/>
      <c r="AA65" s="633"/>
    </row>
    <row r="66" spans="1:27" ht="12" customHeight="1">
      <c r="A66" s="915" t="s">
        <v>510</v>
      </c>
      <c r="B66" s="916" t="s">
        <v>530</v>
      </c>
      <c r="C66" s="917"/>
      <c r="D66" s="918"/>
      <c r="E66" s="640" t="s">
        <v>507</v>
      </c>
      <c r="F66" s="638">
        <v>0</v>
      </c>
      <c r="G66" s="638">
        <v>0</v>
      </c>
      <c r="H66" s="638">
        <v>0</v>
      </c>
      <c r="I66" s="641">
        <v>2803</v>
      </c>
      <c r="J66" s="641"/>
      <c r="K66" s="641">
        <v>500</v>
      </c>
      <c r="L66" s="641"/>
      <c r="M66" s="641">
        <v>3303</v>
      </c>
      <c r="N66" s="913">
        <v>1.2721768089615502</v>
      </c>
      <c r="O66" s="921" t="s">
        <v>518</v>
      </c>
      <c r="P66" s="641">
        <v>13957</v>
      </c>
      <c r="Q66" s="912">
        <v>1.3</v>
      </c>
      <c r="R66" s="641">
        <v>12157</v>
      </c>
      <c r="S66" s="912">
        <v>1.32</v>
      </c>
      <c r="T66" s="641">
        <v>12716</v>
      </c>
      <c r="U66" s="912">
        <v>1.36</v>
      </c>
      <c r="V66" s="641">
        <v>12458</v>
      </c>
      <c r="W66" s="913">
        <v>1.2994060041740247</v>
      </c>
      <c r="X66" s="641">
        <v>12405</v>
      </c>
      <c r="Y66" s="912">
        <v>1.3182587666263603</v>
      </c>
      <c r="Z66" s="641">
        <v>10341</v>
      </c>
      <c r="AA66" s="913">
        <v>1.2884633981239726</v>
      </c>
    </row>
    <row r="67" spans="1:27" ht="12" customHeight="1">
      <c r="A67" s="915"/>
      <c r="B67" s="916"/>
      <c r="C67" s="917"/>
      <c r="D67" s="918"/>
      <c r="E67" s="640" t="s">
        <v>509</v>
      </c>
      <c r="F67" s="638">
        <v>0</v>
      </c>
      <c r="G67" s="638">
        <v>0</v>
      </c>
      <c r="H67" s="638">
        <v>0</v>
      </c>
      <c r="I67" s="641">
        <v>711</v>
      </c>
      <c r="J67" s="641"/>
      <c r="K67" s="641">
        <v>188</v>
      </c>
      <c r="L67" s="641"/>
      <c r="M67" s="641">
        <v>899</v>
      </c>
      <c r="N67" s="913"/>
      <c r="O67" s="921"/>
      <c r="P67" s="641">
        <v>4244</v>
      </c>
      <c r="Q67" s="912"/>
      <c r="R67" s="641">
        <v>3843</v>
      </c>
      <c r="S67" s="912"/>
      <c r="T67" s="641">
        <v>4606</v>
      </c>
      <c r="U67" s="912"/>
      <c r="V67" s="641">
        <v>3730</v>
      </c>
      <c r="W67" s="913"/>
      <c r="X67" s="641">
        <v>3948</v>
      </c>
      <c r="Y67" s="912"/>
      <c r="Z67" s="641">
        <v>2983</v>
      </c>
      <c r="AA67" s="913"/>
    </row>
    <row r="68" spans="1:27" ht="12" customHeight="1">
      <c r="A68" s="915"/>
      <c r="B68" s="916"/>
      <c r="C68" s="917"/>
      <c r="D68" s="918"/>
      <c r="E68" s="640" t="s">
        <v>194</v>
      </c>
      <c r="F68" s="638">
        <v>0</v>
      </c>
      <c r="G68" s="638">
        <v>0</v>
      </c>
      <c r="H68" s="638">
        <v>0</v>
      </c>
      <c r="I68" s="641">
        <v>3514</v>
      </c>
      <c r="J68" s="641"/>
      <c r="K68" s="641">
        <v>688</v>
      </c>
      <c r="L68" s="641"/>
      <c r="M68" s="641">
        <v>4202</v>
      </c>
      <c r="N68" s="913"/>
      <c r="O68" s="921"/>
      <c r="P68" s="641">
        <v>18201</v>
      </c>
      <c r="Q68" s="912"/>
      <c r="R68" s="641">
        <v>16000</v>
      </c>
      <c r="S68" s="912"/>
      <c r="T68" s="641">
        <v>17322</v>
      </c>
      <c r="U68" s="912"/>
      <c r="V68" s="641">
        <v>16188</v>
      </c>
      <c r="W68" s="913"/>
      <c r="X68" s="641">
        <v>16353</v>
      </c>
      <c r="Y68" s="912"/>
      <c r="Z68" s="641">
        <v>13324</v>
      </c>
      <c r="AA68" s="913"/>
    </row>
    <row r="69" spans="2:27" ht="4.5" customHeight="1">
      <c r="B69" s="634"/>
      <c r="C69" s="633"/>
      <c r="D69" s="539"/>
      <c r="E69" s="635"/>
      <c r="F69" s="638"/>
      <c r="G69" s="638"/>
      <c r="H69" s="638"/>
      <c r="I69" s="641"/>
      <c r="J69" s="641"/>
      <c r="K69" s="641"/>
      <c r="L69" s="641"/>
      <c r="M69" s="641"/>
      <c r="N69" s="633"/>
      <c r="P69" s="641"/>
      <c r="Q69" s="645"/>
      <c r="R69" s="641"/>
      <c r="S69" s="645"/>
      <c r="T69" s="641"/>
      <c r="U69" s="645"/>
      <c r="V69" s="641"/>
      <c r="W69" s="633"/>
      <c r="X69" s="641"/>
      <c r="Y69" s="645"/>
      <c r="Z69" s="641"/>
      <c r="AA69" s="633"/>
    </row>
    <row r="70" spans="1:27" ht="12" customHeight="1">
      <c r="A70" s="915" t="s">
        <v>531</v>
      </c>
      <c r="B70" s="916" t="s">
        <v>532</v>
      </c>
      <c r="C70" s="917"/>
      <c r="D70" s="918"/>
      <c r="E70" s="640" t="s">
        <v>507</v>
      </c>
      <c r="F70" s="638">
        <v>0</v>
      </c>
      <c r="G70" s="638">
        <v>0</v>
      </c>
      <c r="H70" s="638">
        <v>0</v>
      </c>
      <c r="I70" s="646">
        <v>8124</v>
      </c>
      <c r="J70" s="646"/>
      <c r="K70" s="646">
        <v>1836</v>
      </c>
      <c r="L70" s="646"/>
      <c r="M70" s="646">
        <v>9960</v>
      </c>
      <c r="N70" s="913">
        <v>1.293574297188755</v>
      </c>
      <c r="O70" s="919" t="s">
        <v>518</v>
      </c>
      <c r="P70" s="646">
        <v>12269</v>
      </c>
      <c r="Q70" s="920">
        <v>1.33</v>
      </c>
      <c r="R70" s="646">
        <v>12132</v>
      </c>
      <c r="S70" s="920">
        <v>1.31</v>
      </c>
      <c r="T70" s="646">
        <v>12902</v>
      </c>
      <c r="U70" s="920">
        <v>1.32</v>
      </c>
      <c r="V70" s="646">
        <v>13896</v>
      </c>
      <c r="W70" s="913">
        <v>1.311096718480138</v>
      </c>
      <c r="X70" s="646">
        <v>13961</v>
      </c>
      <c r="Y70" s="912">
        <v>1.343241888116897</v>
      </c>
      <c r="Z70" s="646">
        <v>13399</v>
      </c>
      <c r="AA70" s="913">
        <v>1.3448018508843944</v>
      </c>
    </row>
    <row r="71" spans="1:27" ht="12" customHeight="1">
      <c r="A71" s="915"/>
      <c r="B71" s="916"/>
      <c r="C71" s="917"/>
      <c r="D71" s="918"/>
      <c r="E71" s="640" t="s">
        <v>509</v>
      </c>
      <c r="F71" s="638">
        <v>0</v>
      </c>
      <c r="G71" s="638">
        <v>0</v>
      </c>
      <c r="H71" s="638">
        <v>0</v>
      </c>
      <c r="I71" s="646">
        <v>2550</v>
      </c>
      <c r="J71" s="646"/>
      <c r="K71" s="646">
        <v>374</v>
      </c>
      <c r="L71" s="646"/>
      <c r="M71" s="646">
        <v>2924</v>
      </c>
      <c r="N71" s="913"/>
      <c r="O71" s="919"/>
      <c r="P71" s="646">
        <v>4091</v>
      </c>
      <c r="Q71" s="920"/>
      <c r="R71" s="646">
        <v>3743</v>
      </c>
      <c r="S71" s="920"/>
      <c r="T71" s="646">
        <v>4146</v>
      </c>
      <c r="U71" s="920"/>
      <c r="V71" s="646">
        <v>4323</v>
      </c>
      <c r="W71" s="913"/>
      <c r="X71" s="646">
        <v>4792</v>
      </c>
      <c r="Y71" s="912"/>
      <c r="Z71" s="646">
        <v>4620</v>
      </c>
      <c r="AA71" s="913"/>
    </row>
    <row r="72" spans="1:27" ht="12" customHeight="1">
      <c r="A72" s="915"/>
      <c r="B72" s="916"/>
      <c r="C72" s="917"/>
      <c r="D72" s="918"/>
      <c r="E72" s="640" t="s">
        <v>194</v>
      </c>
      <c r="F72" s="638">
        <v>0</v>
      </c>
      <c r="G72" s="638">
        <v>0</v>
      </c>
      <c r="H72" s="638">
        <v>0</v>
      </c>
      <c r="I72" s="646">
        <v>10674</v>
      </c>
      <c r="J72" s="646"/>
      <c r="K72" s="646">
        <v>2210</v>
      </c>
      <c r="L72" s="646"/>
      <c r="M72" s="646">
        <v>12884</v>
      </c>
      <c r="N72" s="913"/>
      <c r="O72" s="919"/>
      <c r="P72" s="646">
        <v>16360</v>
      </c>
      <c r="Q72" s="920"/>
      <c r="R72" s="646">
        <v>15875</v>
      </c>
      <c r="S72" s="920"/>
      <c r="T72" s="646">
        <v>17048</v>
      </c>
      <c r="U72" s="920"/>
      <c r="V72" s="646">
        <v>18219</v>
      </c>
      <c r="W72" s="913"/>
      <c r="X72" s="641">
        <v>18753</v>
      </c>
      <c r="Y72" s="912"/>
      <c r="Z72" s="646">
        <v>18019</v>
      </c>
      <c r="AA72" s="913"/>
    </row>
    <row r="73" spans="1:27" ht="4.5" customHeight="1" thickBot="1">
      <c r="A73" s="649"/>
      <c r="B73" s="650"/>
      <c r="C73" s="651"/>
      <c r="D73" s="651"/>
      <c r="E73" s="652"/>
      <c r="F73" s="653"/>
      <c r="G73" s="653"/>
      <c r="H73" s="653"/>
      <c r="I73" s="654"/>
      <c r="J73" s="654"/>
      <c r="K73" s="654"/>
      <c r="L73" s="654"/>
      <c r="M73" s="654"/>
      <c r="N73" s="655"/>
      <c r="O73" s="656"/>
      <c r="P73" s="654"/>
      <c r="Q73" s="657"/>
      <c r="R73" s="654"/>
      <c r="S73" s="657"/>
      <c r="T73" s="654"/>
      <c r="U73" s="657"/>
      <c r="V73" s="654"/>
      <c r="W73" s="657"/>
      <c r="X73" s="654"/>
      <c r="Y73" s="655"/>
      <c r="Z73" s="658"/>
      <c r="AA73" s="659"/>
    </row>
    <row r="74" spans="1:23" ht="10.5">
      <c r="A74" s="633" t="s">
        <v>533</v>
      </c>
      <c r="B74" s="415"/>
      <c r="C74" s="633"/>
      <c r="D74" s="633"/>
      <c r="E74" s="415"/>
      <c r="F74" s="636"/>
      <c r="G74" s="636"/>
      <c r="H74" s="636"/>
      <c r="I74" s="646"/>
      <c r="J74" s="646"/>
      <c r="K74" s="646"/>
      <c r="L74" s="646"/>
      <c r="M74" s="646"/>
      <c r="N74" s="642"/>
      <c r="O74" s="415"/>
      <c r="P74" s="646"/>
      <c r="Q74" s="647"/>
      <c r="R74" s="646"/>
      <c r="S74" s="647"/>
      <c r="T74" s="646"/>
      <c r="U74" s="647"/>
      <c r="V74" s="646"/>
      <c r="W74" s="647"/>
    </row>
    <row r="75" spans="1:27" ht="10.5">
      <c r="A75" s="660" t="s">
        <v>534</v>
      </c>
      <c r="B75" s="633"/>
      <c r="C75" s="633"/>
      <c r="D75" s="633"/>
      <c r="E75" s="415"/>
      <c r="F75" s="636"/>
      <c r="G75" s="636"/>
      <c r="H75" s="636"/>
      <c r="I75" s="646"/>
      <c r="J75" s="646"/>
      <c r="K75" s="646"/>
      <c r="L75" s="646"/>
      <c r="M75" s="646"/>
      <c r="O75" s="914" t="s">
        <v>535</v>
      </c>
      <c r="P75" s="661" t="s">
        <v>536</v>
      </c>
      <c r="Q75" s="662"/>
      <c r="R75" s="646"/>
      <c r="S75" s="647"/>
      <c r="T75" s="646"/>
      <c r="U75" s="647"/>
      <c r="V75" s="646"/>
      <c r="W75" s="647"/>
      <c r="X75" s="646"/>
      <c r="Y75" s="642"/>
      <c r="Z75" s="648"/>
      <c r="AA75" s="663"/>
    </row>
    <row r="76" spans="1:17" ht="10.5">
      <c r="A76" s="627" t="s">
        <v>537</v>
      </c>
      <c r="O76" s="914"/>
      <c r="P76" s="664" t="s">
        <v>538</v>
      </c>
      <c r="Q76" s="665"/>
    </row>
  </sheetData>
  <sheetProtection/>
  <mergeCells count="198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O6:O8"/>
    <mergeCell ref="P6:Q6"/>
    <mergeCell ref="K8:L8"/>
    <mergeCell ref="N7:N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S10:S12"/>
    <mergeCell ref="U10:U12"/>
    <mergeCell ref="W10:W12"/>
    <mergeCell ref="T7:T8"/>
    <mergeCell ref="U7:U8"/>
    <mergeCell ref="V7:V8"/>
    <mergeCell ref="W7:W8"/>
    <mergeCell ref="S14:S16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8:S20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22:S24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26:S28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30:S32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34:S36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8:S40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42:S44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46:S48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50:S52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54:S56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8:S60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62:S64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66:S68"/>
    <mergeCell ref="U66:U68"/>
    <mergeCell ref="W66:W68"/>
    <mergeCell ref="Y58:Y60"/>
    <mergeCell ref="AA58:AA60"/>
    <mergeCell ref="A62:A64"/>
    <mergeCell ref="B62:D64"/>
    <mergeCell ref="N62:N64"/>
    <mergeCell ref="O62:O64"/>
    <mergeCell ref="Q62:Q64"/>
    <mergeCell ref="S70:S72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Y70:Y72"/>
    <mergeCell ref="AA70:AA72"/>
    <mergeCell ref="O75:O76"/>
    <mergeCell ref="Y66:Y68"/>
    <mergeCell ref="AA66:AA68"/>
    <mergeCell ref="A70:A72"/>
    <mergeCell ref="B70:D72"/>
    <mergeCell ref="N70:N72"/>
    <mergeCell ref="O70:O72"/>
    <mergeCell ref="Q70:Q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76"/>
  <sheetViews>
    <sheetView showGridLines="0" zoomScalePageLayoutView="0" workbookViewId="0" topLeftCell="A1">
      <selection activeCell="M7" sqref="M7:M8"/>
    </sheetView>
  </sheetViews>
  <sheetFormatPr defaultColWidth="8.00390625" defaultRowHeight="13.5"/>
  <cols>
    <col min="1" max="1" width="8.125" style="625" customWidth="1"/>
    <col min="2" max="4" width="7.50390625" style="625" customWidth="1"/>
    <col min="5" max="8" width="6.25390625" style="625" customWidth="1"/>
    <col min="9" max="12" width="8.25390625" style="625" customWidth="1"/>
    <col min="13" max="15" width="8.625" style="625" customWidth="1"/>
    <col min="16" max="16384" width="8.00390625" style="625" customWidth="1"/>
  </cols>
  <sheetData>
    <row r="1" spans="1:27" ht="18.75" customHeight="1">
      <c r="A1" s="623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 t="s">
        <v>539</v>
      </c>
      <c r="N1" s="623" t="s">
        <v>633</v>
      </c>
      <c r="O1" s="623"/>
      <c r="P1" s="623"/>
      <c r="Q1" s="623"/>
      <c r="R1" s="623"/>
      <c r="S1" s="623"/>
      <c r="T1" s="623"/>
      <c r="U1" s="623"/>
      <c r="V1" s="623"/>
      <c r="W1" s="623"/>
      <c r="Z1" s="626"/>
      <c r="AA1" s="626"/>
    </row>
    <row r="2" spans="26:27" ht="10.5">
      <c r="Z2" s="626"/>
      <c r="AA2" s="626"/>
    </row>
    <row r="3" spans="26:27" ht="10.5">
      <c r="Z3" s="626"/>
      <c r="AA3" s="626"/>
    </row>
    <row r="4" spans="1:27" ht="11.25" thickBot="1">
      <c r="A4" s="627" t="s">
        <v>581</v>
      </c>
      <c r="W4" s="628"/>
      <c r="Y4" s="628"/>
      <c r="Z4" s="626"/>
      <c r="AA4" s="628" t="s">
        <v>480</v>
      </c>
    </row>
    <row r="5" spans="1:27" ht="18.75" customHeight="1">
      <c r="A5" s="933" t="s">
        <v>481</v>
      </c>
      <c r="B5" s="936" t="s">
        <v>482</v>
      </c>
      <c r="C5" s="937"/>
      <c r="D5" s="938"/>
      <c r="E5" s="939" t="s">
        <v>483</v>
      </c>
      <c r="F5" s="936" t="s">
        <v>578</v>
      </c>
      <c r="G5" s="937"/>
      <c r="H5" s="937"/>
      <c r="I5" s="937"/>
      <c r="J5" s="937"/>
      <c r="K5" s="937"/>
      <c r="L5" s="937"/>
      <c r="M5" s="937"/>
      <c r="N5" s="937"/>
      <c r="O5" s="938"/>
      <c r="P5" s="936" t="s">
        <v>484</v>
      </c>
      <c r="Q5" s="937"/>
      <c r="R5" s="937"/>
      <c r="S5" s="937"/>
      <c r="T5" s="937"/>
      <c r="U5" s="937"/>
      <c r="V5" s="937"/>
      <c r="W5" s="937"/>
      <c r="X5" s="937"/>
      <c r="Y5" s="937"/>
      <c r="Z5" s="629"/>
      <c r="AA5" s="629"/>
    </row>
    <row r="6" spans="1:27" ht="18.75" customHeight="1">
      <c r="A6" s="934"/>
      <c r="B6" s="902" t="s">
        <v>485</v>
      </c>
      <c r="C6" s="944" t="s">
        <v>486</v>
      </c>
      <c r="D6" s="903" t="s">
        <v>487</v>
      </c>
      <c r="E6" s="940"/>
      <c r="F6" s="922" t="s">
        <v>488</v>
      </c>
      <c r="G6" s="922" t="s">
        <v>489</v>
      </c>
      <c r="H6" s="922" t="s">
        <v>490</v>
      </c>
      <c r="I6" s="926" t="s">
        <v>491</v>
      </c>
      <c r="J6" s="927"/>
      <c r="K6" s="927"/>
      <c r="L6" s="927"/>
      <c r="M6" s="927"/>
      <c r="N6" s="871"/>
      <c r="O6" s="922" t="s">
        <v>493</v>
      </c>
      <c r="P6" s="926" t="s">
        <v>494</v>
      </c>
      <c r="Q6" s="928"/>
      <c r="R6" s="926" t="s">
        <v>495</v>
      </c>
      <c r="S6" s="928"/>
      <c r="T6" s="926" t="s">
        <v>496</v>
      </c>
      <c r="U6" s="927"/>
      <c r="V6" s="926" t="s">
        <v>540</v>
      </c>
      <c r="W6" s="927"/>
      <c r="X6" s="926" t="s">
        <v>498</v>
      </c>
      <c r="Y6" s="927"/>
      <c r="Z6" s="926" t="s">
        <v>499</v>
      </c>
      <c r="AA6" s="927"/>
    </row>
    <row r="7" spans="1:27" ht="18.75" customHeight="1">
      <c r="A7" s="934"/>
      <c r="B7" s="943"/>
      <c r="C7" s="919"/>
      <c r="D7" s="945"/>
      <c r="E7" s="940"/>
      <c r="F7" s="932"/>
      <c r="G7" s="932"/>
      <c r="H7" s="932"/>
      <c r="I7" s="929" t="s">
        <v>573</v>
      </c>
      <c r="J7" s="928"/>
      <c r="K7" s="929" t="s">
        <v>574</v>
      </c>
      <c r="L7" s="928"/>
      <c r="M7" s="922" t="s">
        <v>500</v>
      </c>
      <c r="N7" s="949" t="s">
        <v>492</v>
      </c>
      <c r="O7" s="932"/>
      <c r="P7" s="922" t="s">
        <v>501</v>
      </c>
      <c r="Q7" s="922" t="s">
        <v>492</v>
      </c>
      <c r="R7" s="922" t="s">
        <v>501</v>
      </c>
      <c r="S7" s="922" t="s">
        <v>492</v>
      </c>
      <c r="T7" s="922" t="s">
        <v>501</v>
      </c>
      <c r="U7" s="922" t="s">
        <v>492</v>
      </c>
      <c r="V7" s="922" t="s">
        <v>501</v>
      </c>
      <c r="W7" s="924" t="s">
        <v>492</v>
      </c>
      <c r="X7" s="922" t="s">
        <v>501</v>
      </c>
      <c r="Y7" s="924" t="s">
        <v>492</v>
      </c>
      <c r="Z7" s="922" t="s">
        <v>501</v>
      </c>
      <c r="AA7" s="924" t="s">
        <v>492</v>
      </c>
    </row>
    <row r="8" spans="1:27" ht="45" customHeight="1" thickBot="1">
      <c r="A8" s="935"/>
      <c r="B8" s="630" t="s">
        <v>502</v>
      </c>
      <c r="C8" s="631" t="s">
        <v>541</v>
      </c>
      <c r="D8" s="632" t="s">
        <v>504</v>
      </c>
      <c r="E8" s="941"/>
      <c r="F8" s="923"/>
      <c r="G8" s="923"/>
      <c r="H8" s="925"/>
      <c r="I8" s="930" t="s">
        <v>575</v>
      </c>
      <c r="J8" s="931"/>
      <c r="K8" s="930" t="s">
        <v>576</v>
      </c>
      <c r="L8" s="931"/>
      <c r="M8" s="923"/>
      <c r="N8" s="950"/>
      <c r="O8" s="923"/>
      <c r="P8" s="923"/>
      <c r="Q8" s="923"/>
      <c r="R8" s="923"/>
      <c r="S8" s="923"/>
      <c r="T8" s="923"/>
      <c r="U8" s="923"/>
      <c r="V8" s="923"/>
      <c r="W8" s="925"/>
      <c r="X8" s="923"/>
      <c r="Y8" s="925"/>
      <c r="Z8" s="923"/>
      <c r="AA8" s="925"/>
    </row>
    <row r="9" spans="1:27" ht="6" customHeight="1">
      <c r="A9" s="633"/>
      <c r="B9" s="634"/>
      <c r="C9" s="633"/>
      <c r="D9" s="539"/>
      <c r="E9" s="635"/>
      <c r="F9" s="636"/>
      <c r="G9" s="636"/>
      <c r="H9" s="636"/>
      <c r="I9" s="636"/>
      <c r="J9" s="636"/>
      <c r="K9" s="636"/>
      <c r="L9" s="636"/>
      <c r="M9" s="636"/>
      <c r="N9" s="637"/>
      <c r="O9" s="633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8"/>
      <c r="AA9" s="638"/>
    </row>
    <row r="10" spans="1:27" ht="12" customHeight="1">
      <c r="A10" s="915" t="s">
        <v>542</v>
      </c>
      <c r="B10" s="916" t="s">
        <v>543</v>
      </c>
      <c r="C10" s="917"/>
      <c r="D10" s="918"/>
      <c r="E10" s="640" t="s">
        <v>507</v>
      </c>
      <c r="F10" s="638">
        <v>0</v>
      </c>
      <c r="G10" s="638">
        <v>0</v>
      </c>
      <c r="H10" s="638">
        <v>0</v>
      </c>
      <c r="I10" s="641">
        <v>19868</v>
      </c>
      <c r="J10" s="641"/>
      <c r="K10" s="641">
        <v>2513</v>
      </c>
      <c r="L10" s="641"/>
      <c r="M10" s="641">
        <v>22381</v>
      </c>
      <c r="N10" s="913">
        <v>1.2499888298110005</v>
      </c>
      <c r="O10" s="921" t="s">
        <v>518</v>
      </c>
      <c r="P10" s="641">
        <v>19265</v>
      </c>
      <c r="Q10" s="912">
        <v>1.26</v>
      </c>
      <c r="R10" s="641">
        <v>21127</v>
      </c>
      <c r="S10" s="912">
        <v>1.26</v>
      </c>
      <c r="T10" s="641">
        <v>23185</v>
      </c>
      <c r="U10" s="912">
        <v>1.25</v>
      </c>
      <c r="V10" s="646">
        <v>25706</v>
      </c>
      <c r="W10" s="913">
        <v>1.2704815996265464</v>
      </c>
      <c r="X10" s="641">
        <v>23047</v>
      </c>
      <c r="Y10" s="912">
        <v>1.2592962207662604</v>
      </c>
      <c r="Z10" s="641">
        <v>24077</v>
      </c>
      <c r="AA10" s="913">
        <v>1.2891971591145077</v>
      </c>
    </row>
    <row r="11" spans="1:27" ht="12" customHeight="1">
      <c r="A11" s="915"/>
      <c r="B11" s="916"/>
      <c r="C11" s="917"/>
      <c r="D11" s="918"/>
      <c r="E11" s="640" t="s">
        <v>509</v>
      </c>
      <c r="F11" s="638">
        <v>0</v>
      </c>
      <c r="G11" s="638">
        <v>0</v>
      </c>
      <c r="H11" s="638">
        <v>0</v>
      </c>
      <c r="I11" s="641">
        <v>5259</v>
      </c>
      <c r="J11" s="641"/>
      <c r="K11" s="641">
        <v>336</v>
      </c>
      <c r="L11" s="641"/>
      <c r="M11" s="641">
        <v>5595</v>
      </c>
      <c r="N11" s="913"/>
      <c r="O11" s="921"/>
      <c r="P11" s="641">
        <v>4914</v>
      </c>
      <c r="Q11" s="912"/>
      <c r="R11" s="641">
        <v>5576</v>
      </c>
      <c r="S11" s="912"/>
      <c r="T11" s="641">
        <v>5818</v>
      </c>
      <c r="U11" s="912"/>
      <c r="V11" s="646">
        <v>6953</v>
      </c>
      <c r="W11" s="913"/>
      <c r="X11" s="641">
        <v>5976</v>
      </c>
      <c r="Y11" s="912"/>
      <c r="Z11" s="641">
        <v>6963</v>
      </c>
      <c r="AA11" s="913"/>
    </row>
    <row r="12" spans="1:27" ht="12" customHeight="1">
      <c r="A12" s="915"/>
      <c r="B12" s="916"/>
      <c r="C12" s="917"/>
      <c r="D12" s="918"/>
      <c r="E12" s="640" t="s">
        <v>194</v>
      </c>
      <c r="F12" s="638">
        <v>0</v>
      </c>
      <c r="G12" s="638">
        <v>0</v>
      </c>
      <c r="H12" s="638">
        <v>0</v>
      </c>
      <c r="I12" s="641">
        <v>25127</v>
      </c>
      <c r="J12" s="641"/>
      <c r="K12" s="641">
        <v>2849</v>
      </c>
      <c r="L12" s="641"/>
      <c r="M12" s="641">
        <v>27976</v>
      </c>
      <c r="N12" s="913"/>
      <c r="O12" s="921"/>
      <c r="P12" s="641">
        <v>24179</v>
      </c>
      <c r="Q12" s="912"/>
      <c r="R12" s="641">
        <v>26703</v>
      </c>
      <c r="S12" s="912"/>
      <c r="T12" s="641">
        <v>29003</v>
      </c>
      <c r="U12" s="912"/>
      <c r="V12" s="646">
        <v>32659</v>
      </c>
      <c r="W12" s="913"/>
      <c r="X12" s="641">
        <v>29023</v>
      </c>
      <c r="Y12" s="912"/>
      <c r="Z12" s="641">
        <v>31040</v>
      </c>
      <c r="AA12" s="913"/>
    </row>
    <row r="13" spans="1:27" ht="4.5" customHeight="1">
      <c r="A13" s="639"/>
      <c r="B13" s="634"/>
      <c r="C13" s="633"/>
      <c r="D13" s="539"/>
      <c r="E13" s="635"/>
      <c r="F13" s="643"/>
      <c r="G13" s="643"/>
      <c r="H13" s="643"/>
      <c r="I13" s="641"/>
      <c r="J13" s="641"/>
      <c r="K13" s="641"/>
      <c r="L13" s="641"/>
      <c r="M13" s="641"/>
      <c r="N13" s="633"/>
      <c r="P13" s="641"/>
      <c r="Q13" s="645"/>
      <c r="R13" s="641"/>
      <c r="S13" s="645"/>
      <c r="T13" s="641"/>
      <c r="U13" s="645"/>
      <c r="V13" s="646"/>
      <c r="W13" s="633"/>
      <c r="X13" s="641"/>
      <c r="Y13" s="645"/>
      <c r="Z13" s="641"/>
      <c r="AA13" s="633"/>
    </row>
    <row r="14" spans="1:27" ht="12" customHeight="1">
      <c r="A14" s="915" t="s">
        <v>510</v>
      </c>
      <c r="B14" s="916" t="s">
        <v>544</v>
      </c>
      <c r="C14" s="917"/>
      <c r="D14" s="918"/>
      <c r="E14" s="640" t="s">
        <v>507</v>
      </c>
      <c r="F14" s="638">
        <v>0</v>
      </c>
      <c r="G14" s="638">
        <v>0</v>
      </c>
      <c r="H14" s="638">
        <v>0</v>
      </c>
      <c r="I14" s="641">
        <v>15149</v>
      </c>
      <c r="J14" s="641"/>
      <c r="K14" s="641">
        <v>1794</v>
      </c>
      <c r="L14" s="641"/>
      <c r="M14" s="641">
        <v>16943</v>
      </c>
      <c r="N14" s="913">
        <v>1.25662515493124</v>
      </c>
      <c r="O14" s="921" t="s">
        <v>512</v>
      </c>
      <c r="P14" s="641">
        <v>17990</v>
      </c>
      <c r="Q14" s="912">
        <v>1.25</v>
      </c>
      <c r="R14" s="641">
        <v>20496</v>
      </c>
      <c r="S14" s="912">
        <v>1.25</v>
      </c>
      <c r="T14" s="641">
        <v>21651</v>
      </c>
      <c r="U14" s="912">
        <v>1.24</v>
      </c>
      <c r="V14" s="646">
        <v>22359</v>
      </c>
      <c r="W14" s="913">
        <v>1.257301310434277</v>
      </c>
      <c r="X14" s="641">
        <v>22698</v>
      </c>
      <c r="Y14" s="912">
        <v>1.257820072253062</v>
      </c>
      <c r="Z14" s="641">
        <v>18642</v>
      </c>
      <c r="AA14" s="913">
        <v>1.2668705074562816</v>
      </c>
    </row>
    <row r="15" spans="1:27" ht="12" customHeight="1">
      <c r="A15" s="915"/>
      <c r="B15" s="916"/>
      <c r="C15" s="917"/>
      <c r="D15" s="918"/>
      <c r="E15" s="640" t="s">
        <v>509</v>
      </c>
      <c r="F15" s="638">
        <v>0</v>
      </c>
      <c r="G15" s="638">
        <v>0</v>
      </c>
      <c r="H15" s="638">
        <v>0</v>
      </c>
      <c r="I15" s="641">
        <v>3930</v>
      </c>
      <c r="J15" s="641"/>
      <c r="K15" s="641">
        <v>418</v>
      </c>
      <c r="L15" s="641"/>
      <c r="M15" s="641">
        <v>4348</v>
      </c>
      <c r="N15" s="913"/>
      <c r="O15" s="921"/>
      <c r="P15" s="641">
        <v>4551</v>
      </c>
      <c r="Q15" s="912"/>
      <c r="R15" s="641">
        <v>5223</v>
      </c>
      <c r="S15" s="912"/>
      <c r="T15" s="641">
        <v>5109</v>
      </c>
      <c r="U15" s="912"/>
      <c r="V15" s="646">
        <v>5753</v>
      </c>
      <c r="W15" s="913"/>
      <c r="X15" s="641">
        <v>5852</v>
      </c>
      <c r="Y15" s="912"/>
      <c r="Z15" s="641">
        <v>4975</v>
      </c>
      <c r="AA15" s="913"/>
    </row>
    <row r="16" spans="1:27" ht="12" customHeight="1">
      <c r="A16" s="915"/>
      <c r="B16" s="916"/>
      <c r="C16" s="917"/>
      <c r="D16" s="918"/>
      <c r="E16" s="640" t="s">
        <v>194</v>
      </c>
      <c r="F16" s="638">
        <v>0</v>
      </c>
      <c r="G16" s="638">
        <v>0</v>
      </c>
      <c r="H16" s="638">
        <v>0</v>
      </c>
      <c r="I16" s="641">
        <v>19079</v>
      </c>
      <c r="J16" s="641"/>
      <c r="K16" s="641">
        <v>2212</v>
      </c>
      <c r="L16" s="641"/>
      <c r="M16" s="641">
        <v>21291</v>
      </c>
      <c r="N16" s="913"/>
      <c r="O16" s="921"/>
      <c r="P16" s="641">
        <v>22541</v>
      </c>
      <c r="Q16" s="912"/>
      <c r="R16" s="641">
        <v>25719</v>
      </c>
      <c r="S16" s="912"/>
      <c r="T16" s="641">
        <v>26760</v>
      </c>
      <c r="U16" s="912"/>
      <c r="V16" s="646">
        <v>28112</v>
      </c>
      <c r="W16" s="913"/>
      <c r="X16" s="641">
        <v>28550</v>
      </c>
      <c r="Y16" s="912"/>
      <c r="Z16" s="641">
        <v>23617</v>
      </c>
      <c r="AA16" s="913"/>
    </row>
    <row r="17" spans="1:27" ht="4.5" customHeight="1">
      <c r="A17" s="666"/>
      <c r="B17" s="634"/>
      <c r="C17" s="633"/>
      <c r="D17" s="539"/>
      <c r="E17" s="635"/>
      <c r="F17" s="643"/>
      <c r="G17" s="643"/>
      <c r="H17" s="643"/>
      <c r="I17" s="641"/>
      <c r="J17" s="641"/>
      <c r="K17" s="641"/>
      <c r="L17" s="641"/>
      <c r="M17" s="641"/>
      <c r="N17" s="633"/>
      <c r="P17" s="641"/>
      <c r="Q17" s="645"/>
      <c r="R17" s="641"/>
      <c r="S17" s="645"/>
      <c r="T17" s="641"/>
      <c r="U17" s="645"/>
      <c r="V17" s="646"/>
      <c r="W17" s="633"/>
      <c r="X17" s="641"/>
      <c r="Y17" s="645"/>
      <c r="Z17" s="641"/>
      <c r="AA17" s="633"/>
    </row>
    <row r="18" spans="1:27" ht="12" customHeight="1">
      <c r="A18" s="915" t="s">
        <v>545</v>
      </c>
      <c r="B18" s="916" t="s">
        <v>546</v>
      </c>
      <c r="C18" s="917"/>
      <c r="D18" s="918"/>
      <c r="E18" s="640" t="s">
        <v>507</v>
      </c>
      <c r="F18" s="638">
        <v>0</v>
      </c>
      <c r="G18" s="638">
        <v>0</v>
      </c>
      <c r="H18" s="638">
        <v>0</v>
      </c>
      <c r="I18" s="641">
        <v>10942</v>
      </c>
      <c r="J18" s="641"/>
      <c r="K18" s="641">
        <v>2153</v>
      </c>
      <c r="L18" s="641"/>
      <c r="M18" s="641">
        <v>13095</v>
      </c>
      <c r="N18" s="913">
        <v>1.2800305460099275</v>
      </c>
      <c r="O18" s="921" t="s">
        <v>518</v>
      </c>
      <c r="P18" s="641">
        <v>11684</v>
      </c>
      <c r="Q18" s="912">
        <v>1.23</v>
      </c>
      <c r="R18" s="641">
        <v>12124</v>
      </c>
      <c r="S18" s="912">
        <v>1.24</v>
      </c>
      <c r="T18" s="641">
        <v>13239</v>
      </c>
      <c r="U18" s="912">
        <v>1.22</v>
      </c>
      <c r="V18" s="646">
        <v>15375</v>
      </c>
      <c r="W18" s="913">
        <v>1.2273170731707317</v>
      </c>
      <c r="X18" s="641">
        <v>14283</v>
      </c>
      <c r="Y18" s="912">
        <v>1.238535321711125</v>
      </c>
      <c r="Z18" s="641">
        <v>14472</v>
      </c>
      <c r="AA18" s="913">
        <v>1.2716279712548368</v>
      </c>
    </row>
    <row r="19" spans="1:27" ht="12" customHeight="1">
      <c r="A19" s="915"/>
      <c r="B19" s="916"/>
      <c r="C19" s="917"/>
      <c r="D19" s="918"/>
      <c r="E19" s="640" t="s">
        <v>509</v>
      </c>
      <c r="F19" s="638">
        <v>0</v>
      </c>
      <c r="G19" s="638">
        <v>0</v>
      </c>
      <c r="H19" s="638">
        <v>0</v>
      </c>
      <c r="I19" s="641">
        <v>3231</v>
      </c>
      <c r="J19" s="641"/>
      <c r="K19" s="641">
        <v>436</v>
      </c>
      <c r="L19" s="641"/>
      <c r="M19" s="641">
        <v>3667</v>
      </c>
      <c r="N19" s="913"/>
      <c r="O19" s="921"/>
      <c r="P19" s="641">
        <v>2725</v>
      </c>
      <c r="Q19" s="912"/>
      <c r="R19" s="641">
        <v>2869</v>
      </c>
      <c r="S19" s="912"/>
      <c r="T19" s="641">
        <v>2965</v>
      </c>
      <c r="U19" s="912"/>
      <c r="V19" s="646">
        <v>3495</v>
      </c>
      <c r="W19" s="913"/>
      <c r="X19" s="641">
        <v>3407</v>
      </c>
      <c r="Y19" s="912"/>
      <c r="Z19" s="641">
        <v>3931</v>
      </c>
      <c r="AA19" s="913"/>
    </row>
    <row r="20" spans="1:27" ht="12" customHeight="1">
      <c r="A20" s="915"/>
      <c r="B20" s="916"/>
      <c r="C20" s="917"/>
      <c r="D20" s="918"/>
      <c r="E20" s="640" t="s">
        <v>194</v>
      </c>
      <c r="F20" s="638">
        <v>0</v>
      </c>
      <c r="G20" s="638">
        <v>0</v>
      </c>
      <c r="H20" s="638">
        <v>0</v>
      </c>
      <c r="I20" s="641">
        <v>14173</v>
      </c>
      <c r="J20" s="641"/>
      <c r="K20" s="641">
        <v>2589</v>
      </c>
      <c r="L20" s="641"/>
      <c r="M20" s="641">
        <v>16762</v>
      </c>
      <c r="N20" s="913"/>
      <c r="O20" s="921"/>
      <c r="P20" s="641">
        <v>14409</v>
      </c>
      <c r="Q20" s="912"/>
      <c r="R20" s="641">
        <v>14993</v>
      </c>
      <c r="S20" s="912"/>
      <c r="T20" s="641">
        <v>16204</v>
      </c>
      <c r="U20" s="912"/>
      <c r="V20" s="646">
        <v>18870</v>
      </c>
      <c r="W20" s="913"/>
      <c r="X20" s="641">
        <v>17690</v>
      </c>
      <c r="Y20" s="912"/>
      <c r="Z20" s="641">
        <v>18403</v>
      </c>
      <c r="AA20" s="913"/>
    </row>
    <row r="21" spans="1:27" ht="4.5" customHeight="1">
      <c r="A21" s="667"/>
      <c r="B21" s="634"/>
      <c r="C21" s="633"/>
      <c r="D21" s="539"/>
      <c r="E21" s="635"/>
      <c r="I21" s="641"/>
      <c r="J21" s="641"/>
      <c r="K21" s="641"/>
      <c r="L21" s="641"/>
      <c r="M21" s="641"/>
      <c r="N21" s="633"/>
      <c r="P21" s="641"/>
      <c r="Q21" s="645"/>
      <c r="R21" s="641"/>
      <c r="S21" s="645"/>
      <c r="T21" s="641"/>
      <c r="U21" s="645"/>
      <c r="V21" s="646"/>
      <c r="W21" s="633"/>
      <c r="X21" s="641"/>
      <c r="Y21" s="645"/>
      <c r="Z21" s="641"/>
      <c r="AA21" s="633"/>
    </row>
    <row r="22" spans="1:27" ht="12" customHeight="1">
      <c r="A22" s="915" t="s">
        <v>547</v>
      </c>
      <c r="B22" s="946" t="s">
        <v>548</v>
      </c>
      <c r="C22" s="947"/>
      <c r="D22" s="948"/>
      <c r="E22" s="640" t="s">
        <v>507</v>
      </c>
      <c r="F22" s="671">
        <v>67</v>
      </c>
      <c r="G22" s="671">
        <v>65</v>
      </c>
      <c r="H22" s="671">
        <v>52</v>
      </c>
      <c r="I22" s="641">
        <v>4695</v>
      </c>
      <c r="J22" s="641"/>
      <c r="K22" s="641">
        <v>310</v>
      </c>
      <c r="L22" s="641"/>
      <c r="M22" s="641">
        <v>5005</v>
      </c>
      <c r="N22" s="913">
        <v>1.3192807192807192</v>
      </c>
      <c r="O22" s="921" t="s">
        <v>508</v>
      </c>
      <c r="P22" s="641">
        <v>15584</v>
      </c>
      <c r="Q22" s="912">
        <v>1.33</v>
      </c>
      <c r="R22" s="641">
        <v>15223</v>
      </c>
      <c r="S22" s="912">
        <v>1.37</v>
      </c>
      <c r="T22" s="641">
        <v>17598</v>
      </c>
      <c r="U22" s="912">
        <v>1.28</v>
      </c>
      <c r="V22" s="646">
        <v>9365</v>
      </c>
      <c r="W22" s="913">
        <v>1.3616657768286171</v>
      </c>
      <c r="X22" s="641">
        <v>9241</v>
      </c>
      <c r="Y22" s="912">
        <v>1.3511524726761173</v>
      </c>
      <c r="Z22" s="641">
        <v>5806</v>
      </c>
      <c r="AA22" s="913">
        <v>1.3603169135377196</v>
      </c>
    </row>
    <row r="23" spans="1:27" ht="12" customHeight="1">
      <c r="A23" s="915"/>
      <c r="B23" s="946"/>
      <c r="C23" s="947"/>
      <c r="D23" s="948"/>
      <c r="E23" s="640" t="s">
        <v>509</v>
      </c>
      <c r="F23" s="671">
        <v>9</v>
      </c>
      <c r="G23" s="671">
        <v>22</v>
      </c>
      <c r="H23" s="671">
        <v>36</v>
      </c>
      <c r="I23" s="641">
        <v>1553</v>
      </c>
      <c r="J23" s="641"/>
      <c r="K23" s="641">
        <v>45</v>
      </c>
      <c r="L23" s="641"/>
      <c r="M23" s="641">
        <v>1598</v>
      </c>
      <c r="N23" s="913"/>
      <c r="O23" s="921"/>
      <c r="P23" s="641">
        <v>5143</v>
      </c>
      <c r="Q23" s="912"/>
      <c r="R23" s="641">
        <v>5683</v>
      </c>
      <c r="S23" s="912"/>
      <c r="T23" s="641">
        <v>4983</v>
      </c>
      <c r="U23" s="912"/>
      <c r="V23" s="646">
        <v>3387</v>
      </c>
      <c r="W23" s="913"/>
      <c r="X23" s="641">
        <v>3245</v>
      </c>
      <c r="Y23" s="912"/>
      <c r="Z23" s="641">
        <v>2092</v>
      </c>
      <c r="AA23" s="913"/>
    </row>
    <row r="24" spans="1:27" ht="12" customHeight="1">
      <c r="A24" s="915"/>
      <c r="B24" s="946"/>
      <c r="C24" s="947"/>
      <c r="D24" s="948"/>
      <c r="E24" s="640" t="s">
        <v>194</v>
      </c>
      <c r="F24" s="671">
        <v>76</v>
      </c>
      <c r="G24" s="671">
        <v>87</v>
      </c>
      <c r="H24" s="671">
        <v>88</v>
      </c>
      <c r="I24" s="641">
        <v>6248</v>
      </c>
      <c r="J24" s="641"/>
      <c r="K24" s="641">
        <v>355</v>
      </c>
      <c r="L24" s="641"/>
      <c r="M24" s="641">
        <v>6603</v>
      </c>
      <c r="N24" s="913"/>
      <c r="O24" s="921"/>
      <c r="P24" s="641">
        <v>20727</v>
      </c>
      <c r="Q24" s="912"/>
      <c r="R24" s="641">
        <v>20906</v>
      </c>
      <c r="S24" s="912"/>
      <c r="T24" s="641">
        <v>22581</v>
      </c>
      <c r="U24" s="912"/>
      <c r="V24" s="646">
        <v>12752</v>
      </c>
      <c r="W24" s="913"/>
      <c r="X24" s="641">
        <v>12486</v>
      </c>
      <c r="Y24" s="912"/>
      <c r="Z24" s="641">
        <v>7898</v>
      </c>
      <c r="AA24" s="913"/>
    </row>
    <row r="25" spans="1:27" ht="4.5" customHeight="1">
      <c r="A25" s="667"/>
      <c r="B25" s="634"/>
      <c r="C25" s="633"/>
      <c r="D25" s="539"/>
      <c r="E25" s="635"/>
      <c r="I25" s="641"/>
      <c r="J25" s="641"/>
      <c r="K25" s="641"/>
      <c r="L25" s="641"/>
      <c r="M25" s="641"/>
      <c r="N25" s="633"/>
      <c r="P25" s="641"/>
      <c r="Q25" s="645"/>
      <c r="R25" s="641"/>
      <c r="S25" s="645"/>
      <c r="T25" s="641"/>
      <c r="U25" s="645"/>
      <c r="V25" s="646"/>
      <c r="W25" s="633"/>
      <c r="X25" s="641"/>
      <c r="Y25" s="645"/>
      <c r="Z25" s="641"/>
      <c r="AA25" s="633"/>
    </row>
    <row r="26" spans="1:27" ht="12" customHeight="1">
      <c r="A26" s="915" t="s">
        <v>510</v>
      </c>
      <c r="B26" s="946" t="s">
        <v>549</v>
      </c>
      <c r="C26" s="947"/>
      <c r="D26" s="948"/>
      <c r="E26" s="640" t="s">
        <v>507</v>
      </c>
      <c r="F26" s="671">
        <v>16</v>
      </c>
      <c r="G26" s="671">
        <v>33</v>
      </c>
      <c r="H26" s="671">
        <v>50</v>
      </c>
      <c r="I26" s="641">
        <v>4804</v>
      </c>
      <c r="J26" s="641"/>
      <c r="K26" s="641">
        <v>422</v>
      </c>
      <c r="L26" s="641"/>
      <c r="M26" s="641">
        <v>5226</v>
      </c>
      <c r="N26" s="913">
        <v>1.3277841561423651</v>
      </c>
      <c r="O26" s="921" t="s">
        <v>518</v>
      </c>
      <c r="P26" s="641">
        <v>6576</v>
      </c>
      <c r="Q26" s="912">
        <v>1.24</v>
      </c>
      <c r="R26" s="641">
        <v>7575</v>
      </c>
      <c r="S26" s="912">
        <v>1.35</v>
      </c>
      <c r="T26" s="641">
        <v>8137</v>
      </c>
      <c r="U26" s="912">
        <v>1.23</v>
      </c>
      <c r="V26" s="646">
        <v>8513</v>
      </c>
      <c r="W26" s="913">
        <v>1.2814518970985551</v>
      </c>
      <c r="X26" s="641">
        <v>9451</v>
      </c>
      <c r="Y26" s="912">
        <v>1.2878002327796</v>
      </c>
      <c r="Z26" s="641">
        <v>9157</v>
      </c>
      <c r="AA26" s="913">
        <v>2.2992246368898113</v>
      </c>
    </row>
    <row r="27" spans="1:27" ht="12" customHeight="1">
      <c r="A27" s="915"/>
      <c r="B27" s="946"/>
      <c r="C27" s="947"/>
      <c r="D27" s="948"/>
      <c r="E27" s="640" t="s">
        <v>509</v>
      </c>
      <c r="F27" s="671">
        <v>5</v>
      </c>
      <c r="G27" s="671">
        <v>9</v>
      </c>
      <c r="H27" s="671">
        <v>17</v>
      </c>
      <c r="I27" s="641">
        <v>1670</v>
      </c>
      <c r="J27" s="641"/>
      <c r="K27" s="641">
        <v>43</v>
      </c>
      <c r="L27" s="641"/>
      <c r="M27" s="641">
        <v>1713</v>
      </c>
      <c r="N27" s="913"/>
      <c r="O27" s="921"/>
      <c r="P27" s="641">
        <v>1602</v>
      </c>
      <c r="Q27" s="912"/>
      <c r="R27" s="641">
        <v>2661</v>
      </c>
      <c r="S27" s="912"/>
      <c r="T27" s="641">
        <v>1894</v>
      </c>
      <c r="U27" s="912"/>
      <c r="V27" s="646">
        <v>2396</v>
      </c>
      <c r="W27" s="913"/>
      <c r="X27" s="641">
        <v>2720</v>
      </c>
      <c r="Y27" s="912"/>
      <c r="Z27" s="641">
        <v>2740</v>
      </c>
      <c r="AA27" s="913"/>
    </row>
    <row r="28" spans="1:27" ht="12" customHeight="1">
      <c r="A28" s="915"/>
      <c r="B28" s="946"/>
      <c r="C28" s="947"/>
      <c r="D28" s="948"/>
      <c r="E28" s="640" t="s">
        <v>194</v>
      </c>
      <c r="F28" s="671">
        <v>21</v>
      </c>
      <c r="G28" s="671">
        <v>42</v>
      </c>
      <c r="H28" s="671">
        <v>67</v>
      </c>
      <c r="I28" s="641">
        <v>6474</v>
      </c>
      <c r="J28" s="641"/>
      <c r="K28" s="641">
        <v>465</v>
      </c>
      <c r="L28" s="641"/>
      <c r="M28" s="641">
        <v>6939</v>
      </c>
      <c r="N28" s="913"/>
      <c r="O28" s="921"/>
      <c r="P28" s="641">
        <v>8178</v>
      </c>
      <c r="Q28" s="912"/>
      <c r="R28" s="641">
        <v>10236</v>
      </c>
      <c r="S28" s="912"/>
      <c r="T28" s="641">
        <v>10031</v>
      </c>
      <c r="U28" s="912"/>
      <c r="V28" s="646">
        <v>10909</v>
      </c>
      <c r="W28" s="913"/>
      <c r="X28" s="641">
        <v>12171</v>
      </c>
      <c r="Y28" s="912"/>
      <c r="Z28" s="641">
        <v>11897</v>
      </c>
      <c r="AA28" s="913"/>
    </row>
    <row r="29" spans="1:27" ht="4.5" customHeight="1">
      <c r="A29" s="666"/>
      <c r="B29" s="634"/>
      <c r="C29" s="633"/>
      <c r="D29" s="539"/>
      <c r="E29" s="635"/>
      <c r="I29" s="641"/>
      <c r="J29" s="641"/>
      <c r="K29" s="641"/>
      <c r="L29" s="641"/>
      <c r="M29" s="641"/>
      <c r="N29" s="633"/>
      <c r="P29" s="641"/>
      <c r="Q29" s="645"/>
      <c r="R29" s="641"/>
      <c r="S29" s="645"/>
      <c r="T29" s="641"/>
      <c r="U29" s="645"/>
      <c r="V29" s="646"/>
      <c r="W29" s="633"/>
      <c r="X29" s="641"/>
      <c r="Y29" s="645"/>
      <c r="Z29" s="641"/>
      <c r="AA29" s="633"/>
    </row>
    <row r="30" spans="1:27" ht="12" customHeight="1">
      <c r="A30" s="915" t="s">
        <v>550</v>
      </c>
      <c r="B30" s="946" t="s">
        <v>551</v>
      </c>
      <c r="C30" s="947"/>
      <c r="D30" s="948"/>
      <c r="E30" s="640" t="s">
        <v>507</v>
      </c>
      <c r="F30" s="671">
        <v>48</v>
      </c>
      <c r="G30" s="671">
        <v>105</v>
      </c>
      <c r="H30" s="671">
        <v>94</v>
      </c>
      <c r="I30" s="641">
        <v>11956</v>
      </c>
      <c r="J30" s="641"/>
      <c r="K30" s="641">
        <v>1572</v>
      </c>
      <c r="L30" s="641"/>
      <c r="M30" s="641">
        <v>13528</v>
      </c>
      <c r="N30" s="913">
        <v>1.3123151981076286</v>
      </c>
      <c r="O30" s="921" t="s">
        <v>512</v>
      </c>
      <c r="P30" s="638">
        <v>0</v>
      </c>
      <c r="Q30" s="912">
        <v>0</v>
      </c>
      <c r="R30" s="638">
        <v>0</v>
      </c>
      <c r="S30" s="912">
        <v>0</v>
      </c>
      <c r="T30" s="638">
        <v>0</v>
      </c>
      <c r="U30" s="912">
        <v>0</v>
      </c>
      <c r="V30" s="638">
        <v>0</v>
      </c>
      <c r="W30" s="912">
        <v>0</v>
      </c>
      <c r="X30" s="638">
        <v>0</v>
      </c>
      <c r="Y30" s="912">
        <v>0</v>
      </c>
      <c r="Z30" s="641">
        <v>12409</v>
      </c>
      <c r="AA30" s="913">
        <v>1.3118704166330888</v>
      </c>
    </row>
    <row r="31" spans="1:27" ht="12" customHeight="1">
      <c r="A31" s="915"/>
      <c r="B31" s="946"/>
      <c r="C31" s="947"/>
      <c r="D31" s="948"/>
      <c r="E31" s="640" t="s">
        <v>509</v>
      </c>
      <c r="F31" s="671">
        <v>56</v>
      </c>
      <c r="G31" s="671">
        <v>24</v>
      </c>
      <c r="H31" s="671">
        <v>40</v>
      </c>
      <c r="I31" s="641">
        <v>3718</v>
      </c>
      <c r="J31" s="641"/>
      <c r="K31" s="641">
        <v>507</v>
      </c>
      <c r="L31" s="641"/>
      <c r="M31" s="641">
        <v>4225</v>
      </c>
      <c r="N31" s="913"/>
      <c r="O31" s="921"/>
      <c r="P31" s="638">
        <v>0</v>
      </c>
      <c r="Q31" s="912"/>
      <c r="R31" s="638">
        <v>0</v>
      </c>
      <c r="S31" s="912"/>
      <c r="T31" s="638">
        <v>0</v>
      </c>
      <c r="U31" s="912"/>
      <c r="V31" s="638">
        <v>0</v>
      </c>
      <c r="W31" s="912"/>
      <c r="X31" s="638">
        <v>0</v>
      </c>
      <c r="Y31" s="912"/>
      <c r="Z31" s="641">
        <v>3870</v>
      </c>
      <c r="AA31" s="913"/>
    </row>
    <row r="32" spans="1:27" ht="12" customHeight="1">
      <c r="A32" s="915"/>
      <c r="B32" s="946"/>
      <c r="C32" s="947"/>
      <c r="D32" s="948"/>
      <c r="E32" s="640" t="s">
        <v>194</v>
      </c>
      <c r="F32" s="671">
        <v>104</v>
      </c>
      <c r="G32" s="671">
        <v>129</v>
      </c>
      <c r="H32" s="671">
        <v>134</v>
      </c>
      <c r="I32" s="641">
        <v>15674</v>
      </c>
      <c r="J32" s="641"/>
      <c r="K32" s="641">
        <v>2079</v>
      </c>
      <c r="L32" s="641"/>
      <c r="M32" s="641">
        <v>17753</v>
      </c>
      <c r="N32" s="913"/>
      <c r="O32" s="921"/>
      <c r="P32" s="638">
        <v>0</v>
      </c>
      <c r="Q32" s="912"/>
      <c r="R32" s="638">
        <v>0</v>
      </c>
      <c r="S32" s="912"/>
      <c r="T32" s="638">
        <v>0</v>
      </c>
      <c r="U32" s="912"/>
      <c r="V32" s="638">
        <v>0</v>
      </c>
      <c r="W32" s="912"/>
      <c r="X32" s="638">
        <v>0</v>
      </c>
      <c r="Y32" s="912"/>
      <c r="Z32" s="641">
        <v>16279</v>
      </c>
      <c r="AA32" s="913"/>
    </row>
    <row r="33" spans="1:27" ht="4.5" customHeight="1">
      <c r="A33" s="667"/>
      <c r="B33" s="634"/>
      <c r="C33" s="633"/>
      <c r="D33" s="539"/>
      <c r="E33" s="635"/>
      <c r="I33" s="641"/>
      <c r="J33" s="641"/>
      <c r="K33" s="641"/>
      <c r="L33" s="641"/>
      <c r="M33" s="641"/>
      <c r="N33" s="633"/>
      <c r="P33" s="641"/>
      <c r="Q33" s="645"/>
      <c r="R33" s="641"/>
      <c r="S33" s="645"/>
      <c r="T33" s="641"/>
      <c r="U33" s="645"/>
      <c r="V33" s="646"/>
      <c r="W33" s="633"/>
      <c r="X33" s="641"/>
      <c r="Y33" s="645"/>
      <c r="Z33" s="641"/>
      <c r="AA33" s="633"/>
    </row>
    <row r="34" spans="1:27" ht="12" customHeight="1">
      <c r="A34" s="915" t="s">
        <v>510</v>
      </c>
      <c r="B34" s="946" t="s">
        <v>552</v>
      </c>
      <c r="C34" s="947"/>
      <c r="D34" s="948"/>
      <c r="E34" s="640" t="s">
        <v>507</v>
      </c>
      <c r="F34" s="671">
        <v>17</v>
      </c>
      <c r="G34" s="671">
        <v>8</v>
      </c>
      <c r="H34" s="671">
        <v>46</v>
      </c>
      <c r="I34" s="641">
        <v>3784</v>
      </c>
      <c r="J34" s="641"/>
      <c r="K34" s="641">
        <v>1099</v>
      </c>
      <c r="L34" s="641"/>
      <c r="M34" s="641">
        <v>4883</v>
      </c>
      <c r="N34" s="913">
        <v>1.3440507884497235</v>
      </c>
      <c r="O34" s="921" t="s">
        <v>518</v>
      </c>
      <c r="P34" s="641">
        <v>4880</v>
      </c>
      <c r="Q34" s="912">
        <v>1.4</v>
      </c>
      <c r="R34" s="641">
        <v>4436</v>
      </c>
      <c r="S34" s="912">
        <v>1.39</v>
      </c>
      <c r="T34" s="641">
        <v>4678</v>
      </c>
      <c r="U34" s="912">
        <v>1.4</v>
      </c>
      <c r="V34" s="646">
        <v>5323</v>
      </c>
      <c r="W34" s="913">
        <v>1.3916964117978583</v>
      </c>
      <c r="X34" s="641">
        <v>5329</v>
      </c>
      <c r="Y34" s="912">
        <v>1.3738037155188592</v>
      </c>
      <c r="Z34" s="641">
        <v>5054</v>
      </c>
      <c r="AA34" s="913">
        <v>1.384447962010289</v>
      </c>
    </row>
    <row r="35" spans="1:27" ht="12" customHeight="1">
      <c r="A35" s="915"/>
      <c r="B35" s="946"/>
      <c r="C35" s="947"/>
      <c r="D35" s="948"/>
      <c r="E35" s="640" t="s">
        <v>509</v>
      </c>
      <c r="F35" s="671">
        <v>3</v>
      </c>
      <c r="G35" s="671">
        <v>1</v>
      </c>
      <c r="H35" s="671">
        <v>6</v>
      </c>
      <c r="I35" s="641">
        <v>1115</v>
      </c>
      <c r="J35" s="641"/>
      <c r="K35" s="641">
        <v>565</v>
      </c>
      <c r="L35" s="641"/>
      <c r="M35" s="641">
        <v>1680</v>
      </c>
      <c r="N35" s="913"/>
      <c r="O35" s="921"/>
      <c r="P35" s="641">
        <v>1973</v>
      </c>
      <c r="Q35" s="912"/>
      <c r="R35" s="641">
        <v>1711</v>
      </c>
      <c r="S35" s="912"/>
      <c r="T35" s="641">
        <v>1865</v>
      </c>
      <c r="U35" s="912"/>
      <c r="V35" s="646">
        <v>2085</v>
      </c>
      <c r="W35" s="913"/>
      <c r="X35" s="641">
        <v>1992</v>
      </c>
      <c r="Y35" s="912"/>
      <c r="Z35" s="641">
        <v>1943</v>
      </c>
      <c r="AA35" s="913"/>
    </row>
    <row r="36" spans="1:27" ht="12" customHeight="1">
      <c r="A36" s="915"/>
      <c r="B36" s="946"/>
      <c r="C36" s="947"/>
      <c r="D36" s="948"/>
      <c r="E36" s="640" t="s">
        <v>194</v>
      </c>
      <c r="F36" s="671">
        <v>20</v>
      </c>
      <c r="G36" s="671">
        <v>9</v>
      </c>
      <c r="H36" s="671">
        <v>52</v>
      </c>
      <c r="I36" s="641">
        <v>4899</v>
      </c>
      <c r="J36" s="641"/>
      <c r="K36" s="641">
        <v>1664</v>
      </c>
      <c r="L36" s="641"/>
      <c r="M36" s="641">
        <v>6563</v>
      </c>
      <c r="N36" s="913"/>
      <c r="O36" s="921"/>
      <c r="P36" s="641">
        <v>6853</v>
      </c>
      <c r="Q36" s="912"/>
      <c r="R36" s="641">
        <v>6147</v>
      </c>
      <c r="S36" s="912"/>
      <c r="T36" s="641">
        <v>6543</v>
      </c>
      <c r="U36" s="912"/>
      <c r="V36" s="646">
        <v>7408</v>
      </c>
      <c r="W36" s="913"/>
      <c r="X36" s="641">
        <v>7321</v>
      </c>
      <c r="Y36" s="912"/>
      <c r="Z36" s="641">
        <v>6997</v>
      </c>
      <c r="AA36" s="913"/>
    </row>
    <row r="37" spans="1:27" ht="4.5" customHeight="1">
      <c r="A37" s="666"/>
      <c r="B37" s="634"/>
      <c r="C37" s="633"/>
      <c r="D37" s="539"/>
      <c r="E37" s="635"/>
      <c r="I37" s="641"/>
      <c r="J37" s="641"/>
      <c r="K37" s="641"/>
      <c r="L37" s="641"/>
      <c r="M37" s="641"/>
      <c r="N37" s="633"/>
      <c r="P37" s="641"/>
      <c r="Q37" s="645"/>
      <c r="R37" s="641"/>
      <c r="S37" s="645"/>
      <c r="T37" s="641"/>
      <c r="U37" s="645"/>
      <c r="V37" s="646"/>
      <c r="W37" s="633"/>
      <c r="X37" s="641"/>
      <c r="Y37" s="645"/>
      <c r="Z37" s="641"/>
      <c r="AA37" s="633"/>
    </row>
    <row r="38" spans="1:27" ht="12" customHeight="1">
      <c r="A38" s="915" t="s">
        <v>553</v>
      </c>
      <c r="B38" s="946" t="s">
        <v>554</v>
      </c>
      <c r="C38" s="947"/>
      <c r="D38" s="948"/>
      <c r="E38" s="640" t="s">
        <v>507</v>
      </c>
      <c r="F38" s="671">
        <v>32</v>
      </c>
      <c r="G38" s="671">
        <v>36</v>
      </c>
      <c r="H38" s="671">
        <v>83</v>
      </c>
      <c r="I38" s="641">
        <v>6982</v>
      </c>
      <c r="J38" s="641"/>
      <c r="K38" s="641">
        <v>590</v>
      </c>
      <c r="L38" s="641"/>
      <c r="M38" s="641">
        <v>7572</v>
      </c>
      <c r="N38" s="913">
        <v>1.2032488114104596</v>
      </c>
      <c r="O38" s="921" t="s">
        <v>515</v>
      </c>
      <c r="P38" s="641">
        <v>4408</v>
      </c>
      <c r="Q38" s="912">
        <v>1.21</v>
      </c>
      <c r="R38" s="641">
        <v>4973</v>
      </c>
      <c r="S38" s="912">
        <v>1.22</v>
      </c>
      <c r="T38" s="641">
        <v>5850</v>
      </c>
      <c r="U38" s="912">
        <v>1.2</v>
      </c>
      <c r="V38" s="646">
        <v>7022</v>
      </c>
      <c r="W38" s="913">
        <v>1.233551694673882</v>
      </c>
      <c r="X38" s="641">
        <v>6636</v>
      </c>
      <c r="Y38" s="912">
        <v>1.2307112718505124</v>
      </c>
      <c r="Z38" s="641">
        <v>7791</v>
      </c>
      <c r="AA38" s="913">
        <v>1.242202541393916</v>
      </c>
    </row>
    <row r="39" spans="1:27" ht="12" customHeight="1">
      <c r="A39" s="915"/>
      <c r="B39" s="946"/>
      <c r="C39" s="947"/>
      <c r="D39" s="948"/>
      <c r="E39" s="640" t="s">
        <v>509</v>
      </c>
      <c r="F39" s="671">
        <v>9</v>
      </c>
      <c r="G39" s="671">
        <v>3</v>
      </c>
      <c r="H39" s="671">
        <v>11</v>
      </c>
      <c r="I39" s="641">
        <v>1428</v>
      </c>
      <c r="J39" s="641"/>
      <c r="K39" s="641">
        <v>111</v>
      </c>
      <c r="L39" s="641"/>
      <c r="M39" s="641">
        <v>1539</v>
      </c>
      <c r="N39" s="913"/>
      <c r="O39" s="921"/>
      <c r="P39" s="641">
        <v>941</v>
      </c>
      <c r="Q39" s="912"/>
      <c r="R39" s="641">
        <v>1101</v>
      </c>
      <c r="S39" s="912"/>
      <c r="T39" s="641">
        <v>1175</v>
      </c>
      <c r="U39" s="912"/>
      <c r="V39" s="646">
        <v>1640</v>
      </c>
      <c r="W39" s="913"/>
      <c r="X39" s="641">
        <v>1531</v>
      </c>
      <c r="Y39" s="912"/>
      <c r="Z39" s="641">
        <v>1887</v>
      </c>
      <c r="AA39" s="913"/>
    </row>
    <row r="40" spans="1:27" ht="12" customHeight="1">
      <c r="A40" s="915"/>
      <c r="B40" s="946"/>
      <c r="C40" s="947"/>
      <c r="D40" s="948"/>
      <c r="E40" s="640" t="s">
        <v>194</v>
      </c>
      <c r="F40" s="671">
        <v>41</v>
      </c>
      <c r="G40" s="671">
        <v>39</v>
      </c>
      <c r="H40" s="671">
        <v>94</v>
      </c>
      <c r="I40" s="641">
        <v>8410</v>
      </c>
      <c r="J40" s="641"/>
      <c r="K40" s="641">
        <v>701</v>
      </c>
      <c r="L40" s="641"/>
      <c r="M40" s="641">
        <v>9111</v>
      </c>
      <c r="N40" s="913"/>
      <c r="O40" s="921"/>
      <c r="P40" s="641">
        <v>5349</v>
      </c>
      <c r="Q40" s="912"/>
      <c r="R40" s="641">
        <v>6074</v>
      </c>
      <c r="S40" s="912"/>
      <c r="T40" s="641">
        <v>7025</v>
      </c>
      <c r="U40" s="912"/>
      <c r="V40" s="646">
        <v>8662</v>
      </c>
      <c r="W40" s="913"/>
      <c r="X40" s="641">
        <v>8167</v>
      </c>
      <c r="Y40" s="912"/>
      <c r="Z40" s="641">
        <v>9678</v>
      </c>
      <c r="AA40" s="913"/>
    </row>
    <row r="41" spans="1:27" ht="4.5" customHeight="1">
      <c r="A41" s="667"/>
      <c r="B41" s="634"/>
      <c r="C41" s="633"/>
      <c r="D41" s="539"/>
      <c r="E41" s="635"/>
      <c r="I41" s="641"/>
      <c r="J41" s="641"/>
      <c r="K41" s="641"/>
      <c r="L41" s="641"/>
      <c r="M41" s="641"/>
      <c r="N41" s="633"/>
      <c r="P41" s="641"/>
      <c r="Q41" s="645"/>
      <c r="R41" s="641"/>
      <c r="S41" s="645"/>
      <c r="T41" s="641"/>
      <c r="U41" s="645"/>
      <c r="V41" s="646"/>
      <c r="W41" s="633"/>
      <c r="X41" s="641"/>
      <c r="Y41" s="645"/>
      <c r="Z41" s="641"/>
      <c r="AA41" s="633"/>
    </row>
    <row r="42" spans="1:27" ht="12" customHeight="1">
      <c r="A42" s="915" t="s">
        <v>555</v>
      </c>
      <c r="B42" s="946" t="s">
        <v>556</v>
      </c>
      <c r="C42" s="947"/>
      <c r="D42" s="948"/>
      <c r="E42" s="640" t="s">
        <v>507</v>
      </c>
      <c r="F42" s="671">
        <v>128</v>
      </c>
      <c r="G42" s="641">
        <v>2074</v>
      </c>
      <c r="H42" s="671">
        <v>476</v>
      </c>
      <c r="I42" s="641">
        <v>21197</v>
      </c>
      <c r="J42" s="641"/>
      <c r="K42" s="641">
        <v>365</v>
      </c>
      <c r="L42" s="641"/>
      <c r="M42" s="641">
        <v>21562</v>
      </c>
      <c r="N42" s="913">
        <v>1.2621278174566366</v>
      </c>
      <c r="O42" s="921" t="s">
        <v>512</v>
      </c>
      <c r="P42" s="641">
        <v>13650</v>
      </c>
      <c r="Q42" s="912">
        <v>1.3</v>
      </c>
      <c r="R42" s="641">
        <v>15242</v>
      </c>
      <c r="S42" s="912">
        <v>1.31</v>
      </c>
      <c r="T42" s="641">
        <v>14964</v>
      </c>
      <c r="U42" s="912">
        <v>1.32</v>
      </c>
      <c r="V42" s="646">
        <v>15687</v>
      </c>
      <c r="W42" s="913">
        <v>1.3066233186715115</v>
      </c>
      <c r="X42" s="641">
        <v>16065</v>
      </c>
      <c r="Y42" s="912">
        <v>1.3051353874883287</v>
      </c>
      <c r="Z42" s="641">
        <v>17984</v>
      </c>
      <c r="AA42" s="913">
        <v>1.3223420818505338</v>
      </c>
    </row>
    <row r="43" spans="1:27" ht="12" customHeight="1">
      <c r="A43" s="915"/>
      <c r="B43" s="946"/>
      <c r="C43" s="947"/>
      <c r="D43" s="948"/>
      <c r="E43" s="640" t="s">
        <v>509</v>
      </c>
      <c r="F43" s="671">
        <v>93</v>
      </c>
      <c r="G43" s="641">
        <v>444</v>
      </c>
      <c r="H43" s="671">
        <v>162</v>
      </c>
      <c r="I43" s="641">
        <v>5568</v>
      </c>
      <c r="J43" s="641"/>
      <c r="K43" s="641">
        <v>84</v>
      </c>
      <c r="L43" s="641"/>
      <c r="M43" s="641">
        <v>5652</v>
      </c>
      <c r="N43" s="913"/>
      <c r="O43" s="921"/>
      <c r="P43" s="641">
        <v>4126</v>
      </c>
      <c r="Q43" s="912"/>
      <c r="R43" s="641">
        <v>4717</v>
      </c>
      <c r="S43" s="912"/>
      <c r="T43" s="641">
        <v>4803</v>
      </c>
      <c r="U43" s="912"/>
      <c r="V43" s="646">
        <v>4810</v>
      </c>
      <c r="W43" s="913"/>
      <c r="X43" s="641">
        <v>4902</v>
      </c>
      <c r="Y43" s="912"/>
      <c r="Z43" s="641">
        <v>5797</v>
      </c>
      <c r="AA43" s="913"/>
    </row>
    <row r="44" spans="1:27" ht="12" customHeight="1">
      <c r="A44" s="915"/>
      <c r="B44" s="946"/>
      <c r="C44" s="947"/>
      <c r="D44" s="948"/>
      <c r="E44" s="640" t="s">
        <v>194</v>
      </c>
      <c r="F44" s="671">
        <v>221</v>
      </c>
      <c r="G44" s="641">
        <v>2518</v>
      </c>
      <c r="H44" s="671">
        <v>638</v>
      </c>
      <c r="I44" s="641">
        <v>26765</v>
      </c>
      <c r="J44" s="641"/>
      <c r="K44" s="641">
        <v>449</v>
      </c>
      <c r="L44" s="641"/>
      <c r="M44" s="641">
        <v>27214</v>
      </c>
      <c r="N44" s="913"/>
      <c r="O44" s="921"/>
      <c r="P44" s="641">
        <v>17776</v>
      </c>
      <c r="Q44" s="912"/>
      <c r="R44" s="641">
        <v>19959</v>
      </c>
      <c r="S44" s="912"/>
      <c r="T44" s="641">
        <v>19767</v>
      </c>
      <c r="U44" s="912"/>
      <c r="V44" s="646">
        <v>20497</v>
      </c>
      <c r="W44" s="913"/>
      <c r="X44" s="641">
        <v>20967</v>
      </c>
      <c r="Y44" s="912"/>
      <c r="Z44" s="641">
        <v>23781</v>
      </c>
      <c r="AA44" s="913"/>
    </row>
    <row r="45" spans="1:27" ht="4.5" customHeight="1">
      <c r="A45" s="667"/>
      <c r="B45" s="634"/>
      <c r="C45" s="633"/>
      <c r="D45" s="539"/>
      <c r="E45" s="635"/>
      <c r="G45" s="641"/>
      <c r="I45" s="641"/>
      <c r="J45" s="641"/>
      <c r="K45" s="641"/>
      <c r="L45" s="641"/>
      <c r="M45" s="641"/>
      <c r="N45" s="633"/>
      <c r="P45" s="641"/>
      <c r="Q45" s="645"/>
      <c r="R45" s="641"/>
      <c r="S45" s="645"/>
      <c r="T45" s="641"/>
      <c r="U45" s="645"/>
      <c r="V45" s="646"/>
      <c r="W45" s="633"/>
      <c r="X45" s="641"/>
      <c r="Y45" s="645"/>
      <c r="Z45" s="641"/>
      <c r="AA45" s="633"/>
    </row>
    <row r="46" spans="1:27" ht="12" customHeight="1">
      <c r="A46" s="915" t="s">
        <v>510</v>
      </c>
      <c r="B46" s="916" t="s">
        <v>557</v>
      </c>
      <c r="C46" s="917"/>
      <c r="D46" s="918"/>
      <c r="E46" s="640" t="s">
        <v>507</v>
      </c>
      <c r="F46" s="671">
        <v>685</v>
      </c>
      <c r="G46" s="641">
        <v>1804</v>
      </c>
      <c r="H46" s="671">
        <v>524</v>
      </c>
      <c r="I46" s="641">
        <v>13808</v>
      </c>
      <c r="J46" s="641"/>
      <c r="K46" s="641">
        <v>845</v>
      </c>
      <c r="L46" s="641"/>
      <c r="M46" s="641">
        <v>14653</v>
      </c>
      <c r="N46" s="913">
        <v>1.3127004708933325</v>
      </c>
      <c r="O46" s="921" t="s">
        <v>512</v>
      </c>
      <c r="P46" s="641">
        <v>18864</v>
      </c>
      <c r="Q46" s="912">
        <v>1.35</v>
      </c>
      <c r="R46" s="641">
        <v>17340</v>
      </c>
      <c r="S46" s="912">
        <v>1.38</v>
      </c>
      <c r="T46" s="641">
        <v>17755</v>
      </c>
      <c r="U46" s="912">
        <v>1.34</v>
      </c>
      <c r="V46" s="646">
        <v>16396</v>
      </c>
      <c r="W46" s="913">
        <v>1.365089046108807</v>
      </c>
      <c r="X46" s="641">
        <v>16430</v>
      </c>
      <c r="Y46" s="912">
        <v>1.3668289713937918</v>
      </c>
      <c r="Z46" s="641">
        <v>14928</v>
      </c>
      <c r="AA46" s="913">
        <v>1.3433815648445873</v>
      </c>
    </row>
    <row r="47" spans="1:27" ht="12" customHeight="1">
      <c r="A47" s="915"/>
      <c r="B47" s="916"/>
      <c r="C47" s="917"/>
      <c r="D47" s="918"/>
      <c r="E47" s="640" t="s">
        <v>509</v>
      </c>
      <c r="F47" s="671">
        <v>212</v>
      </c>
      <c r="G47" s="641">
        <v>425</v>
      </c>
      <c r="H47" s="671">
        <v>124</v>
      </c>
      <c r="I47" s="641">
        <v>4403</v>
      </c>
      <c r="J47" s="641"/>
      <c r="K47" s="641">
        <v>179</v>
      </c>
      <c r="L47" s="641"/>
      <c r="M47" s="641">
        <v>4582</v>
      </c>
      <c r="N47" s="913"/>
      <c r="O47" s="921"/>
      <c r="P47" s="641">
        <v>6691</v>
      </c>
      <c r="Q47" s="912"/>
      <c r="R47" s="641">
        <v>6518</v>
      </c>
      <c r="S47" s="912"/>
      <c r="T47" s="641">
        <v>6019</v>
      </c>
      <c r="U47" s="912"/>
      <c r="V47" s="646">
        <v>5986</v>
      </c>
      <c r="W47" s="913"/>
      <c r="X47" s="641">
        <v>6027</v>
      </c>
      <c r="Y47" s="912"/>
      <c r="Z47" s="641">
        <v>5126</v>
      </c>
      <c r="AA47" s="913"/>
    </row>
    <row r="48" spans="1:27" ht="12" customHeight="1">
      <c r="A48" s="915"/>
      <c r="B48" s="916"/>
      <c r="C48" s="917"/>
      <c r="D48" s="918"/>
      <c r="E48" s="640" t="s">
        <v>194</v>
      </c>
      <c r="F48" s="671">
        <v>897</v>
      </c>
      <c r="G48" s="641">
        <v>2229</v>
      </c>
      <c r="H48" s="671">
        <v>648</v>
      </c>
      <c r="I48" s="641">
        <v>18211</v>
      </c>
      <c r="J48" s="641"/>
      <c r="K48" s="641">
        <v>1024</v>
      </c>
      <c r="L48" s="641"/>
      <c r="M48" s="641">
        <v>19235</v>
      </c>
      <c r="N48" s="913"/>
      <c r="O48" s="921"/>
      <c r="P48" s="641">
        <v>25555</v>
      </c>
      <c r="Q48" s="912"/>
      <c r="R48" s="641">
        <v>23858</v>
      </c>
      <c r="S48" s="912"/>
      <c r="T48" s="641">
        <v>23774</v>
      </c>
      <c r="U48" s="912"/>
      <c r="V48" s="646">
        <v>22382</v>
      </c>
      <c r="W48" s="913"/>
      <c r="X48" s="641">
        <v>22457</v>
      </c>
      <c r="Y48" s="912"/>
      <c r="Z48" s="641">
        <v>20054</v>
      </c>
      <c r="AA48" s="913"/>
    </row>
    <row r="49" spans="1:27" ht="4.5" customHeight="1">
      <c r="A49" s="666"/>
      <c r="B49" s="634"/>
      <c r="C49" s="633"/>
      <c r="D49" s="539"/>
      <c r="E49" s="640"/>
      <c r="F49" s="671"/>
      <c r="G49" s="671"/>
      <c r="H49" s="671"/>
      <c r="I49" s="641"/>
      <c r="J49" s="641"/>
      <c r="K49" s="641"/>
      <c r="L49" s="641"/>
      <c r="M49" s="641"/>
      <c r="N49" s="415"/>
      <c r="O49" s="643"/>
      <c r="P49" s="641"/>
      <c r="Q49" s="644"/>
      <c r="R49" s="641"/>
      <c r="S49" s="644"/>
      <c r="T49" s="641"/>
      <c r="U49" s="644"/>
      <c r="V49" s="646"/>
      <c r="W49" s="415"/>
      <c r="X49" s="641"/>
      <c r="Y49" s="644"/>
      <c r="Z49" s="641"/>
      <c r="AA49" s="415"/>
    </row>
    <row r="50" spans="1:27" ht="12" customHeight="1">
      <c r="A50" s="915" t="s">
        <v>558</v>
      </c>
      <c r="B50" s="946" t="s">
        <v>559</v>
      </c>
      <c r="C50" s="947"/>
      <c r="D50" s="948"/>
      <c r="E50" s="640" t="s">
        <v>507</v>
      </c>
      <c r="F50" s="671">
        <v>8</v>
      </c>
      <c r="G50" s="671">
        <v>6</v>
      </c>
      <c r="H50" s="671">
        <v>78</v>
      </c>
      <c r="I50" s="641">
        <v>5732</v>
      </c>
      <c r="J50" s="641"/>
      <c r="K50" s="641">
        <v>510</v>
      </c>
      <c r="L50" s="641"/>
      <c r="M50" s="641">
        <v>6242</v>
      </c>
      <c r="N50" s="913">
        <v>1.1787888497276513</v>
      </c>
      <c r="O50" s="921" t="s">
        <v>515</v>
      </c>
      <c r="P50" s="641">
        <v>3652</v>
      </c>
      <c r="Q50" s="912">
        <v>1.21</v>
      </c>
      <c r="R50" s="641">
        <v>4255</v>
      </c>
      <c r="S50" s="912">
        <v>1.18</v>
      </c>
      <c r="T50" s="641">
        <v>4978</v>
      </c>
      <c r="U50" s="912">
        <v>1.18</v>
      </c>
      <c r="V50" s="646">
        <v>5480</v>
      </c>
      <c r="W50" s="913">
        <v>1.1682481751824818</v>
      </c>
      <c r="X50" s="641">
        <v>5294</v>
      </c>
      <c r="Y50" s="912">
        <v>1.19115980355119</v>
      </c>
      <c r="Z50" s="641">
        <v>6109</v>
      </c>
      <c r="AA50" s="913">
        <v>1.1944671795711246</v>
      </c>
    </row>
    <row r="51" spans="1:27" ht="12" customHeight="1">
      <c r="A51" s="915"/>
      <c r="B51" s="946"/>
      <c r="C51" s="947"/>
      <c r="D51" s="948"/>
      <c r="E51" s="640" t="s">
        <v>509</v>
      </c>
      <c r="F51" s="671">
        <v>5</v>
      </c>
      <c r="G51" s="638">
        <v>0</v>
      </c>
      <c r="H51" s="671">
        <v>46</v>
      </c>
      <c r="I51" s="641">
        <v>1073</v>
      </c>
      <c r="J51" s="641"/>
      <c r="K51" s="641">
        <v>43</v>
      </c>
      <c r="L51" s="641"/>
      <c r="M51" s="641">
        <v>1116</v>
      </c>
      <c r="N51" s="913"/>
      <c r="O51" s="921"/>
      <c r="P51" s="641">
        <v>777</v>
      </c>
      <c r="Q51" s="912"/>
      <c r="R51" s="641">
        <v>761</v>
      </c>
      <c r="S51" s="912"/>
      <c r="T51" s="641">
        <v>906</v>
      </c>
      <c r="U51" s="912"/>
      <c r="V51" s="646">
        <v>922</v>
      </c>
      <c r="W51" s="913"/>
      <c r="X51" s="641">
        <v>1012</v>
      </c>
      <c r="Y51" s="912"/>
      <c r="Z51" s="641">
        <v>1188</v>
      </c>
      <c r="AA51" s="913"/>
    </row>
    <row r="52" spans="1:27" ht="12" customHeight="1">
      <c r="A52" s="915"/>
      <c r="B52" s="946"/>
      <c r="C52" s="947"/>
      <c r="D52" s="948"/>
      <c r="E52" s="640" t="s">
        <v>194</v>
      </c>
      <c r="F52" s="671">
        <v>13</v>
      </c>
      <c r="G52" s="671">
        <v>6</v>
      </c>
      <c r="H52" s="671">
        <v>124</v>
      </c>
      <c r="I52" s="641">
        <v>6805</v>
      </c>
      <c r="J52" s="641"/>
      <c r="K52" s="641">
        <v>553</v>
      </c>
      <c r="L52" s="641"/>
      <c r="M52" s="641">
        <v>7358</v>
      </c>
      <c r="N52" s="913"/>
      <c r="O52" s="921"/>
      <c r="P52" s="641">
        <v>4429</v>
      </c>
      <c r="Q52" s="912"/>
      <c r="R52" s="641">
        <v>5016</v>
      </c>
      <c r="S52" s="912"/>
      <c r="T52" s="641">
        <v>5884</v>
      </c>
      <c r="U52" s="912"/>
      <c r="V52" s="646">
        <v>6402</v>
      </c>
      <c r="W52" s="913"/>
      <c r="X52" s="641">
        <v>6306</v>
      </c>
      <c r="Y52" s="912"/>
      <c r="Z52" s="641">
        <v>7297</v>
      </c>
      <c r="AA52" s="913"/>
    </row>
    <row r="53" spans="2:27" ht="4.5" customHeight="1">
      <c r="B53" s="634"/>
      <c r="C53" s="633"/>
      <c r="D53" s="539"/>
      <c r="E53" s="635"/>
      <c r="I53" s="641"/>
      <c r="J53" s="641"/>
      <c r="K53" s="641"/>
      <c r="L53" s="641"/>
      <c r="M53" s="641"/>
      <c r="N53" s="633"/>
      <c r="P53" s="641"/>
      <c r="Q53" s="645"/>
      <c r="R53" s="641"/>
      <c r="S53" s="645"/>
      <c r="T53" s="641"/>
      <c r="U53" s="645"/>
      <c r="V53" s="646"/>
      <c r="W53" s="633"/>
      <c r="X53" s="641"/>
      <c r="Y53" s="645"/>
      <c r="Z53" s="641"/>
      <c r="AA53" s="633"/>
    </row>
    <row r="54" spans="1:27" ht="12" customHeight="1">
      <c r="A54" s="915" t="s">
        <v>510</v>
      </c>
      <c r="B54" s="946" t="s">
        <v>560</v>
      </c>
      <c r="C54" s="947"/>
      <c r="D54" s="948"/>
      <c r="E54" s="640" t="s">
        <v>507</v>
      </c>
      <c r="F54" s="671">
        <v>18</v>
      </c>
      <c r="G54" s="671">
        <v>34</v>
      </c>
      <c r="H54" s="671">
        <v>124</v>
      </c>
      <c r="I54" s="641">
        <v>4403</v>
      </c>
      <c r="J54" s="641"/>
      <c r="K54" s="641">
        <v>372</v>
      </c>
      <c r="L54" s="641"/>
      <c r="M54" s="641">
        <v>4775</v>
      </c>
      <c r="N54" s="913">
        <v>1.1956020942408376</v>
      </c>
      <c r="O54" s="921" t="s">
        <v>518</v>
      </c>
      <c r="P54" s="641">
        <v>4343</v>
      </c>
      <c r="Q54" s="912">
        <v>1.22</v>
      </c>
      <c r="R54" s="641">
        <v>4690</v>
      </c>
      <c r="S54" s="912">
        <v>1.23</v>
      </c>
      <c r="T54" s="641">
        <v>5565</v>
      </c>
      <c r="U54" s="912">
        <v>1.21</v>
      </c>
      <c r="V54" s="646">
        <v>5781</v>
      </c>
      <c r="W54" s="913">
        <v>1.2004843452689846</v>
      </c>
      <c r="X54" s="641">
        <v>6217</v>
      </c>
      <c r="Y54" s="912">
        <v>1.213125301592408</v>
      </c>
      <c r="Z54" s="641">
        <v>5468</v>
      </c>
      <c r="AA54" s="913">
        <v>1.2077542062911486</v>
      </c>
    </row>
    <row r="55" spans="1:27" ht="12" customHeight="1">
      <c r="A55" s="915"/>
      <c r="B55" s="946"/>
      <c r="C55" s="947"/>
      <c r="D55" s="948"/>
      <c r="E55" s="640" t="s">
        <v>509</v>
      </c>
      <c r="F55" s="671">
        <v>9</v>
      </c>
      <c r="G55" s="671">
        <v>4</v>
      </c>
      <c r="H55" s="671">
        <v>19</v>
      </c>
      <c r="I55" s="641">
        <v>906</v>
      </c>
      <c r="J55" s="641"/>
      <c r="K55" s="641">
        <v>28</v>
      </c>
      <c r="L55" s="641"/>
      <c r="M55" s="641">
        <v>934</v>
      </c>
      <c r="N55" s="913"/>
      <c r="O55" s="921"/>
      <c r="P55" s="641">
        <v>954</v>
      </c>
      <c r="Q55" s="912"/>
      <c r="R55" s="641">
        <v>1076</v>
      </c>
      <c r="S55" s="912"/>
      <c r="T55" s="641">
        <v>1183</v>
      </c>
      <c r="U55" s="912"/>
      <c r="V55" s="646">
        <v>1159</v>
      </c>
      <c r="W55" s="913"/>
      <c r="X55" s="641">
        <v>1325</v>
      </c>
      <c r="Y55" s="912"/>
      <c r="Z55" s="641">
        <v>1136</v>
      </c>
      <c r="AA55" s="913"/>
    </row>
    <row r="56" spans="1:27" ht="12" customHeight="1">
      <c r="A56" s="915"/>
      <c r="B56" s="946"/>
      <c r="C56" s="947"/>
      <c r="D56" s="948"/>
      <c r="E56" s="640" t="s">
        <v>194</v>
      </c>
      <c r="F56" s="671">
        <v>27</v>
      </c>
      <c r="G56" s="671">
        <v>38</v>
      </c>
      <c r="H56" s="671">
        <v>143</v>
      </c>
      <c r="I56" s="641">
        <v>5309</v>
      </c>
      <c r="J56" s="641"/>
      <c r="K56" s="641">
        <v>400</v>
      </c>
      <c r="L56" s="641"/>
      <c r="M56" s="641">
        <v>5709</v>
      </c>
      <c r="N56" s="913"/>
      <c r="O56" s="921"/>
      <c r="P56" s="641">
        <v>5297</v>
      </c>
      <c r="Q56" s="912"/>
      <c r="R56" s="641">
        <v>5766</v>
      </c>
      <c r="S56" s="912"/>
      <c r="T56" s="641">
        <v>6748</v>
      </c>
      <c r="U56" s="912"/>
      <c r="V56" s="646">
        <v>6940</v>
      </c>
      <c r="W56" s="913"/>
      <c r="X56" s="641">
        <v>7542</v>
      </c>
      <c r="Y56" s="912"/>
      <c r="Z56" s="641">
        <v>6604</v>
      </c>
      <c r="AA56" s="913"/>
    </row>
    <row r="57" spans="2:27" ht="4.5" customHeight="1">
      <c r="B57" s="634"/>
      <c r="C57" s="633"/>
      <c r="D57" s="539"/>
      <c r="E57" s="635"/>
      <c r="I57" s="641"/>
      <c r="J57" s="641"/>
      <c r="K57" s="641"/>
      <c r="L57" s="641"/>
      <c r="M57" s="641"/>
      <c r="N57" s="633"/>
      <c r="P57" s="641"/>
      <c r="Q57" s="645"/>
      <c r="R57" s="641"/>
      <c r="S57" s="645"/>
      <c r="T57" s="641"/>
      <c r="U57" s="645"/>
      <c r="V57" s="646"/>
      <c r="W57" s="633"/>
      <c r="X57" s="641"/>
      <c r="Y57" s="645"/>
      <c r="Z57" s="641"/>
      <c r="AA57" s="633"/>
    </row>
    <row r="58" spans="1:27" ht="12" customHeight="1">
      <c r="A58" s="915" t="s">
        <v>561</v>
      </c>
      <c r="B58" s="946" t="s">
        <v>562</v>
      </c>
      <c r="C58" s="947"/>
      <c r="D58" s="948"/>
      <c r="E58" s="640" t="s">
        <v>507</v>
      </c>
      <c r="F58" s="671">
        <v>13</v>
      </c>
      <c r="G58" s="671">
        <v>27</v>
      </c>
      <c r="H58" s="671">
        <v>71</v>
      </c>
      <c r="I58" s="641">
        <v>11527</v>
      </c>
      <c r="J58" s="641"/>
      <c r="K58" s="641">
        <v>1662</v>
      </c>
      <c r="L58" s="641"/>
      <c r="M58" s="641">
        <v>13189</v>
      </c>
      <c r="N58" s="913">
        <v>1.2842520282053227</v>
      </c>
      <c r="O58" s="921" t="s">
        <v>508</v>
      </c>
      <c r="P58" s="641">
        <v>11000</v>
      </c>
      <c r="Q58" s="912">
        <v>1.28</v>
      </c>
      <c r="R58" s="641">
        <v>11050</v>
      </c>
      <c r="S58" s="912">
        <v>1.27</v>
      </c>
      <c r="T58" s="641">
        <v>11751</v>
      </c>
      <c r="U58" s="912">
        <v>1.27</v>
      </c>
      <c r="V58" s="646">
        <v>12254</v>
      </c>
      <c r="W58" s="913">
        <v>1.2725640607148687</v>
      </c>
      <c r="X58" s="641">
        <v>12952</v>
      </c>
      <c r="Y58" s="912">
        <v>1.2617356392835084</v>
      </c>
      <c r="Z58" s="641">
        <v>14035</v>
      </c>
      <c r="AA58" s="913">
        <v>1.2826505165657285</v>
      </c>
    </row>
    <row r="59" spans="1:27" ht="12" customHeight="1">
      <c r="A59" s="915"/>
      <c r="B59" s="946"/>
      <c r="C59" s="947"/>
      <c r="D59" s="948"/>
      <c r="E59" s="640" t="s">
        <v>509</v>
      </c>
      <c r="F59" s="671">
        <v>2</v>
      </c>
      <c r="G59" s="671">
        <v>5</v>
      </c>
      <c r="H59" s="671">
        <v>23</v>
      </c>
      <c r="I59" s="641">
        <v>3232</v>
      </c>
      <c r="J59" s="641"/>
      <c r="K59" s="641">
        <v>517</v>
      </c>
      <c r="L59" s="641"/>
      <c r="M59" s="641">
        <v>3749</v>
      </c>
      <c r="N59" s="913"/>
      <c r="O59" s="921"/>
      <c r="P59" s="641">
        <v>3108</v>
      </c>
      <c r="Q59" s="912"/>
      <c r="R59" s="641">
        <v>2987</v>
      </c>
      <c r="S59" s="912"/>
      <c r="T59" s="641">
        <v>3157</v>
      </c>
      <c r="U59" s="912"/>
      <c r="V59" s="646">
        <v>3340</v>
      </c>
      <c r="W59" s="913"/>
      <c r="X59" s="641">
        <v>3390</v>
      </c>
      <c r="Y59" s="912"/>
      <c r="Z59" s="641">
        <v>3967</v>
      </c>
      <c r="AA59" s="913"/>
    </row>
    <row r="60" spans="1:27" ht="12" customHeight="1">
      <c r="A60" s="915"/>
      <c r="B60" s="946"/>
      <c r="C60" s="947"/>
      <c r="D60" s="948"/>
      <c r="E60" s="640" t="s">
        <v>194</v>
      </c>
      <c r="F60" s="671">
        <v>15</v>
      </c>
      <c r="G60" s="671">
        <v>32</v>
      </c>
      <c r="H60" s="671">
        <v>94</v>
      </c>
      <c r="I60" s="641">
        <v>14759</v>
      </c>
      <c r="J60" s="641"/>
      <c r="K60" s="641">
        <v>2179</v>
      </c>
      <c r="L60" s="641"/>
      <c r="M60" s="641">
        <v>16938</v>
      </c>
      <c r="N60" s="913"/>
      <c r="O60" s="921"/>
      <c r="P60" s="641">
        <v>14108</v>
      </c>
      <c r="Q60" s="912"/>
      <c r="R60" s="641">
        <v>14037</v>
      </c>
      <c r="S60" s="912"/>
      <c r="T60" s="641">
        <v>14908</v>
      </c>
      <c r="U60" s="912"/>
      <c r="V60" s="646">
        <v>15594</v>
      </c>
      <c r="W60" s="913"/>
      <c r="X60" s="641">
        <v>16342</v>
      </c>
      <c r="Y60" s="912"/>
      <c r="Z60" s="641">
        <v>18002</v>
      </c>
      <c r="AA60" s="913"/>
    </row>
    <row r="61" spans="1:27" ht="4.5" customHeight="1">
      <c r="A61" s="915" t="s">
        <v>563</v>
      </c>
      <c r="B61" s="634"/>
      <c r="C61" s="633"/>
      <c r="D61" s="539"/>
      <c r="E61" s="635"/>
      <c r="I61" s="641"/>
      <c r="J61" s="641"/>
      <c r="K61" s="641"/>
      <c r="L61" s="641"/>
      <c r="M61" s="641"/>
      <c r="N61" s="633"/>
      <c r="P61" s="638"/>
      <c r="Q61" s="645"/>
      <c r="R61" s="641"/>
      <c r="S61" s="645"/>
      <c r="T61" s="641"/>
      <c r="U61" s="645"/>
      <c r="V61" s="646"/>
      <c r="W61" s="633"/>
      <c r="X61" s="638"/>
      <c r="Y61" s="645"/>
      <c r="Z61" s="641"/>
      <c r="AA61" s="633"/>
    </row>
    <row r="62" spans="1:27" ht="12" customHeight="1">
      <c r="A62" s="915"/>
      <c r="B62" s="946" t="s">
        <v>564</v>
      </c>
      <c r="C62" s="947"/>
      <c r="D62" s="948"/>
      <c r="E62" s="640" t="s">
        <v>507</v>
      </c>
      <c r="F62" s="638">
        <v>0</v>
      </c>
      <c r="G62" s="638">
        <v>0</v>
      </c>
      <c r="H62" s="638">
        <v>0</v>
      </c>
      <c r="I62" s="641">
        <v>8213</v>
      </c>
      <c r="J62" s="641"/>
      <c r="K62" s="641">
        <v>2379</v>
      </c>
      <c r="L62" s="641"/>
      <c r="M62" s="641">
        <v>10592</v>
      </c>
      <c r="N62" s="913">
        <v>1.2207326283987916</v>
      </c>
      <c r="O62" s="921" t="s">
        <v>515</v>
      </c>
      <c r="P62" s="638">
        <v>0</v>
      </c>
      <c r="Q62" s="912">
        <v>0</v>
      </c>
      <c r="R62" s="641">
        <v>2706</v>
      </c>
      <c r="S62" s="912">
        <v>1.21</v>
      </c>
      <c r="T62" s="641">
        <v>4382</v>
      </c>
      <c r="U62" s="912">
        <v>1.17</v>
      </c>
      <c r="V62" s="646">
        <v>5631</v>
      </c>
      <c r="W62" s="913">
        <v>1.1573432782809447</v>
      </c>
      <c r="X62" s="672">
        <v>5234</v>
      </c>
      <c r="Y62" s="912">
        <v>1.2086358425678259</v>
      </c>
      <c r="Z62" s="641">
        <v>5979</v>
      </c>
      <c r="AA62" s="913">
        <v>1.2117410938283995</v>
      </c>
    </row>
    <row r="63" spans="1:27" ht="12" customHeight="1">
      <c r="A63" s="915"/>
      <c r="B63" s="946"/>
      <c r="C63" s="947"/>
      <c r="D63" s="948"/>
      <c r="E63" s="640" t="s">
        <v>509</v>
      </c>
      <c r="F63" s="638">
        <v>0</v>
      </c>
      <c r="G63" s="638">
        <v>0</v>
      </c>
      <c r="H63" s="638">
        <v>0</v>
      </c>
      <c r="I63" s="641">
        <v>1813</v>
      </c>
      <c r="J63" s="641"/>
      <c r="K63" s="641">
        <v>525</v>
      </c>
      <c r="L63" s="641"/>
      <c r="M63" s="641">
        <v>2338</v>
      </c>
      <c r="N63" s="913"/>
      <c r="O63" s="921"/>
      <c r="P63" s="638">
        <v>0</v>
      </c>
      <c r="Q63" s="912"/>
      <c r="R63" s="641">
        <v>579</v>
      </c>
      <c r="S63" s="912"/>
      <c r="T63" s="641">
        <v>748</v>
      </c>
      <c r="U63" s="912"/>
      <c r="V63" s="646">
        <v>886</v>
      </c>
      <c r="W63" s="913"/>
      <c r="X63" s="672">
        <v>1092</v>
      </c>
      <c r="Y63" s="912"/>
      <c r="Z63" s="641">
        <v>1266</v>
      </c>
      <c r="AA63" s="913"/>
    </row>
    <row r="64" spans="1:27" ht="12" customHeight="1">
      <c r="A64" s="915"/>
      <c r="B64" s="946"/>
      <c r="C64" s="947"/>
      <c r="D64" s="948"/>
      <c r="E64" s="640" t="s">
        <v>194</v>
      </c>
      <c r="F64" s="638">
        <v>0</v>
      </c>
      <c r="G64" s="638">
        <v>0</v>
      </c>
      <c r="H64" s="638">
        <v>0</v>
      </c>
      <c r="I64" s="641">
        <v>10026</v>
      </c>
      <c r="J64" s="641"/>
      <c r="K64" s="641">
        <v>2904</v>
      </c>
      <c r="L64" s="641"/>
      <c r="M64" s="641">
        <v>12930</v>
      </c>
      <c r="N64" s="913"/>
      <c r="O64" s="921"/>
      <c r="P64" s="638">
        <v>0</v>
      </c>
      <c r="Q64" s="912"/>
      <c r="R64" s="641">
        <v>3285</v>
      </c>
      <c r="S64" s="912"/>
      <c r="T64" s="641">
        <v>5130</v>
      </c>
      <c r="U64" s="912"/>
      <c r="V64" s="646">
        <v>6517</v>
      </c>
      <c r="W64" s="913"/>
      <c r="X64" s="672">
        <v>6326</v>
      </c>
      <c r="Y64" s="912"/>
      <c r="Z64" s="641">
        <v>7245</v>
      </c>
      <c r="AA64" s="913"/>
    </row>
    <row r="65" spans="1:27" ht="4.5" customHeight="1">
      <c r="A65" s="915"/>
      <c r="B65" s="668"/>
      <c r="C65" s="669"/>
      <c r="D65" s="670"/>
      <c r="E65" s="640"/>
      <c r="F65" s="638"/>
      <c r="G65" s="638"/>
      <c r="H65" s="638"/>
      <c r="I65" s="641"/>
      <c r="J65" s="641"/>
      <c r="K65" s="641"/>
      <c r="L65" s="641"/>
      <c r="M65" s="641"/>
      <c r="N65" s="642"/>
      <c r="O65" s="643"/>
      <c r="P65" s="638"/>
      <c r="Q65" s="644"/>
      <c r="R65" s="641"/>
      <c r="S65" s="644"/>
      <c r="T65" s="641"/>
      <c r="U65" s="644"/>
      <c r="V65" s="646"/>
      <c r="W65" s="642"/>
      <c r="X65" s="638"/>
      <c r="Y65" s="644"/>
      <c r="Z65" s="641"/>
      <c r="AA65" s="642"/>
    </row>
    <row r="66" spans="1:27" ht="12" customHeight="1">
      <c r="A66" s="915" t="s">
        <v>565</v>
      </c>
      <c r="B66" s="946" t="s">
        <v>566</v>
      </c>
      <c r="C66" s="947"/>
      <c r="D66" s="948"/>
      <c r="E66" s="640" t="s">
        <v>507</v>
      </c>
      <c r="F66" s="671">
        <v>52</v>
      </c>
      <c r="G66" s="671">
        <v>129</v>
      </c>
      <c r="H66" s="671">
        <v>64</v>
      </c>
      <c r="I66" s="641">
        <v>7480</v>
      </c>
      <c r="J66" s="641"/>
      <c r="K66" s="641">
        <v>613</v>
      </c>
      <c r="L66" s="641"/>
      <c r="M66" s="641">
        <v>8093</v>
      </c>
      <c r="N66" s="913">
        <v>1.2578771778079822</v>
      </c>
      <c r="O66" s="921" t="s">
        <v>518</v>
      </c>
      <c r="P66" s="641">
        <v>10298</v>
      </c>
      <c r="Q66" s="912">
        <v>1.28</v>
      </c>
      <c r="R66" s="641">
        <v>10385</v>
      </c>
      <c r="S66" s="912">
        <v>1.27</v>
      </c>
      <c r="T66" s="641">
        <v>11689</v>
      </c>
      <c r="U66" s="912">
        <v>1.27</v>
      </c>
      <c r="V66" s="646">
        <v>11370</v>
      </c>
      <c r="W66" s="913">
        <v>1.2892700087950748</v>
      </c>
      <c r="X66" s="641">
        <v>11067</v>
      </c>
      <c r="Y66" s="912">
        <v>1.271437607300985</v>
      </c>
      <c r="Z66" s="641">
        <v>8355</v>
      </c>
      <c r="AA66" s="913">
        <v>1.2806702573309396</v>
      </c>
    </row>
    <row r="67" spans="1:27" ht="12" customHeight="1">
      <c r="A67" s="915"/>
      <c r="B67" s="946"/>
      <c r="C67" s="947"/>
      <c r="D67" s="948"/>
      <c r="E67" s="640" t="s">
        <v>509</v>
      </c>
      <c r="F67" s="671">
        <v>13</v>
      </c>
      <c r="G67" s="671">
        <v>13</v>
      </c>
      <c r="H67" s="671">
        <v>23</v>
      </c>
      <c r="I67" s="641">
        <v>1970</v>
      </c>
      <c r="J67" s="641"/>
      <c r="K67" s="641">
        <v>117</v>
      </c>
      <c r="L67" s="641"/>
      <c r="M67" s="641">
        <v>2087</v>
      </c>
      <c r="N67" s="913"/>
      <c r="O67" s="921"/>
      <c r="P67" s="641">
        <v>2903</v>
      </c>
      <c r="Q67" s="912"/>
      <c r="R67" s="641">
        <v>2775</v>
      </c>
      <c r="S67" s="912"/>
      <c r="T67" s="641">
        <v>3178</v>
      </c>
      <c r="U67" s="912"/>
      <c r="V67" s="646">
        <v>3289</v>
      </c>
      <c r="W67" s="913"/>
      <c r="X67" s="641">
        <v>3004</v>
      </c>
      <c r="Y67" s="912"/>
      <c r="Z67" s="641">
        <v>2345</v>
      </c>
      <c r="AA67" s="913"/>
    </row>
    <row r="68" spans="1:27" ht="12" customHeight="1">
      <c r="A68" s="915"/>
      <c r="B68" s="946"/>
      <c r="C68" s="947"/>
      <c r="D68" s="948"/>
      <c r="E68" s="640" t="s">
        <v>194</v>
      </c>
      <c r="F68" s="671">
        <v>65</v>
      </c>
      <c r="G68" s="671">
        <v>142</v>
      </c>
      <c r="H68" s="671">
        <v>87</v>
      </c>
      <c r="I68" s="641">
        <v>9450</v>
      </c>
      <c r="J68" s="641"/>
      <c r="K68" s="641">
        <v>730</v>
      </c>
      <c r="L68" s="641"/>
      <c r="M68" s="641">
        <v>10180</v>
      </c>
      <c r="N68" s="913"/>
      <c r="O68" s="921"/>
      <c r="P68" s="641">
        <v>13201</v>
      </c>
      <c r="Q68" s="912"/>
      <c r="R68" s="641">
        <v>13160</v>
      </c>
      <c r="S68" s="912"/>
      <c r="T68" s="641">
        <v>14867</v>
      </c>
      <c r="U68" s="912"/>
      <c r="V68" s="646">
        <v>14659</v>
      </c>
      <c r="W68" s="913"/>
      <c r="X68" s="641">
        <v>14071</v>
      </c>
      <c r="Y68" s="912"/>
      <c r="Z68" s="641">
        <v>10700</v>
      </c>
      <c r="AA68" s="913"/>
    </row>
    <row r="69" spans="2:27" ht="4.5" customHeight="1">
      <c r="B69" s="634"/>
      <c r="C69" s="633"/>
      <c r="D69" s="539"/>
      <c r="E69" s="635"/>
      <c r="I69" s="641"/>
      <c r="J69" s="641"/>
      <c r="K69" s="641"/>
      <c r="L69" s="641"/>
      <c r="M69" s="641"/>
      <c r="N69" s="633"/>
      <c r="P69" s="641"/>
      <c r="Q69" s="645"/>
      <c r="R69" s="641"/>
      <c r="S69" s="645"/>
      <c r="T69" s="641"/>
      <c r="U69" s="645"/>
      <c r="V69" s="646"/>
      <c r="W69" s="633"/>
      <c r="X69" s="641"/>
      <c r="Y69" s="645"/>
      <c r="Z69" s="641"/>
      <c r="AA69" s="633"/>
    </row>
    <row r="70" spans="1:27" ht="12" customHeight="1">
      <c r="A70" s="915" t="s">
        <v>510</v>
      </c>
      <c r="B70" s="946" t="s">
        <v>567</v>
      </c>
      <c r="C70" s="947"/>
      <c r="D70" s="948"/>
      <c r="E70" s="640" t="s">
        <v>507</v>
      </c>
      <c r="F70" s="638">
        <v>0</v>
      </c>
      <c r="G70" s="673">
        <v>3</v>
      </c>
      <c r="H70" s="673">
        <v>18</v>
      </c>
      <c r="I70" s="646">
        <v>1596</v>
      </c>
      <c r="J70" s="646"/>
      <c r="K70" s="646">
        <v>177</v>
      </c>
      <c r="L70" s="646"/>
      <c r="M70" s="646">
        <v>1773</v>
      </c>
      <c r="N70" s="913">
        <v>1.2650874224478286</v>
      </c>
      <c r="O70" s="919" t="s">
        <v>515</v>
      </c>
      <c r="P70" s="646">
        <v>1938</v>
      </c>
      <c r="Q70" s="920">
        <v>1.26</v>
      </c>
      <c r="R70" s="646">
        <v>1952</v>
      </c>
      <c r="S70" s="920">
        <v>1.27</v>
      </c>
      <c r="T70" s="646">
        <v>2210</v>
      </c>
      <c r="U70" s="920">
        <v>1.22</v>
      </c>
      <c r="V70" s="646">
        <v>2690</v>
      </c>
      <c r="W70" s="913">
        <v>1.2368029739776951</v>
      </c>
      <c r="X70" s="646">
        <v>2262</v>
      </c>
      <c r="Y70" s="920">
        <v>1.261715296198055</v>
      </c>
      <c r="Z70" s="646">
        <v>2281</v>
      </c>
      <c r="AA70" s="913">
        <v>1.2753178430512933</v>
      </c>
    </row>
    <row r="71" spans="1:27" ht="12" customHeight="1">
      <c r="A71" s="915"/>
      <c r="B71" s="946"/>
      <c r="C71" s="947"/>
      <c r="D71" s="948"/>
      <c r="E71" s="640" t="s">
        <v>509</v>
      </c>
      <c r="F71" s="638">
        <v>0</v>
      </c>
      <c r="G71" s="638">
        <v>0</v>
      </c>
      <c r="H71" s="673">
        <v>32</v>
      </c>
      <c r="I71" s="646">
        <v>456</v>
      </c>
      <c r="J71" s="674"/>
      <c r="K71" s="646">
        <v>14</v>
      </c>
      <c r="L71" s="646"/>
      <c r="M71" s="646">
        <v>470</v>
      </c>
      <c r="N71" s="913"/>
      <c r="O71" s="919"/>
      <c r="P71" s="646">
        <v>513</v>
      </c>
      <c r="Q71" s="920"/>
      <c r="R71" s="646">
        <v>526</v>
      </c>
      <c r="S71" s="920"/>
      <c r="T71" s="646">
        <v>479</v>
      </c>
      <c r="U71" s="920"/>
      <c r="V71" s="646">
        <v>637</v>
      </c>
      <c r="W71" s="913"/>
      <c r="X71" s="646">
        <v>592</v>
      </c>
      <c r="Y71" s="920"/>
      <c r="Z71" s="646">
        <v>628</v>
      </c>
      <c r="AA71" s="913"/>
    </row>
    <row r="72" spans="1:27" ht="12" customHeight="1">
      <c r="A72" s="915"/>
      <c r="B72" s="946"/>
      <c r="C72" s="947"/>
      <c r="D72" s="948"/>
      <c r="E72" s="640" t="s">
        <v>194</v>
      </c>
      <c r="F72" s="638">
        <v>0</v>
      </c>
      <c r="G72" s="673">
        <v>3</v>
      </c>
      <c r="H72" s="673">
        <v>50</v>
      </c>
      <c r="I72" s="646">
        <v>2052</v>
      </c>
      <c r="J72" s="646"/>
      <c r="K72" s="646">
        <v>191</v>
      </c>
      <c r="L72" s="646"/>
      <c r="M72" s="646">
        <v>2243</v>
      </c>
      <c r="N72" s="913"/>
      <c r="O72" s="919"/>
      <c r="P72" s="646">
        <v>2451</v>
      </c>
      <c r="Q72" s="920"/>
      <c r="R72" s="646">
        <v>2478</v>
      </c>
      <c r="S72" s="920"/>
      <c r="T72" s="646">
        <v>2689</v>
      </c>
      <c r="U72" s="920"/>
      <c r="V72" s="646">
        <v>3327</v>
      </c>
      <c r="W72" s="913"/>
      <c r="X72" s="646">
        <v>2854</v>
      </c>
      <c r="Y72" s="920"/>
      <c r="Z72" s="646">
        <v>2909</v>
      </c>
      <c r="AA72" s="913"/>
    </row>
    <row r="73" spans="1:27" ht="4.5" customHeight="1" thickBot="1">
      <c r="A73" s="649"/>
      <c r="B73" s="675"/>
      <c r="C73" s="676"/>
      <c r="D73" s="676"/>
      <c r="E73" s="652"/>
      <c r="F73" s="677"/>
      <c r="G73" s="677"/>
      <c r="H73" s="677"/>
      <c r="I73" s="654"/>
      <c r="J73" s="654"/>
      <c r="K73" s="654"/>
      <c r="L73" s="654"/>
      <c r="M73" s="654"/>
      <c r="N73" s="655"/>
      <c r="O73" s="656"/>
      <c r="P73" s="654"/>
      <c r="Q73" s="657"/>
      <c r="R73" s="654"/>
      <c r="S73" s="657"/>
      <c r="T73" s="654"/>
      <c r="U73" s="657"/>
      <c r="V73" s="654"/>
      <c r="W73" s="655"/>
      <c r="X73" s="654"/>
      <c r="Y73" s="657"/>
      <c r="Z73" s="651"/>
      <c r="AA73" s="651"/>
    </row>
    <row r="74" ht="10.5">
      <c r="A74" s="633" t="s">
        <v>533</v>
      </c>
    </row>
    <row r="75" ht="10.5">
      <c r="A75" s="660" t="s">
        <v>568</v>
      </c>
    </row>
    <row r="76" ht="10.5">
      <c r="A76" s="627" t="s">
        <v>569</v>
      </c>
    </row>
  </sheetData>
  <sheetProtection/>
  <mergeCells count="197">
    <mergeCell ref="A5:A8"/>
    <mergeCell ref="B5:D5"/>
    <mergeCell ref="E5:E8"/>
    <mergeCell ref="F5:O5"/>
    <mergeCell ref="P5:Y5"/>
    <mergeCell ref="B6:B7"/>
    <mergeCell ref="C6:C7"/>
    <mergeCell ref="D6:D7"/>
    <mergeCell ref="F6:F8"/>
    <mergeCell ref="G6:G8"/>
    <mergeCell ref="H6:H8"/>
    <mergeCell ref="I6:M6"/>
    <mergeCell ref="O6:O8"/>
    <mergeCell ref="P6:Q6"/>
    <mergeCell ref="K8:L8"/>
    <mergeCell ref="N7:N8"/>
    <mergeCell ref="R6:S6"/>
    <mergeCell ref="S7:S8"/>
    <mergeCell ref="I7:J7"/>
    <mergeCell ref="K7:L7"/>
    <mergeCell ref="M7:M8"/>
    <mergeCell ref="P7:P8"/>
    <mergeCell ref="Q7:Q8"/>
    <mergeCell ref="R7:R8"/>
    <mergeCell ref="I8:J8"/>
    <mergeCell ref="X7:X8"/>
    <mergeCell ref="Y7:Y8"/>
    <mergeCell ref="T6:U6"/>
    <mergeCell ref="V6:W6"/>
    <mergeCell ref="X6:Y6"/>
    <mergeCell ref="Z6:AA6"/>
    <mergeCell ref="U10:U12"/>
    <mergeCell ref="W10:W12"/>
    <mergeCell ref="T7:T8"/>
    <mergeCell ref="U7:U8"/>
    <mergeCell ref="V7:V8"/>
    <mergeCell ref="W7:W8"/>
    <mergeCell ref="U14:U16"/>
    <mergeCell ref="W14:W16"/>
    <mergeCell ref="Z7:Z8"/>
    <mergeCell ref="AA7:AA8"/>
    <mergeCell ref="A10:A12"/>
    <mergeCell ref="B10:D12"/>
    <mergeCell ref="N10:N12"/>
    <mergeCell ref="O10:O12"/>
    <mergeCell ref="Q10:Q12"/>
    <mergeCell ref="S10:S12"/>
    <mergeCell ref="U18:U20"/>
    <mergeCell ref="W18:W20"/>
    <mergeCell ref="Y10:Y12"/>
    <mergeCell ref="AA10:AA12"/>
    <mergeCell ref="A14:A16"/>
    <mergeCell ref="B14:D16"/>
    <mergeCell ref="N14:N16"/>
    <mergeCell ref="O14:O16"/>
    <mergeCell ref="Q14:Q16"/>
    <mergeCell ref="S14:S16"/>
    <mergeCell ref="U22:U24"/>
    <mergeCell ref="W22:W24"/>
    <mergeCell ref="Y14:Y16"/>
    <mergeCell ref="AA14:AA16"/>
    <mergeCell ref="A18:A20"/>
    <mergeCell ref="B18:D20"/>
    <mergeCell ref="N18:N20"/>
    <mergeCell ref="O18:O20"/>
    <mergeCell ref="Q18:Q20"/>
    <mergeCell ref="S18:S20"/>
    <mergeCell ref="U26:U28"/>
    <mergeCell ref="W26:W28"/>
    <mergeCell ref="Y18:Y20"/>
    <mergeCell ref="AA18:AA20"/>
    <mergeCell ref="A22:A24"/>
    <mergeCell ref="B22:D24"/>
    <mergeCell ref="N22:N24"/>
    <mergeCell ref="O22:O24"/>
    <mergeCell ref="Q22:Q24"/>
    <mergeCell ref="S22:S24"/>
    <mergeCell ref="U30:U32"/>
    <mergeCell ref="W30:W32"/>
    <mergeCell ref="Y22:Y24"/>
    <mergeCell ref="AA22:AA24"/>
    <mergeCell ref="A26:A28"/>
    <mergeCell ref="B26:D28"/>
    <mergeCell ref="N26:N28"/>
    <mergeCell ref="O26:O28"/>
    <mergeCell ref="Q26:Q28"/>
    <mergeCell ref="S26:S28"/>
    <mergeCell ref="U34:U36"/>
    <mergeCell ref="W34:W36"/>
    <mergeCell ref="Y26:Y28"/>
    <mergeCell ref="AA26:AA28"/>
    <mergeCell ref="A30:A32"/>
    <mergeCell ref="B30:D32"/>
    <mergeCell ref="N30:N32"/>
    <mergeCell ref="O30:O32"/>
    <mergeCell ref="Q30:Q32"/>
    <mergeCell ref="S30:S32"/>
    <mergeCell ref="U38:U40"/>
    <mergeCell ref="W38:W40"/>
    <mergeCell ref="Y30:Y32"/>
    <mergeCell ref="AA30:AA32"/>
    <mergeCell ref="A34:A36"/>
    <mergeCell ref="B34:D36"/>
    <mergeCell ref="N34:N36"/>
    <mergeCell ref="O34:O36"/>
    <mergeCell ref="Q34:Q36"/>
    <mergeCell ref="S34:S36"/>
    <mergeCell ref="U42:U44"/>
    <mergeCell ref="W42:W44"/>
    <mergeCell ref="Y34:Y36"/>
    <mergeCell ref="AA34:AA36"/>
    <mergeCell ref="A38:A40"/>
    <mergeCell ref="B38:D40"/>
    <mergeCell ref="N38:N40"/>
    <mergeCell ref="O38:O40"/>
    <mergeCell ref="Q38:Q40"/>
    <mergeCell ref="S38:S40"/>
    <mergeCell ref="U46:U48"/>
    <mergeCell ref="W46:W48"/>
    <mergeCell ref="Y38:Y40"/>
    <mergeCell ref="AA38:AA40"/>
    <mergeCell ref="A42:A44"/>
    <mergeCell ref="B42:D44"/>
    <mergeCell ref="N42:N44"/>
    <mergeCell ref="O42:O44"/>
    <mergeCell ref="Q42:Q44"/>
    <mergeCell ref="S42:S44"/>
    <mergeCell ref="U50:U52"/>
    <mergeCell ref="W50:W52"/>
    <mergeCell ref="Y42:Y44"/>
    <mergeCell ref="AA42:AA44"/>
    <mergeCell ref="A46:A48"/>
    <mergeCell ref="B46:D48"/>
    <mergeCell ref="N46:N48"/>
    <mergeCell ref="O46:O48"/>
    <mergeCell ref="Q46:Q48"/>
    <mergeCell ref="S46:S48"/>
    <mergeCell ref="U54:U56"/>
    <mergeCell ref="W54:W56"/>
    <mergeCell ref="Y46:Y48"/>
    <mergeCell ref="AA46:AA48"/>
    <mergeCell ref="A50:A52"/>
    <mergeCell ref="B50:D52"/>
    <mergeCell ref="N50:N52"/>
    <mergeCell ref="O50:O52"/>
    <mergeCell ref="Q50:Q52"/>
    <mergeCell ref="S50:S52"/>
    <mergeCell ref="U58:U60"/>
    <mergeCell ref="W58:W60"/>
    <mergeCell ref="Y50:Y52"/>
    <mergeCell ref="AA50:AA52"/>
    <mergeCell ref="A54:A56"/>
    <mergeCell ref="B54:D56"/>
    <mergeCell ref="N54:N56"/>
    <mergeCell ref="O54:O56"/>
    <mergeCell ref="Q54:Q56"/>
    <mergeCell ref="S54:S56"/>
    <mergeCell ref="U62:U64"/>
    <mergeCell ref="W62:W64"/>
    <mergeCell ref="Y54:Y56"/>
    <mergeCell ref="AA54:AA56"/>
    <mergeCell ref="A58:A60"/>
    <mergeCell ref="B58:D60"/>
    <mergeCell ref="N58:N60"/>
    <mergeCell ref="O58:O60"/>
    <mergeCell ref="Q58:Q60"/>
    <mergeCell ref="S58:S60"/>
    <mergeCell ref="U66:U68"/>
    <mergeCell ref="W66:W68"/>
    <mergeCell ref="Y58:Y60"/>
    <mergeCell ref="AA58:AA60"/>
    <mergeCell ref="A61:A65"/>
    <mergeCell ref="B62:D64"/>
    <mergeCell ref="N62:N64"/>
    <mergeCell ref="O62:O64"/>
    <mergeCell ref="Q62:Q64"/>
    <mergeCell ref="S62:S64"/>
    <mergeCell ref="U70:U72"/>
    <mergeCell ref="W70:W72"/>
    <mergeCell ref="Y62:Y64"/>
    <mergeCell ref="AA62:AA64"/>
    <mergeCell ref="A66:A68"/>
    <mergeCell ref="B66:D68"/>
    <mergeCell ref="N66:N68"/>
    <mergeCell ref="O66:O68"/>
    <mergeCell ref="Q66:Q68"/>
    <mergeCell ref="S66:S68"/>
    <mergeCell ref="Y70:Y72"/>
    <mergeCell ref="AA70:AA72"/>
    <mergeCell ref="Y66:Y68"/>
    <mergeCell ref="AA66:AA68"/>
    <mergeCell ref="A70:A72"/>
    <mergeCell ref="B70:D72"/>
    <mergeCell ref="N70:N72"/>
    <mergeCell ref="O70:O72"/>
    <mergeCell ref="Q70:Q72"/>
    <mergeCell ref="S70:S72"/>
  </mergeCells>
  <printOptions/>
  <pageMargins left="0.3937007874015748" right="0.3937007874015748" top="0.5905511811023623" bottom="0.35433070866141736" header="0.3937007874015748" footer="0.31496062992125984"/>
  <pageSetup fitToHeight="0" fitToWidth="1" horizontalDpi="600" verticalDpi="600" orientation="landscape" pageOrder="overThenDown" paperSize="8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75390625" style="63" customWidth="1"/>
    <col min="2" max="2" width="13.625" style="63" customWidth="1"/>
    <col min="3" max="3" width="16.00390625" style="63" customWidth="1"/>
    <col min="4" max="4" width="15.875" style="63" customWidth="1"/>
    <col min="5" max="7" width="16.00390625" style="63" customWidth="1"/>
    <col min="8" max="8" width="3.75390625" style="63" customWidth="1"/>
    <col min="9" max="9" width="13.625" style="63" customWidth="1"/>
    <col min="10" max="15" width="16.00390625" style="63" customWidth="1"/>
    <col min="16" max="16384" width="8.00390625" style="63" customWidth="1"/>
  </cols>
  <sheetData>
    <row r="1" spans="2:8" s="58" customFormat="1" ht="18.75" customHeight="1">
      <c r="B1" s="59"/>
      <c r="F1" s="60"/>
      <c r="G1" s="60" t="s">
        <v>36</v>
      </c>
      <c r="H1" s="59" t="s">
        <v>693</v>
      </c>
    </row>
    <row r="2" spans="1:14" ht="11.25" customHeight="1">
      <c r="A2" s="61"/>
      <c r="B2" s="61"/>
      <c r="C2" s="62"/>
      <c r="E2" s="62"/>
      <c r="F2" s="62"/>
      <c r="G2" s="62"/>
      <c r="H2" s="61"/>
      <c r="I2" s="61"/>
      <c r="J2" s="62"/>
      <c r="K2" s="62"/>
      <c r="L2" s="62"/>
      <c r="M2" s="62"/>
      <c r="N2" s="62"/>
    </row>
    <row r="3" spans="1:14" ht="12.75" customHeight="1" thickBot="1">
      <c r="A3" s="64" t="s">
        <v>37</v>
      </c>
      <c r="B3" s="64"/>
      <c r="C3" s="64"/>
      <c r="D3" s="64"/>
      <c r="E3" s="65"/>
      <c r="F3" s="66"/>
      <c r="G3" s="66" t="s">
        <v>38</v>
      </c>
      <c r="H3" s="64" t="s">
        <v>39</v>
      </c>
      <c r="I3" s="64"/>
      <c r="J3" s="64"/>
      <c r="K3" s="64"/>
      <c r="L3" s="65"/>
      <c r="M3" s="66"/>
      <c r="N3" s="66" t="s">
        <v>40</v>
      </c>
    </row>
    <row r="4" spans="1:15" ht="18.75" customHeight="1">
      <c r="A4" s="67" t="s">
        <v>582</v>
      </c>
      <c r="B4" s="68"/>
      <c r="C4" s="951" t="s">
        <v>583</v>
      </c>
      <c r="D4" s="951" t="s">
        <v>584</v>
      </c>
      <c r="E4" s="951" t="s">
        <v>585</v>
      </c>
      <c r="F4" s="953" t="s">
        <v>586</v>
      </c>
      <c r="G4" s="954" t="s">
        <v>694</v>
      </c>
      <c r="H4" s="69" t="s">
        <v>582</v>
      </c>
      <c r="I4" s="68"/>
      <c r="J4" s="951" t="s">
        <v>583</v>
      </c>
      <c r="K4" s="951" t="s">
        <v>587</v>
      </c>
      <c r="L4" s="951" t="s">
        <v>585</v>
      </c>
      <c r="M4" s="953" t="s">
        <v>586</v>
      </c>
      <c r="N4" s="956" t="s">
        <v>694</v>
      </c>
      <c r="O4" s="70"/>
    </row>
    <row r="5" spans="1:15" ht="18.75" customHeight="1">
      <c r="A5" s="71" t="s">
        <v>588</v>
      </c>
      <c r="B5" s="72"/>
      <c r="C5" s="952"/>
      <c r="D5" s="952"/>
      <c r="E5" s="952"/>
      <c r="F5" s="904"/>
      <c r="G5" s="955"/>
      <c r="H5" s="71" t="s">
        <v>588</v>
      </c>
      <c r="I5" s="72"/>
      <c r="J5" s="952"/>
      <c r="K5" s="952"/>
      <c r="L5" s="952"/>
      <c r="M5" s="904"/>
      <c r="N5" s="957"/>
      <c r="O5" s="70"/>
    </row>
    <row r="6" spans="1:15" ht="18" customHeight="1">
      <c r="A6" s="73" t="s">
        <v>41</v>
      </c>
      <c r="B6" s="74" t="s">
        <v>42</v>
      </c>
      <c r="C6" s="75">
        <v>315851</v>
      </c>
      <c r="D6" s="75">
        <v>339177</v>
      </c>
      <c r="E6" s="87">
        <v>355557</v>
      </c>
      <c r="F6" s="87">
        <v>392579</v>
      </c>
      <c r="G6" s="87">
        <v>434137</v>
      </c>
      <c r="H6" s="77" t="s">
        <v>41</v>
      </c>
      <c r="I6" s="74" t="s">
        <v>42</v>
      </c>
      <c r="J6" s="78">
        <v>294728</v>
      </c>
      <c r="K6" s="78">
        <v>317633</v>
      </c>
      <c r="L6" s="87">
        <v>334875</v>
      </c>
      <c r="M6" s="691">
        <v>370301</v>
      </c>
      <c r="N6" s="87">
        <v>407928</v>
      </c>
      <c r="O6" s="70"/>
    </row>
    <row r="7" spans="1:14" ht="18" customHeight="1">
      <c r="A7" s="73" t="s">
        <v>43</v>
      </c>
      <c r="B7" s="80" t="s">
        <v>44</v>
      </c>
      <c r="C7" s="78">
        <v>1841690</v>
      </c>
      <c r="D7" s="78">
        <v>1901970</v>
      </c>
      <c r="E7" s="87">
        <v>1881322</v>
      </c>
      <c r="F7" s="87">
        <v>1954486</v>
      </c>
      <c r="G7" s="87">
        <v>2003875</v>
      </c>
      <c r="H7" s="73" t="s">
        <v>43</v>
      </c>
      <c r="I7" s="80" t="s">
        <v>44</v>
      </c>
      <c r="J7" s="78">
        <v>1746951</v>
      </c>
      <c r="K7" s="78">
        <v>1798999</v>
      </c>
      <c r="L7" s="87">
        <v>1805134</v>
      </c>
      <c r="M7" s="692">
        <v>1863307</v>
      </c>
      <c r="N7" s="87">
        <v>1918820</v>
      </c>
    </row>
    <row r="8" spans="1:14" ht="18" customHeight="1">
      <c r="A8" s="73" t="s">
        <v>45</v>
      </c>
      <c r="B8" s="80" t="s">
        <v>46</v>
      </c>
      <c r="C8" s="78">
        <v>435170</v>
      </c>
      <c r="D8" s="78">
        <v>430786</v>
      </c>
      <c r="E8" s="87">
        <v>467622</v>
      </c>
      <c r="F8" s="87">
        <v>485945</v>
      </c>
      <c r="G8" s="87">
        <v>519436</v>
      </c>
      <c r="H8" s="73" t="s">
        <v>45</v>
      </c>
      <c r="I8" s="80" t="s">
        <v>46</v>
      </c>
      <c r="J8" s="78">
        <v>389961</v>
      </c>
      <c r="K8" s="78">
        <v>382241</v>
      </c>
      <c r="L8" s="87">
        <v>426992</v>
      </c>
      <c r="M8" s="692">
        <v>452850</v>
      </c>
      <c r="N8" s="87">
        <v>483797</v>
      </c>
    </row>
    <row r="9" spans="1:14" ht="18" customHeight="1">
      <c r="A9" s="73" t="s">
        <v>47</v>
      </c>
      <c r="B9" s="80" t="s">
        <v>48</v>
      </c>
      <c r="C9" s="78">
        <v>479921</v>
      </c>
      <c r="D9" s="78">
        <v>471708</v>
      </c>
      <c r="E9" s="87">
        <v>510810</v>
      </c>
      <c r="F9" s="87">
        <v>538950</v>
      </c>
      <c r="G9" s="87">
        <v>574000</v>
      </c>
      <c r="H9" s="73" t="s">
        <v>47</v>
      </c>
      <c r="I9" s="80" t="s">
        <v>48</v>
      </c>
      <c r="J9" s="78">
        <v>489074</v>
      </c>
      <c r="K9" s="78">
        <v>474868</v>
      </c>
      <c r="L9" s="87">
        <v>514025</v>
      </c>
      <c r="M9" s="692">
        <v>544190</v>
      </c>
      <c r="N9" s="87">
        <v>586947</v>
      </c>
    </row>
    <row r="10" spans="1:14" ht="18" customHeight="1">
      <c r="A10" s="73" t="s">
        <v>49</v>
      </c>
      <c r="B10" s="80" t="s">
        <v>50</v>
      </c>
      <c r="C10" s="78">
        <v>59052</v>
      </c>
      <c r="D10" s="78">
        <v>57901</v>
      </c>
      <c r="E10" s="87">
        <v>63875</v>
      </c>
      <c r="F10" s="87">
        <v>69111</v>
      </c>
      <c r="G10" s="87">
        <v>72782</v>
      </c>
      <c r="H10" s="73" t="s">
        <v>49</v>
      </c>
      <c r="I10" s="80" t="s">
        <v>50</v>
      </c>
      <c r="J10" s="78">
        <v>60343</v>
      </c>
      <c r="K10" s="78">
        <v>57365</v>
      </c>
      <c r="L10" s="87">
        <v>62101</v>
      </c>
      <c r="M10" s="692">
        <v>63800</v>
      </c>
      <c r="N10" s="87">
        <v>69865</v>
      </c>
    </row>
    <row r="11" spans="1:15" ht="18" customHeight="1">
      <c r="A11" s="82" t="s">
        <v>51</v>
      </c>
      <c r="B11" s="83" t="s">
        <v>52</v>
      </c>
      <c r="C11" s="85">
        <v>3131684</v>
      </c>
      <c r="D11" s="85">
        <v>3201542</v>
      </c>
      <c r="E11" s="689">
        <v>3279186</v>
      </c>
      <c r="F11" s="689">
        <v>3441071</v>
      </c>
      <c r="G11" s="689">
        <v>3604230</v>
      </c>
      <c r="H11" s="86" t="s">
        <v>51</v>
      </c>
      <c r="I11" s="83" t="s">
        <v>52</v>
      </c>
      <c r="J11" s="85">
        <v>2981057</v>
      </c>
      <c r="K11" s="85">
        <v>3031106</v>
      </c>
      <c r="L11" s="689">
        <v>3143127</v>
      </c>
      <c r="M11" s="689">
        <v>3294448</v>
      </c>
      <c r="N11" s="689">
        <v>3467357</v>
      </c>
      <c r="O11" s="690"/>
    </row>
    <row r="12" spans="1:14" ht="18" customHeight="1">
      <c r="A12" s="73" t="s">
        <v>41</v>
      </c>
      <c r="B12" s="74" t="s">
        <v>42</v>
      </c>
      <c r="C12" s="75">
        <v>95225</v>
      </c>
      <c r="D12" s="75">
        <v>107989</v>
      </c>
      <c r="E12" s="87">
        <v>116431</v>
      </c>
      <c r="F12" s="87">
        <v>126921</v>
      </c>
      <c r="G12" s="87">
        <v>144391</v>
      </c>
      <c r="H12" s="73" t="s">
        <v>41</v>
      </c>
      <c r="I12" s="74" t="s">
        <v>42</v>
      </c>
      <c r="J12" s="75">
        <v>100526</v>
      </c>
      <c r="K12" s="75">
        <v>110340</v>
      </c>
      <c r="L12" s="87">
        <v>120355</v>
      </c>
      <c r="M12" s="692">
        <v>131052</v>
      </c>
      <c r="N12" s="87">
        <v>145365</v>
      </c>
    </row>
    <row r="13" spans="1:14" ht="18" customHeight="1">
      <c r="A13" s="73" t="s">
        <v>43</v>
      </c>
      <c r="B13" s="80" t="s">
        <v>44</v>
      </c>
      <c r="C13" s="78">
        <v>527755</v>
      </c>
      <c r="D13" s="78">
        <v>559999</v>
      </c>
      <c r="E13" s="87">
        <v>569182</v>
      </c>
      <c r="F13" s="87">
        <v>584881</v>
      </c>
      <c r="G13" s="87">
        <v>603421</v>
      </c>
      <c r="H13" s="73" t="s">
        <v>43</v>
      </c>
      <c r="I13" s="80" t="s">
        <v>44</v>
      </c>
      <c r="J13" s="78">
        <v>527942</v>
      </c>
      <c r="K13" s="78">
        <v>557797</v>
      </c>
      <c r="L13" s="87">
        <v>567539</v>
      </c>
      <c r="M13" s="692">
        <v>568616</v>
      </c>
      <c r="N13" s="87">
        <v>589005</v>
      </c>
    </row>
    <row r="14" spans="1:14" ht="18" customHeight="1">
      <c r="A14" s="73" t="s">
        <v>45</v>
      </c>
      <c r="B14" s="80" t="s">
        <v>46</v>
      </c>
      <c r="C14" s="78">
        <v>88444</v>
      </c>
      <c r="D14" s="78">
        <v>89644</v>
      </c>
      <c r="E14" s="87">
        <v>98113</v>
      </c>
      <c r="F14" s="87">
        <v>104268</v>
      </c>
      <c r="G14" s="87">
        <v>113259</v>
      </c>
      <c r="H14" s="73" t="s">
        <v>45</v>
      </c>
      <c r="I14" s="80" t="s">
        <v>46</v>
      </c>
      <c r="J14" s="78">
        <v>82121</v>
      </c>
      <c r="K14" s="78">
        <v>86993</v>
      </c>
      <c r="L14" s="87">
        <v>91905</v>
      </c>
      <c r="M14" s="692">
        <v>98294</v>
      </c>
      <c r="N14" s="87">
        <v>102461</v>
      </c>
    </row>
    <row r="15" spans="1:14" ht="18" customHeight="1">
      <c r="A15" s="73" t="s">
        <v>53</v>
      </c>
      <c r="B15" s="80" t="s">
        <v>48</v>
      </c>
      <c r="C15" s="78">
        <v>81960</v>
      </c>
      <c r="D15" s="78">
        <v>83332</v>
      </c>
      <c r="E15" s="87">
        <v>89391</v>
      </c>
      <c r="F15" s="87">
        <v>95300</v>
      </c>
      <c r="G15" s="87">
        <v>103819</v>
      </c>
      <c r="H15" s="73" t="s">
        <v>53</v>
      </c>
      <c r="I15" s="80" t="s">
        <v>48</v>
      </c>
      <c r="J15" s="78">
        <v>73714</v>
      </c>
      <c r="K15" s="78">
        <v>75711</v>
      </c>
      <c r="L15" s="87">
        <v>78207</v>
      </c>
      <c r="M15" s="692">
        <v>78391</v>
      </c>
      <c r="N15" s="87">
        <v>87234</v>
      </c>
    </row>
    <row r="16" spans="1:14" ht="18" customHeight="1">
      <c r="A16" s="73" t="s">
        <v>49</v>
      </c>
      <c r="B16" s="80" t="s">
        <v>50</v>
      </c>
      <c r="C16" s="78">
        <v>8382</v>
      </c>
      <c r="D16" s="78">
        <v>6937</v>
      </c>
      <c r="E16" s="87">
        <v>7867</v>
      </c>
      <c r="F16" s="87">
        <v>9643</v>
      </c>
      <c r="G16" s="87">
        <v>12255</v>
      </c>
      <c r="H16" s="73" t="s">
        <v>49</v>
      </c>
      <c r="I16" s="80" t="s">
        <v>50</v>
      </c>
      <c r="J16" s="78">
        <v>7197</v>
      </c>
      <c r="K16" s="78">
        <v>6466</v>
      </c>
      <c r="L16" s="87">
        <v>6882</v>
      </c>
      <c r="M16" s="692">
        <v>8536</v>
      </c>
      <c r="N16" s="87">
        <v>9833</v>
      </c>
    </row>
    <row r="17" spans="1:15" ht="18" customHeight="1">
      <c r="A17" s="82" t="s">
        <v>51</v>
      </c>
      <c r="B17" s="83" t="s">
        <v>52</v>
      </c>
      <c r="C17" s="85">
        <v>801766</v>
      </c>
      <c r="D17" s="85">
        <v>847901</v>
      </c>
      <c r="E17" s="689">
        <v>880984</v>
      </c>
      <c r="F17" s="446">
        <v>921013</v>
      </c>
      <c r="G17" s="689">
        <v>977145</v>
      </c>
      <c r="H17" s="82" t="s">
        <v>51</v>
      </c>
      <c r="I17" s="83" t="s">
        <v>52</v>
      </c>
      <c r="J17" s="84">
        <v>791500</v>
      </c>
      <c r="K17" s="84">
        <v>837307</v>
      </c>
      <c r="L17" s="446">
        <v>864888</v>
      </c>
      <c r="M17" s="689">
        <v>884889</v>
      </c>
      <c r="N17" s="689">
        <v>933898</v>
      </c>
      <c r="O17" s="690"/>
    </row>
    <row r="18" spans="1:14" ht="18" customHeight="1">
      <c r="A18" s="73" t="s">
        <v>54</v>
      </c>
      <c r="B18" s="74" t="s">
        <v>42</v>
      </c>
      <c r="C18" s="75">
        <v>178446</v>
      </c>
      <c r="D18" s="75">
        <v>181805</v>
      </c>
      <c r="E18" s="87">
        <v>194101</v>
      </c>
      <c r="F18" s="691">
        <v>201479</v>
      </c>
      <c r="G18" s="87">
        <v>222258</v>
      </c>
      <c r="H18" s="73" t="s">
        <v>54</v>
      </c>
      <c r="I18" s="74" t="s">
        <v>42</v>
      </c>
      <c r="J18" s="78">
        <v>176366</v>
      </c>
      <c r="K18" s="78">
        <v>178571</v>
      </c>
      <c r="L18" s="691">
        <v>189665</v>
      </c>
      <c r="M18" s="692">
        <v>196072</v>
      </c>
      <c r="N18" s="87">
        <v>215172</v>
      </c>
    </row>
    <row r="19" spans="1:14" ht="18" customHeight="1">
      <c r="A19" s="73" t="s">
        <v>55</v>
      </c>
      <c r="B19" s="80" t="s">
        <v>44</v>
      </c>
      <c r="C19" s="78">
        <v>1134834</v>
      </c>
      <c r="D19" s="78">
        <v>1062517</v>
      </c>
      <c r="E19" s="87">
        <v>1051588</v>
      </c>
      <c r="F19" s="692">
        <v>1039575</v>
      </c>
      <c r="G19" s="87">
        <v>1070647</v>
      </c>
      <c r="H19" s="73" t="s">
        <v>55</v>
      </c>
      <c r="I19" s="80" t="s">
        <v>44</v>
      </c>
      <c r="J19" s="78">
        <v>1129685</v>
      </c>
      <c r="K19" s="78">
        <v>1054323</v>
      </c>
      <c r="L19" s="692">
        <v>1057700</v>
      </c>
      <c r="M19" s="692">
        <v>1029104</v>
      </c>
      <c r="N19" s="87">
        <v>1061615</v>
      </c>
    </row>
    <row r="20" spans="1:14" ht="18" customHeight="1">
      <c r="A20" s="73" t="s">
        <v>56</v>
      </c>
      <c r="B20" s="80" t="s">
        <v>46</v>
      </c>
      <c r="C20" s="78">
        <v>188137</v>
      </c>
      <c r="D20" s="78">
        <v>173703</v>
      </c>
      <c r="E20" s="87">
        <v>180362</v>
      </c>
      <c r="F20" s="692">
        <v>184745</v>
      </c>
      <c r="G20" s="87">
        <v>188608</v>
      </c>
      <c r="H20" s="73" t="s">
        <v>56</v>
      </c>
      <c r="I20" s="80" t="s">
        <v>46</v>
      </c>
      <c r="J20" s="78">
        <v>186861</v>
      </c>
      <c r="K20" s="78">
        <v>171544</v>
      </c>
      <c r="L20" s="692">
        <v>176077</v>
      </c>
      <c r="M20" s="692">
        <v>182125</v>
      </c>
      <c r="N20" s="87">
        <v>186470</v>
      </c>
    </row>
    <row r="21" spans="1:14" ht="18" customHeight="1">
      <c r="A21" s="73" t="s">
        <v>49</v>
      </c>
      <c r="B21" s="80" t="s">
        <v>48</v>
      </c>
      <c r="C21" s="78">
        <v>156724</v>
      </c>
      <c r="D21" s="78">
        <v>154482</v>
      </c>
      <c r="E21" s="87">
        <v>161084</v>
      </c>
      <c r="F21" s="692">
        <v>167489</v>
      </c>
      <c r="G21" s="87">
        <v>166718</v>
      </c>
      <c r="H21" s="73" t="s">
        <v>49</v>
      </c>
      <c r="I21" s="80" t="s">
        <v>48</v>
      </c>
      <c r="J21" s="78">
        <v>142522</v>
      </c>
      <c r="K21" s="78">
        <v>144517</v>
      </c>
      <c r="L21" s="692">
        <v>143623</v>
      </c>
      <c r="M21" s="692">
        <v>146673</v>
      </c>
      <c r="N21" s="87">
        <v>150143</v>
      </c>
    </row>
    <row r="22" spans="1:14" ht="18" customHeight="1">
      <c r="A22" s="73" t="s">
        <v>51</v>
      </c>
      <c r="B22" s="80" t="s">
        <v>50</v>
      </c>
      <c r="C22" s="78">
        <v>17209</v>
      </c>
      <c r="D22" s="78">
        <v>15432</v>
      </c>
      <c r="E22" s="87">
        <v>17633</v>
      </c>
      <c r="F22" s="692">
        <v>18977</v>
      </c>
      <c r="G22" s="87">
        <v>18434</v>
      </c>
      <c r="H22" s="73" t="s">
        <v>51</v>
      </c>
      <c r="I22" s="80" t="s">
        <v>50</v>
      </c>
      <c r="J22" s="78">
        <v>19401</v>
      </c>
      <c r="K22" s="78">
        <v>16474</v>
      </c>
      <c r="L22" s="692">
        <v>18995</v>
      </c>
      <c r="M22" s="692">
        <v>20160</v>
      </c>
      <c r="N22" s="87">
        <v>19829</v>
      </c>
    </row>
    <row r="23" spans="1:15" ht="18" customHeight="1">
      <c r="A23" s="82"/>
      <c r="B23" s="83" t="s">
        <v>52</v>
      </c>
      <c r="C23" s="84">
        <v>1675350</v>
      </c>
      <c r="D23" s="84">
        <v>1587939</v>
      </c>
      <c r="E23" s="689">
        <v>1604768</v>
      </c>
      <c r="F23" s="689">
        <v>1612265</v>
      </c>
      <c r="G23" s="689">
        <v>1666665</v>
      </c>
      <c r="H23" s="82"/>
      <c r="I23" s="83" t="s">
        <v>52</v>
      </c>
      <c r="J23" s="84">
        <v>1654835</v>
      </c>
      <c r="K23" s="84">
        <v>1565429</v>
      </c>
      <c r="L23" s="689">
        <v>1586060</v>
      </c>
      <c r="M23" s="689">
        <v>1574134</v>
      </c>
      <c r="N23" s="689">
        <v>1633229</v>
      </c>
      <c r="O23" s="690"/>
    </row>
    <row r="24" spans="1:14" ht="18" customHeight="1">
      <c r="A24" s="73" t="s">
        <v>57</v>
      </c>
      <c r="B24" s="74" t="s">
        <v>42</v>
      </c>
      <c r="C24" s="78">
        <v>300773</v>
      </c>
      <c r="D24" s="78">
        <v>328472</v>
      </c>
      <c r="E24" s="87">
        <v>355861</v>
      </c>
      <c r="F24" s="87">
        <v>363977</v>
      </c>
      <c r="G24" s="87">
        <v>399319</v>
      </c>
      <c r="H24" s="73" t="s">
        <v>57</v>
      </c>
      <c r="I24" s="74" t="s">
        <v>42</v>
      </c>
      <c r="J24" s="78">
        <v>311977</v>
      </c>
      <c r="K24" s="78">
        <v>341661</v>
      </c>
      <c r="L24" s="87">
        <v>374870</v>
      </c>
      <c r="M24" s="692">
        <v>377923</v>
      </c>
      <c r="N24" s="87">
        <v>416775</v>
      </c>
    </row>
    <row r="25" spans="1:14" ht="18" customHeight="1">
      <c r="A25" s="73" t="s">
        <v>58</v>
      </c>
      <c r="B25" s="80" t="s">
        <v>44</v>
      </c>
      <c r="C25" s="78">
        <v>1901512</v>
      </c>
      <c r="D25" s="78">
        <v>1996879</v>
      </c>
      <c r="E25" s="87">
        <v>2006412</v>
      </c>
      <c r="F25" s="87">
        <v>1957742</v>
      </c>
      <c r="G25" s="87">
        <v>2012360</v>
      </c>
      <c r="H25" s="73" t="s">
        <v>58</v>
      </c>
      <c r="I25" s="80" t="s">
        <v>44</v>
      </c>
      <c r="J25" s="78">
        <v>1943918</v>
      </c>
      <c r="K25" s="78">
        <v>2036356</v>
      </c>
      <c r="L25" s="87">
        <v>2070612</v>
      </c>
      <c r="M25" s="692">
        <v>2006172</v>
      </c>
      <c r="N25" s="87">
        <v>2067958</v>
      </c>
    </row>
    <row r="26" spans="1:14" ht="18" customHeight="1">
      <c r="A26" s="73" t="s">
        <v>59</v>
      </c>
      <c r="B26" s="80" t="s">
        <v>46</v>
      </c>
      <c r="C26" s="78">
        <v>163803</v>
      </c>
      <c r="D26" s="78">
        <v>156045</v>
      </c>
      <c r="E26" s="87">
        <v>158866</v>
      </c>
      <c r="F26" s="87">
        <v>159133</v>
      </c>
      <c r="G26" s="87">
        <v>170720</v>
      </c>
      <c r="H26" s="73" t="s">
        <v>59</v>
      </c>
      <c r="I26" s="80" t="s">
        <v>46</v>
      </c>
      <c r="J26" s="78">
        <v>168574</v>
      </c>
      <c r="K26" s="78">
        <v>161861</v>
      </c>
      <c r="L26" s="87">
        <v>169880</v>
      </c>
      <c r="M26" s="692">
        <v>166865</v>
      </c>
      <c r="N26" s="87">
        <v>176246</v>
      </c>
    </row>
    <row r="27" spans="1:14" ht="18" customHeight="1">
      <c r="A27" s="73" t="s">
        <v>60</v>
      </c>
      <c r="B27" s="80" t="s">
        <v>48</v>
      </c>
      <c r="C27" s="78">
        <v>144741</v>
      </c>
      <c r="D27" s="78">
        <v>143749</v>
      </c>
      <c r="E27" s="87">
        <v>149423</v>
      </c>
      <c r="F27" s="87">
        <v>152079</v>
      </c>
      <c r="G27" s="87">
        <v>155657</v>
      </c>
      <c r="H27" s="73" t="s">
        <v>60</v>
      </c>
      <c r="I27" s="80" t="s">
        <v>48</v>
      </c>
      <c r="J27" s="78">
        <v>141032</v>
      </c>
      <c r="K27" s="78">
        <v>138970</v>
      </c>
      <c r="L27" s="87">
        <v>141073</v>
      </c>
      <c r="M27" s="692">
        <v>143570</v>
      </c>
      <c r="N27" s="87">
        <v>146312</v>
      </c>
    </row>
    <row r="28" spans="1:14" ht="18" customHeight="1">
      <c r="A28" s="73" t="s">
        <v>49</v>
      </c>
      <c r="B28" s="80" t="s">
        <v>50</v>
      </c>
      <c r="C28" s="78">
        <v>16844</v>
      </c>
      <c r="D28" s="78">
        <v>14044</v>
      </c>
      <c r="E28" s="87">
        <v>15294</v>
      </c>
      <c r="F28" s="87">
        <v>14741</v>
      </c>
      <c r="G28" s="87">
        <v>15097</v>
      </c>
      <c r="H28" s="73" t="s">
        <v>49</v>
      </c>
      <c r="I28" s="80" t="s">
        <v>50</v>
      </c>
      <c r="J28" s="78">
        <v>16517</v>
      </c>
      <c r="K28" s="78">
        <v>13895</v>
      </c>
      <c r="L28" s="87">
        <v>14947</v>
      </c>
      <c r="M28" s="692">
        <v>14616</v>
      </c>
      <c r="N28" s="87">
        <v>14957</v>
      </c>
    </row>
    <row r="29" spans="1:15" ht="18" customHeight="1">
      <c r="A29" s="82" t="s">
        <v>51</v>
      </c>
      <c r="B29" s="83" t="s">
        <v>52</v>
      </c>
      <c r="C29" s="84">
        <v>2527673</v>
      </c>
      <c r="D29" s="84">
        <v>2639189</v>
      </c>
      <c r="E29" s="689">
        <v>2685856</v>
      </c>
      <c r="F29" s="446">
        <v>2647672</v>
      </c>
      <c r="G29" s="689">
        <v>2753153</v>
      </c>
      <c r="H29" s="82" t="s">
        <v>51</v>
      </c>
      <c r="I29" s="83" t="s">
        <v>52</v>
      </c>
      <c r="J29" s="84">
        <v>2582018</v>
      </c>
      <c r="K29" s="84">
        <v>2692743</v>
      </c>
      <c r="L29" s="446">
        <v>2771382</v>
      </c>
      <c r="M29" s="689">
        <v>2709146</v>
      </c>
      <c r="N29" s="689">
        <v>2822248</v>
      </c>
      <c r="O29" s="690"/>
    </row>
    <row r="30" spans="1:14" ht="18" customHeight="1">
      <c r="A30" s="73"/>
      <c r="B30" s="74" t="s">
        <v>42</v>
      </c>
      <c r="C30" s="78">
        <v>116265</v>
      </c>
      <c r="D30" s="78">
        <v>130264</v>
      </c>
      <c r="E30" s="87">
        <v>134352</v>
      </c>
      <c r="F30" s="691">
        <v>139227</v>
      </c>
      <c r="G30" s="87">
        <v>144640</v>
      </c>
      <c r="H30" s="73"/>
      <c r="I30" s="74" t="s">
        <v>42</v>
      </c>
      <c r="J30" s="78">
        <v>116785</v>
      </c>
      <c r="K30" s="78">
        <v>128781</v>
      </c>
      <c r="L30" s="691">
        <v>131882</v>
      </c>
      <c r="M30" s="692">
        <v>137682</v>
      </c>
      <c r="N30" s="87">
        <v>143425</v>
      </c>
    </row>
    <row r="31" spans="1:14" ht="18" customHeight="1">
      <c r="A31" s="73" t="s">
        <v>61</v>
      </c>
      <c r="B31" s="80" t="s">
        <v>44</v>
      </c>
      <c r="C31" s="78">
        <v>617558</v>
      </c>
      <c r="D31" s="78">
        <v>663026</v>
      </c>
      <c r="E31" s="87">
        <v>645603</v>
      </c>
      <c r="F31" s="692">
        <v>631724</v>
      </c>
      <c r="G31" s="87">
        <v>627952</v>
      </c>
      <c r="H31" s="73" t="s">
        <v>61</v>
      </c>
      <c r="I31" s="80" t="s">
        <v>44</v>
      </c>
      <c r="J31" s="78">
        <v>632844</v>
      </c>
      <c r="K31" s="78">
        <v>678239</v>
      </c>
      <c r="L31" s="692">
        <v>658777</v>
      </c>
      <c r="M31" s="692">
        <v>647836</v>
      </c>
      <c r="N31" s="87">
        <v>641734</v>
      </c>
    </row>
    <row r="32" spans="1:14" ht="18" customHeight="1">
      <c r="A32" s="73" t="s">
        <v>62</v>
      </c>
      <c r="B32" s="80" t="s">
        <v>46</v>
      </c>
      <c r="C32" s="78">
        <v>75567</v>
      </c>
      <c r="D32" s="78">
        <v>68664</v>
      </c>
      <c r="E32" s="87">
        <v>69886</v>
      </c>
      <c r="F32" s="692">
        <v>71926</v>
      </c>
      <c r="G32" s="87">
        <v>76001</v>
      </c>
      <c r="H32" s="73" t="s">
        <v>62</v>
      </c>
      <c r="I32" s="80" t="s">
        <v>46</v>
      </c>
      <c r="J32" s="78">
        <v>70482</v>
      </c>
      <c r="K32" s="78">
        <v>66553</v>
      </c>
      <c r="L32" s="692">
        <v>68900</v>
      </c>
      <c r="M32" s="692">
        <v>73761</v>
      </c>
      <c r="N32" s="87">
        <v>78877</v>
      </c>
    </row>
    <row r="33" spans="1:14" ht="18" customHeight="1">
      <c r="A33" s="73" t="s">
        <v>49</v>
      </c>
      <c r="B33" s="80" t="s">
        <v>48</v>
      </c>
      <c r="C33" s="78">
        <v>57491</v>
      </c>
      <c r="D33" s="78">
        <v>55586</v>
      </c>
      <c r="E33" s="87">
        <v>57807</v>
      </c>
      <c r="F33" s="692">
        <v>56575</v>
      </c>
      <c r="G33" s="87">
        <v>57207</v>
      </c>
      <c r="H33" s="73" t="s">
        <v>49</v>
      </c>
      <c r="I33" s="80" t="s">
        <v>48</v>
      </c>
      <c r="J33" s="78">
        <v>58610</v>
      </c>
      <c r="K33" s="78">
        <v>54871</v>
      </c>
      <c r="L33" s="692">
        <v>57776</v>
      </c>
      <c r="M33" s="692">
        <v>57345</v>
      </c>
      <c r="N33" s="87">
        <v>56093</v>
      </c>
    </row>
    <row r="34" spans="1:14" ht="18" customHeight="1">
      <c r="A34" s="73" t="s">
        <v>51</v>
      </c>
      <c r="B34" s="80" t="s">
        <v>50</v>
      </c>
      <c r="C34" s="78">
        <v>5838</v>
      </c>
      <c r="D34" s="78">
        <v>6042</v>
      </c>
      <c r="E34" s="87">
        <v>6074</v>
      </c>
      <c r="F34" s="692">
        <v>5640</v>
      </c>
      <c r="G34" s="87">
        <v>5470</v>
      </c>
      <c r="H34" s="73" t="s">
        <v>51</v>
      </c>
      <c r="I34" s="80" t="s">
        <v>50</v>
      </c>
      <c r="J34" s="78">
        <v>6864</v>
      </c>
      <c r="K34" s="78">
        <v>7068</v>
      </c>
      <c r="L34" s="692">
        <v>7010</v>
      </c>
      <c r="M34" s="692">
        <v>7114</v>
      </c>
      <c r="N34" s="87">
        <v>7030</v>
      </c>
    </row>
    <row r="35" spans="1:15" ht="18" customHeight="1">
      <c r="A35" s="82"/>
      <c r="B35" s="83" t="s">
        <v>52</v>
      </c>
      <c r="C35" s="85">
        <v>872719</v>
      </c>
      <c r="D35" s="85">
        <v>923582</v>
      </c>
      <c r="E35" s="689">
        <v>913722</v>
      </c>
      <c r="F35" s="689">
        <v>905092</v>
      </c>
      <c r="G35" s="689">
        <v>911270</v>
      </c>
      <c r="H35" s="82"/>
      <c r="I35" s="83" t="s">
        <v>52</v>
      </c>
      <c r="J35" s="84">
        <v>885585</v>
      </c>
      <c r="K35" s="84">
        <v>935512</v>
      </c>
      <c r="L35" s="689">
        <v>924345</v>
      </c>
      <c r="M35" s="688">
        <v>923738</v>
      </c>
      <c r="N35" s="689">
        <v>927159</v>
      </c>
      <c r="O35" s="690"/>
    </row>
    <row r="36" spans="1:14" ht="18" customHeight="1">
      <c r="A36" s="73" t="s">
        <v>63</v>
      </c>
      <c r="B36" s="74" t="s">
        <v>42</v>
      </c>
      <c r="C36" s="75">
        <v>172690</v>
      </c>
      <c r="D36" s="75">
        <v>183258</v>
      </c>
      <c r="E36" s="87">
        <v>195101</v>
      </c>
      <c r="F36" s="692">
        <v>200944</v>
      </c>
      <c r="G36" s="87">
        <v>212072</v>
      </c>
      <c r="H36" s="73" t="s">
        <v>63</v>
      </c>
      <c r="I36" s="74" t="s">
        <v>42</v>
      </c>
      <c r="J36" s="78">
        <v>156713</v>
      </c>
      <c r="K36" s="78">
        <v>169183</v>
      </c>
      <c r="L36" s="87">
        <v>184365</v>
      </c>
      <c r="M36" s="691">
        <v>188745</v>
      </c>
      <c r="N36" s="87">
        <v>200599</v>
      </c>
    </row>
    <row r="37" spans="1:14" ht="18" customHeight="1">
      <c r="A37" s="73" t="s">
        <v>64</v>
      </c>
      <c r="B37" s="80" t="s">
        <v>44</v>
      </c>
      <c r="C37" s="78">
        <v>962820</v>
      </c>
      <c r="D37" s="78">
        <v>999690</v>
      </c>
      <c r="E37" s="87">
        <v>999447</v>
      </c>
      <c r="F37" s="692">
        <v>986140</v>
      </c>
      <c r="G37" s="87">
        <v>994100</v>
      </c>
      <c r="H37" s="73" t="s">
        <v>64</v>
      </c>
      <c r="I37" s="80" t="s">
        <v>44</v>
      </c>
      <c r="J37" s="78">
        <v>926136</v>
      </c>
      <c r="K37" s="78">
        <v>959095</v>
      </c>
      <c r="L37" s="87">
        <v>969487</v>
      </c>
      <c r="M37" s="692">
        <v>957446</v>
      </c>
      <c r="N37" s="87">
        <v>969697</v>
      </c>
    </row>
    <row r="38" spans="1:14" ht="18" customHeight="1">
      <c r="A38" s="73" t="s">
        <v>65</v>
      </c>
      <c r="B38" s="80" t="s">
        <v>46</v>
      </c>
      <c r="C38" s="78">
        <v>127049</v>
      </c>
      <c r="D38" s="78">
        <v>130210</v>
      </c>
      <c r="E38" s="87">
        <v>129152</v>
      </c>
      <c r="F38" s="692">
        <v>130493</v>
      </c>
      <c r="G38" s="87">
        <v>131985</v>
      </c>
      <c r="H38" s="73" t="s">
        <v>65</v>
      </c>
      <c r="I38" s="80" t="s">
        <v>46</v>
      </c>
      <c r="J38" s="78">
        <v>115348</v>
      </c>
      <c r="K38" s="78">
        <v>114816</v>
      </c>
      <c r="L38" s="87">
        <v>114161</v>
      </c>
      <c r="M38" s="692">
        <v>114987</v>
      </c>
      <c r="N38" s="87">
        <v>115755</v>
      </c>
    </row>
    <row r="39" spans="1:14" ht="18" customHeight="1">
      <c r="A39" s="73" t="s">
        <v>66</v>
      </c>
      <c r="B39" s="80" t="s">
        <v>48</v>
      </c>
      <c r="C39" s="78">
        <v>126276</v>
      </c>
      <c r="D39" s="78">
        <v>121610</v>
      </c>
      <c r="E39" s="87">
        <v>113945</v>
      </c>
      <c r="F39" s="692">
        <v>117321</v>
      </c>
      <c r="G39" s="87">
        <v>120554</v>
      </c>
      <c r="H39" s="73" t="s">
        <v>66</v>
      </c>
      <c r="I39" s="80" t="s">
        <v>48</v>
      </c>
      <c r="J39" s="78">
        <v>111504</v>
      </c>
      <c r="K39" s="78">
        <v>106951</v>
      </c>
      <c r="L39" s="87">
        <v>99884</v>
      </c>
      <c r="M39" s="692">
        <v>106391</v>
      </c>
      <c r="N39" s="87">
        <v>107499</v>
      </c>
    </row>
    <row r="40" spans="1:14" ht="18" customHeight="1">
      <c r="A40" s="73" t="s">
        <v>49</v>
      </c>
      <c r="B40" s="80" t="s">
        <v>50</v>
      </c>
      <c r="C40" s="78">
        <v>17337</v>
      </c>
      <c r="D40" s="78">
        <v>16845</v>
      </c>
      <c r="E40" s="87">
        <v>17275</v>
      </c>
      <c r="F40" s="692">
        <v>17867</v>
      </c>
      <c r="G40" s="87">
        <v>18476</v>
      </c>
      <c r="H40" s="73" t="s">
        <v>49</v>
      </c>
      <c r="I40" s="80" t="s">
        <v>50</v>
      </c>
      <c r="J40" s="78">
        <v>14516</v>
      </c>
      <c r="K40" s="78">
        <v>13404</v>
      </c>
      <c r="L40" s="87">
        <v>14537</v>
      </c>
      <c r="M40" s="692">
        <v>15021</v>
      </c>
      <c r="N40" s="87">
        <v>15498</v>
      </c>
    </row>
    <row r="41" spans="1:15" ht="18" customHeight="1">
      <c r="A41" s="82" t="s">
        <v>51</v>
      </c>
      <c r="B41" s="83" t="s">
        <v>52</v>
      </c>
      <c r="C41" s="84">
        <v>1406172</v>
      </c>
      <c r="D41" s="84">
        <v>1451613</v>
      </c>
      <c r="E41" s="689">
        <v>1454920</v>
      </c>
      <c r="F41" s="689">
        <v>1452765</v>
      </c>
      <c r="G41" s="689">
        <v>1477187</v>
      </c>
      <c r="H41" s="82" t="s">
        <v>51</v>
      </c>
      <c r="I41" s="83" t="s">
        <v>52</v>
      </c>
      <c r="J41" s="84">
        <v>1324217</v>
      </c>
      <c r="K41" s="84">
        <v>1363449</v>
      </c>
      <c r="L41" s="446">
        <v>1382434</v>
      </c>
      <c r="M41" s="689">
        <v>1382590</v>
      </c>
      <c r="N41" s="689">
        <v>1409048</v>
      </c>
      <c r="O41" s="690"/>
    </row>
    <row r="42" spans="1:14" ht="18" customHeight="1">
      <c r="A42" s="73"/>
      <c r="B42" s="74" t="s">
        <v>42</v>
      </c>
      <c r="C42" s="78">
        <v>80614</v>
      </c>
      <c r="D42" s="78">
        <v>86698</v>
      </c>
      <c r="E42" s="87">
        <v>94034</v>
      </c>
      <c r="F42" s="87">
        <v>100172</v>
      </c>
      <c r="G42" s="87">
        <v>106301</v>
      </c>
      <c r="H42" s="73"/>
      <c r="I42" s="74" t="s">
        <v>42</v>
      </c>
      <c r="J42" s="78">
        <v>86290</v>
      </c>
      <c r="K42" s="78">
        <v>92682</v>
      </c>
      <c r="L42" s="691">
        <v>98767</v>
      </c>
      <c r="M42" s="692">
        <v>106796</v>
      </c>
      <c r="N42" s="87">
        <v>112581</v>
      </c>
    </row>
    <row r="43" spans="1:14" ht="18" customHeight="1">
      <c r="A43" s="73" t="s">
        <v>67</v>
      </c>
      <c r="B43" s="80" t="s">
        <v>44</v>
      </c>
      <c r="C43" s="78">
        <v>426724</v>
      </c>
      <c r="D43" s="78">
        <v>441185</v>
      </c>
      <c r="E43" s="87">
        <v>433485</v>
      </c>
      <c r="F43" s="87">
        <v>446145</v>
      </c>
      <c r="G43" s="87">
        <v>437308</v>
      </c>
      <c r="H43" s="73" t="s">
        <v>67</v>
      </c>
      <c r="I43" s="80" t="s">
        <v>44</v>
      </c>
      <c r="J43" s="78">
        <v>437069</v>
      </c>
      <c r="K43" s="78">
        <v>453020</v>
      </c>
      <c r="L43" s="87">
        <v>444554</v>
      </c>
      <c r="M43" s="692">
        <v>460798</v>
      </c>
      <c r="N43" s="87">
        <v>450879</v>
      </c>
    </row>
    <row r="44" spans="1:14" ht="18" customHeight="1">
      <c r="A44" s="73" t="s">
        <v>68</v>
      </c>
      <c r="B44" s="80" t="s">
        <v>46</v>
      </c>
      <c r="C44" s="78">
        <v>31906</v>
      </c>
      <c r="D44" s="78">
        <v>29402</v>
      </c>
      <c r="E44" s="87">
        <v>26285</v>
      </c>
      <c r="F44" s="87">
        <v>26855</v>
      </c>
      <c r="G44" s="87">
        <v>25591</v>
      </c>
      <c r="H44" s="73" t="s">
        <v>68</v>
      </c>
      <c r="I44" s="80" t="s">
        <v>46</v>
      </c>
      <c r="J44" s="78">
        <v>31926</v>
      </c>
      <c r="K44" s="78">
        <v>28024</v>
      </c>
      <c r="L44" s="87">
        <v>25827</v>
      </c>
      <c r="M44" s="692">
        <v>28315</v>
      </c>
      <c r="N44" s="87">
        <v>28700</v>
      </c>
    </row>
    <row r="45" spans="1:14" ht="18" customHeight="1">
      <c r="A45" s="73" t="s">
        <v>49</v>
      </c>
      <c r="B45" s="80" t="s">
        <v>48</v>
      </c>
      <c r="C45" s="78">
        <v>35728</v>
      </c>
      <c r="D45" s="78">
        <v>31882</v>
      </c>
      <c r="E45" s="87">
        <v>29963</v>
      </c>
      <c r="F45" s="87">
        <v>30955</v>
      </c>
      <c r="G45" s="87">
        <v>29691</v>
      </c>
      <c r="H45" s="73" t="s">
        <v>49</v>
      </c>
      <c r="I45" s="80" t="s">
        <v>48</v>
      </c>
      <c r="J45" s="78">
        <v>35527</v>
      </c>
      <c r="K45" s="78">
        <v>32026</v>
      </c>
      <c r="L45" s="87">
        <v>30264</v>
      </c>
      <c r="M45" s="692">
        <v>30834</v>
      </c>
      <c r="N45" s="87">
        <v>29945</v>
      </c>
    </row>
    <row r="46" spans="1:14" ht="18" customHeight="1">
      <c r="A46" s="73" t="s">
        <v>51</v>
      </c>
      <c r="B46" s="80" t="s">
        <v>50</v>
      </c>
      <c r="C46" s="78">
        <v>6221</v>
      </c>
      <c r="D46" s="78">
        <v>5687</v>
      </c>
      <c r="E46" s="87">
        <v>5892</v>
      </c>
      <c r="F46" s="87">
        <v>6385</v>
      </c>
      <c r="G46" s="87">
        <v>7391</v>
      </c>
      <c r="H46" s="73" t="s">
        <v>51</v>
      </c>
      <c r="I46" s="80" t="s">
        <v>50</v>
      </c>
      <c r="J46" s="78">
        <v>6823</v>
      </c>
      <c r="K46" s="78">
        <v>6286</v>
      </c>
      <c r="L46" s="87">
        <v>6514</v>
      </c>
      <c r="M46" s="692">
        <v>6795</v>
      </c>
      <c r="N46" s="87">
        <v>7838</v>
      </c>
    </row>
    <row r="47" spans="1:15" ht="18" customHeight="1" thickBot="1">
      <c r="A47" s="89"/>
      <c r="B47" s="90" t="s">
        <v>52</v>
      </c>
      <c r="C47" s="91">
        <v>581193</v>
      </c>
      <c r="D47" s="91">
        <v>594854</v>
      </c>
      <c r="E47" s="693">
        <v>589659</v>
      </c>
      <c r="F47" s="693">
        <v>610512</v>
      </c>
      <c r="G47" s="693">
        <v>606282</v>
      </c>
      <c r="H47" s="89"/>
      <c r="I47" s="90" t="s">
        <v>52</v>
      </c>
      <c r="J47" s="91">
        <v>597635</v>
      </c>
      <c r="K47" s="91">
        <v>612038</v>
      </c>
      <c r="L47" s="693">
        <v>605926</v>
      </c>
      <c r="M47" s="693">
        <v>633538</v>
      </c>
      <c r="N47" s="693">
        <v>629943</v>
      </c>
      <c r="O47" s="690"/>
    </row>
    <row r="48" spans="1:14" ht="12.75" customHeight="1">
      <c r="A48" s="81" t="s">
        <v>69</v>
      </c>
      <c r="B48" s="81"/>
      <c r="C48" s="81"/>
      <c r="D48" s="81"/>
      <c r="E48" s="81"/>
      <c r="F48" s="81"/>
      <c r="G48" s="81"/>
      <c r="H48" s="81" t="s">
        <v>69</v>
      </c>
      <c r="I48" s="81"/>
      <c r="J48" s="81"/>
      <c r="K48" s="81"/>
      <c r="L48" s="81"/>
      <c r="M48" s="81"/>
      <c r="N48" s="81"/>
    </row>
    <row r="49" spans="1:7" ht="12">
      <c r="A49" s="81"/>
      <c r="C49" s="81"/>
      <c r="D49" s="81"/>
      <c r="E49" s="81"/>
      <c r="F49" s="81"/>
      <c r="G49" s="81"/>
    </row>
    <row r="51" ht="12">
      <c r="E51" s="92"/>
    </row>
  </sheetData>
  <sheetProtection/>
  <mergeCells count="10">
    <mergeCell ref="C4:C5"/>
    <mergeCell ref="D4:D5"/>
    <mergeCell ref="E4:E5"/>
    <mergeCell ref="F4:F5"/>
    <mergeCell ref="G4:G5"/>
    <mergeCell ref="N4:N5"/>
    <mergeCell ref="J4:J5"/>
    <mergeCell ref="K4:K5"/>
    <mergeCell ref="L4:L5"/>
    <mergeCell ref="M4:M5"/>
  </mergeCells>
  <printOptions/>
  <pageMargins left="1.17" right="0.3937007874015748" top="0.5905511811023623" bottom="0.3937007874015748" header="0.3937007874015748" footer="0.31496062992125984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0"/>
  <sheetViews>
    <sheetView showGridLines="0" zoomScaleSheetLayoutView="110" workbookViewId="0" topLeftCell="A1">
      <selection activeCell="A1" sqref="A1"/>
    </sheetView>
  </sheetViews>
  <sheetFormatPr defaultColWidth="8.00390625" defaultRowHeight="13.5"/>
  <cols>
    <col min="1" max="1" width="11.25390625" style="99" customWidth="1"/>
    <col min="2" max="2" width="16.25390625" style="99" customWidth="1"/>
    <col min="3" max="3" width="15.75390625" style="99" customWidth="1"/>
    <col min="4" max="4" width="16.25390625" style="99" customWidth="1"/>
    <col min="5" max="8" width="8.75390625" style="99" customWidth="1"/>
    <col min="9" max="16384" width="8.00390625" style="99" customWidth="1"/>
  </cols>
  <sheetData>
    <row r="1" spans="1:8" s="96" customFormat="1" ht="18.75" customHeight="1">
      <c r="A1" s="93"/>
      <c r="B1" s="94"/>
      <c r="E1" s="94"/>
      <c r="F1" s="94"/>
      <c r="G1" s="94"/>
      <c r="H1" s="95" t="s">
        <v>704</v>
      </c>
    </row>
    <row r="2" spans="1:8" ht="13.5" customHeight="1" thickBot="1">
      <c r="A2" s="97" t="s">
        <v>705</v>
      </c>
      <c r="B2" s="98"/>
      <c r="C2" s="98"/>
      <c r="D2" s="98"/>
      <c r="E2" s="98"/>
      <c r="F2" s="98"/>
      <c r="G2" s="98"/>
      <c r="H2" s="98"/>
    </row>
    <row r="3" spans="1:8" ht="15" customHeight="1">
      <c r="A3" s="100" t="s">
        <v>70</v>
      </c>
      <c r="B3" s="101" t="s">
        <v>71</v>
      </c>
      <c r="C3" s="102"/>
      <c r="D3" s="102"/>
      <c r="E3" s="101" t="s">
        <v>72</v>
      </c>
      <c r="F3" s="102"/>
      <c r="G3" s="102"/>
      <c r="H3" s="102"/>
    </row>
    <row r="4" spans="1:8" ht="15" customHeight="1">
      <c r="A4" s="103"/>
      <c r="B4" s="104" t="s">
        <v>73</v>
      </c>
      <c r="C4" s="105"/>
      <c r="D4" s="958" t="s">
        <v>74</v>
      </c>
      <c r="E4" s="958" t="s">
        <v>76</v>
      </c>
      <c r="F4" s="958" t="s">
        <v>77</v>
      </c>
      <c r="G4" s="104" t="s">
        <v>75</v>
      </c>
      <c r="H4" s="105"/>
    </row>
    <row r="5" spans="1:8" ht="15" customHeight="1">
      <c r="A5" s="106" t="s">
        <v>78</v>
      </c>
      <c r="B5" s="107" t="s">
        <v>706</v>
      </c>
      <c r="C5" s="108" t="s">
        <v>79</v>
      </c>
      <c r="D5" s="959"/>
      <c r="E5" s="959"/>
      <c r="F5" s="959"/>
      <c r="G5" s="109" t="s">
        <v>76</v>
      </c>
      <c r="H5" s="108" t="s">
        <v>77</v>
      </c>
    </row>
    <row r="6" spans="1:8" s="113" customFormat="1" ht="11.25" customHeight="1">
      <c r="A6" s="110"/>
      <c r="B6" s="111" t="s">
        <v>81</v>
      </c>
      <c r="C6" s="112" t="s">
        <v>82</v>
      </c>
      <c r="D6" s="112" t="s">
        <v>81</v>
      </c>
      <c r="E6" s="112" t="s">
        <v>83</v>
      </c>
      <c r="F6" s="112" t="s">
        <v>83</v>
      </c>
      <c r="G6" s="112" t="s">
        <v>83</v>
      </c>
      <c r="H6" s="112" t="s">
        <v>83</v>
      </c>
    </row>
    <row r="7" spans="1:8" ht="15" customHeight="1">
      <c r="A7" s="114" t="s">
        <v>665</v>
      </c>
      <c r="B7" s="116">
        <v>17185680</v>
      </c>
      <c r="C7" s="115">
        <v>11489374</v>
      </c>
      <c r="D7" s="115">
        <v>17335876</v>
      </c>
      <c r="E7" s="115">
        <v>362471</v>
      </c>
      <c r="F7" s="115">
        <v>453093</v>
      </c>
      <c r="G7" s="117">
        <v>993.1</v>
      </c>
      <c r="H7" s="117" t="s">
        <v>865</v>
      </c>
    </row>
    <row r="8" spans="1:8" ht="15" customHeight="1">
      <c r="A8" s="118" t="s">
        <v>695</v>
      </c>
      <c r="B8" s="116">
        <v>16835412</v>
      </c>
      <c r="C8" s="115">
        <v>11464843</v>
      </c>
      <c r="D8" s="115">
        <v>16966232</v>
      </c>
      <c r="E8" s="115">
        <v>354735</v>
      </c>
      <c r="F8" s="115">
        <v>457589</v>
      </c>
      <c r="G8" s="123">
        <v>971.9</v>
      </c>
      <c r="H8" s="117" t="s">
        <v>696</v>
      </c>
    </row>
    <row r="9" spans="1:8" ht="15" customHeight="1">
      <c r="A9" s="118" t="s">
        <v>697</v>
      </c>
      <c r="B9" s="116">
        <v>17151366</v>
      </c>
      <c r="C9" s="115">
        <v>11667995</v>
      </c>
      <c r="D9" s="115">
        <v>17227499</v>
      </c>
      <c r="E9" s="115">
        <v>349655</v>
      </c>
      <c r="F9" s="115">
        <v>474948</v>
      </c>
      <c r="G9" s="117">
        <v>958</v>
      </c>
      <c r="H9" s="117" t="s">
        <v>698</v>
      </c>
    </row>
    <row r="10" spans="1:8" ht="15" customHeight="1">
      <c r="A10" s="118" t="s">
        <v>607</v>
      </c>
      <c r="B10" s="116">
        <v>17742225</v>
      </c>
      <c r="C10" s="115">
        <v>12033276</v>
      </c>
      <c r="D10" s="115">
        <v>17818476</v>
      </c>
      <c r="E10" s="115">
        <v>353353</v>
      </c>
      <c r="F10" s="115">
        <v>476679</v>
      </c>
      <c r="G10" s="117">
        <v>965.4</v>
      </c>
      <c r="H10" s="117" t="s">
        <v>866</v>
      </c>
    </row>
    <row r="11" spans="1:8" s="120" customFormat="1" ht="15" customHeight="1">
      <c r="A11" s="119" t="s">
        <v>666</v>
      </c>
      <c r="B11" s="818">
        <f>SUM(B13+B22+B38+B60+B83)</f>
        <v>18079066</v>
      </c>
      <c r="C11" s="819">
        <f>SUM(C13+C22+C38+C60+C83)</f>
        <v>12276836</v>
      </c>
      <c r="D11" s="819">
        <f>SUM(D13+D22+D38+D60+D83)</f>
        <v>18142810</v>
      </c>
      <c r="E11" s="797" t="s">
        <v>713</v>
      </c>
      <c r="F11" s="797" t="s">
        <v>714</v>
      </c>
      <c r="G11" s="795">
        <v>913.4</v>
      </c>
      <c r="H11" s="797" t="s">
        <v>797</v>
      </c>
    </row>
    <row r="12" spans="1:8" ht="6.75" customHeight="1">
      <c r="A12" s="121"/>
      <c r="B12" s="116"/>
      <c r="C12" s="122"/>
      <c r="D12" s="115"/>
      <c r="E12" s="115"/>
      <c r="F12" s="115"/>
      <c r="G12" s="123"/>
      <c r="H12" s="123"/>
    </row>
    <row r="13" spans="1:8" s="120" customFormat="1" ht="15" customHeight="1">
      <c r="A13" s="124" t="s">
        <v>84</v>
      </c>
      <c r="B13" s="793">
        <f>SUM(B14:B20)</f>
        <v>4993906</v>
      </c>
      <c r="C13" s="739">
        <f>SUM(C14:C20)</f>
        <v>3428647</v>
      </c>
      <c r="D13" s="739">
        <f>SUM(D14:D20)</f>
        <v>4996426</v>
      </c>
      <c r="E13" s="718" t="s">
        <v>1</v>
      </c>
      <c r="F13" s="718" t="s">
        <v>1</v>
      </c>
      <c r="G13" s="718" t="s">
        <v>1</v>
      </c>
      <c r="H13" s="718" t="s">
        <v>1</v>
      </c>
    </row>
    <row r="14" spans="1:8" ht="12.75" customHeight="1">
      <c r="A14" s="125" t="s">
        <v>85</v>
      </c>
      <c r="B14" s="116">
        <v>515066</v>
      </c>
      <c r="C14" s="122">
        <v>410062</v>
      </c>
      <c r="D14" s="115">
        <v>517276</v>
      </c>
      <c r="E14" s="209" t="s">
        <v>1</v>
      </c>
      <c r="F14" s="209" t="s">
        <v>1</v>
      </c>
      <c r="G14" s="209" t="s">
        <v>1</v>
      </c>
      <c r="H14" s="209" t="s">
        <v>1</v>
      </c>
    </row>
    <row r="15" spans="1:8" ht="12.75" customHeight="1">
      <c r="A15" s="125" t="s">
        <v>86</v>
      </c>
      <c r="B15" s="116">
        <v>286797</v>
      </c>
      <c r="C15" s="122">
        <v>203309</v>
      </c>
      <c r="D15" s="115">
        <v>281317</v>
      </c>
      <c r="E15" s="209" t="s">
        <v>1</v>
      </c>
      <c r="F15" s="209" t="s">
        <v>1</v>
      </c>
      <c r="G15" s="209" t="s">
        <v>1</v>
      </c>
      <c r="H15" s="209" t="s">
        <v>1</v>
      </c>
    </row>
    <row r="16" spans="1:8" ht="12.75" customHeight="1">
      <c r="A16" s="125" t="s">
        <v>87</v>
      </c>
      <c r="B16" s="116">
        <v>1341840</v>
      </c>
      <c r="C16" s="122">
        <v>983248</v>
      </c>
      <c r="D16" s="115">
        <v>1327618</v>
      </c>
      <c r="E16" s="209" t="s">
        <v>1</v>
      </c>
      <c r="F16" s="209" t="s">
        <v>1</v>
      </c>
      <c r="G16" s="209" t="s">
        <v>1</v>
      </c>
      <c r="H16" s="209" t="s">
        <v>1</v>
      </c>
    </row>
    <row r="17" spans="1:8" ht="12.75" customHeight="1">
      <c r="A17" s="125" t="s">
        <v>88</v>
      </c>
      <c r="B17" s="116">
        <v>156959</v>
      </c>
      <c r="C17" s="122">
        <v>120023</v>
      </c>
      <c r="D17" s="115">
        <v>156465</v>
      </c>
      <c r="E17" s="209" t="s">
        <v>1</v>
      </c>
      <c r="F17" s="209" t="s">
        <v>1</v>
      </c>
      <c r="G17" s="209" t="s">
        <v>1</v>
      </c>
      <c r="H17" s="209" t="s">
        <v>1</v>
      </c>
    </row>
    <row r="18" spans="1:8" ht="12.75" customHeight="1">
      <c r="A18" s="711" t="s">
        <v>632</v>
      </c>
      <c r="B18" s="210" t="s">
        <v>1</v>
      </c>
      <c r="C18" s="209" t="s">
        <v>1</v>
      </c>
      <c r="D18" s="209" t="s">
        <v>1</v>
      </c>
      <c r="E18" s="798" t="s">
        <v>707</v>
      </c>
      <c r="F18" s="798" t="s">
        <v>708</v>
      </c>
      <c r="G18" s="117">
        <v>476</v>
      </c>
      <c r="H18" s="209" t="s">
        <v>867</v>
      </c>
    </row>
    <row r="19" spans="1:8" ht="12.75" customHeight="1">
      <c r="A19" s="125" t="s">
        <v>89</v>
      </c>
      <c r="B19" s="116">
        <v>2463170</v>
      </c>
      <c r="C19" s="122">
        <v>1538987</v>
      </c>
      <c r="D19" s="115">
        <v>2482691</v>
      </c>
      <c r="E19" s="209" t="s">
        <v>1</v>
      </c>
      <c r="F19" s="209" t="s">
        <v>1</v>
      </c>
      <c r="G19" s="209" t="s">
        <v>1</v>
      </c>
      <c r="H19" s="209" t="s">
        <v>1</v>
      </c>
    </row>
    <row r="20" spans="1:8" ht="12.75" customHeight="1">
      <c r="A20" s="125" t="s">
        <v>90</v>
      </c>
      <c r="B20" s="116">
        <v>230074</v>
      </c>
      <c r="C20" s="122">
        <v>173018</v>
      </c>
      <c r="D20" s="115">
        <v>231059</v>
      </c>
      <c r="E20" s="209" t="s">
        <v>1</v>
      </c>
      <c r="F20" s="209" t="s">
        <v>1</v>
      </c>
      <c r="G20" s="209" t="s">
        <v>1</v>
      </c>
      <c r="H20" s="209" t="s">
        <v>1</v>
      </c>
    </row>
    <row r="21" spans="1:8" ht="6.75" customHeight="1">
      <c r="A21" s="121"/>
      <c r="B21" s="116"/>
      <c r="C21" s="122"/>
      <c r="D21" s="115"/>
      <c r="E21" s="798"/>
      <c r="F21" s="798"/>
      <c r="G21" s="798"/>
      <c r="H21" s="798"/>
    </row>
    <row r="22" spans="1:8" s="120" customFormat="1" ht="15" customHeight="1">
      <c r="A22" s="124" t="s">
        <v>91</v>
      </c>
      <c r="B22" s="793">
        <f>SUM(B23:B36)</f>
        <v>834211</v>
      </c>
      <c r="C22" s="739">
        <f>SUM(C23:C36)</f>
        <v>581681</v>
      </c>
      <c r="D22" s="739">
        <f>SUM(D23:D36)</f>
        <v>846042</v>
      </c>
      <c r="E22" s="718" t="s">
        <v>1</v>
      </c>
      <c r="F22" s="718" t="s">
        <v>1</v>
      </c>
      <c r="G22" s="718" t="s">
        <v>1</v>
      </c>
      <c r="H22" s="718" t="s">
        <v>1</v>
      </c>
    </row>
    <row r="23" spans="1:8" ht="12.75" customHeight="1">
      <c r="A23" s="125" t="s">
        <v>92</v>
      </c>
      <c r="B23" s="116">
        <v>209286</v>
      </c>
      <c r="C23" s="122">
        <v>158021</v>
      </c>
      <c r="D23" s="115">
        <v>211704</v>
      </c>
      <c r="E23" s="209" t="s">
        <v>1</v>
      </c>
      <c r="F23" s="209" t="s">
        <v>1</v>
      </c>
      <c r="G23" s="209" t="s">
        <v>1</v>
      </c>
      <c r="H23" s="209" t="s">
        <v>1</v>
      </c>
    </row>
    <row r="24" spans="1:8" ht="12.75" customHeight="1">
      <c r="A24" s="125" t="s">
        <v>93</v>
      </c>
      <c r="B24" s="116">
        <v>53353</v>
      </c>
      <c r="C24" s="122">
        <v>24788</v>
      </c>
      <c r="D24" s="115">
        <v>54756</v>
      </c>
      <c r="E24" s="209" t="s">
        <v>1</v>
      </c>
      <c r="F24" s="209" t="s">
        <v>1</v>
      </c>
      <c r="G24" s="209" t="s">
        <v>1</v>
      </c>
      <c r="H24" s="209" t="s">
        <v>1</v>
      </c>
    </row>
    <row r="25" spans="1:8" ht="12.75" customHeight="1">
      <c r="A25" s="125" t="s">
        <v>94</v>
      </c>
      <c r="B25" s="116">
        <v>304731</v>
      </c>
      <c r="C25" s="122">
        <v>222292</v>
      </c>
      <c r="D25" s="115">
        <v>310718</v>
      </c>
      <c r="E25" s="209" t="s">
        <v>1</v>
      </c>
      <c r="F25" s="209" t="s">
        <v>1</v>
      </c>
      <c r="G25" s="209" t="s">
        <v>1</v>
      </c>
      <c r="H25" s="209" t="s">
        <v>1</v>
      </c>
    </row>
    <row r="26" spans="1:8" ht="12.75" customHeight="1">
      <c r="A26" s="125" t="s">
        <v>95</v>
      </c>
      <c r="B26" s="116">
        <v>116514</v>
      </c>
      <c r="C26" s="122">
        <v>67351</v>
      </c>
      <c r="D26" s="115">
        <v>116981</v>
      </c>
      <c r="E26" s="209" t="s">
        <v>1</v>
      </c>
      <c r="F26" s="209" t="s">
        <v>1</v>
      </c>
      <c r="G26" s="209" t="s">
        <v>1</v>
      </c>
      <c r="H26" s="209" t="s">
        <v>1</v>
      </c>
    </row>
    <row r="27" spans="1:8" ht="12.75" customHeight="1">
      <c r="A27" s="125" t="s">
        <v>96</v>
      </c>
      <c r="B27" s="116">
        <v>5960</v>
      </c>
      <c r="C27" s="122">
        <v>4410</v>
      </c>
      <c r="D27" s="115">
        <v>6864</v>
      </c>
      <c r="E27" s="209" t="s">
        <v>1</v>
      </c>
      <c r="F27" s="209" t="s">
        <v>1</v>
      </c>
      <c r="G27" s="209" t="s">
        <v>1</v>
      </c>
      <c r="H27" s="209" t="s">
        <v>1</v>
      </c>
    </row>
    <row r="28" spans="1:8" ht="12.75" customHeight="1">
      <c r="A28" s="125" t="s">
        <v>97</v>
      </c>
      <c r="B28" s="116">
        <v>4125</v>
      </c>
      <c r="C28" s="122">
        <v>2745</v>
      </c>
      <c r="D28" s="115">
        <v>5021</v>
      </c>
      <c r="E28" s="209" t="s">
        <v>1</v>
      </c>
      <c r="F28" s="209" t="s">
        <v>1</v>
      </c>
      <c r="G28" s="209" t="s">
        <v>1</v>
      </c>
      <c r="H28" s="209" t="s">
        <v>1</v>
      </c>
    </row>
    <row r="29" spans="1:8" ht="12.75" customHeight="1">
      <c r="A29" s="125" t="s">
        <v>98</v>
      </c>
      <c r="B29" s="116">
        <v>3650</v>
      </c>
      <c r="C29" s="122">
        <v>1764</v>
      </c>
      <c r="D29" s="115">
        <v>3590</v>
      </c>
      <c r="E29" s="209" t="s">
        <v>1</v>
      </c>
      <c r="F29" s="209" t="s">
        <v>1</v>
      </c>
      <c r="G29" s="209" t="s">
        <v>1</v>
      </c>
      <c r="H29" s="209" t="s">
        <v>1</v>
      </c>
    </row>
    <row r="30" spans="1:8" ht="12.75" customHeight="1">
      <c r="A30" s="125" t="s">
        <v>99</v>
      </c>
      <c r="B30" s="116">
        <v>3345</v>
      </c>
      <c r="C30" s="122">
        <v>2315</v>
      </c>
      <c r="D30" s="115">
        <v>3891</v>
      </c>
      <c r="E30" s="209" t="s">
        <v>1</v>
      </c>
      <c r="F30" s="209" t="s">
        <v>1</v>
      </c>
      <c r="G30" s="209" t="s">
        <v>1</v>
      </c>
      <c r="H30" s="209" t="s">
        <v>1</v>
      </c>
    </row>
    <row r="31" spans="1:8" ht="12.75" customHeight="1">
      <c r="A31" s="125" t="s">
        <v>100</v>
      </c>
      <c r="B31" s="116">
        <v>17256</v>
      </c>
      <c r="C31" s="122">
        <v>12881</v>
      </c>
      <c r="D31" s="115">
        <v>18980</v>
      </c>
      <c r="E31" s="209" t="s">
        <v>1</v>
      </c>
      <c r="F31" s="209" t="s">
        <v>1</v>
      </c>
      <c r="G31" s="209" t="s">
        <v>1</v>
      </c>
      <c r="H31" s="209" t="s">
        <v>1</v>
      </c>
    </row>
    <row r="32" spans="1:8" ht="12.75" customHeight="1">
      <c r="A32" s="125" t="s">
        <v>101</v>
      </c>
      <c r="B32" s="116">
        <v>6145</v>
      </c>
      <c r="C32" s="122">
        <v>5422</v>
      </c>
      <c r="D32" s="115">
        <v>6691</v>
      </c>
      <c r="E32" s="209" t="s">
        <v>1</v>
      </c>
      <c r="F32" s="209" t="s">
        <v>1</v>
      </c>
      <c r="G32" s="209" t="s">
        <v>1</v>
      </c>
      <c r="H32" s="209" t="s">
        <v>1</v>
      </c>
    </row>
    <row r="33" spans="1:8" ht="12.75" customHeight="1">
      <c r="A33" s="125" t="s">
        <v>102</v>
      </c>
      <c r="B33" s="116">
        <v>18980</v>
      </c>
      <c r="C33" s="122">
        <v>16786</v>
      </c>
      <c r="D33" s="115">
        <v>20662</v>
      </c>
      <c r="E33" s="209" t="s">
        <v>1</v>
      </c>
      <c r="F33" s="209" t="s">
        <v>1</v>
      </c>
      <c r="G33" s="209" t="s">
        <v>1</v>
      </c>
      <c r="H33" s="209" t="s">
        <v>1</v>
      </c>
    </row>
    <row r="34" spans="1:8" ht="12.75" customHeight="1">
      <c r="A34" s="125" t="s">
        <v>103</v>
      </c>
      <c r="B34" s="116">
        <v>7339</v>
      </c>
      <c r="C34" s="122">
        <v>6269</v>
      </c>
      <c r="D34" s="115">
        <v>8702</v>
      </c>
      <c r="E34" s="209" t="s">
        <v>1</v>
      </c>
      <c r="F34" s="209" t="s">
        <v>1</v>
      </c>
      <c r="G34" s="209" t="s">
        <v>1</v>
      </c>
      <c r="H34" s="209" t="s">
        <v>1</v>
      </c>
    </row>
    <row r="35" spans="1:8" ht="12.75" customHeight="1">
      <c r="A35" s="125" t="s">
        <v>104</v>
      </c>
      <c r="B35" s="116">
        <v>1680</v>
      </c>
      <c r="C35" s="122">
        <v>1063</v>
      </c>
      <c r="D35" s="115">
        <v>2051</v>
      </c>
      <c r="E35" s="209" t="s">
        <v>1</v>
      </c>
      <c r="F35" s="209" t="s">
        <v>1</v>
      </c>
      <c r="G35" s="209" t="s">
        <v>1</v>
      </c>
      <c r="H35" s="209" t="s">
        <v>1</v>
      </c>
    </row>
    <row r="36" spans="1:8" ht="12.75" customHeight="1">
      <c r="A36" s="125" t="s">
        <v>105</v>
      </c>
      <c r="B36" s="116">
        <v>81847</v>
      </c>
      <c r="C36" s="122">
        <v>55574</v>
      </c>
      <c r="D36" s="115">
        <v>75431</v>
      </c>
      <c r="E36" s="209" t="s">
        <v>1</v>
      </c>
      <c r="F36" s="209" t="s">
        <v>1</v>
      </c>
      <c r="G36" s="209" t="s">
        <v>1</v>
      </c>
      <c r="H36" s="209" t="s">
        <v>1</v>
      </c>
    </row>
    <row r="37" spans="1:8" ht="6.75" customHeight="1">
      <c r="A37" s="121"/>
      <c r="B37" s="116"/>
      <c r="C37" s="122"/>
      <c r="D37" s="122"/>
      <c r="E37" s="115"/>
      <c r="F37" s="115"/>
      <c r="G37" s="799"/>
      <c r="H37" s="799"/>
    </row>
    <row r="38" spans="1:8" s="120" customFormat="1" ht="15" customHeight="1">
      <c r="A38" s="124" t="s">
        <v>106</v>
      </c>
      <c r="B38" s="793">
        <f>SUM(B39:B58)</f>
        <v>8737675</v>
      </c>
      <c r="C38" s="739">
        <f>SUM(C39:C58)</f>
        <v>5775387</v>
      </c>
      <c r="D38" s="739">
        <f>SUM(D39:D58)</f>
        <v>8756920</v>
      </c>
      <c r="E38" s="718" t="s">
        <v>1</v>
      </c>
      <c r="F38" s="718" t="s">
        <v>1</v>
      </c>
      <c r="G38" s="718" t="s">
        <v>1</v>
      </c>
      <c r="H38" s="718" t="s">
        <v>1</v>
      </c>
    </row>
    <row r="39" spans="1:8" s="120" customFormat="1" ht="15" customHeight="1">
      <c r="A39" s="125" t="s">
        <v>579</v>
      </c>
      <c r="B39" s="116">
        <v>387554</v>
      </c>
      <c r="C39" s="122">
        <v>170731</v>
      </c>
      <c r="D39" s="122">
        <v>402740</v>
      </c>
      <c r="E39" s="209" t="s">
        <v>1</v>
      </c>
      <c r="F39" s="209" t="s">
        <v>1</v>
      </c>
      <c r="G39" s="209" t="s">
        <v>1</v>
      </c>
      <c r="H39" s="209" t="s">
        <v>1</v>
      </c>
    </row>
    <row r="40" spans="1:8" ht="12.75" customHeight="1">
      <c r="A40" s="125" t="s">
        <v>107</v>
      </c>
      <c r="B40" s="116">
        <v>227329</v>
      </c>
      <c r="C40" s="122">
        <v>198978</v>
      </c>
      <c r="D40" s="115">
        <v>226734</v>
      </c>
      <c r="E40" s="209" t="s">
        <v>1</v>
      </c>
      <c r="F40" s="209" t="s">
        <v>1</v>
      </c>
      <c r="G40" s="209" t="s">
        <v>1</v>
      </c>
      <c r="H40" s="209" t="s">
        <v>1</v>
      </c>
    </row>
    <row r="41" spans="1:8" ht="12.75" customHeight="1">
      <c r="A41" s="125" t="s">
        <v>108</v>
      </c>
      <c r="B41" s="116">
        <v>367906</v>
      </c>
      <c r="C41" s="122">
        <v>307691</v>
      </c>
      <c r="D41" s="115">
        <v>367771</v>
      </c>
      <c r="E41" s="209" t="s">
        <v>1</v>
      </c>
      <c r="F41" s="209" t="s">
        <v>1</v>
      </c>
      <c r="G41" s="209" t="s">
        <v>1</v>
      </c>
      <c r="H41" s="209" t="s">
        <v>1</v>
      </c>
    </row>
    <row r="42" spans="1:8" ht="12.75" customHeight="1">
      <c r="A42" s="125" t="s">
        <v>109</v>
      </c>
      <c r="B42" s="116">
        <v>447116</v>
      </c>
      <c r="C42" s="122">
        <v>334389</v>
      </c>
      <c r="D42" s="115">
        <v>450169</v>
      </c>
      <c r="E42" s="209" t="s">
        <v>1</v>
      </c>
      <c r="F42" s="209" t="s">
        <v>1</v>
      </c>
      <c r="G42" s="209" t="s">
        <v>1</v>
      </c>
      <c r="H42" s="209" t="s">
        <v>1</v>
      </c>
    </row>
    <row r="43" spans="1:9" ht="12.75" customHeight="1">
      <c r="A43" s="125" t="s">
        <v>110</v>
      </c>
      <c r="B43" s="116">
        <v>598832</v>
      </c>
      <c r="C43" s="122">
        <v>476844</v>
      </c>
      <c r="D43" s="115">
        <v>585006</v>
      </c>
      <c r="E43" s="209" t="s">
        <v>1</v>
      </c>
      <c r="F43" s="209" t="s">
        <v>1</v>
      </c>
      <c r="G43" s="209" t="s">
        <v>1</v>
      </c>
      <c r="H43" s="209" t="s">
        <v>1</v>
      </c>
      <c r="I43" s="150"/>
    </row>
    <row r="44" spans="1:8" ht="12.75" customHeight="1">
      <c r="A44" s="125" t="s">
        <v>111</v>
      </c>
      <c r="B44" s="116">
        <v>94532</v>
      </c>
      <c r="C44" s="122">
        <v>77671</v>
      </c>
      <c r="D44" s="115">
        <v>93955</v>
      </c>
      <c r="E44" s="209" t="s">
        <v>1</v>
      </c>
      <c r="F44" s="209" t="s">
        <v>1</v>
      </c>
      <c r="G44" s="209" t="s">
        <v>1</v>
      </c>
      <c r="H44" s="209" t="s">
        <v>1</v>
      </c>
    </row>
    <row r="45" spans="1:8" ht="12.75" customHeight="1">
      <c r="A45" s="125" t="s">
        <v>112</v>
      </c>
      <c r="B45" s="116">
        <v>4361461</v>
      </c>
      <c r="C45" s="122">
        <v>2577068</v>
      </c>
      <c r="D45" s="115">
        <v>4340098</v>
      </c>
      <c r="E45" s="209" t="s">
        <v>1</v>
      </c>
      <c r="F45" s="209" t="s">
        <v>1</v>
      </c>
      <c r="G45" s="209" t="s">
        <v>1</v>
      </c>
      <c r="H45" s="209" t="s">
        <v>1</v>
      </c>
    </row>
    <row r="46" spans="1:8" ht="12.75" customHeight="1">
      <c r="A46" s="125" t="s">
        <v>113</v>
      </c>
      <c r="B46" s="116">
        <v>203898</v>
      </c>
      <c r="C46" s="122">
        <v>161559</v>
      </c>
      <c r="D46" s="115">
        <v>220776</v>
      </c>
      <c r="E46" s="798" t="s">
        <v>709</v>
      </c>
      <c r="F46" s="798" t="s">
        <v>710</v>
      </c>
      <c r="G46" s="117">
        <v>364</v>
      </c>
      <c r="H46" s="117">
        <v>246.2</v>
      </c>
    </row>
    <row r="47" spans="1:8" ht="12.75" customHeight="1">
      <c r="A47" s="126" t="s">
        <v>699</v>
      </c>
      <c r="B47" s="116">
        <v>58000</v>
      </c>
      <c r="C47" s="209" t="s">
        <v>1</v>
      </c>
      <c r="D47" s="115">
        <v>66735</v>
      </c>
      <c r="E47" s="209" t="s">
        <v>1</v>
      </c>
      <c r="F47" s="209" t="s">
        <v>1</v>
      </c>
      <c r="G47" s="209" t="s">
        <v>1</v>
      </c>
      <c r="H47" s="209" t="s">
        <v>1</v>
      </c>
    </row>
    <row r="48" spans="1:8" ht="12.75" customHeight="1">
      <c r="A48" s="125" t="s">
        <v>114</v>
      </c>
      <c r="B48" s="116">
        <v>212785</v>
      </c>
      <c r="C48" s="122">
        <v>157763</v>
      </c>
      <c r="D48" s="115">
        <v>205488</v>
      </c>
      <c r="E48" s="209" t="s">
        <v>1</v>
      </c>
      <c r="F48" s="209" t="s">
        <v>1</v>
      </c>
      <c r="G48" s="209" t="s">
        <v>1</v>
      </c>
      <c r="H48" s="209" t="s">
        <v>1</v>
      </c>
    </row>
    <row r="49" spans="1:8" ht="12.75" customHeight="1">
      <c r="A49" s="125" t="s">
        <v>115</v>
      </c>
      <c r="B49" s="116">
        <v>308637</v>
      </c>
      <c r="C49" s="122">
        <v>240603</v>
      </c>
      <c r="D49" s="115">
        <v>304915</v>
      </c>
      <c r="E49" s="209" t="s">
        <v>1</v>
      </c>
      <c r="F49" s="209" t="s">
        <v>1</v>
      </c>
      <c r="G49" s="209" t="s">
        <v>1</v>
      </c>
      <c r="H49" s="209" t="s">
        <v>1</v>
      </c>
    </row>
    <row r="50" spans="1:8" ht="12.75" customHeight="1">
      <c r="A50" s="125" t="s">
        <v>116</v>
      </c>
      <c r="B50" s="116">
        <v>442733</v>
      </c>
      <c r="C50" s="122">
        <v>266316</v>
      </c>
      <c r="D50" s="115">
        <v>455308</v>
      </c>
      <c r="E50" s="209" t="s">
        <v>1</v>
      </c>
      <c r="F50" s="209" t="s">
        <v>1</v>
      </c>
      <c r="G50" s="209" t="s">
        <v>1</v>
      </c>
      <c r="H50" s="209" t="s">
        <v>1</v>
      </c>
    </row>
    <row r="51" spans="1:8" ht="12.75" customHeight="1">
      <c r="A51" s="127" t="s">
        <v>117</v>
      </c>
      <c r="B51" s="116">
        <v>234156</v>
      </c>
      <c r="C51" s="122">
        <v>210801</v>
      </c>
      <c r="D51" s="115">
        <v>238915</v>
      </c>
      <c r="E51" s="209" t="s">
        <v>1</v>
      </c>
      <c r="F51" s="209" t="s">
        <v>1</v>
      </c>
      <c r="G51" s="209" t="s">
        <v>1</v>
      </c>
      <c r="H51" s="209" t="s">
        <v>1</v>
      </c>
    </row>
    <row r="52" spans="1:8" ht="12.75" customHeight="1">
      <c r="A52" s="127" t="s">
        <v>118</v>
      </c>
      <c r="B52" s="116">
        <v>66379</v>
      </c>
      <c r="C52" s="122">
        <v>60925</v>
      </c>
      <c r="D52" s="115">
        <v>68769</v>
      </c>
      <c r="E52" s="209" t="s">
        <v>1</v>
      </c>
      <c r="F52" s="209" t="s">
        <v>1</v>
      </c>
      <c r="G52" s="209" t="s">
        <v>1</v>
      </c>
      <c r="H52" s="209" t="s">
        <v>1</v>
      </c>
    </row>
    <row r="53" spans="1:8" ht="12.75" customHeight="1">
      <c r="A53" s="127" t="s">
        <v>119</v>
      </c>
      <c r="B53" s="116">
        <v>458132</v>
      </c>
      <c r="C53" s="122">
        <v>297899</v>
      </c>
      <c r="D53" s="115">
        <v>458313</v>
      </c>
      <c r="E53" s="209" t="s">
        <v>1</v>
      </c>
      <c r="F53" s="209" t="s">
        <v>1</v>
      </c>
      <c r="G53" s="209" t="s">
        <v>1</v>
      </c>
      <c r="H53" s="209" t="s">
        <v>1</v>
      </c>
    </row>
    <row r="54" spans="1:8" ht="12.75" customHeight="1">
      <c r="A54" s="127" t="s">
        <v>120</v>
      </c>
      <c r="B54" s="116">
        <v>60712</v>
      </c>
      <c r="C54" s="122">
        <v>57544</v>
      </c>
      <c r="D54" s="115">
        <v>63396</v>
      </c>
      <c r="E54" s="209" t="s">
        <v>1</v>
      </c>
      <c r="F54" s="209" t="s">
        <v>1</v>
      </c>
      <c r="G54" s="209" t="s">
        <v>1</v>
      </c>
      <c r="H54" s="209" t="s">
        <v>1</v>
      </c>
    </row>
    <row r="55" spans="1:8" ht="12.75" customHeight="1">
      <c r="A55" s="127" t="s">
        <v>121</v>
      </c>
      <c r="B55" s="116">
        <v>13645</v>
      </c>
      <c r="C55" s="122">
        <v>12022</v>
      </c>
      <c r="D55" s="115">
        <v>13886</v>
      </c>
      <c r="E55" s="209" t="s">
        <v>1</v>
      </c>
      <c r="F55" s="209" t="s">
        <v>1</v>
      </c>
      <c r="G55" s="209" t="s">
        <v>1</v>
      </c>
      <c r="H55" s="209" t="s">
        <v>1</v>
      </c>
    </row>
    <row r="56" spans="1:8" ht="12.75" customHeight="1">
      <c r="A56" s="127" t="s">
        <v>122</v>
      </c>
      <c r="B56" s="116">
        <v>15734</v>
      </c>
      <c r="C56" s="122">
        <v>13759</v>
      </c>
      <c r="D56" s="115">
        <v>16102</v>
      </c>
      <c r="E56" s="209" t="s">
        <v>1</v>
      </c>
      <c r="F56" s="209" t="s">
        <v>1</v>
      </c>
      <c r="G56" s="209" t="s">
        <v>1</v>
      </c>
      <c r="H56" s="209" t="s">
        <v>1</v>
      </c>
    </row>
    <row r="57" spans="1:8" ht="12.75" customHeight="1">
      <c r="A57" s="125" t="s">
        <v>123</v>
      </c>
      <c r="B57" s="116">
        <v>108292</v>
      </c>
      <c r="C57" s="122">
        <v>94346</v>
      </c>
      <c r="D57" s="115">
        <v>108400</v>
      </c>
      <c r="E57" s="209" t="s">
        <v>1</v>
      </c>
      <c r="F57" s="209" t="s">
        <v>1</v>
      </c>
      <c r="G57" s="209" t="s">
        <v>1</v>
      </c>
      <c r="H57" s="209" t="s">
        <v>1</v>
      </c>
    </row>
    <row r="58" spans="1:8" ht="12.75" customHeight="1">
      <c r="A58" s="125" t="s">
        <v>124</v>
      </c>
      <c r="B58" s="116">
        <v>69842</v>
      </c>
      <c r="C58" s="122">
        <v>58478</v>
      </c>
      <c r="D58" s="115">
        <v>69444</v>
      </c>
      <c r="E58" s="209" t="s">
        <v>1</v>
      </c>
      <c r="F58" s="209" t="s">
        <v>1</v>
      </c>
      <c r="G58" s="209" t="s">
        <v>1</v>
      </c>
      <c r="H58" s="209" t="s">
        <v>1</v>
      </c>
    </row>
    <row r="59" spans="1:8" ht="6.75" customHeight="1">
      <c r="A59" s="121"/>
      <c r="B59" s="116"/>
      <c r="C59" s="122"/>
      <c r="D59" s="122"/>
      <c r="E59" s="798"/>
      <c r="F59" s="798"/>
      <c r="G59" s="798"/>
      <c r="H59" s="798"/>
    </row>
    <row r="60" spans="1:8" s="120" customFormat="1" ht="15" customHeight="1">
      <c r="A60" s="124" t="s">
        <v>125</v>
      </c>
      <c r="B60" s="793">
        <f>SUM(B61:B81)</f>
        <v>2227928</v>
      </c>
      <c r="C60" s="739">
        <f>SUM(C61:C81)</f>
        <v>1585575</v>
      </c>
      <c r="D60" s="739">
        <f>SUM(D61:D81)</f>
        <v>2233594</v>
      </c>
      <c r="E60" s="718" t="s">
        <v>1</v>
      </c>
      <c r="F60" s="718" t="s">
        <v>1</v>
      </c>
      <c r="G60" s="718" t="s">
        <v>1</v>
      </c>
      <c r="H60" s="718" t="s">
        <v>1</v>
      </c>
    </row>
    <row r="61" spans="1:8" ht="12.75" customHeight="1">
      <c r="A61" s="125" t="s">
        <v>126</v>
      </c>
      <c r="B61" s="116">
        <v>384669</v>
      </c>
      <c r="C61" s="122">
        <v>307283</v>
      </c>
      <c r="D61" s="115">
        <v>381640</v>
      </c>
      <c r="E61" s="209" t="s">
        <v>1</v>
      </c>
      <c r="F61" s="209" t="s">
        <v>1</v>
      </c>
      <c r="G61" s="209" t="s">
        <v>1</v>
      </c>
      <c r="H61" s="209" t="s">
        <v>1</v>
      </c>
    </row>
    <row r="62" spans="1:8" ht="12.75" customHeight="1">
      <c r="A62" s="125" t="s">
        <v>127</v>
      </c>
      <c r="B62" s="116">
        <v>57738</v>
      </c>
      <c r="C62" s="122">
        <v>46181</v>
      </c>
      <c r="D62" s="115">
        <v>62648</v>
      </c>
      <c r="E62" s="209" t="s">
        <v>1</v>
      </c>
      <c r="F62" s="209" t="s">
        <v>1</v>
      </c>
      <c r="G62" s="209" t="s">
        <v>1</v>
      </c>
      <c r="H62" s="209" t="s">
        <v>1</v>
      </c>
    </row>
    <row r="63" spans="1:8" ht="12.75" customHeight="1">
      <c r="A63" s="125" t="s">
        <v>128</v>
      </c>
      <c r="B63" s="116">
        <v>184176</v>
      </c>
      <c r="C63" s="122">
        <v>151659</v>
      </c>
      <c r="D63" s="115">
        <v>183304</v>
      </c>
      <c r="E63" s="209" t="s">
        <v>1</v>
      </c>
      <c r="F63" s="209" t="s">
        <v>1</v>
      </c>
      <c r="G63" s="209" t="s">
        <v>1</v>
      </c>
      <c r="H63" s="209" t="s">
        <v>1</v>
      </c>
    </row>
    <row r="64" spans="1:8" ht="12.75" customHeight="1">
      <c r="A64" s="125" t="s">
        <v>129</v>
      </c>
      <c r="B64" s="116">
        <v>112369</v>
      </c>
      <c r="C64" s="122">
        <v>80607</v>
      </c>
      <c r="D64" s="115">
        <v>110877</v>
      </c>
      <c r="E64" s="209" t="s">
        <v>1</v>
      </c>
      <c r="F64" s="209" t="s">
        <v>1</v>
      </c>
      <c r="G64" s="209" t="s">
        <v>1</v>
      </c>
      <c r="H64" s="209" t="s">
        <v>1</v>
      </c>
    </row>
    <row r="65" spans="1:8" ht="12.75" customHeight="1">
      <c r="A65" s="125" t="s">
        <v>130</v>
      </c>
      <c r="B65" s="116">
        <v>147923</v>
      </c>
      <c r="C65" s="122">
        <v>141258</v>
      </c>
      <c r="D65" s="115">
        <v>152345</v>
      </c>
      <c r="E65" s="209" t="s">
        <v>1</v>
      </c>
      <c r="F65" s="209" t="s">
        <v>1</v>
      </c>
      <c r="G65" s="209" t="s">
        <v>1</v>
      </c>
      <c r="H65" s="209" t="s">
        <v>1</v>
      </c>
    </row>
    <row r="66" spans="1:8" ht="13.5" customHeight="1" thickBot="1">
      <c r="A66" s="128" t="s">
        <v>131</v>
      </c>
      <c r="B66" s="800">
        <v>44528</v>
      </c>
      <c r="C66" s="790">
        <v>28249</v>
      </c>
      <c r="D66" s="791">
        <v>43509</v>
      </c>
      <c r="E66" s="736" t="s">
        <v>1</v>
      </c>
      <c r="F66" s="736" t="s">
        <v>1</v>
      </c>
      <c r="G66" s="736" t="s">
        <v>1</v>
      </c>
      <c r="H66" s="736" t="s">
        <v>1</v>
      </c>
    </row>
    <row r="67" spans="1:8" ht="12" customHeight="1">
      <c r="A67" s="129" t="s">
        <v>132</v>
      </c>
      <c r="B67" s="103"/>
      <c r="C67" s="103"/>
      <c r="D67" s="130"/>
      <c r="E67" s="130"/>
      <c r="F67" s="130"/>
      <c r="G67" s="130"/>
      <c r="H67" s="130"/>
    </row>
    <row r="68" spans="1:8" ht="12" customHeight="1">
      <c r="A68" s="110" t="s">
        <v>700</v>
      </c>
      <c r="B68" s="130"/>
      <c r="C68" s="130"/>
      <c r="D68" s="130"/>
      <c r="E68" s="130"/>
      <c r="F68" s="130"/>
      <c r="G68" s="130"/>
      <c r="H68" s="130"/>
    </row>
    <row r="69" spans="1:8" ht="12" customHeight="1">
      <c r="A69" s="110" t="s">
        <v>620</v>
      </c>
      <c r="B69" s="130"/>
      <c r="C69" s="130"/>
      <c r="D69" s="130"/>
      <c r="E69" s="130"/>
      <c r="F69" s="130"/>
      <c r="G69" s="130"/>
      <c r="H69" s="130"/>
    </row>
    <row r="70" spans="1:8" ht="18.75" customHeight="1">
      <c r="A70" s="131" t="s">
        <v>701</v>
      </c>
      <c r="B70" s="132"/>
      <c r="C70" s="132"/>
      <c r="D70" s="132"/>
      <c r="E70" s="132"/>
      <c r="F70" s="132"/>
      <c r="G70" s="133"/>
      <c r="H70" s="133"/>
    </row>
    <row r="71" spans="1:8" ht="13.5" customHeight="1" thickBot="1">
      <c r="A71" s="97"/>
      <c r="B71" s="97"/>
      <c r="C71" s="97"/>
      <c r="D71" s="97"/>
      <c r="E71" s="97"/>
      <c r="F71" s="97"/>
      <c r="G71" s="97"/>
      <c r="H71" s="97"/>
    </row>
    <row r="72" spans="1:8" ht="15" customHeight="1">
      <c r="A72" s="134" t="s">
        <v>70</v>
      </c>
      <c r="B72" s="135" t="s">
        <v>71</v>
      </c>
      <c r="C72" s="136"/>
      <c r="D72" s="136"/>
      <c r="E72" s="135" t="s">
        <v>72</v>
      </c>
      <c r="F72" s="136"/>
      <c r="G72" s="136"/>
      <c r="H72" s="136"/>
    </row>
    <row r="73" spans="1:8" ht="15" customHeight="1">
      <c r="A73" s="137"/>
      <c r="B73" s="104" t="s">
        <v>73</v>
      </c>
      <c r="C73" s="105"/>
      <c r="D73" s="958" t="s">
        <v>74</v>
      </c>
      <c r="E73" s="962" t="s">
        <v>76</v>
      </c>
      <c r="F73" s="958" t="s">
        <v>77</v>
      </c>
      <c r="G73" s="104" t="s">
        <v>75</v>
      </c>
      <c r="H73" s="138"/>
    </row>
    <row r="74" spans="1:8" ht="15" customHeight="1">
      <c r="A74" s="106" t="s">
        <v>78</v>
      </c>
      <c r="B74" s="109" t="s">
        <v>702</v>
      </c>
      <c r="C74" s="108" t="s">
        <v>79</v>
      </c>
      <c r="D74" s="959"/>
      <c r="E74" s="963"/>
      <c r="F74" s="964"/>
      <c r="G74" s="109" t="s">
        <v>76</v>
      </c>
      <c r="H74" s="108" t="s">
        <v>77</v>
      </c>
    </row>
    <row r="75" spans="2:8" s="113" customFormat="1" ht="11.25" customHeight="1">
      <c r="B75" s="139" t="s">
        <v>81</v>
      </c>
      <c r="C75" s="140" t="s">
        <v>82</v>
      </c>
      <c r="D75" s="140" t="s">
        <v>81</v>
      </c>
      <c r="E75" s="140" t="s">
        <v>83</v>
      </c>
      <c r="F75" s="140" t="s">
        <v>83</v>
      </c>
      <c r="G75" s="140" t="s">
        <v>83</v>
      </c>
      <c r="H75" s="140" t="s">
        <v>83</v>
      </c>
    </row>
    <row r="76" spans="1:8" ht="12.75" customHeight="1">
      <c r="A76" s="125" t="s">
        <v>133</v>
      </c>
      <c r="B76" s="116">
        <v>91684</v>
      </c>
      <c r="C76" s="122">
        <v>73460</v>
      </c>
      <c r="D76" s="115">
        <v>92635</v>
      </c>
      <c r="E76" s="209" t="s">
        <v>1</v>
      </c>
      <c r="F76" s="209" t="s">
        <v>1</v>
      </c>
      <c r="G76" s="209" t="s">
        <v>1</v>
      </c>
      <c r="H76" s="209" t="s">
        <v>1</v>
      </c>
    </row>
    <row r="77" spans="1:8" ht="12.75" customHeight="1">
      <c r="A77" s="125" t="s">
        <v>134</v>
      </c>
      <c r="B77" s="116">
        <v>10807</v>
      </c>
      <c r="C77" s="122">
        <v>9064</v>
      </c>
      <c r="D77" s="115">
        <v>12253</v>
      </c>
      <c r="E77" s="209" t="s">
        <v>1</v>
      </c>
      <c r="F77" s="209" t="s">
        <v>1</v>
      </c>
      <c r="G77" s="209" t="s">
        <v>1</v>
      </c>
      <c r="H77" s="209" t="s">
        <v>1</v>
      </c>
    </row>
    <row r="78" spans="1:8" ht="12.75" customHeight="1">
      <c r="A78" s="125" t="s">
        <v>135</v>
      </c>
      <c r="B78" s="116">
        <v>127275</v>
      </c>
      <c r="C78" s="122">
        <v>93590</v>
      </c>
      <c r="D78" s="115">
        <v>124560</v>
      </c>
      <c r="E78" s="209" t="s">
        <v>1</v>
      </c>
      <c r="F78" s="209" t="s">
        <v>1</v>
      </c>
      <c r="G78" s="209" t="s">
        <v>1</v>
      </c>
      <c r="H78" s="209" t="s">
        <v>1</v>
      </c>
    </row>
    <row r="79" spans="1:8" ht="12.75" customHeight="1">
      <c r="A79" s="125" t="s">
        <v>136</v>
      </c>
      <c r="B79" s="116">
        <v>47443</v>
      </c>
      <c r="C79" s="122">
        <v>41051</v>
      </c>
      <c r="D79" s="115">
        <v>48135</v>
      </c>
      <c r="E79" s="209" t="s">
        <v>1</v>
      </c>
      <c r="F79" s="209" t="s">
        <v>1</v>
      </c>
      <c r="G79" s="209" t="s">
        <v>1</v>
      </c>
      <c r="H79" s="209" t="s">
        <v>1</v>
      </c>
    </row>
    <row r="80" spans="1:8" ht="12.75" customHeight="1">
      <c r="A80" s="125" t="s">
        <v>137</v>
      </c>
      <c r="B80" s="116">
        <v>843349</v>
      </c>
      <c r="C80" s="122">
        <v>490134</v>
      </c>
      <c r="D80" s="115">
        <v>843724</v>
      </c>
      <c r="E80" s="209" t="s">
        <v>1</v>
      </c>
      <c r="F80" s="209" t="s">
        <v>1</v>
      </c>
      <c r="G80" s="209" t="s">
        <v>1</v>
      </c>
      <c r="H80" s="209" t="s">
        <v>1</v>
      </c>
    </row>
    <row r="81" spans="1:8" ht="12.75" customHeight="1">
      <c r="A81" s="125" t="s">
        <v>138</v>
      </c>
      <c r="B81" s="116">
        <v>175967</v>
      </c>
      <c r="C81" s="122">
        <v>123039</v>
      </c>
      <c r="D81" s="115">
        <v>177964</v>
      </c>
      <c r="E81" s="209" t="s">
        <v>1</v>
      </c>
      <c r="F81" s="209" t="s">
        <v>1</v>
      </c>
      <c r="G81" s="209" t="s">
        <v>1</v>
      </c>
      <c r="H81" s="209" t="s">
        <v>1</v>
      </c>
    </row>
    <row r="82" spans="1:8" ht="6.75" customHeight="1">
      <c r="A82" s="125"/>
      <c r="B82" s="116"/>
      <c r="C82" s="122"/>
      <c r="D82" s="122"/>
      <c r="E82" s="798"/>
      <c r="F82" s="798"/>
      <c r="G82" s="799"/>
      <c r="H82" s="799"/>
    </row>
    <row r="83" spans="1:9" s="120" customFormat="1" ht="15" customHeight="1">
      <c r="A83" s="124" t="s">
        <v>139</v>
      </c>
      <c r="B83" s="793">
        <f>SUM(B84:B91)</f>
        <v>1285346</v>
      </c>
      <c r="C83" s="739">
        <f>SUM(C84:C91)</f>
        <v>905546</v>
      </c>
      <c r="D83" s="739">
        <f>SUM(D84:D91)</f>
        <v>1309828</v>
      </c>
      <c r="E83" s="718" t="s">
        <v>1</v>
      </c>
      <c r="F83" s="718" t="s">
        <v>1</v>
      </c>
      <c r="G83" s="718" t="s">
        <v>1</v>
      </c>
      <c r="H83" s="718" t="s">
        <v>1</v>
      </c>
      <c r="I83" s="99"/>
    </row>
    <row r="84" spans="1:8" ht="12.75" customHeight="1">
      <c r="A84" s="125" t="s">
        <v>140</v>
      </c>
      <c r="B84" s="116">
        <v>102571</v>
      </c>
      <c r="C84" s="122">
        <v>80190</v>
      </c>
      <c r="D84" s="115">
        <v>109556</v>
      </c>
      <c r="E84" s="209" t="s">
        <v>1</v>
      </c>
      <c r="F84" s="209" t="s">
        <v>1</v>
      </c>
      <c r="G84" s="209" t="s">
        <v>1</v>
      </c>
      <c r="H84" s="209" t="s">
        <v>1</v>
      </c>
    </row>
    <row r="85" spans="1:8" ht="12.75" customHeight="1">
      <c r="A85" s="125" t="s">
        <v>141</v>
      </c>
      <c r="B85" s="116">
        <v>37390</v>
      </c>
      <c r="C85" s="122">
        <v>35661</v>
      </c>
      <c r="D85" s="115">
        <v>39089</v>
      </c>
      <c r="E85" s="209" t="s">
        <v>1</v>
      </c>
      <c r="F85" s="209" t="s">
        <v>1</v>
      </c>
      <c r="G85" s="209" t="s">
        <v>1</v>
      </c>
      <c r="H85" s="209" t="s">
        <v>1</v>
      </c>
    </row>
    <row r="86" spans="1:8" ht="12.75" customHeight="1">
      <c r="A86" s="125" t="s">
        <v>142</v>
      </c>
      <c r="B86" s="116">
        <v>51785</v>
      </c>
      <c r="C86" s="122">
        <v>39003</v>
      </c>
      <c r="D86" s="115">
        <v>50384</v>
      </c>
      <c r="E86" s="209" t="s">
        <v>1</v>
      </c>
      <c r="F86" s="209" t="s">
        <v>1</v>
      </c>
      <c r="G86" s="209" t="s">
        <v>1</v>
      </c>
      <c r="H86" s="209" t="s">
        <v>1</v>
      </c>
    </row>
    <row r="87" spans="1:8" ht="12.75" customHeight="1">
      <c r="A87" s="125" t="s">
        <v>143</v>
      </c>
      <c r="B87" s="116">
        <v>606171</v>
      </c>
      <c r="C87" s="122">
        <v>415368</v>
      </c>
      <c r="D87" s="115">
        <v>612700</v>
      </c>
      <c r="E87" s="209" t="s">
        <v>1</v>
      </c>
      <c r="F87" s="209" t="s">
        <v>1</v>
      </c>
      <c r="G87" s="209" t="s">
        <v>1</v>
      </c>
      <c r="H87" s="209" t="s">
        <v>1</v>
      </c>
    </row>
    <row r="88" spans="1:8" ht="12.75" customHeight="1">
      <c r="A88" s="125" t="s">
        <v>144</v>
      </c>
      <c r="B88" s="116">
        <v>19008</v>
      </c>
      <c r="C88" s="122">
        <v>16574</v>
      </c>
      <c r="D88" s="115">
        <v>20236</v>
      </c>
      <c r="E88" s="209" t="s">
        <v>1</v>
      </c>
      <c r="F88" s="209" t="s">
        <v>1</v>
      </c>
      <c r="G88" s="209" t="s">
        <v>1</v>
      </c>
      <c r="H88" s="209" t="s">
        <v>1</v>
      </c>
    </row>
    <row r="89" spans="1:8" ht="12.75" customHeight="1">
      <c r="A89" s="125" t="s">
        <v>145</v>
      </c>
      <c r="B89" s="116">
        <v>119424</v>
      </c>
      <c r="C89" s="122">
        <v>100635</v>
      </c>
      <c r="D89" s="115">
        <v>123238</v>
      </c>
      <c r="E89" s="209" t="s">
        <v>1</v>
      </c>
      <c r="F89" s="209" t="s">
        <v>1</v>
      </c>
      <c r="G89" s="209" t="s">
        <v>1</v>
      </c>
      <c r="H89" s="209" t="s">
        <v>1</v>
      </c>
    </row>
    <row r="90" spans="1:8" ht="12.75" customHeight="1">
      <c r="A90" s="125" t="s">
        <v>146</v>
      </c>
      <c r="B90" s="116">
        <v>37699</v>
      </c>
      <c r="C90" s="122">
        <v>20324</v>
      </c>
      <c r="D90" s="115">
        <v>38625</v>
      </c>
      <c r="E90" s="209" t="s">
        <v>1</v>
      </c>
      <c r="F90" s="209" t="s">
        <v>1</v>
      </c>
      <c r="G90" s="209" t="s">
        <v>1</v>
      </c>
      <c r="H90" s="209" t="s">
        <v>1</v>
      </c>
    </row>
    <row r="91" spans="1:8" ht="13.5" customHeight="1" thickBot="1">
      <c r="A91" s="128" t="s">
        <v>147</v>
      </c>
      <c r="B91" s="800">
        <v>311298</v>
      </c>
      <c r="C91" s="790">
        <v>197791</v>
      </c>
      <c r="D91" s="791">
        <v>316000</v>
      </c>
      <c r="E91" s="801" t="s">
        <v>711</v>
      </c>
      <c r="F91" s="801" t="s">
        <v>712</v>
      </c>
      <c r="G91" s="796">
        <v>73.3</v>
      </c>
      <c r="H91" s="796">
        <v>79.8</v>
      </c>
    </row>
    <row r="92" spans="1:8" s="144" customFormat="1" ht="12.75" customHeight="1">
      <c r="A92" s="141" t="s">
        <v>703</v>
      </c>
      <c r="B92" s="142"/>
      <c r="C92" s="143"/>
      <c r="D92" s="143"/>
      <c r="E92" s="143"/>
      <c r="F92" s="143"/>
      <c r="G92" s="143"/>
      <c r="H92" s="143"/>
    </row>
    <row r="93" spans="1:8" ht="10.5" customHeight="1">
      <c r="A93" s="129" t="s">
        <v>148</v>
      </c>
      <c r="B93" s="115"/>
      <c r="C93" s="115"/>
      <c r="D93" s="115"/>
      <c r="E93" s="115"/>
      <c r="F93" s="115"/>
      <c r="G93" s="123"/>
      <c r="H93" s="123"/>
    </row>
    <row r="94" spans="1:8" ht="11.25" customHeight="1">
      <c r="A94" s="129"/>
      <c r="B94" s="115"/>
      <c r="C94" s="115"/>
      <c r="D94" s="115"/>
      <c r="E94" s="115"/>
      <c r="F94" s="115"/>
      <c r="G94" s="123"/>
      <c r="H94" s="123"/>
    </row>
    <row r="95" spans="1:8" ht="13.5" customHeight="1" thickBot="1">
      <c r="A95" s="97" t="s">
        <v>149</v>
      </c>
      <c r="B95" s="97"/>
      <c r="C95" s="97"/>
      <c r="D95" s="97"/>
      <c r="E95" s="97"/>
      <c r="F95" s="97"/>
      <c r="G95" s="97"/>
      <c r="H95" s="97"/>
    </row>
    <row r="96" spans="1:11" ht="12" customHeight="1">
      <c r="A96" s="145" t="s">
        <v>70</v>
      </c>
      <c r="B96" s="101" t="s">
        <v>150</v>
      </c>
      <c r="C96" s="136"/>
      <c r="D96" s="136"/>
      <c r="E96" s="136"/>
      <c r="F96" s="136"/>
      <c r="G96" s="136"/>
      <c r="H96" s="136"/>
      <c r="I96" s="105"/>
      <c r="J96" s="105"/>
      <c r="K96" s="130"/>
    </row>
    <row r="97" spans="1:11" ht="12" customHeight="1">
      <c r="A97" s="137"/>
      <c r="B97" s="135" t="s">
        <v>73</v>
      </c>
      <c r="C97" s="136"/>
      <c r="D97" s="958" t="s">
        <v>74</v>
      </c>
      <c r="E97" s="960" t="s">
        <v>75</v>
      </c>
      <c r="F97" s="961"/>
      <c r="G97" s="961"/>
      <c r="H97" s="961"/>
      <c r="I97" s="786"/>
      <c r="J97" s="786"/>
      <c r="K97" s="130"/>
    </row>
    <row r="98" spans="1:11" ht="12" customHeight="1">
      <c r="A98" s="147" t="s">
        <v>78</v>
      </c>
      <c r="B98" s="108" t="s">
        <v>667</v>
      </c>
      <c r="C98" s="109" t="s">
        <v>151</v>
      </c>
      <c r="D98" s="959"/>
      <c r="E98" s="146" t="s">
        <v>80</v>
      </c>
      <c r="F98" s="148"/>
      <c r="G98" s="960" t="s">
        <v>74</v>
      </c>
      <c r="H98" s="961"/>
      <c r="I98" s="105"/>
      <c r="J98" s="787"/>
      <c r="K98" s="130"/>
    </row>
    <row r="99" spans="2:11" ht="11.25" customHeight="1">
      <c r="B99" s="139" t="s">
        <v>81</v>
      </c>
      <c r="C99" s="140" t="s">
        <v>81</v>
      </c>
      <c r="D99" s="140" t="s">
        <v>81</v>
      </c>
      <c r="E99" s="140"/>
      <c r="F99" s="140" t="s">
        <v>81</v>
      </c>
      <c r="G99" s="140"/>
      <c r="H99" s="140" t="s">
        <v>81</v>
      </c>
      <c r="I99" s="112"/>
      <c r="J99" s="112"/>
      <c r="K99" s="130"/>
    </row>
    <row r="100" spans="1:11" ht="11.25" customHeight="1">
      <c r="A100" s="118" t="s">
        <v>668</v>
      </c>
      <c r="B100" s="149">
        <v>688634</v>
      </c>
      <c r="C100" s="122">
        <v>387247</v>
      </c>
      <c r="D100" s="115">
        <v>679427</v>
      </c>
      <c r="E100" s="122"/>
      <c r="F100" s="115">
        <v>1887</v>
      </c>
      <c r="G100" s="115"/>
      <c r="H100" s="115">
        <v>1861</v>
      </c>
      <c r="I100" s="115"/>
      <c r="J100" s="115"/>
      <c r="K100" s="130"/>
    </row>
    <row r="101" spans="1:10" ht="11.25" customHeight="1">
      <c r="A101" s="118" t="s">
        <v>794</v>
      </c>
      <c r="B101" s="149">
        <v>626277</v>
      </c>
      <c r="C101" s="122">
        <v>352338</v>
      </c>
      <c r="D101" s="115">
        <v>619656</v>
      </c>
      <c r="E101" s="122"/>
      <c r="F101" s="115">
        <v>1717</v>
      </c>
      <c r="G101" s="115"/>
      <c r="H101" s="115">
        <v>1697</v>
      </c>
      <c r="I101" s="115"/>
      <c r="J101" s="115"/>
    </row>
    <row r="102" spans="1:10" ht="11.25" customHeight="1">
      <c r="A102" s="118" t="s">
        <v>795</v>
      </c>
      <c r="B102" s="792" t="s">
        <v>669</v>
      </c>
      <c r="C102" s="125" t="s">
        <v>670</v>
      </c>
      <c r="D102" s="125" t="s">
        <v>671</v>
      </c>
      <c r="E102" s="130"/>
      <c r="F102" s="125" t="s">
        <v>672</v>
      </c>
      <c r="G102" s="130"/>
      <c r="H102" s="125" t="s">
        <v>673</v>
      </c>
      <c r="I102" s="130"/>
      <c r="J102" s="125"/>
    </row>
    <row r="103" spans="1:10" ht="11.25" customHeight="1">
      <c r="A103" s="118" t="s">
        <v>602</v>
      </c>
      <c r="B103" s="116">
        <v>647691</v>
      </c>
      <c r="C103" s="115">
        <v>353244</v>
      </c>
      <c r="D103" s="115">
        <v>637837</v>
      </c>
      <c r="E103" s="729"/>
      <c r="F103" s="115">
        <v>1768</v>
      </c>
      <c r="G103" s="729"/>
      <c r="H103" s="115">
        <v>1742</v>
      </c>
      <c r="I103" s="729"/>
      <c r="J103" s="115"/>
    </row>
    <row r="104" spans="1:10" s="120" customFormat="1" ht="11.25" customHeight="1">
      <c r="A104" s="119" t="s">
        <v>674</v>
      </c>
      <c r="B104" s="793">
        <v>650590</v>
      </c>
      <c r="C104" s="788">
        <v>353038</v>
      </c>
      <c r="D104" s="788">
        <v>640609</v>
      </c>
      <c r="E104" s="788"/>
      <c r="F104" s="788">
        <v>1772</v>
      </c>
      <c r="G104" s="788"/>
      <c r="H104" s="788">
        <v>1750</v>
      </c>
      <c r="I104" s="788"/>
      <c r="J104" s="788"/>
    </row>
    <row r="105" spans="1:10" ht="3.75" customHeight="1">
      <c r="A105" s="118"/>
      <c r="B105" s="149"/>
      <c r="C105" s="115"/>
      <c r="D105" s="115"/>
      <c r="E105" s="115"/>
      <c r="F105" s="115"/>
      <c r="G105" s="115"/>
      <c r="H105" s="115"/>
      <c r="I105" s="115"/>
      <c r="J105" s="115"/>
    </row>
    <row r="106" spans="1:10" ht="11.25" customHeight="1">
      <c r="A106" s="125" t="s">
        <v>152</v>
      </c>
      <c r="B106" s="149">
        <v>129076</v>
      </c>
      <c r="C106" s="115">
        <v>89014</v>
      </c>
      <c r="D106" s="115">
        <v>130529</v>
      </c>
      <c r="E106" s="115"/>
      <c r="F106" s="115">
        <v>353</v>
      </c>
      <c r="G106" s="115"/>
      <c r="H106" s="115">
        <v>357</v>
      </c>
      <c r="I106" s="115"/>
      <c r="J106" s="115"/>
    </row>
    <row r="107" spans="1:10" ht="11.25" customHeight="1">
      <c r="A107" s="125" t="s">
        <v>153</v>
      </c>
      <c r="B107" s="149">
        <v>19575</v>
      </c>
      <c r="C107" s="115">
        <v>11198</v>
      </c>
      <c r="D107" s="115">
        <v>19571</v>
      </c>
      <c r="E107" s="115"/>
      <c r="F107" s="115">
        <v>53</v>
      </c>
      <c r="G107" s="115"/>
      <c r="H107" s="115">
        <v>53</v>
      </c>
      <c r="I107" s="122"/>
      <c r="J107" s="115"/>
    </row>
    <row r="108" spans="1:10" ht="11.25" customHeight="1">
      <c r="A108" s="127" t="s">
        <v>154</v>
      </c>
      <c r="B108" s="149">
        <v>11382</v>
      </c>
      <c r="C108" s="115">
        <v>7376</v>
      </c>
      <c r="D108" s="115">
        <v>12465</v>
      </c>
      <c r="E108" s="115"/>
      <c r="F108" s="115">
        <v>31</v>
      </c>
      <c r="G108" s="115"/>
      <c r="H108" s="115">
        <v>34</v>
      </c>
      <c r="I108" s="115"/>
      <c r="J108" s="115"/>
    </row>
    <row r="109" spans="1:10" ht="11.25" customHeight="1">
      <c r="A109" s="125" t="s">
        <v>155</v>
      </c>
      <c r="B109" s="149">
        <v>16115</v>
      </c>
      <c r="C109" s="115">
        <v>9924</v>
      </c>
      <c r="D109" s="115">
        <v>11503</v>
      </c>
      <c r="E109" s="115"/>
      <c r="F109" s="115">
        <v>44</v>
      </c>
      <c r="G109" s="115"/>
      <c r="H109" s="115">
        <v>35</v>
      </c>
      <c r="I109" s="115"/>
      <c r="J109" s="115"/>
    </row>
    <row r="110" spans="1:10" ht="11.25" customHeight="1">
      <c r="A110" s="127" t="s">
        <v>156</v>
      </c>
      <c r="B110" s="149">
        <v>24056</v>
      </c>
      <c r="C110" s="115">
        <v>9488</v>
      </c>
      <c r="D110" s="115">
        <v>21785</v>
      </c>
      <c r="E110" s="115"/>
      <c r="F110" s="115">
        <v>65</v>
      </c>
      <c r="G110" s="115"/>
      <c r="H110" s="115">
        <v>59</v>
      </c>
      <c r="I110" s="115"/>
      <c r="J110" s="115"/>
    </row>
    <row r="111" spans="1:10" ht="11.25" customHeight="1">
      <c r="A111" s="125" t="s">
        <v>157</v>
      </c>
      <c r="B111" s="149">
        <v>11449</v>
      </c>
      <c r="C111" s="115">
        <v>7443</v>
      </c>
      <c r="D111" s="115">
        <v>8125</v>
      </c>
      <c r="E111" s="115"/>
      <c r="F111" s="115">
        <v>31</v>
      </c>
      <c r="G111" s="115"/>
      <c r="H111" s="115">
        <v>22</v>
      </c>
      <c r="I111" s="115"/>
      <c r="J111" s="115"/>
    </row>
    <row r="112" spans="1:10" ht="11.25" customHeight="1">
      <c r="A112" s="125" t="s">
        <v>158</v>
      </c>
      <c r="B112" s="149">
        <v>14250</v>
      </c>
      <c r="C112" s="115">
        <v>11701</v>
      </c>
      <c r="D112" s="115">
        <v>11943</v>
      </c>
      <c r="E112" s="115"/>
      <c r="F112" s="115">
        <v>39</v>
      </c>
      <c r="G112" s="115"/>
      <c r="H112" s="115">
        <v>32</v>
      </c>
      <c r="I112" s="115"/>
      <c r="J112" s="115"/>
    </row>
    <row r="113" spans="1:10" ht="11.25" customHeight="1">
      <c r="A113" s="125" t="s">
        <v>796</v>
      </c>
      <c r="B113" s="149">
        <v>7167</v>
      </c>
      <c r="C113" s="115">
        <v>3889</v>
      </c>
      <c r="D113" s="115">
        <v>6586</v>
      </c>
      <c r="E113" s="115"/>
      <c r="F113" s="115">
        <v>19</v>
      </c>
      <c r="G113" s="115"/>
      <c r="H113" s="115">
        <v>18</v>
      </c>
      <c r="I113" s="115"/>
      <c r="J113" s="115"/>
    </row>
    <row r="114" spans="1:10" ht="11.25" customHeight="1">
      <c r="A114" s="125" t="s">
        <v>159</v>
      </c>
      <c r="B114" s="149">
        <v>4034</v>
      </c>
      <c r="C114" s="115">
        <v>2213</v>
      </c>
      <c r="D114" s="115">
        <v>5198</v>
      </c>
      <c r="E114" s="115"/>
      <c r="F114" s="115">
        <v>11</v>
      </c>
      <c r="G114" s="115"/>
      <c r="H114" s="115">
        <v>14</v>
      </c>
      <c r="I114" s="115"/>
      <c r="J114" s="115"/>
    </row>
    <row r="115" spans="1:10" ht="11.25" customHeight="1">
      <c r="A115" s="125" t="s">
        <v>160</v>
      </c>
      <c r="B115" s="149">
        <v>49146</v>
      </c>
      <c r="C115" s="115">
        <v>40769</v>
      </c>
      <c r="D115" s="115">
        <v>51310</v>
      </c>
      <c r="E115" s="115"/>
      <c r="F115" s="115">
        <v>134</v>
      </c>
      <c r="G115" s="115"/>
      <c r="H115" s="115">
        <v>140</v>
      </c>
      <c r="I115" s="115"/>
      <c r="J115" s="115"/>
    </row>
    <row r="116" spans="1:10" ht="11.25" customHeight="1">
      <c r="A116" s="125" t="s">
        <v>161</v>
      </c>
      <c r="B116" s="149">
        <v>229287</v>
      </c>
      <c r="C116" s="115">
        <v>109465</v>
      </c>
      <c r="D116" s="115">
        <v>223746</v>
      </c>
      <c r="E116" s="115"/>
      <c r="F116" s="115">
        <v>628</v>
      </c>
      <c r="G116" s="115"/>
      <c r="H116" s="115">
        <v>613</v>
      </c>
      <c r="I116" s="115"/>
      <c r="J116" s="115"/>
    </row>
    <row r="117" spans="1:10" ht="11.25" customHeight="1">
      <c r="A117" s="125" t="s">
        <v>162</v>
      </c>
      <c r="B117" s="149">
        <v>11514</v>
      </c>
      <c r="C117" s="115">
        <v>2045</v>
      </c>
      <c r="D117" s="115">
        <v>13339</v>
      </c>
      <c r="E117" s="115"/>
      <c r="F117" s="115">
        <v>31</v>
      </c>
      <c r="G117" s="115"/>
      <c r="H117" s="115">
        <v>36</v>
      </c>
      <c r="I117" s="115"/>
      <c r="J117" s="115"/>
    </row>
    <row r="118" spans="1:10" ht="11.25" customHeight="1">
      <c r="A118" s="125" t="s">
        <v>163</v>
      </c>
      <c r="B118" s="149">
        <v>12051</v>
      </c>
      <c r="C118" s="115">
        <v>2582</v>
      </c>
      <c r="D118" s="115">
        <v>10351</v>
      </c>
      <c r="E118" s="115"/>
      <c r="F118" s="115">
        <v>33</v>
      </c>
      <c r="G118" s="115"/>
      <c r="H118" s="115">
        <v>28</v>
      </c>
      <c r="I118" s="115"/>
      <c r="J118" s="115"/>
    </row>
    <row r="119" spans="1:10" ht="11.25" customHeight="1">
      <c r="A119" s="125" t="s">
        <v>164</v>
      </c>
      <c r="B119" s="149">
        <v>30653</v>
      </c>
      <c r="C119" s="115">
        <v>12807</v>
      </c>
      <c r="D119" s="115">
        <v>28417</v>
      </c>
      <c r="E119" s="115"/>
      <c r="F119" s="115">
        <v>83</v>
      </c>
      <c r="G119" s="115"/>
      <c r="H119" s="115">
        <v>77</v>
      </c>
      <c r="I119" s="115"/>
      <c r="J119" s="115"/>
    </row>
    <row r="120" spans="1:10" ht="11.25" customHeight="1">
      <c r="A120" s="125" t="s">
        <v>165</v>
      </c>
      <c r="B120" s="149">
        <v>17450</v>
      </c>
      <c r="C120" s="115">
        <v>5431</v>
      </c>
      <c r="D120" s="115">
        <v>20597</v>
      </c>
      <c r="E120" s="115"/>
      <c r="F120" s="115">
        <v>47</v>
      </c>
      <c r="G120" s="115"/>
      <c r="H120" s="115">
        <v>56</v>
      </c>
      <c r="I120" s="115"/>
      <c r="J120" s="115"/>
    </row>
    <row r="121" spans="1:10" ht="11.25" customHeight="1">
      <c r="A121" s="125" t="s">
        <v>166</v>
      </c>
      <c r="B121" s="149">
        <v>22988</v>
      </c>
      <c r="C121" s="115">
        <v>8784</v>
      </c>
      <c r="D121" s="115">
        <v>23699</v>
      </c>
      <c r="E121" s="115"/>
      <c r="F121" s="115">
        <v>62</v>
      </c>
      <c r="G121" s="115"/>
      <c r="H121" s="115">
        <v>64</v>
      </c>
      <c r="I121" s="115"/>
      <c r="J121" s="115"/>
    </row>
    <row r="122" spans="1:10" ht="11.25" customHeight="1">
      <c r="A122" s="125" t="s">
        <v>167</v>
      </c>
      <c r="B122" s="149">
        <v>3647</v>
      </c>
      <c r="C122" s="115">
        <v>369</v>
      </c>
      <c r="D122" s="115">
        <v>4016</v>
      </c>
      <c r="E122" s="115"/>
      <c r="F122" s="115">
        <v>9</v>
      </c>
      <c r="G122" s="115"/>
      <c r="H122" s="115">
        <v>11</v>
      </c>
      <c r="I122" s="115"/>
      <c r="J122" s="115"/>
    </row>
    <row r="123" spans="1:11" ht="11.25" customHeight="1">
      <c r="A123" s="125" t="s">
        <v>168</v>
      </c>
      <c r="B123" s="149">
        <v>19640</v>
      </c>
      <c r="C123" s="115">
        <v>5800</v>
      </c>
      <c r="D123" s="115">
        <v>18196</v>
      </c>
      <c r="E123" s="115"/>
      <c r="F123" s="115">
        <v>53</v>
      </c>
      <c r="G123" s="115"/>
      <c r="H123" s="115">
        <v>49</v>
      </c>
      <c r="I123" s="115"/>
      <c r="J123" s="115"/>
      <c r="K123" s="130"/>
    </row>
    <row r="124" spans="1:11" ht="12.75" customHeight="1" thickBot="1">
      <c r="A124" s="128" t="s">
        <v>169</v>
      </c>
      <c r="B124" s="789">
        <v>17110</v>
      </c>
      <c r="C124" s="791">
        <v>12740</v>
      </c>
      <c r="D124" s="791">
        <v>19233</v>
      </c>
      <c r="E124" s="791"/>
      <c r="F124" s="791">
        <v>46</v>
      </c>
      <c r="G124" s="791"/>
      <c r="H124" s="791">
        <v>52</v>
      </c>
      <c r="I124" s="115"/>
      <c r="J124" s="115"/>
      <c r="K124" s="130"/>
    </row>
    <row r="125" spans="1:11" ht="12.75" customHeight="1">
      <c r="A125" s="151" t="s">
        <v>170</v>
      </c>
      <c r="B125" s="115"/>
      <c r="C125" s="115"/>
      <c r="D125" s="115"/>
      <c r="E125" s="115"/>
      <c r="F125" s="115"/>
      <c r="G125" s="115"/>
      <c r="H125" s="115"/>
      <c r="I125" s="130"/>
      <c r="J125" s="130"/>
      <c r="K125" s="130"/>
    </row>
    <row r="126" spans="1:11" ht="11.25" customHeight="1">
      <c r="A126" s="113"/>
      <c r="D126" s="152"/>
      <c r="I126" s="130"/>
      <c r="J126" s="130"/>
      <c r="K126" s="130"/>
    </row>
    <row r="127" spans="1:8" ht="12.75" customHeight="1" thickBot="1">
      <c r="A127" s="97" t="s">
        <v>171</v>
      </c>
      <c r="B127" s="130"/>
      <c r="C127" s="130"/>
      <c r="D127" s="130"/>
      <c r="E127" s="130"/>
      <c r="F127" s="130"/>
      <c r="G127" s="130"/>
      <c r="H127" s="130"/>
    </row>
    <row r="128" spans="1:8" ht="11.25" customHeight="1">
      <c r="A128" s="145" t="s">
        <v>70</v>
      </c>
      <c r="B128" s="101" t="s">
        <v>150</v>
      </c>
      <c r="C128" s="102"/>
      <c r="D128" s="102"/>
      <c r="E128" s="102"/>
      <c r="F128" s="102"/>
      <c r="G128" s="102"/>
      <c r="H128" s="102"/>
    </row>
    <row r="129" spans="1:8" ht="12" customHeight="1">
      <c r="A129" s="137"/>
      <c r="B129" s="135" t="s">
        <v>73</v>
      </c>
      <c r="C129" s="136"/>
      <c r="D129" s="958" t="s">
        <v>74</v>
      </c>
      <c r="E129" s="960" t="s">
        <v>75</v>
      </c>
      <c r="F129" s="961"/>
      <c r="G129" s="961"/>
      <c r="H129" s="961"/>
    </row>
    <row r="130" spans="1:8" ht="12" customHeight="1">
      <c r="A130" s="147" t="s">
        <v>78</v>
      </c>
      <c r="B130" s="108" t="s">
        <v>667</v>
      </c>
      <c r="C130" s="109" t="s">
        <v>151</v>
      </c>
      <c r="D130" s="959"/>
      <c r="E130" s="146" t="s">
        <v>80</v>
      </c>
      <c r="F130" s="148"/>
      <c r="G130" s="960" t="s">
        <v>74</v>
      </c>
      <c r="H130" s="961"/>
    </row>
    <row r="131" spans="2:8" ht="11.25" customHeight="1">
      <c r="B131" s="794"/>
      <c r="C131" s="112" t="s">
        <v>81</v>
      </c>
      <c r="D131" s="112"/>
      <c r="E131" s="112"/>
      <c r="F131" s="112" t="s">
        <v>81</v>
      </c>
      <c r="G131" s="112"/>
      <c r="H131" s="112" t="s">
        <v>81</v>
      </c>
    </row>
    <row r="132" spans="1:8" ht="11.25" customHeight="1">
      <c r="A132" s="114" t="s">
        <v>665</v>
      </c>
      <c r="B132" s="115">
        <v>270917</v>
      </c>
      <c r="C132" s="115">
        <v>166000</v>
      </c>
      <c r="D132" s="115">
        <v>270917</v>
      </c>
      <c r="E132" s="115"/>
      <c r="F132" s="115">
        <v>742</v>
      </c>
      <c r="G132" s="115"/>
      <c r="H132" s="115">
        <v>742</v>
      </c>
    </row>
    <row r="133" spans="1:8" ht="11.25" customHeight="1">
      <c r="A133" s="114" t="s">
        <v>695</v>
      </c>
      <c r="B133" s="115">
        <v>250065</v>
      </c>
      <c r="C133" s="115">
        <v>151668</v>
      </c>
      <c r="D133" s="115">
        <v>250065</v>
      </c>
      <c r="E133" s="115"/>
      <c r="F133" s="115">
        <v>685</v>
      </c>
      <c r="G133" s="115"/>
      <c r="H133" s="115">
        <v>685</v>
      </c>
    </row>
    <row r="134" spans="1:8" ht="11.25" customHeight="1">
      <c r="A134" s="114" t="s">
        <v>697</v>
      </c>
      <c r="B134" s="115">
        <v>273842</v>
      </c>
      <c r="C134" s="115">
        <v>167458</v>
      </c>
      <c r="D134" s="115">
        <v>273842</v>
      </c>
      <c r="E134" s="115"/>
      <c r="F134" s="115">
        <v>750</v>
      </c>
      <c r="G134" s="115"/>
      <c r="H134" s="115">
        <v>750</v>
      </c>
    </row>
    <row r="135" spans="1:8" ht="11.25" customHeight="1">
      <c r="A135" s="114" t="s">
        <v>607</v>
      </c>
      <c r="B135" s="737">
        <v>267001</v>
      </c>
      <c r="C135" s="737">
        <v>167243</v>
      </c>
      <c r="D135" s="737">
        <v>267001</v>
      </c>
      <c r="E135" s="737"/>
      <c r="F135" s="737">
        <v>729</v>
      </c>
      <c r="G135" s="737"/>
      <c r="H135" s="737">
        <v>729</v>
      </c>
    </row>
    <row r="136" spans="1:8" s="120" customFormat="1" ht="11.25" customHeight="1">
      <c r="A136" s="153" t="s">
        <v>666</v>
      </c>
      <c r="B136" s="788">
        <v>293277</v>
      </c>
      <c r="C136" s="788">
        <v>172166</v>
      </c>
      <c r="D136" s="788">
        <v>293277</v>
      </c>
      <c r="F136" s="795">
        <v>803</v>
      </c>
      <c r="H136" s="795">
        <v>803</v>
      </c>
    </row>
    <row r="137" spans="1:8" ht="3.75" customHeight="1">
      <c r="A137" s="153"/>
      <c r="B137" s="738"/>
      <c r="C137" s="739"/>
      <c r="D137" s="739"/>
      <c r="E137" s="739"/>
      <c r="F137" s="739"/>
      <c r="G137" s="739"/>
      <c r="H137" s="739"/>
    </row>
    <row r="138" spans="1:8" ht="11.25" customHeight="1">
      <c r="A138" s="154" t="s">
        <v>172</v>
      </c>
      <c r="B138" s="115">
        <v>269050</v>
      </c>
      <c r="C138" s="115">
        <v>159181</v>
      </c>
      <c r="D138" s="115">
        <v>269050</v>
      </c>
      <c r="E138" s="115"/>
      <c r="F138" s="115">
        <v>737</v>
      </c>
      <c r="G138" s="115"/>
      <c r="H138" s="115">
        <v>737</v>
      </c>
    </row>
    <row r="139" spans="1:8" ht="12.75" customHeight="1" thickBot="1">
      <c r="A139" s="155" t="s">
        <v>173</v>
      </c>
      <c r="B139" s="791">
        <v>24227</v>
      </c>
      <c r="C139" s="791">
        <v>12985</v>
      </c>
      <c r="D139" s="791">
        <v>24227</v>
      </c>
      <c r="E139" s="791"/>
      <c r="F139" s="791">
        <v>66</v>
      </c>
      <c r="G139" s="791"/>
      <c r="H139" s="791">
        <v>66</v>
      </c>
    </row>
    <row r="140" ht="12.75" customHeight="1">
      <c r="A140" s="156" t="s">
        <v>174</v>
      </c>
    </row>
  </sheetData>
  <sheetProtection/>
  <mergeCells count="12">
    <mergeCell ref="D4:D5"/>
    <mergeCell ref="E4:E5"/>
    <mergeCell ref="F4:F5"/>
    <mergeCell ref="D73:D74"/>
    <mergeCell ref="E73:E74"/>
    <mergeCell ref="F73:F74"/>
    <mergeCell ref="D129:D130"/>
    <mergeCell ref="E129:H129"/>
    <mergeCell ref="G130:H130"/>
    <mergeCell ref="D97:D98"/>
    <mergeCell ref="G98:H98"/>
    <mergeCell ref="E97:H97"/>
  </mergeCells>
  <printOptions/>
  <pageMargins left="0.3937007874015748" right="0.3937007874015748" top="0.3937007874015748" bottom="0" header="0.3937007874015748" footer="0.15748031496062992"/>
  <pageSetup fitToWidth="0" horizontalDpi="600" verticalDpi="600" orientation="portrait" paperSize="9" scale="99" r:id="rId1"/>
  <rowBreaks count="1" manualBreakCount="1"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2015-01-08T06:40:40Z</dcterms:modified>
  <cp:category/>
  <cp:version/>
  <cp:contentType/>
  <cp:contentStatus/>
</cp:coreProperties>
</file>