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0" yWindow="150" windowWidth="9015" windowHeight="9735" activeTab="0"/>
  </bookViews>
  <sheets>
    <sheet name="1-1(1)" sheetId="1" r:id="rId1"/>
    <sheet name="1-1(2)" sheetId="2" r:id="rId2"/>
    <sheet name="1-1(3)" sheetId="3" r:id="rId3"/>
    <sheet name="1-1(4)" sheetId="4" r:id="rId4"/>
    <sheet name="1-1(5)" sheetId="5" r:id="rId5"/>
    <sheet name="1-1(6)" sheetId="6" r:id="rId6"/>
    <sheet name="1-2 " sheetId="7" r:id="rId7"/>
    <sheet name="Sheet1" sheetId="8" r:id="rId8"/>
  </sheets>
  <definedNames>
    <definedName name="_xlnm.Print_Area" localSheetId="2">'1-1(3)'!$A$1:$T$90</definedName>
    <definedName name="_xlnm.Print_Area" localSheetId="3">'1-1(4)'!$A$1:$P$49</definedName>
    <definedName name="_xlnm.Print_Area" localSheetId="4">'1-1(5)'!$A$1:$T$48</definedName>
    <definedName name="_xlnm.Print_Area" localSheetId="5">'1-1(6)'!$A$1:$K$48</definedName>
    <definedName name="_xlnm.Print_Area" localSheetId="6">'1-2 '!$A$1:$L$43</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hidden="1">{#N/A,#N/A,FALSE,"312"}</definedName>
  </definedNames>
  <calcPr fullCalcOnLoad="1"/>
</workbook>
</file>

<file path=xl/sharedStrings.xml><?xml version="1.0" encoding="utf-8"?>
<sst xmlns="http://schemas.openxmlformats.org/spreadsheetml/2006/main" count="2798" uniqueCount="471">
  <si>
    <t xml:space="preserve">1-1　　　市　　　町　　　村　　　主  </t>
  </si>
  <si>
    <r>
      <t xml:space="preserve"> 　要　　　統　　　計　　　表  </t>
    </r>
    <r>
      <rPr>
        <sz val="12"/>
        <rFont val="ＭＳ 明朝"/>
        <family val="1"/>
      </rPr>
      <t>（続き）</t>
    </r>
  </si>
  <si>
    <t>１　出生率…厚生労働省の人口動態統計調査の集計結果に基づくもので,住所地主義による数値をもとにして県医務課で算出した。</t>
  </si>
  <si>
    <t>　６　事業所数…総務省統計局の事業所・企業統計調査報告（全数調査）による。</t>
  </si>
  <si>
    <t>　７　農家数…農林水産省の2005年農林業センサス結果による。農家とは10アール（１反）以上の経営耕地面積を有するもの、又は過去</t>
  </si>
  <si>
    <t>３　住民基本台帳人口…県市町村課「住民基本台帳人口」による。これは,住民基本台帳法に基づく登録人口であり,外国人は含まれていない。</t>
  </si>
  <si>
    <t>　　　1年間に15万円以上の農産物販売収入のあるものをいう。</t>
  </si>
  <si>
    <t>４　就業者数…国勢調査結果による。この調査では,15歳以上の人について労働力と非労働力とにわけ,労働力を就業者と完全失業者にわけている。</t>
  </si>
  <si>
    <t>　８　農業就業人口…上記センサス結果による。この表では15歳以上の世帯員で、過去1年間に従事した仕事において「自営農業が主の人」を</t>
  </si>
  <si>
    <t xml:space="preserve">    就業者には，従業中の者と休業中の者とがある。総数には分類不能の産業従事者を，また，従業上の地位「不詳」を含む。</t>
  </si>
  <si>
    <t>　　　いう。販売農家とは、農家のうち経営耕地面積が30アール（3反）以上、または農産物総販売金額が50万円以上の農家。</t>
  </si>
  <si>
    <t>５　雇用者・自営業主・家族従業者…国勢調査結果による。雇用者とは,官公庁に雇用されている者,民間に雇用されている者及び民間の役員の合計である。</t>
  </si>
  <si>
    <t>　９ 「基幹的農業従事者」とは「農業就業人口」のうち「仕事が主の人」をいう。</t>
  </si>
  <si>
    <t>　　自営業主とは，自営業主と内職者の合計である。家族従業者とは個人商店や農家等で，自分の家庭の経営する事業を手伝っている者をいう。</t>
  </si>
  <si>
    <t>　10　経営耕地面積…上記センサス結果による経営耕地面積である。</t>
  </si>
  <si>
    <t>出生率</t>
  </si>
  <si>
    <t>死亡率</t>
  </si>
  <si>
    <t>住民基本台帳</t>
  </si>
  <si>
    <t>市町村</t>
  </si>
  <si>
    <t>市　町　村</t>
  </si>
  <si>
    <t>人口1000対</t>
  </si>
  <si>
    <t>農業就業人口(販売農家)</t>
  </si>
  <si>
    <t>経　　営</t>
  </si>
  <si>
    <t>世帯数</t>
  </si>
  <si>
    <t>人 口</t>
  </si>
  <si>
    <t>第１次産業</t>
  </si>
  <si>
    <t>第２次産業</t>
  </si>
  <si>
    <t>第３次産業</t>
  </si>
  <si>
    <t>雇 用 者</t>
  </si>
  <si>
    <t>自営業主</t>
  </si>
  <si>
    <t>家族従業者</t>
  </si>
  <si>
    <t>事業所数</t>
  </si>
  <si>
    <t>従業者数</t>
  </si>
  <si>
    <t>総　数</t>
  </si>
  <si>
    <t>耕地面積</t>
  </si>
  <si>
    <t>世帯</t>
  </si>
  <si>
    <t>人</t>
  </si>
  <si>
    <t>事業所</t>
  </si>
  <si>
    <t>戸</t>
  </si>
  <si>
    <t>ha</t>
  </si>
  <si>
    <t>総数</t>
  </si>
  <si>
    <t>市部</t>
  </si>
  <si>
    <t>･･･</t>
  </si>
  <si>
    <t>市　部</t>
  </si>
  <si>
    <t>郡部</t>
  </si>
  <si>
    <t>郡　部</t>
  </si>
  <si>
    <t>佐賀市</t>
  </si>
  <si>
    <t>旧佐賀市</t>
  </si>
  <si>
    <t>諸富町</t>
  </si>
  <si>
    <t>大和町</t>
  </si>
  <si>
    <t>富士町</t>
  </si>
  <si>
    <t>三瀬村</t>
  </si>
  <si>
    <t>川副町</t>
  </si>
  <si>
    <t>東与賀町</t>
  </si>
  <si>
    <t>久保田町</t>
  </si>
  <si>
    <t>唐津市</t>
  </si>
  <si>
    <t>旧唐津市</t>
  </si>
  <si>
    <t>七山村</t>
  </si>
  <si>
    <t>鳥栖市</t>
  </si>
  <si>
    <t>多久市</t>
  </si>
  <si>
    <t>伊万里市</t>
  </si>
  <si>
    <t>武雄市</t>
  </si>
  <si>
    <t>旧武雄市</t>
  </si>
  <si>
    <t>山内町</t>
  </si>
  <si>
    <t>北方町</t>
  </si>
  <si>
    <t>鹿島市</t>
  </si>
  <si>
    <t>小城市</t>
  </si>
  <si>
    <t>小城町</t>
  </si>
  <si>
    <t>三日月町</t>
  </si>
  <si>
    <t>牛津町</t>
  </si>
  <si>
    <t>芦刈町</t>
  </si>
  <si>
    <t>嬉野市</t>
  </si>
  <si>
    <t>塩田町</t>
  </si>
  <si>
    <t>嬉野町</t>
  </si>
  <si>
    <t>神埼市</t>
  </si>
  <si>
    <t>神埼町</t>
  </si>
  <si>
    <t>千代田町</t>
  </si>
  <si>
    <t>脊振村</t>
  </si>
  <si>
    <t>神埼郡</t>
  </si>
  <si>
    <t>神</t>
  </si>
  <si>
    <t>吉野ヶ里町</t>
  </si>
  <si>
    <t>三田川町</t>
  </si>
  <si>
    <t>東脊振村</t>
  </si>
  <si>
    <t>三養基郡</t>
  </si>
  <si>
    <t>三</t>
  </si>
  <si>
    <t>基山町</t>
  </si>
  <si>
    <t>上峰町</t>
  </si>
  <si>
    <t>みやき町</t>
  </si>
  <si>
    <t>中原町</t>
  </si>
  <si>
    <t>北茂安町</t>
  </si>
  <si>
    <t>三根町</t>
  </si>
  <si>
    <t>東松浦郡</t>
  </si>
  <si>
    <t>東</t>
  </si>
  <si>
    <t>玄海町</t>
  </si>
  <si>
    <t>西松浦郡</t>
  </si>
  <si>
    <t>西</t>
  </si>
  <si>
    <t>有田町</t>
  </si>
  <si>
    <t>旧有田町</t>
  </si>
  <si>
    <t>西有田町</t>
  </si>
  <si>
    <t>杵島郡</t>
  </si>
  <si>
    <t>杵</t>
  </si>
  <si>
    <t>大町町</t>
  </si>
  <si>
    <t>江北町</t>
  </si>
  <si>
    <t>白石町</t>
  </si>
  <si>
    <t>藤津郡</t>
  </si>
  <si>
    <t>藤</t>
  </si>
  <si>
    <t>太良町</t>
  </si>
  <si>
    <t>（注）　1)佐賀市･･･川副町、東与賀町、久保田町合併前の佐賀市</t>
  </si>
  <si>
    <t xml:space="preserve">        2)唐津市･･･七山村合併前の唐津市</t>
  </si>
  <si>
    <t>神</t>
  </si>
  <si>
    <t>神埼郡</t>
  </si>
  <si>
    <t>千円</t>
  </si>
  <si>
    <t>年度平均(人口1000対)</t>
  </si>
  <si>
    <t>月平均</t>
  </si>
  <si>
    <t>うち義務的経費</t>
  </si>
  <si>
    <t>総額</t>
  </si>
  <si>
    <t>左のうち地方税額</t>
  </si>
  <si>
    <t>被保護実人員</t>
  </si>
  <si>
    <t>被保険者数</t>
  </si>
  <si>
    <t>財政力指数</t>
  </si>
  <si>
    <t>歳　　　　出</t>
  </si>
  <si>
    <t>歳　　　　入</t>
  </si>
  <si>
    <t>拠出制国民年金</t>
  </si>
  <si>
    <t>４　生活保護…県地域福祉課の資料による生活保護法の被保護世帯及び人員を示す。</t>
  </si>
  <si>
    <t>　　実被保険者数であり，強制適用と任意加入の合計を示す。</t>
  </si>
  <si>
    <t>　　「投資的経費」は，普通建設事業費，災害復旧事業費，失業対策事業費の合計である。</t>
  </si>
  <si>
    <t>３　拠出制国民年金被保険者数…日本年金機構佐賀事務センターの資料による。この表は，適用済者から資格喪失，転出等を控除した</t>
  </si>
  <si>
    <t>　　「義務的経費」は，人件費，扶助費，公債費の合計である。</t>
  </si>
  <si>
    <t>　　国民健康保険組合の被保険者を含まない。</t>
  </si>
  <si>
    <t>　　繰入金，繰越金，諸収入の合計である。</t>
  </si>
  <si>
    <t>２　国民健康保険被保険者数…国民健康保険課「国民健康保険事業状況報告書」による。この表には，医師，歯科医師，建設業者等の</t>
  </si>
  <si>
    <t>吉野ヶ里町</t>
  </si>
  <si>
    <t>嬉野市</t>
  </si>
  <si>
    <t>件</t>
  </si>
  <si>
    <t>市町</t>
  </si>
  <si>
    <t>５　交通事故発生件数…県警察本部「交通さが」による。（　）書きは高速道路上の事故で外数。</t>
  </si>
  <si>
    <t>４　出火件数…消防庁「消防統計」による。</t>
  </si>
  <si>
    <t>３　刑法犯認知件数・検挙件数…県警察本部「佐賀の犯罪」による。発生地(その他を除く。)による。</t>
  </si>
  <si>
    <t>２　選挙人名簿登録者数…県選挙管理委員会の資料による。</t>
  </si>
  <si>
    <t>１　市町議員定数、職員数…県市町村課の資料による。</t>
  </si>
  <si>
    <r>
      <t>１　市　町　村　主　要　統　計　表</t>
    </r>
    <r>
      <rPr>
        <sz val="12"/>
        <rFont val="ＭＳ 明朝"/>
        <family val="1"/>
      </rPr>
      <t>　（続き）</t>
    </r>
  </si>
  <si>
    <t>「原子力発電施設等立地地域の振興に関する特別措置法」による指定地域</t>
  </si>
  <si>
    <t>　　　　原子力発電施設等立地地域・・・・・・・</t>
  </si>
  <si>
    <t>　　　　地方拠点都市地域・・・・・・・・・・・</t>
  </si>
  <si>
    <t>「半島振興法」第２条第１項による指定</t>
  </si>
  <si>
    <t>　　　　半島振興対策実施地域・・・・・・・・・</t>
  </si>
  <si>
    <t>「離島振興法」指定地域</t>
  </si>
  <si>
    <t>　　　　離島振興地域・・・・・・・・・・・・・</t>
  </si>
  <si>
    <t>「都市計画法」適用地域</t>
  </si>
  <si>
    <t>　　　　都市計画区域・・・・・・・・・・・・・</t>
  </si>
  <si>
    <t>「低開発地域工業開発促進法」による開発地域</t>
  </si>
  <si>
    <t>　　　　低開発地域工業開発地区・・・・・・・・</t>
  </si>
  <si>
    <t>「過疎地域自立促進特別措置法」による地域</t>
  </si>
  <si>
    <t>　　　　過疎地域・・・・・・・・・・・・・・・</t>
  </si>
  <si>
    <t>　　　　特定農山村地域・・・・・・・・・・・・</t>
  </si>
  <si>
    <t>「山村振興法」による指定地域</t>
  </si>
  <si>
    <t>　　　　振興山村地域・・・・・・・・・・・・・</t>
  </si>
  <si>
    <t>「農業振興地域の整備に関する法律」による指定地域</t>
  </si>
  <si>
    <t>　　　　農業振興地域・・・・・・・・・・・・・</t>
  </si>
  <si>
    <t>（注）　農村地域・・・・・・・・・・・・・・・</t>
  </si>
  <si>
    <t>県市町村課</t>
  </si>
  <si>
    <t>県まち
づくり
推進課</t>
  </si>
  <si>
    <t>県農山
漁村課</t>
  </si>
  <si>
    <t>県企業立地課</t>
  </si>
  <si>
    <t>資　料</t>
  </si>
  <si>
    <t>－</t>
  </si>
  <si>
    <t>○</t>
  </si>
  <si>
    <t>△</t>
  </si>
  <si>
    <t>有田町</t>
  </si>
  <si>
    <t>唐</t>
  </si>
  <si>
    <t>47,4,12</t>
  </si>
  <si>
    <t>47,61,6</t>
  </si>
  <si>
    <t>佐</t>
  </si>
  <si>
    <t>△</t>
  </si>
  <si>
    <t>48,60,4</t>
  </si>
  <si>
    <t>神埼市</t>
  </si>
  <si>
    <t>小城市</t>
  </si>
  <si>
    <t>46,57,60,62</t>
  </si>
  <si>
    <t>武雄市</t>
  </si>
  <si>
    <t>46,57,60,3</t>
  </si>
  <si>
    <t>47,60,4</t>
  </si>
  <si>
    <t>46,48,5,13</t>
  </si>
  <si>
    <t>2市町</t>
  </si>
  <si>
    <t>3市町</t>
  </si>
  <si>
    <t>1市7離島</t>
  </si>
  <si>
    <t>12市町</t>
  </si>
  <si>
    <t>3市</t>
  </si>
  <si>
    <t>20市町</t>
  </si>
  <si>
    <t>原子力発電施設等立地地域</t>
  </si>
  <si>
    <t>特定
農山村
地域</t>
  </si>
  <si>
    <t>農業振興　　地　　域</t>
  </si>
  <si>
    <t>農村地域</t>
  </si>
  <si>
    <t>市  　町　</t>
  </si>
  <si>
    <t>△　一部指定</t>
  </si>
  <si>
    <t>〇　　指　定</t>
  </si>
  <si>
    <r>
      <t>1-2　　地　域　指　定　一　覧　表　</t>
    </r>
    <r>
      <rPr>
        <sz val="12"/>
        <rFont val="ＭＳ 明朝"/>
        <family val="1"/>
      </rPr>
      <t>─市町─</t>
    </r>
  </si>
  <si>
    <t>カ所</t>
  </si>
  <si>
    <t>%</t>
  </si>
  <si>
    <t>所</t>
  </si>
  <si>
    <t>床</t>
  </si>
  <si>
    <t>施設</t>
  </si>
  <si>
    <t>８　都市公園数…県まちづくり推進課の資料による。＊国営・県営吉野ヶ里歴史公園は、神埼市及び吉野ヶ里町ともに１箇所として計上。</t>
  </si>
  <si>
    <t>５　幼稚園園児数，小学校児童数，中学校生徒数・高等学校生徒数…文部科学省の学校基本調査による。</t>
  </si>
  <si>
    <t>３　水道普及率…県生活衛生課の資料による。上水道，簡易水道，専用水道，飲料水供給施設の普及率である。</t>
  </si>
  <si>
    <t>２　理容所・美容所・クリーニング所数…県生活衛生課の資料による。クリーニング所数は取次店を含む。</t>
  </si>
  <si>
    <t>１　病院・診療所・病床数…厚生労働省の医療施設調査による。</t>
  </si>
  <si>
    <t>１　林野面積…2010年世界農林業センサスによる。</t>
  </si>
  <si>
    <t>２　製造業…経済産業省の工業統計調査（毎年調査）結果を県統計調査課が独自集計したもので、経済産業省が公表する確定数とは</t>
  </si>
  <si>
    <t>　　労働者。「製造品出荷額等」とは、平成19年の製造品出荷額、加工賃収入額、製造工程から出たくず・廃物の収入額及びその他の収入額の合計額。</t>
  </si>
  <si>
    <t>３　道路実延長及び道路舗装率…県道路課「道路現況表」による。（西日本高速道路（株）管理：西九州自動車道（国道497号）は含まない。）</t>
  </si>
  <si>
    <t>６　郵便差出箱数…郵便事業株式会社九州支社資料による。</t>
  </si>
  <si>
    <t>製  造  業 (従業者４人以上の事業所)</t>
  </si>
  <si>
    <t>道 路 実 延 長</t>
  </si>
  <si>
    <t>道 路 舗 装 率</t>
  </si>
  <si>
    <t>商            業</t>
  </si>
  <si>
    <t>郵便差出</t>
  </si>
  <si>
    <t>林野面積</t>
  </si>
  <si>
    <t>卸 売 業 19.6.1</t>
  </si>
  <si>
    <t>小売業　19.6.1</t>
  </si>
  <si>
    <t>箱数</t>
  </si>
  <si>
    <t>製造品出荷額等(年間）</t>
  </si>
  <si>
    <t>国・県道</t>
  </si>
  <si>
    <t>市町村道</t>
  </si>
  <si>
    <t>事業所数</t>
  </si>
  <si>
    <t>商品販売額（年間）</t>
  </si>
  <si>
    <t>事業所</t>
  </si>
  <si>
    <t>万円</t>
  </si>
  <si>
    <t>km</t>
  </si>
  <si>
    <t>台</t>
  </si>
  <si>
    <t>店</t>
  </si>
  <si>
    <t>箱</t>
  </si>
  <si>
    <t>旧佐賀市</t>
  </si>
  <si>
    <t>旧唐津市</t>
  </si>
  <si>
    <t>浜玉町</t>
  </si>
  <si>
    <t>厳木町</t>
  </si>
  <si>
    <t>相知町</t>
  </si>
  <si>
    <t>北波多村</t>
  </si>
  <si>
    <t>肥前町</t>
  </si>
  <si>
    <t>鎮西町</t>
  </si>
  <si>
    <t>呼子町</t>
  </si>
  <si>
    <t>旧有田町</t>
  </si>
  <si>
    <t>旧白石町</t>
  </si>
  <si>
    <t>福富町</t>
  </si>
  <si>
    <t>有明町</t>
  </si>
  <si>
    <t>事業所  21.7.1</t>
  </si>
  <si>
    <t>農　　  　業  22.2.1</t>
  </si>
  <si>
    <t>農 家 数</t>
  </si>
  <si>
    <t>うち基幹的
従　業　者</t>
  </si>
  <si>
    <t>　この表に掲載した事項は,それぞれ表頭に示すように調査時又は調査期間が異なる。</t>
  </si>
  <si>
    <t>６　年齢別人口・従属人口指数・老年化指数…「佐賀県人口移動調査」による。</t>
  </si>
  <si>
    <t xml:space="preserve">    従属人口指数は，15～64歳人口に対する15歳未満及び65歳以上人口の比率。老年化指数…15歳未満人口に対する65歳以上人口の比率。</t>
  </si>
  <si>
    <t>市町村
コード</t>
  </si>
  <si>
    <t>市町村
呼称</t>
  </si>
  <si>
    <t>土地面積</t>
  </si>
  <si>
    <t>人口密度
1k㎡当たり</t>
  </si>
  <si>
    <t>一世帯当
たり人員</t>
  </si>
  <si>
    <t>従 属 人 口 指 数</t>
  </si>
  <si>
    <t>老　年　化　指　数</t>
  </si>
  <si>
    <t>市町村</t>
  </si>
  <si>
    <t>番　号</t>
  </si>
  <si>
    <t>男</t>
  </si>
  <si>
    <t>女</t>
  </si>
  <si>
    <t>人口増減数</t>
  </si>
  <si>
    <t>0～14歳</t>
  </si>
  <si>
    <t>15～64歳</t>
  </si>
  <si>
    <t>65歳以上</t>
  </si>
  <si>
    <t>k㎡</t>
  </si>
  <si>
    <t>さがけん</t>
  </si>
  <si>
    <t>さがし</t>
  </si>
  <si>
    <t>もろどみちょう</t>
  </si>
  <si>
    <t>やまとちょう</t>
  </si>
  <si>
    <t>ふじちょう</t>
  </si>
  <si>
    <t>みつせむら</t>
  </si>
  <si>
    <t>かわそえまち</t>
  </si>
  <si>
    <t>ひがしよかちょう</t>
  </si>
  <si>
    <t>くぼたちょう</t>
  </si>
  <si>
    <t>からつし</t>
  </si>
  <si>
    <t>はまたまちょう</t>
  </si>
  <si>
    <t>きゅうらぎまち</t>
  </si>
  <si>
    <t>おうちちょう</t>
  </si>
  <si>
    <t>きたはたむら</t>
  </si>
  <si>
    <t>ひぜんちょう</t>
  </si>
  <si>
    <t>ちんぜいちょう</t>
  </si>
  <si>
    <t>よぶこちょう</t>
  </si>
  <si>
    <t>ななやまむら</t>
  </si>
  <si>
    <t>とすし</t>
  </si>
  <si>
    <t>たくし</t>
  </si>
  <si>
    <t>いまりし</t>
  </si>
  <si>
    <t>たけおし</t>
  </si>
  <si>
    <t>やまうちちょう</t>
  </si>
  <si>
    <t>きたがたまち</t>
  </si>
  <si>
    <t>かしまし</t>
  </si>
  <si>
    <t>おぎまち</t>
  </si>
  <si>
    <t>みかつきちょう</t>
  </si>
  <si>
    <t>うしづちょう</t>
  </si>
  <si>
    <t>あしかりちょう</t>
  </si>
  <si>
    <t>しおたちょう</t>
  </si>
  <si>
    <t>うれしのまち</t>
  </si>
  <si>
    <t>かんざきまち</t>
  </si>
  <si>
    <t>ちよだちょう</t>
  </si>
  <si>
    <t>せふりむら</t>
  </si>
  <si>
    <t>かんざきぐん</t>
  </si>
  <si>
    <t>みたがわちょう</t>
  </si>
  <si>
    <t>ひがしせふりそん</t>
  </si>
  <si>
    <t>みやきぐん</t>
  </si>
  <si>
    <t>三</t>
  </si>
  <si>
    <t>きやまちょう</t>
  </si>
  <si>
    <t>かみみねちょう</t>
  </si>
  <si>
    <t>なかばるちょう</t>
  </si>
  <si>
    <t>きたしげやすちょう</t>
  </si>
  <si>
    <t>みねちょう</t>
  </si>
  <si>
    <t>ひがしまつうらぐん</t>
  </si>
  <si>
    <t>東</t>
  </si>
  <si>
    <t>げんかいちょう</t>
  </si>
  <si>
    <t>にしまつうらぐん</t>
  </si>
  <si>
    <t>西</t>
  </si>
  <si>
    <t>ありたまち</t>
  </si>
  <si>
    <t>にしありたちょう</t>
  </si>
  <si>
    <t>きしまぐん</t>
  </si>
  <si>
    <t>杵</t>
  </si>
  <si>
    <t>おおまちちょう</t>
  </si>
  <si>
    <t>こうほくまち</t>
  </si>
  <si>
    <t>しろいしちょう</t>
  </si>
  <si>
    <t>ふくどみまち</t>
  </si>
  <si>
    <t>ありあけちょう</t>
  </si>
  <si>
    <t>ふじつぐん</t>
  </si>
  <si>
    <t>藤</t>
  </si>
  <si>
    <t>たらちょう</t>
  </si>
  <si>
    <t>（注）　1)佐賀市･･･川副町、東与賀町、久保田町合併前の佐賀市</t>
  </si>
  <si>
    <t xml:space="preserve">               就業者数（15歳以上） 22.10.1</t>
  </si>
  <si>
    <r>
      <t>総 数</t>
    </r>
    <r>
      <rPr>
        <vertAlign val="superscript"/>
        <sz val="8"/>
        <rFont val="ＭＳ 明朝"/>
        <family val="1"/>
      </rPr>
      <t>（注）</t>
    </r>
    <r>
      <rPr>
        <sz val="8"/>
        <rFont val="ＭＳ 明朝"/>
        <family val="1"/>
      </rPr>
      <t xml:space="preserve"> </t>
    </r>
  </si>
  <si>
    <t xml:space="preserve"> 　 算式：出生数÷22.10.1人口（日本人）×1000</t>
  </si>
  <si>
    <t>２　死亡率…上記１を参照。算式：死亡数÷22.10.1人口（日本人）×1000</t>
  </si>
  <si>
    <t>「特定農山村地域における農林業等の活性化のための基盤整備の促進に関する法律」による地域</t>
  </si>
  <si>
    <t>平成24年4月1日現在</t>
  </si>
  <si>
    <t xml:space="preserve">県新産業・
基礎科学課
</t>
  </si>
  <si>
    <t>振興山村
地　　域</t>
  </si>
  <si>
    <t>△</t>
  </si>
  <si>
    <t>－</t>
  </si>
  <si>
    <t>○</t>
  </si>
  <si>
    <t>県生産者支援課</t>
  </si>
  <si>
    <t>都市計画
区    域</t>
  </si>
  <si>
    <t>16市町</t>
  </si>
  <si>
    <t>24.3.31</t>
  </si>
  <si>
    <t>･･･</t>
  </si>
  <si>
    <t>１　財政…県市町村課「市町財政概要」による。「自主財源」は，地方税，分担金及び負担金，使用料，手数料，財産収入，寄附金，</t>
  </si>
  <si>
    <t>　　「財政力指数」は，基準財政収入額÷基準財政需要額。平成20～22年度3ヶ年の指数の平均。</t>
  </si>
  <si>
    <t>市   町 
議員定数
24.4.1</t>
  </si>
  <si>
    <t>市  町
職員数
24.4.1</t>
  </si>
  <si>
    <t>選挙人名簿
登録者数
24.12.3</t>
  </si>
  <si>
    <t>過疎地域</t>
  </si>
  <si>
    <t>低開発
地域工業
開発地区</t>
  </si>
  <si>
    <t>9市町</t>
  </si>
  <si>
    <t>離島振興
地    域</t>
  </si>
  <si>
    <t>半島振興
対策実施
地　　域</t>
  </si>
  <si>
    <t>地方拠点
都市地域</t>
  </si>
  <si>
    <t>(48,54,元,2,4)</t>
  </si>
  <si>
    <t>19市町</t>
  </si>
  <si>
    <t>「農村地域工業等導入促進法」による農村地域。　佐賀市(人口20万人以上)を除く19市町。</t>
  </si>
  <si>
    <t>数字は、同法第5条に基づく工業等導入実施計画策定年度</t>
  </si>
  <si>
    <r>
      <t>「地方拠点法」指定地域。</t>
    </r>
    <r>
      <rPr>
        <sz val="7"/>
        <rFont val="ＭＳ 明朝"/>
        <family val="1"/>
      </rPr>
      <t>佐…佐賀地方拠点都市地域　唐…唐津・東松浦地方拠点都市地域</t>
    </r>
  </si>
  <si>
    <t>出火件数
23年</t>
  </si>
  <si>
    <t>刑 法 犯
認知件数
23年</t>
  </si>
  <si>
    <t>刑 法 犯
検挙件数
23年</t>
  </si>
  <si>
    <t>公共社会
体育施設
22.3.31</t>
  </si>
  <si>
    <t>７　公共社会体育施設数…県スポーツ課の資料による。夜間照明施設を含む。</t>
  </si>
  <si>
    <t>４　自動車保有台数…九州運輸局佐賀運輸支局の資料による。総数には軽二輪車9,120台を含む。総数には所属市町不明573台を含む。</t>
  </si>
  <si>
    <t xml:space="preserve"> 交 通 事 故
 発 生 件 数
23年</t>
  </si>
  <si>
    <t>24.10.1 現在</t>
  </si>
  <si>
    <t>-</t>
  </si>
  <si>
    <t xml:space="preserve">1-1　　　市　　　町　　　村　　　主  </t>
  </si>
  <si>
    <t xml:space="preserve"> 　要　　　統　　　計　　　表</t>
  </si>
  <si>
    <t>４　人口密度…平成24年10月1日現在の人口を,平成23年10月１日現在の土地面積で除して得た数値である。</t>
  </si>
  <si>
    <t>１　土地面積…国土交通省国土地理院の「平成23年全国都道府県市区町村別面積調」による。ただし,※については,総務省自治行政局の概数値。</t>
  </si>
  <si>
    <t>５　一世帯当たり人員…平成24年10月1日「佐賀県人口移動調査」による。</t>
  </si>
  <si>
    <t>２　世帯数・人口…平成24年10月1日「佐賀県人口移動調査」による。外国人を含む。</t>
  </si>
  <si>
    <t>３　人口増減数…平成23年10月から平成24年9月までの人口増減。</t>
  </si>
  <si>
    <t>市　町　村</t>
  </si>
  <si>
    <t>人　　　口　
24.10.1</t>
  </si>
  <si>
    <t>平成23～
　24年の</t>
  </si>
  <si>
    <t>年齢（３区分）別人口　
   24.10.1（年齢不詳を除く）</t>
  </si>
  <si>
    <t>24.10.1</t>
  </si>
  <si>
    <t>22.10.1</t>
  </si>
  <si>
    <t>23.10.1</t>
  </si>
  <si>
    <t>24.10.1</t>
  </si>
  <si>
    <t>※</t>
  </si>
  <si>
    <t>･･･</t>
  </si>
  <si>
    <t>おぎし</t>
  </si>
  <si>
    <t>小城町</t>
  </si>
  <si>
    <t>･･･</t>
  </si>
  <si>
    <t>うれしのし</t>
  </si>
  <si>
    <t>嬉野町</t>
  </si>
  <si>
    <t>かんざきし</t>
  </si>
  <si>
    <t>※</t>
  </si>
  <si>
    <t>神埼町</t>
  </si>
  <si>
    <t>よしのがりちょう</t>
  </si>
  <si>
    <t>･･･</t>
  </si>
  <si>
    <t>三養基郡</t>
  </si>
  <si>
    <t>※</t>
  </si>
  <si>
    <t>みやきちょう</t>
  </si>
  <si>
    <t>･･･</t>
  </si>
  <si>
    <t>東松浦郡</t>
  </si>
  <si>
    <t>西松浦郡</t>
  </si>
  <si>
    <t>ありたちょう</t>
  </si>
  <si>
    <t>･･･</t>
  </si>
  <si>
    <t>杵島郡</t>
  </si>
  <si>
    <t>※</t>
  </si>
  <si>
    <t>※</t>
  </si>
  <si>
    <t>しろいしちょう</t>
  </si>
  <si>
    <t>･･･</t>
  </si>
  <si>
    <t>藤津郡</t>
  </si>
  <si>
    <t>23年</t>
  </si>
  <si>
    <t>一般診療所
23.10.1</t>
  </si>
  <si>
    <t>-</t>
  </si>
  <si>
    <t>４　保育所在籍者数…県こども未来課の資料による。</t>
  </si>
  <si>
    <t>６　公民館…県まなび課「佐賀県の生涯学習・社会教育」による。</t>
  </si>
  <si>
    <t>神埼町</t>
  </si>
  <si>
    <t>嬉野町</t>
  </si>
  <si>
    <t>･･･</t>
  </si>
  <si>
    <t>小城町</t>
  </si>
  <si>
    <t>1 389.8</t>
  </si>
  <si>
    <t>1 675.9</t>
  </si>
  <si>
    <t>1 844.9</t>
  </si>
  <si>
    <t>6 985.5</t>
  </si>
  <si>
    <t>1 549.6</t>
  </si>
  <si>
    <t>8 830.4</t>
  </si>
  <si>
    <t>1 869.3</t>
  </si>
  <si>
    <t>23.3.31</t>
  </si>
  <si>
    <t>22.2.1</t>
  </si>
  <si>
    <t>23.4.1</t>
  </si>
  <si>
    <t>21.12.31</t>
  </si>
  <si>
    <t>市　町　村</t>
  </si>
  <si>
    <t>自 動 車
保有台数
24.3.31</t>
  </si>
  <si>
    <t>　　19年3月31日までの1年間実績である。</t>
  </si>
  <si>
    <t>　　施設内の事業所は含まない。「従業者」とは個人事業主・家族従業者・有給役員・常雇者をいう。「商品販売額」は、平成18年4月1日から平成</t>
  </si>
  <si>
    <t>　　若干相違することがある。国及び公共企業体に属する事業所を除く。「従業者」とは、個人事業主及び家族従業者・会社または団体の有給役員・常用</t>
  </si>
  <si>
    <t>５　商業…経済産業省の商業統計調査結果。この調査では、駅の改札口内、劇場内、運動競技場内、有料道路内など料金を支払って出入りする有料</t>
  </si>
  <si>
    <t xml:space="preserve">1-1　　　市　　　町　　　村　　　主  </t>
  </si>
  <si>
    <t xml:space="preserve">1-1　　　市　　　町　　　村　　　主  </t>
  </si>
  <si>
    <t>財　政　（普　通　会　計）22　年　度　決　算</t>
  </si>
  <si>
    <t>国民健康保険2)</t>
  </si>
  <si>
    <t>生　　活　　保　　護　23年度</t>
  </si>
  <si>
    <t>市　町　村</t>
  </si>
  <si>
    <t>被保護世帯数</t>
  </si>
  <si>
    <t>保　護　率</t>
  </si>
  <si>
    <t>うち自主財源</t>
  </si>
  <si>
    <t>うち投資的経費</t>
  </si>
  <si>
    <t>22年度</t>
  </si>
  <si>
    <t>23年度平均</t>
  </si>
  <si>
    <t>24.3.31</t>
  </si>
  <si>
    <t>2） 国民健康保険被保険者総数には国保組合9,996人を含む。</t>
  </si>
  <si>
    <t xml:space="preserve">1-1　　　市　　　町　　　村　　　主  </t>
  </si>
  <si>
    <t>市　  町　</t>
  </si>
  <si>
    <t>病  院
23.10.1</t>
  </si>
  <si>
    <t>歯科診療所
23.10.1</t>
  </si>
  <si>
    <t>全病床数
23.10.1</t>
  </si>
  <si>
    <t>理容所数
24.3.31</t>
  </si>
  <si>
    <t>美容所数
24.3.31</t>
  </si>
  <si>
    <t>クリーニング
所       数
24.3.31</t>
  </si>
  <si>
    <t>水  道
普及率
24.3.31</t>
  </si>
  <si>
    <t>保 育 所
在籍者数
24.10.1</t>
  </si>
  <si>
    <t>幼　稚　園
園　児　数
24.5.1</t>
  </si>
  <si>
    <t>小　学　校
児　童　数
24.5.1</t>
  </si>
  <si>
    <t>中　学　校
生　徒　数
24.5.1</t>
  </si>
  <si>
    <t>高 等 学 校
生 徒 数
24.5.1</t>
  </si>
  <si>
    <t>公 民 館 1)
24.5.1</t>
  </si>
  <si>
    <t>都 　 市
公 園 数
23.3.31</t>
  </si>
  <si>
    <t>市町</t>
  </si>
  <si>
    <t>-</t>
  </si>
  <si>
    <t>-</t>
  </si>
  <si>
    <t>１)公民館には町民会館・生涯学習センター等の名称を使用している施設も含む。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</si>
</sst>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quot;11)&quot;#\ ###\ ###"/>
    <numFmt numFmtId="179" formatCode="&quot;1)&quot;#\ ###\ ###"/>
    <numFmt numFmtId="180" formatCode="&quot;2)&quot;#\ ###\ ###"/>
    <numFmt numFmtId="181" formatCode="0.000"/>
    <numFmt numFmtId="182" formatCode="#\ ###\ ###\ ###"/>
    <numFmt numFmtId="183" formatCode="\(#######\)"/>
    <numFmt numFmtId="184" formatCode="&quot;1)&quot;\ #\ ###\ ###"/>
    <numFmt numFmtId="185" formatCode="#\ ##0.00"/>
    <numFmt numFmtId="186" formatCode="#\ ###\ ###;&quot;△&quot;#\ ###\ ###"/>
    <numFmt numFmtId="187" formatCode="#\ ###\ ###.0"/>
    <numFmt numFmtId="188" formatCode="0.0_ "/>
  </numFmts>
  <fonts count="70">
    <font>
      <sz val="11"/>
      <name val="ＭＳ Ｐゴシック"/>
      <family val="3"/>
    </font>
    <font>
      <sz val="11"/>
      <color indexed="8"/>
      <name val="ＭＳ Ｐゴシック"/>
      <family val="3"/>
    </font>
    <font>
      <sz val="10"/>
      <name val="ＭＳ 明朝"/>
      <family val="1"/>
    </font>
    <font>
      <sz val="6"/>
      <name val="ＭＳ Ｐゴシック"/>
      <family val="3"/>
    </font>
    <font>
      <sz val="14"/>
      <name val="ＭＳ 明朝"/>
      <family val="1"/>
    </font>
    <font>
      <sz val="6"/>
      <name val="ＭＳ Ｐ明朝"/>
      <family val="1"/>
    </font>
    <font>
      <sz val="12"/>
      <name val="ＭＳ 明朝"/>
      <family val="1"/>
    </font>
    <font>
      <sz val="7.5"/>
      <name val="ＭＳ 明朝"/>
      <family val="1"/>
    </font>
    <font>
      <sz val="10"/>
      <color indexed="8"/>
      <name val="Arial"/>
      <family val="2"/>
    </font>
    <font>
      <sz val="9"/>
      <color indexed="8"/>
      <name val="ＭＳ ゴシック"/>
      <family val="3"/>
    </font>
    <font>
      <sz val="8"/>
      <name val="ＭＳ 明朝"/>
      <family val="1"/>
    </font>
    <font>
      <sz val="6"/>
      <name val="ＭＳ 明朝"/>
      <family val="1"/>
    </font>
    <font>
      <sz val="7.5"/>
      <name val="ＭＳ ゴシック"/>
      <family val="3"/>
    </font>
    <font>
      <sz val="14"/>
      <color indexed="8"/>
      <name val="ＭＳ 明朝"/>
      <family val="1"/>
    </font>
    <font>
      <sz val="9"/>
      <name val="ＭＳ 明朝"/>
      <family val="1"/>
    </font>
    <font>
      <sz val="9"/>
      <name val="ＭＳ ゴシック"/>
      <family val="3"/>
    </font>
    <font>
      <sz val="11"/>
      <name val="明朝"/>
      <family val="1"/>
    </font>
    <font>
      <sz val="9"/>
      <color indexed="8"/>
      <name val="ＭＳ 明朝"/>
      <family val="1"/>
    </font>
    <font>
      <sz val="7"/>
      <name val="ＭＳ 明朝"/>
      <family val="1"/>
    </font>
    <font>
      <sz val="14"/>
      <color indexed="10"/>
      <name val="ＭＳ 明朝"/>
      <family val="1"/>
    </font>
    <font>
      <sz val="7.7"/>
      <name val="ＭＳ ゴシック"/>
      <family val="3"/>
    </font>
    <font>
      <sz val="7.7"/>
      <name val="ＭＳ 明朝"/>
      <family val="1"/>
    </font>
    <font>
      <sz val="8.5"/>
      <name val="ＭＳ 明朝"/>
      <family val="1"/>
    </font>
    <font>
      <vertAlign val="superscript"/>
      <sz val="8"/>
      <name val="ＭＳ 明朝"/>
      <family val="1"/>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明朝"/>
      <family val="1"/>
    </font>
    <font>
      <sz val="7.5"/>
      <color indexed="8"/>
      <name val="ＭＳ 明朝"/>
      <family val="1"/>
    </font>
    <font>
      <sz val="8"/>
      <color indexed="8"/>
      <name val="ＭＳ 明朝"/>
      <family val="1"/>
    </font>
    <font>
      <sz val="6"/>
      <color indexed="8"/>
      <name val="ＭＳ ゴシック"/>
      <family val="3"/>
    </font>
    <font>
      <sz val="7.5"/>
      <color indexed="8"/>
      <name val="ＭＳ ゴシック"/>
      <family val="3"/>
    </font>
    <font>
      <b/>
      <sz val="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FF0000"/>
      <name val="ＭＳ 明朝"/>
      <family val="1"/>
    </font>
    <font>
      <sz val="7.5"/>
      <color theme="1"/>
      <name val="ＭＳ 明朝"/>
      <family val="1"/>
    </font>
    <font>
      <sz val="8"/>
      <color theme="1"/>
      <name val="ＭＳ 明朝"/>
      <family val="1"/>
    </font>
    <font>
      <sz val="6"/>
      <color theme="1"/>
      <name val="ＭＳ ゴシック"/>
      <family val="3"/>
    </font>
    <font>
      <sz val="7.5"/>
      <color theme="1"/>
      <name val="ＭＳ ゴシック"/>
      <family val="3"/>
    </font>
    <font>
      <b/>
      <sz val="7.5"/>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double"/>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style="thin"/>
      <right style="thin"/>
      <top style="medium"/>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s>
  <cellStyleXfs count="71">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9" fontId="0"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63" fillId="32" borderId="0" applyNumberFormat="0" applyBorder="0" applyAlignment="0" applyProtection="0"/>
  </cellStyleXfs>
  <cellXfs count="439">
    <xf numFmtId="0" fontId="0" fillId="0" borderId="0" xfId="0" applyAlignment="1">
      <alignment/>
    </xf>
    <xf numFmtId="0" fontId="2" fillId="0" borderId="0" xfId="64" applyFont="1" applyFill="1" applyAlignment="1">
      <alignment wrapText="1"/>
      <protection/>
    </xf>
    <xf numFmtId="0" fontId="2" fillId="0" borderId="0" xfId="64" applyFont="1" applyFill="1">
      <alignment/>
      <protection/>
    </xf>
    <xf numFmtId="0" fontId="4" fillId="0" borderId="0" xfId="64" applyFont="1" applyFill="1">
      <alignment/>
      <protection/>
    </xf>
    <xf numFmtId="0" fontId="4" fillId="0" borderId="0" xfId="64" applyFont="1" applyFill="1" applyBorder="1" applyAlignment="1">
      <alignment horizontal="right"/>
      <protection/>
    </xf>
    <xf numFmtId="0" fontId="7" fillId="0" borderId="0" xfId="64" applyFont="1" applyFill="1" applyAlignment="1">
      <alignment/>
      <protection/>
    </xf>
    <xf numFmtId="0" fontId="7" fillId="0" borderId="0" xfId="64" applyFont="1" applyFill="1">
      <alignment/>
      <protection/>
    </xf>
    <xf numFmtId="0" fontId="7" fillId="0" borderId="0" xfId="64" applyFont="1" applyFill="1" applyBorder="1">
      <alignment/>
      <protection/>
    </xf>
    <xf numFmtId="0" fontId="7" fillId="0" borderId="0" xfId="64" applyFont="1" applyFill="1" applyAlignment="1" quotePrefix="1">
      <alignment horizontal="left"/>
      <protection/>
    </xf>
    <xf numFmtId="0" fontId="10" fillId="0" borderId="0" xfId="64" applyFont="1" applyFill="1" applyAlignment="1">
      <alignment/>
      <protection/>
    </xf>
    <xf numFmtId="0" fontId="2" fillId="0" borderId="0" xfId="64" applyFont="1" applyFill="1" applyBorder="1">
      <alignment/>
      <protection/>
    </xf>
    <xf numFmtId="0" fontId="10" fillId="0" borderId="10" xfId="64" applyFont="1" applyFill="1" applyBorder="1">
      <alignment/>
      <protection/>
    </xf>
    <xf numFmtId="0" fontId="10" fillId="0" borderId="10" xfId="64" applyFont="1" applyFill="1" applyBorder="1" applyAlignment="1">
      <alignment horizontal="centerContinuous"/>
      <protection/>
    </xf>
    <xf numFmtId="0" fontId="10" fillId="0" borderId="11" xfId="64" applyFont="1" applyFill="1" applyBorder="1" applyAlignment="1">
      <alignment horizontal="centerContinuous"/>
      <protection/>
    </xf>
    <xf numFmtId="0" fontId="10" fillId="0" borderId="12" xfId="64" applyFont="1" applyFill="1" applyBorder="1" applyAlignment="1">
      <alignment horizontal="centerContinuous"/>
      <protection/>
    </xf>
    <xf numFmtId="0" fontId="10" fillId="0" borderId="0" xfId="64" applyFont="1" applyFill="1">
      <alignment/>
      <protection/>
    </xf>
    <xf numFmtId="0" fontId="10" fillId="0" borderId="0" xfId="64" applyFont="1" applyFill="1" applyBorder="1" applyAlignment="1">
      <alignment horizontal="centerContinuous"/>
      <protection/>
    </xf>
    <xf numFmtId="0" fontId="10" fillId="0" borderId="13" xfId="64" applyFont="1" applyFill="1" applyBorder="1">
      <alignment/>
      <protection/>
    </xf>
    <xf numFmtId="0" fontId="10" fillId="0" borderId="14" xfId="64" applyFont="1" applyFill="1" applyBorder="1" applyAlignment="1">
      <alignment horizontal="center" vertical="center"/>
      <protection/>
    </xf>
    <xf numFmtId="0" fontId="11" fillId="0" borderId="0" xfId="64" applyFont="1" applyFill="1">
      <alignment/>
      <protection/>
    </xf>
    <xf numFmtId="0" fontId="11" fillId="0" borderId="0" xfId="64" applyFont="1" applyFill="1" applyBorder="1">
      <alignment/>
      <protection/>
    </xf>
    <xf numFmtId="0" fontId="11" fillId="0" borderId="0" xfId="64" applyFont="1" applyFill="1" applyAlignment="1">
      <alignment horizontal="right"/>
      <protection/>
    </xf>
    <xf numFmtId="0" fontId="11" fillId="0" borderId="0" xfId="64" applyFont="1" applyFill="1" applyBorder="1" applyAlignment="1">
      <alignment horizontal="right"/>
      <protection/>
    </xf>
    <xf numFmtId="0" fontId="11" fillId="0" borderId="15" xfId="64" applyFont="1" applyFill="1" applyBorder="1" applyAlignment="1">
      <alignment horizontal="center"/>
      <protection/>
    </xf>
    <xf numFmtId="0" fontId="12" fillId="0" borderId="0" xfId="64" applyFont="1" applyFill="1">
      <alignment/>
      <protection/>
    </xf>
    <xf numFmtId="0" fontId="12" fillId="0" borderId="0" xfId="64" applyFont="1" applyFill="1" applyBorder="1" applyAlignment="1">
      <alignment horizontal="distributed"/>
      <protection/>
    </xf>
    <xf numFmtId="177" fontId="12" fillId="0" borderId="0" xfId="64" applyNumberFormat="1" applyFont="1" applyFill="1" applyAlignment="1">
      <alignment horizontal="right"/>
      <protection/>
    </xf>
    <xf numFmtId="177" fontId="12" fillId="0" borderId="0" xfId="64" applyNumberFormat="1" applyFont="1" applyFill="1" applyBorder="1" applyAlignment="1">
      <alignment horizontal="right"/>
      <protection/>
    </xf>
    <xf numFmtId="0" fontId="12" fillId="0" borderId="16" xfId="64" applyFont="1" applyFill="1" applyBorder="1" applyAlignment="1">
      <alignment horizontal="center"/>
      <protection/>
    </xf>
    <xf numFmtId="0" fontId="7" fillId="0" borderId="0" xfId="64" applyFont="1" applyFill="1" applyBorder="1" applyAlignment="1">
      <alignment horizontal="distributed"/>
      <protection/>
    </xf>
    <xf numFmtId="177" fontId="7" fillId="0" borderId="0" xfId="64" applyNumberFormat="1" applyFont="1" applyFill="1" applyAlignment="1">
      <alignment horizontal="right"/>
      <protection/>
    </xf>
    <xf numFmtId="177" fontId="7" fillId="0" borderId="0" xfId="64" applyNumberFormat="1" applyFont="1" applyFill="1">
      <alignment/>
      <protection/>
    </xf>
    <xf numFmtId="0" fontId="7" fillId="0" borderId="16" xfId="64" applyFont="1" applyFill="1" applyBorder="1" applyAlignment="1">
      <alignment horizontal="center"/>
      <protection/>
    </xf>
    <xf numFmtId="0" fontId="7" fillId="0" borderId="0" xfId="64" applyFont="1" applyFill="1" applyBorder="1" applyAlignment="1">
      <alignment horizontal="right"/>
      <protection/>
    </xf>
    <xf numFmtId="177" fontId="7" fillId="0" borderId="0" xfId="64" applyNumberFormat="1" applyFont="1" applyFill="1" applyBorder="1" applyAlignment="1">
      <alignment horizontal="right"/>
      <protection/>
    </xf>
    <xf numFmtId="176" fontId="7" fillId="0" borderId="0" xfId="64" applyNumberFormat="1" applyFont="1" applyFill="1" applyAlignment="1">
      <alignment horizontal="right"/>
      <protection/>
    </xf>
    <xf numFmtId="0" fontId="12" fillId="0" borderId="0" xfId="64" applyFont="1" applyFill="1" applyBorder="1">
      <alignment/>
      <protection/>
    </xf>
    <xf numFmtId="0" fontId="7" fillId="0" borderId="17" xfId="64" applyFont="1" applyFill="1" applyBorder="1">
      <alignment/>
      <protection/>
    </xf>
    <xf numFmtId="0" fontId="7" fillId="0" borderId="17" xfId="64" applyFont="1" applyFill="1" applyBorder="1" applyAlignment="1">
      <alignment horizontal="distributed"/>
      <protection/>
    </xf>
    <xf numFmtId="177" fontId="7" fillId="0" borderId="17" xfId="64" applyNumberFormat="1" applyFont="1" applyFill="1" applyBorder="1" applyAlignment="1">
      <alignment horizontal="right"/>
      <protection/>
    </xf>
    <xf numFmtId="0" fontId="7" fillId="0" borderId="18" xfId="64" applyFont="1" applyFill="1" applyBorder="1" applyAlignment="1">
      <alignment horizontal="center"/>
      <protection/>
    </xf>
    <xf numFmtId="176" fontId="2" fillId="0" borderId="0" xfId="64" applyNumberFormat="1" applyFont="1" applyFill="1">
      <alignment/>
      <protection/>
    </xf>
    <xf numFmtId="0" fontId="14" fillId="0" borderId="0" xfId="64" applyFont="1" applyFill="1">
      <alignment/>
      <protection/>
    </xf>
    <xf numFmtId="0" fontId="14" fillId="0" borderId="0" xfId="64" applyFont="1" applyFill="1" applyBorder="1" applyAlignment="1">
      <alignment/>
      <protection/>
    </xf>
    <xf numFmtId="0" fontId="7" fillId="0" borderId="19" xfId="64" applyFont="1" applyFill="1" applyBorder="1">
      <alignment/>
      <protection/>
    </xf>
    <xf numFmtId="0" fontId="12" fillId="0" borderId="20" xfId="64" applyFont="1" applyFill="1" applyBorder="1">
      <alignment/>
      <protection/>
    </xf>
    <xf numFmtId="0" fontId="7" fillId="0" borderId="20" xfId="64" applyFont="1" applyFill="1" applyBorder="1" applyAlignment="1">
      <alignment horizontal="distributed"/>
      <protection/>
    </xf>
    <xf numFmtId="0" fontId="12" fillId="0" borderId="20" xfId="64" applyFont="1" applyFill="1" applyBorder="1" applyAlignment="1">
      <alignment horizontal="distributed"/>
      <protection/>
    </xf>
    <xf numFmtId="0" fontId="14" fillId="0" borderId="0" xfId="64" applyFont="1" applyFill="1" applyBorder="1">
      <alignment/>
      <protection/>
    </xf>
    <xf numFmtId="0" fontId="11" fillId="0" borderId="20" xfId="64" applyFont="1" applyFill="1" applyBorder="1">
      <alignment/>
      <protection/>
    </xf>
    <xf numFmtId="0" fontId="10" fillId="0" borderId="0" xfId="64" applyFont="1" applyFill="1" applyAlignment="1">
      <alignment horizontal="distributed" vertical="center"/>
      <protection/>
    </xf>
    <xf numFmtId="0" fontId="10" fillId="0" borderId="21" xfId="64" applyFont="1" applyFill="1" applyBorder="1" applyAlignment="1">
      <alignment horizontal="distributed" vertical="center"/>
      <protection/>
    </xf>
    <xf numFmtId="0" fontId="10" fillId="0" borderId="13" xfId="64" applyFont="1" applyFill="1" applyBorder="1" applyAlignment="1">
      <alignment horizontal="distributed" vertical="center"/>
      <protection/>
    </xf>
    <xf numFmtId="0" fontId="10" fillId="0" borderId="20" xfId="64" applyFont="1" applyFill="1" applyBorder="1" applyAlignment="1">
      <alignment horizontal="centerContinuous"/>
      <protection/>
    </xf>
    <xf numFmtId="0" fontId="10" fillId="0" borderId="11" xfId="64" applyFont="1" applyFill="1" applyBorder="1" applyAlignment="1">
      <alignment horizontal="centerContinuous" vertical="center"/>
      <protection/>
    </xf>
    <xf numFmtId="0" fontId="10" fillId="0" borderId="10" xfId="64" applyFont="1" applyFill="1" applyBorder="1" applyAlignment="1">
      <alignment horizontal="centerContinuous" vertical="center"/>
      <protection/>
    </xf>
    <xf numFmtId="0" fontId="10" fillId="0" borderId="11" xfId="64" applyFont="1" applyFill="1" applyBorder="1">
      <alignment/>
      <protection/>
    </xf>
    <xf numFmtId="0" fontId="2" fillId="0" borderId="0" xfId="63" applyFont="1" applyFill="1">
      <alignment/>
      <protection/>
    </xf>
    <xf numFmtId="0" fontId="14" fillId="0" borderId="0" xfId="63" applyFont="1" applyFill="1">
      <alignment/>
      <protection/>
    </xf>
    <xf numFmtId="0" fontId="2" fillId="0" borderId="0" xfId="63" applyFont="1" applyFill="1" applyBorder="1">
      <alignment/>
      <protection/>
    </xf>
    <xf numFmtId="0" fontId="14" fillId="0" borderId="0" xfId="63" applyFont="1" applyFill="1" applyBorder="1">
      <alignment/>
      <protection/>
    </xf>
    <xf numFmtId="0" fontId="2" fillId="0" borderId="17" xfId="63" applyFont="1" applyFill="1" applyBorder="1">
      <alignment/>
      <protection/>
    </xf>
    <xf numFmtId="0" fontId="2" fillId="0" borderId="19" xfId="63" applyFont="1" applyFill="1" applyBorder="1">
      <alignment/>
      <protection/>
    </xf>
    <xf numFmtId="0" fontId="14" fillId="0" borderId="17" xfId="64" applyFont="1" applyFill="1" applyBorder="1" applyAlignment="1">
      <alignment horizontal="distributed"/>
      <protection/>
    </xf>
    <xf numFmtId="0" fontId="14" fillId="0" borderId="17" xfId="64" applyFont="1" applyFill="1" applyBorder="1">
      <alignment/>
      <protection/>
    </xf>
    <xf numFmtId="0" fontId="7" fillId="0" borderId="0" xfId="63" applyFont="1" applyFill="1">
      <alignment/>
      <protection/>
    </xf>
    <xf numFmtId="0" fontId="14" fillId="0" borderId="20" xfId="63" applyFont="1" applyFill="1" applyBorder="1">
      <alignment/>
      <protection/>
    </xf>
    <xf numFmtId="0" fontId="14" fillId="0" borderId="0" xfId="64" applyFont="1" applyFill="1" applyBorder="1" applyAlignment="1">
      <alignment horizontal="distributed"/>
      <protection/>
    </xf>
    <xf numFmtId="0" fontId="12" fillId="0" borderId="0" xfId="63" applyFont="1" applyFill="1">
      <alignment/>
      <protection/>
    </xf>
    <xf numFmtId="0" fontId="12" fillId="0" borderId="0" xfId="63" applyFont="1" applyFill="1" applyBorder="1">
      <alignment/>
      <protection/>
    </xf>
    <xf numFmtId="0" fontId="15" fillId="0" borderId="20" xfId="63" applyFont="1" applyFill="1" applyBorder="1">
      <alignment/>
      <protection/>
    </xf>
    <xf numFmtId="0" fontId="15" fillId="0" borderId="0" xfId="64" applyFont="1" applyFill="1" applyBorder="1" applyAlignment="1">
      <alignment horizontal="distributed"/>
      <protection/>
    </xf>
    <xf numFmtId="0" fontId="15" fillId="0" borderId="0" xfId="64" applyFont="1" applyFill="1">
      <alignment/>
      <protection/>
    </xf>
    <xf numFmtId="0" fontId="7" fillId="0" borderId="0" xfId="63" applyFont="1" applyFill="1" applyBorder="1">
      <alignment/>
      <protection/>
    </xf>
    <xf numFmtId="0" fontId="7" fillId="0" borderId="20" xfId="63" applyFont="1" applyFill="1" applyBorder="1" applyAlignment="1">
      <alignment horizontal="distributed"/>
      <protection/>
    </xf>
    <xf numFmtId="0" fontId="14" fillId="0" borderId="20" xfId="63" applyFont="1" applyFill="1" applyBorder="1" applyAlignment="1">
      <alignment horizontal="distributed"/>
      <protection/>
    </xf>
    <xf numFmtId="0" fontId="15" fillId="0" borderId="20" xfId="63" applyFont="1" applyFill="1" applyBorder="1" applyAlignment="1">
      <alignment horizontal="distributed"/>
      <protection/>
    </xf>
    <xf numFmtId="0" fontId="15" fillId="0" borderId="0" xfId="63" applyFont="1" applyFill="1">
      <alignment/>
      <protection/>
    </xf>
    <xf numFmtId="0" fontId="7" fillId="0" borderId="20" xfId="63" applyFont="1" applyFill="1" applyBorder="1">
      <alignment/>
      <protection/>
    </xf>
    <xf numFmtId="0" fontId="11" fillId="0" borderId="0" xfId="63" applyFont="1" applyFill="1">
      <alignment/>
      <protection/>
    </xf>
    <xf numFmtId="0" fontId="11" fillId="0" borderId="20" xfId="63" applyFont="1" applyFill="1" applyBorder="1">
      <alignment/>
      <protection/>
    </xf>
    <xf numFmtId="0" fontId="10" fillId="0" borderId="0" xfId="63" applyFont="1" applyFill="1">
      <alignment/>
      <protection/>
    </xf>
    <xf numFmtId="0" fontId="10" fillId="0" borderId="22" xfId="63" applyFont="1" applyFill="1" applyBorder="1" applyAlignment="1">
      <alignment horizontal="centerContinuous" vertical="center"/>
      <protection/>
    </xf>
    <xf numFmtId="0" fontId="10" fillId="0" borderId="12" xfId="63" applyFont="1" applyFill="1" applyBorder="1" applyAlignment="1">
      <alignment horizontal="distributed" vertical="center"/>
      <protection/>
    </xf>
    <xf numFmtId="0" fontId="10" fillId="0" borderId="12" xfId="63" applyFont="1" applyFill="1" applyBorder="1" applyAlignment="1">
      <alignment horizontal="centerContinuous" vertical="center"/>
      <protection/>
    </xf>
    <xf numFmtId="0" fontId="4" fillId="0" borderId="0" xfId="63" applyFont="1" applyFill="1">
      <alignment/>
      <protection/>
    </xf>
    <xf numFmtId="0" fontId="4" fillId="0" borderId="0" xfId="63" applyFont="1" applyFill="1" applyAlignment="1">
      <alignment horizontal="centerContinuous"/>
      <protection/>
    </xf>
    <xf numFmtId="0" fontId="18" fillId="0" borderId="0" xfId="63" applyFont="1" applyFill="1">
      <alignment/>
      <protection/>
    </xf>
    <xf numFmtId="0" fontId="18" fillId="0" borderId="0" xfId="0" applyFont="1" applyFill="1" applyAlignment="1">
      <alignment/>
    </xf>
    <xf numFmtId="0" fontId="10" fillId="0" borderId="0" xfId="0" applyFont="1" applyFill="1" applyAlignment="1">
      <alignment/>
    </xf>
    <xf numFmtId="0" fontId="18" fillId="0" borderId="0" xfId="63" applyFont="1" applyFill="1" applyAlignment="1">
      <alignment horizontal="right"/>
      <protection/>
    </xf>
    <xf numFmtId="0" fontId="14" fillId="0" borderId="0" xfId="0" applyFont="1" applyFill="1" applyAlignment="1">
      <alignment/>
    </xf>
    <xf numFmtId="0" fontId="18" fillId="0" borderId="0" xfId="63" applyFont="1" applyFill="1" applyAlignment="1">
      <alignment vertical="center" wrapText="1"/>
      <protection/>
    </xf>
    <xf numFmtId="0" fontId="18" fillId="0" borderId="0" xfId="63" applyFont="1" applyFill="1" applyBorder="1" applyAlignment="1">
      <alignment horizontal="center" vertical="center" wrapText="1" shrinkToFit="1"/>
      <protection/>
    </xf>
    <xf numFmtId="0" fontId="18" fillId="0" borderId="0" xfId="0" applyFont="1" applyFill="1" applyBorder="1" applyAlignment="1">
      <alignment horizontal="center" vertical="center" wrapText="1"/>
    </xf>
    <xf numFmtId="0" fontId="18" fillId="0" borderId="0" xfId="63" applyFont="1" applyFill="1" applyBorder="1" applyAlignment="1">
      <alignment horizontal="center" vertical="center" wrapText="1"/>
      <protection/>
    </xf>
    <xf numFmtId="0" fontId="18" fillId="0" borderId="0" xfId="0" applyFont="1" applyFill="1" applyBorder="1" applyAlignment="1">
      <alignment horizontal="center" vertical="center" wrapText="1" shrinkToFit="1"/>
    </xf>
    <xf numFmtId="0" fontId="18" fillId="0" borderId="0" xfId="63" applyFont="1" applyFill="1" applyBorder="1" applyAlignment="1">
      <alignment horizontal="distributed" vertical="center" wrapText="1"/>
      <protection/>
    </xf>
    <xf numFmtId="0" fontId="2" fillId="0" borderId="0" xfId="63" applyFont="1" applyFill="1" applyAlignment="1">
      <alignment horizontal="center"/>
      <protection/>
    </xf>
    <xf numFmtId="0" fontId="10" fillId="0" borderId="0" xfId="63" applyFont="1" applyFill="1" applyAlignment="1">
      <alignment horizontal="center" shrinkToFit="1"/>
      <protection/>
    </xf>
    <xf numFmtId="0" fontId="18" fillId="0" borderId="0" xfId="63" applyFont="1" applyFill="1" applyAlignment="1">
      <alignment vertical="center"/>
      <protection/>
    </xf>
    <xf numFmtId="0" fontId="18" fillId="0" borderId="0" xfId="63" applyFont="1" applyFill="1" applyBorder="1" applyAlignment="1">
      <alignment horizontal="right" vertical="top"/>
      <protection/>
    </xf>
    <xf numFmtId="0" fontId="10" fillId="0" borderId="17" xfId="63" applyFont="1" applyFill="1" applyBorder="1">
      <alignment/>
      <protection/>
    </xf>
    <xf numFmtId="0" fontId="14" fillId="0" borderId="17" xfId="63" applyFont="1" applyFill="1" applyBorder="1">
      <alignment/>
      <protection/>
    </xf>
    <xf numFmtId="0" fontId="14" fillId="0" borderId="0" xfId="63" applyFont="1" applyFill="1" applyAlignment="1">
      <alignment horizontal="centerContinuous"/>
      <protection/>
    </xf>
    <xf numFmtId="0" fontId="7" fillId="0" borderId="0" xfId="64" applyFont="1" applyFill="1" applyBorder="1" applyAlignment="1">
      <alignment/>
      <protection/>
    </xf>
    <xf numFmtId="0" fontId="11" fillId="0" borderId="0" xfId="64" applyFont="1" applyFill="1" applyBorder="1" applyAlignment="1">
      <alignment horizontal="distributed"/>
      <protection/>
    </xf>
    <xf numFmtId="0" fontId="11" fillId="0" borderId="18" xfId="64" applyFont="1" applyFill="1" applyBorder="1" applyAlignment="1">
      <alignment horizontal="center"/>
      <protection/>
    </xf>
    <xf numFmtId="0" fontId="11" fillId="0" borderId="17" xfId="64" applyFont="1" applyFill="1" applyBorder="1">
      <alignment/>
      <protection/>
    </xf>
    <xf numFmtId="0" fontId="11" fillId="0" borderId="18" xfId="64" applyFont="1" applyFill="1" applyBorder="1">
      <alignment/>
      <protection/>
    </xf>
    <xf numFmtId="0" fontId="11" fillId="0" borderId="17" xfId="64" applyFont="1" applyFill="1" applyBorder="1" applyAlignment="1">
      <alignment horizontal="distributed"/>
      <protection/>
    </xf>
    <xf numFmtId="0" fontId="7" fillId="0" borderId="20" xfId="64" applyFont="1" applyFill="1" applyBorder="1">
      <alignment/>
      <protection/>
    </xf>
    <xf numFmtId="0" fontId="14" fillId="0" borderId="0" xfId="64" applyFont="1" applyFill="1" applyBorder="1" applyAlignment="1">
      <alignment horizontal="right"/>
      <protection/>
    </xf>
    <xf numFmtId="0" fontId="10" fillId="0" borderId="0" xfId="64" applyFont="1" applyFill="1" applyBorder="1">
      <alignment/>
      <protection/>
    </xf>
    <xf numFmtId="0" fontId="10" fillId="0" borderId="23" xfId="64" applyFont="1" applyFill="1" applyBorder="1" applyAlignment="1">
      <alignment horizontal="center" vertical="center" textRotation="255" wrapText="1"/>
      <protection/>
    </xf>
    <xf numFmtId="0" fontId="10" fillId="0" borderId="22" xfId="64" applyFont="1" applyFill="1" applyBorder="1" applyAlignment="1">
      <alignment horizontal="centerContinuous"/>
      <protection/>
    </xf>
    <xf numFmtId="0" fontId="10" fillId="0" borderId="12" xfId="64" applyFont="1" applyFill="1" applyBorder="1" applyAlignment="1">
      <alignment horizontal="centerContinuous" vertical="center"/>
      <protection/>
    </xf>
    <xf numFmtId="0" fontId="4" fillId="0" borderId="0" xfId="64" applyFont="1" applyFill="1" applyAlignment="1">
      <alignment horizontal="right"/>
      <protection/>
    </xf>
    <xf numFmtId="0" fontId="10" fillId="0" borderId="10" xfId="64" applyFont="1" applyFill="1" applyBorder="1" applyAlignment="1">
      <alignment/>
      <protection/>
    </xf>
    <xf numFmtId="0" fontId="10" fillId="0" borderId="11" xfId="64" applyFont="1" applyFill="1" applyBorder="1" applyAlignment="1">
      <alignment/>
      <protection/>
    </xf>
    <xf numFmtId="0" fontId="10" fillId="0" borderId="10" xfId="64" applyFont="1" applyFill="1" applyBorder="1" applyAlignment="1">
      <alignment horizontal="centerContinuous" wrapText="1"/>
      <protection/>
    </xf>
    <xf numFmtId="0" fontId="10" fillId="0" borderId="21" xfId="64" applyFont="1" applyFill="1" applyBorder="1">
      <alignment/>
      <protection/>
    </xf>
    <xf numFmtId="0" fontId="12" fillId="0" borderId="0" xfId="64" applyFont="1" applyFill="1" applyAlignment="1">
      <alignment vertical="center"/>
      <protection/>
    </xf>
    <xf numFmtId="0" fontId="12" fillId="0" borderId="0" xfId="64" applyFont="1" applyFill="1" applyBorder="1" applyAlignment="1">
      <alignment horizontal="distributed" vertical="center"/>
      <protection/>
    </xf>
    <xf numFmtId="0" fontId="12" fillId="0" borderId="20" xfId="64" applyFont="1" applyFill="1" applyBorder="1" applyAlignment="1">
      <alignment horizontal="distributed" vertical="center"/>
      <protection/>
    </xf>
    <xf numFmtId="177" fontId="12" fillId="0" borderId="0" xfId="64" applyNumberFormat="1" applyFont="1" applyFill="1" applyAlignment="1">
      <alignment vertical="center"/>
      <protection/>
    </xf>
    <xf numFmtId="177" fontId="12" fillId="0" borderId="0" xfId="64" applyNumberFormat="1" applyFont="1" applyFill="1" applyAlignment="1">
      <alignment horizontal="right" vertical="center"/>
      <protection/>
    </xf>
    <xf numFmtId="0" fontId="12" fillId="0" borderId="16" xfId="64" applyFont="1" applyFill="1" applyBorder="1" applyAlignment="1">
      <alignment horizontal="center" vertical="center"/>
      <protection/>
    </xf>
    <xf numFmtId="0" fontId="11" fillId="0" borderId="0" xfId="64" applyFont="1" applyFill="1" applyAlignment="1">
      <alignment vertical="center"/>
      <protection/>
    </xf>
    <xf numFmtId="0" fontId="11" fillId="0" borderId="0" xfId="64" applyFont="1" applyFill="1" applyBorder="1" applyAlignment="1">
      <alignment horizontal="distributed" vertical="center"/>
      <protection/>
    </xf>
    <xf numFmtId="0" fontId="11" fillId="0" borderId="20" xfId="64" applyFont="1" applyFill="1" applyBorder="1" applyAlignment="1">
      <alignment horizontal="distributed" vertical="center"/>
      <protection/>
    </xf>
    <xf numFmtId="177" fontId="11" fillId="0" borderId="0" xfId="64" applyNumberFormat="1" applyFont="1" applyFill="1" applyAlignment="1">
      <alignment horizontal="right" vertical="center"/>
      <protection/>
    </xf>
    <xf numFmtId="0" fontId="11" fillId="0" borderId="16" xfId="64" applyFont="1" applyFill="1" applyBorder="1" applyAlignment="1">
      <alignment horizontal="center" vertical="center"/>
      <protection/>
    </xf>
    <xf numFmtId="0" fontId="7" fillId="0" borderId="0" xfId="64" applyFont="1" applyFill="1" applyAlignment="1">
      <alignment vertical="center"/>
      <protection/>
    </xf>
    <xf numFmtId="0" fontId="7" fillId="0" borderId="0" xfId="64" applyFont="1" applyFill="1" applyBorder="1" applyAlignment="1">
      <alignment horizontal="distributed" vertical="center"/>
      <protection/>
    </xf>
    <xf numFmtId="0" fontId="7" fillId="0" borderId="20" xfId="64" applyFont="1" applyFill="1" applyBorder="1" applyAlignment="1">
      <alignment horizontal="distributed" vertical="center"/>
      <protection/>
    </xf>
    <xf numFmtId="177" fontId="7" fillId="0" borderId="0" xfId="64" applyNumberFormat="1" applyFont="1" applyFill="1" applyAlignment="1">
      <alignment horizontal="right" vertical="center"/>
      <protection/>
    </xf>
    <xf numFmtId="0" fontId="7" fillId="0" borderId="16" xfId="64" applyFont="1" applyFill="1" applyBorder="1" applyAlignment="1">
      <alignment horizontal="center" vertical="center"/>
      <protection/>
    </xf>
    <xf numFmtId="0" fontId="7" fillId="0" borderId="0" xfId="64" applyFont="1" applyFill="1" applyBorder="1" applyAlignment="1">
      <alignment horizontal="right" vertical="center"/>
      <protection/>
    </xf>
    <xf numFmtId="0" fontId="7" fillId="0" borderId="0" xfId="64" applyFont="1" applyFill="1" applyBorder="1" applyAlignment="1">
      <alignment vertical="center"/>
      <protection/>
    </xf>
    <xf numFmtId="0" fontId="11" fillId="0" borderId="0" xfId="64" applyFont="1" applyFill="1" applyBorder="1" applyAlignment="1">
      <alignment horizontal="right" vertical="center"/>
      <protection/>
    </xf>
    <xf numFmtId="0" fontId="12" fillId="0" borderId="0" xfId="64" applyFont="1" applyFill="1" applyBorder="1" applyAlignment="1">
      <alignment vertical="center"/>
      <protection/>
    </xf>
    <xf numFmtId="0" fontId="11" fillId="0" borderId="17" xfId="64" applyFont="1" applyFill="1" applyBorder="1" applyAlignment="1">
      <alignment vertical="center"/>
      <protection/>
    </xf>
    <xf numFmtId="0" fontId="11" fillId="0" borderId="17" xfId="64" applyFont="1" applyFill="1" applyBorder="1" applyAlignment="1">
      <alignment horizontal="distributed" vertical="center"/>
      <protection/>
    </xf>
    <xf numFmtId="0" fontId="11" fillId="0" borderId="19" xfId="64" applyFont="1" applyFill="1" applyBorder="1" applyAlignment="1">
      <alignment horizontal="distributed" vertical="center"/>
      <protection/>
    </xf>
    <xf numFmtId="177" fontId="64" fillId="0" borderId="18" xfId="64" applyNumberFormat="1" applyFont="1" applyFill="1" applyBorder="1" applyAlignment="1">
      <alignment horizontal="right" vertical="center"/>
      <protection/>
    </xf>
    <xf numFmtId="176" fontId="11" fillId="0" borderId="17" xfId="64" applyNumberFormat="1" applyFont="1" applyFill="1" applyBorder="1" applyAlignment="1">
      <alignment horizontal="right" vertical="center"/>
      <protection/>
    </xf>
    <xf numFmtId="177" fontId="11" fillId="0" borderId="17" xfId="66" applyNumberFormat="1" applyFont="1" applyFill="1" applyBorder="1" applyAlignment="1">
      <alignment horizontal="right" vertical="center"/>
      <protection/>
    </xf>
    <xf numFmtId="177" fontId="11" fillId="0" borderId="17" xfId="64" applyNumberFormat="1" applyFont="1" applyFill="1" applyBorder="1" applyAlignment="1">
      <alignment vertical="center"/>
      <protection/>
    </xf>
    <xf numFmtId="0" fontId="11" fillId="0" borderId="18" xfId="64" applyFont="1" applyFill="1" applyBorder="1" applyAlignment="1">
      <alignment horizontal="center" vertical="center"/>
      <protection/>
    </xf>
    <xf numFmtId="0" fontId="2" fillId="0" borderId="0" xfId="64" applyFont="1" applyFill="1" applyAlignment="1">
      <alignment horizontal="right"/>
      <protection/>
    </xf>
    <xf numFmtId="0" fontId="22" fillId="0" borderId="0" xfId="64" applyFont="1" applyFill="1">
      <alignment/>
      <protection/>
    </xf>
    <xf numFmtId="0" fontId="2" fillId="0" borderId="0" xfId="64" applyFont="1" applyFill="1" applyAlignment="1">
      <alignment horizontal="center"/>
      <protection/>
    </xf>
    <xf numFmtId="0" fontId="7" fillId="0" borderId="0" xfId="64" applyFont="1" applyFill="1" applyAlignment="1">
      <alignment horizontal="left"/>
      <protection/>
    </xf>
    <xf numFmtId="0" fontId="10" fillId="0" borderId="0" xfId="64" applyFont="1" applyFill="1" applyAlignment="1">
      <alignment horizontal="left"/>
      <protection/>
    </xf>
    <xf numFmtId="0" fontId="10" fillId="0" borderId="10" xfId="64" applyFont="1" applyFill="1" applyBorder="1" applyAlignment="1">
      <alignment horizontal="distributed" wrapText="1"/>
      <protection/>
    </xf>
    <xf numFmtId="0" fontId="10" fillId="0" borderId="24" xfId="64" applyFont="1" applyFill="1" applyBorder="1" applyAlignment="1" quotePrefix="1">
      <alignment horizontal="center" vertical="center" wrapText="1"/>
      <protection/>
    </xf>
    <xf numFmtId="0" fontId="10" fillId="0" borderId="24" xfId="64" applyFont="1" applyFill="1" applyBorder="1" applyAlignment="1" quotePrefix="1">
      <alignment horizontal="left" wrapText="1"/>
      <protection/>
    </xf>
    <xf numFmtId="0" fontId="10" fillId="0" borderId="24" xfId="64" applyFont="1" applyFill="1" applyBorder="1" applyAlignment="1">
      <alignment horizontal="distributed" wrapText="1"/>
      <protection/>
    </xf>
    <xf numFmtId="0" fontId="10" fillId="0" borderId="11" xfId="64" applyFont="1" applyFill="1" applyBorder="1" applyAlignment="1">
      <alignment horizontal="distributed" wrapText="1"/>
      <protection/>
    </xf>
    <xf numFmtId="57" fontId="10" fillId="0" borderId="25" xfId="64" applyNumberFormat="1" applyFont="1" applyFill="1" applyBorder="1" applyAlignment="1" quotePrefix="1">
      <alignment horizontal="distributed" vertical="center" wrapText="1"/>
      <protection/>
    </xf>
    <xf numFmtId="0" fontId="10" fillId="0" borderId="14" xfId="64" applyFont="1" applyFill="1" applyBorder="1" applyAlignment="1">
      <alignment horizontal="distributed" vertical="center"/>
      <protection/>
    </xf>
    <xf numFmtId="0" fontId="10" fillId="0" borderId="25" xfId="64" applyFont="1" applyFill="1" applyBorder="1" applyAlignment="1">
      <alignment horizontal="distributed" vertical="center"/>
      <protection/>
    </xf>
    <xf numFmtId="49" fontId="10" fillId="0" borderId="25" xfId="64" applyNumberFormat="1" applyFont="1" applyFill="1" applyBorder="1" applyAlignment="1" quotePrefix="1">
      <alignment horizontal="center" vertical="center" wrapText="1"/>
      <protection/>
    </xf>
    <xf numFmtId="49" fontId="10" fillId="0" borderId="13" xfId="64" applyNumberFormat="1" applyFont="1" applyFill="1" applyBorder="1" applyAlignment="1">
      <alignment horizontal="center" vertical="center" wrapText="1"/>
      <protection/>
    </xf>
    <xf numFmtId="49" fontId="10" fillId="0" borderId="14" xfId="64" applyNumberFormat="1" applyFont="1" applyFill="1" applyBorder="1" applyAlignment="1" quotePrefix="1">
      <alignment horizontal="center" vertical="center"/>
      <protection/>
    </xf>
    <xf numFmtId="0" fontId="11" fillId="0" borderId="16" xfId="64" applyFont="1" applyFill="1" applyBorder="1" applyAlignment="1">
      <alignment horizontal="center"/>
      <protection/>
    </xf>
    <xf numFmtId="0" fontId="12" fillId="0" borderId="0" xfId="64" applyFont="1" applyFill="1" applyAlignment="1">
      <alignment/>
      <protection/>
    </xf>
    <xf numFmtId="0" fontId="12" fillId="0" borderId="0" xfId="64" applyFont="1" applyFill="1" applyAlignment="1">
      <alignment horizontal="center"/>
      <protection/>
    </xf>
    <xf numFmtId="186" fontId="12" fillId="0" borderId="0" xfId="64" applyNumberFormat="1" applyFont="1" applyFill="1" applyAlignment="1">
      <alignment horizontal="right"/>
      <protection/>
    </xf>
    <xf numFmtId="176" fontId="12" fillId="0" borderId="0" xfId="64" applyNumberFormat="1" applyFont="1" applyFill="1" applyBorder="1" applyAlignment="1">
      <alignment horizontal="right"/>
      <protection/>
    </xf>
    <xf numFmtId="176" fontId="12" fillId="0" borderId="0" xfId="64" applyNumberFormat="1" applyFont="1" applyFill="1" applyAlignment="1">
      <alignment horizontal="right"/>
      <protection/>
    </xf>
    <xf numFmtId="187" fontId="12" fillId="0" borderId="0" xfId="64" applyNumberFormat="1" applyFont="1" applyFill="1" applyAlignment="1">
      <alignment horizontal="right"/>
      <protection/>
    </xf>
    <xf numFmtId="176" fontId="12" fillId="0" borderId="0" xfId="43" applyNumberFormat="1" applyFont="1" applyFill="1" applyAlignment="1">
      <alignment horizontal="right"/>
    </xf>
    <xf numFmtId="176" fontId="12" fillId="0" borderId="20" xfId="64" applyNumberFormat="1" applyFont="1" applyFill="1" applyBorder="1" applyAlignment="1">
      <alignment horizontal="right"/>
      <protection/>
    </xf>
    <xf numFmtId="0" fontId="10" fillId="0" borderId="0" xfId="64" applyFont="1" applyFill="1" applyBorder="1" applyAlignment="1">
      <alignment horizontal="distributed"/>
      <protection/>
    </xf>
    <xf numFmtId="0" fontId="10" fillId="0" borderId="20" xfId="64" applyFont="1" applyFill="1" applyBorder="1" applyAlignment="1">
      <alignment horizontal="distributed"/>
      <protection/>
    </xf>
    <xf numFmtId="0" fontId="10" fillId="0" borderId="0" xfId="64" applyFont="1" applyFill="1" applyAlignment="1">
      <alignment horizontal="center"/>
      <protection/>
    </xf>
    <xf numFmtId="0" fontId="10" fillId="0" borderId="0" xfId="64" applyFont="1" applyFill="1" applyAlignment="1">
      <alignment horizontal="distributed"/>
      <protection/>
    </xf>
    <xf numFmtId="177" fontId="10" fillId="0" borderId="0" xfId="64" applyNumberFormat="1" applyFont="1" applyFill="1" applyAlignment="1">
      <alignment horizontal="right"/>
      <protection/>
    </xf>
    <xf numFmtId="186" fontId="10" fillId="0" borderId="0" xfId="64" applyNumberFormat="1" applyFont="1" applyFill="1" applyAlignment="1">
      <alignment horizontal="right"/>
      <protection/>
    </xf>
    <xf numFmtId="176" fontId="10" fillId="0" borderId="0" xfId="64" applyNumberFormat="1" applyFont="1" applyFill="1" applyAlignment="1">
      <alignment horizontal="right"/>
      <protection/>
    </xf>
    <xf numFmtId="176" fontId="10" fillId="0" borderId="0" xfId="43" applyNumberFormat="1" applyFont="1" applyFill="1" applyAlignment="1">
      <alignment horizontal="right"/>
    </xf>
    <xf numFmtId="176" fontId="10" fillId="0" borderId="20" xfId="64" applyNumberFormat="1" applyFont="1" applyFill="1" applyBorder="1" applyAlignment="1">
      <alignment horizontal="right"/>
      <protection/>
    </xf>
    <xf numFmtId="0" fontId="10" fillId="0" borderId="16" xfId="64" applyFont="1" applyFill="1" applyBorder="1" applyAlignment="1">
      <alignment horizontal="center"/>
      <protection/>
    </xf>
    <xf numFmtId="0" fontId="7" fillId="0" borderId="0" xfId="64" applyFont="1" applyFill="1" applyAlignment="1">
      <alignment horizontal="center"/>
      <protection/>
    </xf>
    <xf numFmtId="186" fontId="7" fillId="0" borderId="0" xfId="64" applyNumberFormat="1" applyFont="1" applyFill="1" applyAlignment="1">
      <alignment horizontal="right"/>
      <protection/>
    </xf>
    <xf numFmtId="176" fontId="7" fillId="0" borderId="0" xfId="64" applyNumberFormat="1" applyFont="1" applyFill="1" applyBorder="1" applyAlignment="1">
      <alignment horizontal="right"/>
      <protection/>
    </xf>
    <xf numFmtId="176" fontId="7" fillId="0" borderId="0" xfId="43" applyNumberFormat="1" applyFont="1" applyFill="1" applyAlignment="1">
      <alignment horizontal="right"/>
    </xf>
    <xf numFmtId="176" fontId="7" fillId="0" borderId="20" xfId="64" applyNumberFormat="1" applyFont="1" applyFill="1" applyBorder="1" applyAlignment="1">
      <alignment horizontal="right"/>
      <protection/>
    </xf>
    <xf numFmtId="186" fontId="7" fillId="0" borderId="0" xfId="64" applyNumberFormat="1" applyFont="1" applyFill="1" applyBorder="1" applyAlignment="1">
      <alignment horizontal="right"/>
      <protection/>
    </xf>
    <xf numFmtId="176" fontId="7" fillId="0" borderId="0" xfId="43" applyNumberFormat="1" applyFont="1" applyFill="1" applyBorder="1" applyAlignment="1">
      <alignment horizontal="right"/>
    </xf>
    <xf numFmtId="0" fontId="7" fillId="0" borderId="0" xfId="64" applyFont="1" applyFill="1" applyAlignment="1">
      <alignment horizontal="right"/>
      <protection/>
    </xf>
    <xf numFmtId="0" fontId="7" fillId="0" borderId="20" xfId="64" applyFont="1" applyFill="1" applyBorder="1" applyAlignment="1">
      <alignment horizontal="right"/>
      <protection/>
    </xf>
    <xf numFmtId="176" fontId="12" fillId="0" borderId="0" xfId="43" applyNumberFormat="1" applyFont="1" applyFill="1" applyBorder="1" applyAlignment="1">
      <alignment horizontal="right"/>
    </xf>
    <xf numFmtId="0" fontId="7" fillId="0" borderId="17" xfId="64" applyFont="1" applyFill="1" applyBorder="1" applyAlignment="1">
      <alignment/>
      <protection/>
    </xf>
    <xf numFmtId="0" fontId="7" fillId="0" borderId="19" xfId="64" applyFont="1" applyFill="1" applyBorder="1" applyAlignment="1">
      <alignment horizontal="distributed"/>
      <protection/>
    </xf>
    <xf numFmtId="186" fontId="7" fillId="0" borderId="17" xfId="64" applyNumberFormat="1" applyFont="1" applyFill="1" applyBorder="1" applyAlignment="1">
      <alignment horizontal="right"/>
      <protection/>
    </xf>
    <xf numFmtId="176" fontId="7" fillId="0" borderId="17" xfId="64" applyNumberFormat="1" applyFont="1" applyFill="1" applyBorder="1" applyAlignment="1">
      <alignment horizontal="right"/>
      <protection/>
    </xf>
    <xf numFmtId="176" fontId="7" fillId="0" borderId="17" xfId="43" applyNumberFormat="1" applyFont="1" applyFill="1" applyBorder="1" applyAlignment="1">
      <alignment horizontal="right"/>
    </xf>
    <xf numFmtId="176" fontId="7" fillId="0" borderId="19" xfId="64" applyNumberFormat="1" applyFont="1" applyFill="1" applyBorder="1" applyAlignment="1">
      <alignment horizontal="right"/>
      <protection/>
    </xf>
    <xf numFmtId="0" fontId="7" fillId="0" borderId="17" xfId="64" applyFont="1" applyFill="1" applyBorder="1" applyAlignment="1">
      <alignment horizontal="center"/>
      <protection/>
    </xf>
    <xf numFmtId="0" fontId="14" fillId="0" borderId="0" xfId="64" applyFont="1" applyFill="1" applyAlignment="1">
      <alignment horizontal="right"/>
      <protection/>
    </xf>
    <xf numFmtId="0" fontId="22" fillId="0" borderId="0" xfId="64" applyFont="1" applyFill="1" applyAlignment="1">
      <alignment horizontal="distributed"/>
      <protection/>
    </xf>
    <xf numFmtId="0" fontId="22" fillId="0" borderId="0" xfId="64" applyFont="1" applyFill="1" applyBorder="1" applyAlignment="1">
      <alignment horizontal="distributed"/>
      <protection/>
    </xf>
    <xf numFmtId="0" fontId="65" fillId="0" borderId="0" xfId="64" applyFont="1" applyFill="1" applyAlignment="1" quotePrefix="1">
      <alignment horizontal="left"/>
      <protection/>
    </xf>
    <xf numFmtId="0" fontId="10" fillId="0" borderId="10" xfId="64" applyFont="1" applyFill="1" applyBorder="1" applyAlignment="1">
      <alignment horizontal="right"/>
      <protection/>
    </xf>
    <xf numFmtId="0" fontId="10" fillId="0" borderId="11" xfId="64" applyFont="1" applyFill="1" applyBorder="1" applyAlignment="1">
      <alignment horizontal="right"/>
      <protection/>
    </xf>
    <xf numFmtId="0" fontId="10" fillId="0" borderId="16" xfId="64" applyFont="1" applyFill="1" applyBorder="1" applyAlignment="1">
      <alignment horizontal="distributed" wrapText="1"/>
      <protection/>
    </xf>
    <xf numFmtId="0" fontId="10" fillId="0" borderId="0" xfId="64" applyFont="1" applyFill="1" applyAlignment="1">
      <alignment horizontal="right"/>
      <protection/>
    </xf>
    <xf numFmtId="0" fontId="10" fillId="0" borderId="15" xfId="64" applyFont="1" applyFill="1" applyBorder="1">
      <alignment/>
      <protection/>
    </xf>
    <xf numFmtId="0" fontId="10" fillId="0" borderId="26" xfId="64" applyFont="1" applyFill="1" applyBorder="1">
      <alignment/>
      <protection/>
    </xf>
    <xf numFmtId="0" fontId="10" fillId="0" borderId="27" xfId="64" applyFont="1" applyFill="1" applyBorder="1">
      <alignment/>
      <protection/>
    </xf>
    <xf numFmtId="0" fontId="10" fillId="0" borderId="28" xfId="64" applyFont="1" applyFill="1" applyBorder="1" applyAlignment="1">
      <alignment horizontal="centerContinuous"/>
      <protection/>
    </xf>
    <xf numFmtId="0" fontId="10" fillId="0" borderId="27" xfId="64" applyFont="1" applyFill="1" applyBorder="1" applyAlignment="1">
      <alignment horizontal="centerContinuous"/>
      <protection/>
    </xf>
    <xf numFmtId="0" fontId="66" fillId="0" borderId="14" xfId="64" applyFont="1" applyFill="1" applyBorder="1" applyAlignment="1">
      <alignment horizontal="center" vertical="center"/>
      <protection/>
    </xf>
    <xf numFmtId="0" fontId="10" fillId="0" borderId="14" xfId="64" applyFont="1" applyFill="1" applyBorder="1" applyAlignment="1">
      <alignment horizontal="center" vertical="center" wrapText="1"/>
      <protection/>
    </xf>
    <xf numFmtId="0" fontId="10" fillId="0" borderId="29" xfId="64" applyFont="1" applyFill="1" applyBorder="1" applyAlignment="1">
      <alignment horizontal="center" vertical="center"/>
      <protection/>
    </xf>
    <xf numFmtId="0" fontId="10" fillId="0" borderId="30" xfId="64" applyFont="1" applyFill="1" applyBorder="1" applyAlignment="1">
      <alignment horizontal="center" vertical="center"/>
      <protection/>
    </xf>
    <xf numFmtId="0" fontId="10" fillId="0" borderId="31" xfId="64" applyFont="1" applyFill="1" applyBorder="1" applyAlignment="1">
      <alignment horizontal="center" vertical="center" wrapText="1"/>
      <protection/>
    </xf>
    <xf numFmtId="0" fontId="10" fillId="0" borderId="25" xfId="64" applyFont="1" applyFill="1" applyBorder="1" applyAlignment="1">
      <alignment horizontal="center" vertical="top"/>
      <protection/>
    </xf>
    <xf numFmtId="0" fontId="10" fillId="0" borderId="32" xfId="64" applyFont="1" applyFill="1" applyBorder="1" applyAlignment="1">
      <alignment horizontal="center" vertical="top"/>
      <protection/>
    </xf>
    <xf numFmtId="0" fontId="10" fillId="0" borderId="21" xfId="64" applyFont="1" applyFill="1" applyBorder="1" applyAlignment="1">
      <alignment horizontal="center" vertical="top"/>
      <protection/>
    </xf>
    <xf numFmtId="0" fontId="11" fillId="0" borderId="14" xfId="64" applyFont="1" applyFill="1" applyBorder="1" applyAlignment="1">
      <alignment horizontal="center" vertical="center" wrapText="1"/>
      <protection/>
    </xf>
    <xf numFmtId="0" fontId="10" fillId="0" borderId="13" xfId="64" applyFont="1" applyFill="1" applyBorder="1" applyAlignment="1">
      <alignment horizontal="distributed" vertical="top" wrapText="1"/>
      <protection/>
    </xf>
    <xf numFmtId="9" fontId="11" fillId="0" borderId="16" xfId="64" applyNumberFormat="1" applyFont="1" applyFill="1" applyBorder="1" applyAlignment="1">
      <alignment horizontal="right"/>
      <protection/>
    </xf>
    <xf numFmtId="9" fontId="11" fillId="0" borderId="0" xfId="64" applyNumberFormat="1" applyFont="1" applyFill="1" applyAlignment="1">
      <alignment horizontal="right"/>
      <protection/>
    </xf>
    <xf numFmtId="0" fontId="67" fillId="0" borderId="0" xfId="64" applyFont="1" applyFill="1" applyAlignment="1">
      <alignment horizontal="right"/>
      <protection/>
    </xf>
    <xf numFmtId="177" fontId="12" fillId="0" borderId="0" xfId="64" applyNumberFormat="1" applyFont="1" applyFill="1">
      <alignment/>
      <protection/>
    </xf>
    <xf numFmtId="180" fontId="7" fillId="0" borderId="0" xfId="64" applyNumberFormat="1" applyFont="1" applyFill="1" applyAlignment="1">
      <alignment horizontal="right"/>
      <protection/>
    </xf>
    <xf numFmtId="177" fontId="7" fillId="0" borderId="17" xfId="64" applyNumberFormat="1" applyFont="1" applyFill="1" applyBorder="1">
      <alignment/>
      <protection/>
    </xf>
    <xf numFmtId="0" fontId="10" fillId="0" borderId="33" xfId="64" applyFont="1" applyFill="1" applyBorder="1" applyAlignment="1">
      <alignment/>
      <protection/>
    </xf>
    <xf numFmtId="0" fontId="10" fillId="0" borderId="34" xfId="64" applyFont="1" applyFill="1" applyBorder="1" applyAlignment="1">
      <alignment horizontal="center"/>
      <protection/>
    </xf>
    <xf numFmtId="49" fontId="10" fillId="0" borderId="0" xfId="64" applyNumberFormat="1" applyFont="1" applyFill="1" applyAlignment="1">
      <alignment horizontal="centerContinuous"/>
      <protection/>
    </xf>
    <xf numFmtId="0" fontId="10" fillId="0" borderId="0" xfId="64" applyFont="1" applyFill="1" applyAlignment="1">
      <alignment horizontal="centerContinuous"/>
      <protection/>
    </xf>
    <xf numFmtId="49" fontId="10" fillId="0" borderId="32" xfId="64" applyNumberFormat="1" applyFont="1" applyFill="1" applyBorder="1" applyAlignment="1">
      <alignment horizontal="center" vertical="top"/>
      <protection/>
    </xf>
    <xf numFmtId="0" fontId="10" fillId="0" borderId="35" xfId="64" applyFont="1" applyFill="1" applyBorder="1" applyAlignment="1">
      <alignment horizontal="distributed" vertical="center"/>
      <protection/>
    </xf>
    <xf numFmtId="0" fontId="10" fillId="0" borderId="14" xfId="64" applyFont="1" applyFill="1" applyBorder="1" applyAlignment="1">
      <alignment horizontal="distributed" vertical="center"/>
      <protection/>
    </xf>
    <xf numFmtId="0" fontId="10" fillId="0" borderId="14" xfId="64" applyFont="1" applyFill="1" applyBorder="1" applyAlignment="1">
      <alignment horizontal="centerContinuous" vertical="center" shrinkToFit="1"/>
      <protection/>
    </xf>
    <xf numFmtId="0" fontId="10" fillId="0" borderId="14" xfId="64" applyFont="1" applyFill="1" applyBorder="1" applyAlignment="1">
      <alignment horizontal="distributed" vertical="center" wrapText="1"/>
      <protection/>
    </xf>
    <xf numFmtId="0" fontId="10" fillId="0" borderId="31" xfId="64" applyFont="1" applyFill="1" applyBorder="1" applyAlignment="1">
      <alignment horizontal="distributed" vertical="center" wrapText="1"/>
      <protection/>
    </xf>
    <xf numFmtId="0" fontId="10" fillId="0" borderId="21" xfId="64" applyFont="1" applyFill="1" applyBorder="1" applyAlignment="1">
      <alignment horizontal="distributed" vertical="center"/>
      <protection/>
    </xf>
    <xf numFmtId="0" fontId="10" fillId="0" borderId="21" xfId="64" applyFont="1" applyFill="1" applyBorder="1" applyAlignment="1">
      <alignment horizontal="center" vertical="center" shrinkToFit="1"/>
      <protection/>
    </xf>
    <xf numFmtId="0" fontId="10" fillId="0" borderId="31" xfId="64" applyFont="1" applyFill="1" applyBorder="1" applyAlignment="1">
      <alignment horizontal="center" vertical="center" shrinkToFit="1"/>
      <protection/>
    </xf>
    <xf numFmtId="177" fontId="11" fillId="0" borderId="0" xfId="64" applyNumberFormat="1" applyFont="1" applyFill="1" applyAlignment="1">
      <alignment vertical="center"/>
      <protection/>
    </xf>
    <xf numFmtId="176" fontId="7" fillId="0" borderId="0" xfId="64" applyNumberFormat="1" applyFont="1" applyFill="1" applyAlignment="1">
      <alignment horizontal="right" vertical="center"/>
      <protection/>
    </xf>
    <xf numFmtId="184" fontId="7" fillId="0" borderId="0" xfId="64" applyNumberFormat="1" applyFont="1" applyFill="1" applyAlignment="1">
      <alignment horizontal="right" vertical="center"/>
      <protection/>
    </xf>
    <xf numFmtId="177" fontId="7" fillId="0" borderId="0" xfId="64" applyNumberFormat="1" applyFont="1" applyFill="1" applyAlignment="1">
      <alignment vertical="center"/>
      <protection/>
    </xf>
    <xf numFmtId="177" fontId="7" fillId="0" borderId="16" xfId="64" applyNumberFormat="1" applyFont="1" applyFill="1" applyBorder="1" applyAlignment="1">
      <alignment horizontal="right" vertical="center"/>
      <protection/>
    </xf>
    <xf numFmtId="177" fontId="7" fillId="0" borderId="0" xfId="64" applyNumberFormat="1" applyFont="1" applyFill="1" applyBorder="1" applyAlignment="1">
      <alignment horizontal="right" vertical="center"/>
      <protection/>
    </xf>
    <xf numFmtId="177" fontId="15" fillId="0" borderId="0" xfId="64" applyNumberFormat="1" applyFont="1" applyFill="1" applyAlignment="1">
      <alignment horizontal="right"/>
      <protection/>
    </xf>
    <xf numFmtId="177" fontId="14" fillId="0" borderId="0" xfId="64" applyNumberFormat="1" applyFont="1" applyFill="1" applyBorder="1" applyAlignment="1">
      <alignment horizontal="right"/>
      <protection/>
    </xf>
    <xf numFmtId="177" fontId="14" fillId="0" borderId="0" xfId="64" applyNumberFormat="1" applyFont="1" applyFill="1" applyAlignment="1">
      <alignment horizontal="right"/>
      <protection/>
    </xf>
    <xf numFmtId="0" fontId="10" fillId="0" borderId="36" xfId="64" applyFont="1" applyFill="1" applyBorder="1" applyAlignment="1" quotePrefix="1">
      <alignment horizontal="center" vertical="center" wrapText="1"/>
      <protection/>
    </xf>
    <xf numFmtId="0" fontId="11" fillId="0" borderId="0" xfId="63" applyFont="1" applyFill="1" applyAlignment="1">
      <alignment horizontal="right"/>
      <protection/>
    </xf>
    <xf numFmtId="0" fontId="18" fillId="0" borderId="21" xfId="63" applyFont="1" applyFill="1" applyBorder="1" applyAlignment="1">
      <alignment horizontal="center" vertical="center"/>
      <protection/>
    </xf>
    <xf numFmtId="0" fontId="18" fillId="0" borderId="32" xfId="0" applyFont="1" applyFill="1" applyBorder="1" applyAlignment="1">
      <alignment horizontal="center" vertical="center" wrapText="1"/>
    </xf>
    <xf numFmtId="0" fontId="10" fillId="0" borderId="27" xfId="63" applyFont="1" applyFill="1" applyBorder="1" applyAlignment="1">
      <alignment horizontal="center" shrinkToFit="1"/>
      <protection/>
    </xf>
    <xf numFmtId="0" fontId="10" fillId="0" borderId="0" xfId="0" applyFont="1" applyFill="1" applyAlignment="1">
      <alignment horizontal="center"/>
    </xf>
    <xf numFmtId="0" fontId="10" fillId="0" borderId="20" xfId="63" applyFont="1" applyFill="1" applyBorder="1" applyAlignment="1">
      <alignment horizontal="center" shrinkToFit="1"/>
      <protection/>
    </xf>
    <xf numFmtId="0" fontId="14" fillId="0" borderId="20" xfId="63" applyFont="1" applyFill="1" applyBorder="1" applyAlignment="1">
      <alignment horizontal="distributed" vertical="center"/>
      <protection/>
    </xf>
    <xf numFmtId="0" fontId="14" fillId="0" borderId="0" xfId="0" applyFont="1" applyFill="1" applyAlignment="1">
      <alignment horizontal="center" vertical="center" shrinkToFit="1"/>
    </xf>
    <xf numFmtId="0" fontId="18" fillId="0" borderId="37" xfId="63" applyFont="1" applyFill="1" applyBorder="1" applyAlignment="1">
      <alignment horizontal="distributed" vertical="center" wrapText="1"/>
      <protection/>
    </xf>
    <xf numFmtId="0" fontId="18" fillId="0" borderId="38" xfId="0" applyFont="1" applyFill="1" applyBorder="1" applyAlignment="1">
      <alignment horizontal="center" vertical="center" wrapText="1" shrinkToFit="1"/>
    </xf>
    <xf numFmtId="0" fontId="18" fillId="0" borderId="0" xfId="63" applyFont="1" applyFill="1" applyAlignment="1">
      <alignment horizontal="center"/>
      <protection/>
    </xf>
    <xf numFmtId="177" fontId="12" fillId="0" borderId="0" xfId="49" applyNumberFormat="1" applyFont="1" applyFill="1" applyBorder="1" applyAlignment="1">
      <alignment horizontal="right" vertical="center"/>
    </xf>
    <xf numFmtId="177" fontId="12" fillId="0" borderId="0" xfId="49" applyNumberFormat="1" applyFont="1" applyFill="1" applyAlignment="1">
      <alignment horizontal="right" vertical="center"/>
    </xf>
    <xf numFmtId="177" fontId="11" fillId="0" borderId="0" xfId="49" applyNumberFormat="1" applyFont="1" applyFill="1" applyAlignment="1">
      <alignment vertical="center"/>
    </xf>
    <xf numFmtId="177" fontId="7" fillId="0" borderId="0" xfId="49" applyNumberFormat="1" applyFont="1" applyFill="1" applyAlignment="1">
      <alignment horizontal="right" vertical="center"/>
    </xf>
    <xf numFmtId="177" fontId="7" fillId="0" borderId="0" xfId="49" applyNumberFormat="1" applyFont="1" applyFill="1" applyBorder="1" applyAlignment="1">
      <alignment horizontal="right" vertical="center"/>
    </xf>
    <xf numFmtId="177" fontId="11" fillId="0" borderId="0" xfId="49" applyNumberFormat="1" applyFont="1" applyFill="1" applyBorder="1" applyAlignment="1">
      <alignment horizontal="right" vertical="center"/>
    </xf>
    <xf numFmtId="177" fontId="11" fillId="0" borderId="0" xfId="49" applyNumberFormat="1" applyFont="1" applyFill="1" applyAlignment="1">
      <alignment horizontal="right" vertical="center"/>
    </xf>
    <xf numFmtId="177" fontId="11" fillId="0" borderId="17" xfId="49" applyNumberFormat="1" applyFont="1" applyFill="1" applyBorder="1" applyAlignment="1">
      <alignment horizontal="right" vertical="center"/>
    </xf>
    <xf numFmtId="0" fontId="18" fillId="0" borderId="0" xfId="64" applyFont="1" applyFill="1">
      <alignment/>
      <protection/>
    </xf>
    <xf numFmtId="0" fontId="18" fillId="0" borderId="36" xfId="63" applyFont="1" applyFill="1" applyBorder="1" applyAlignment="1">
      <alignment horizontal="center" vertical="center" wrapText="1"/>
      <protection/>
    </xf>
    <xf numFmtId="0" fontId="18" fillId="0" borderId="36" xfId="0" applyFont="1" applyFill="1" applyBorder="1" applyAlignment="1">
      <alignment horizontal="center" vertical="center" wrapText="1"/>
    </xf>
    <xf numFmtId="0" fontId="18" fillId="0" borderId="23" xfId="63" applyFont="1" applyFill="1" applyBorder="1" applyAlignment="1">
      <alignment horizontal="center" vertical="center" wrapText="1"/>
      <protection/>
    </xf>
    <xf numFmtId="0" fontId="10" fillId="0" borderId="0" xfId="0" applyFont="1" applyFill="1" applyAlignment="1">
      <alignment horizontal="center" shrinkToFit="1"/>
    </xf>
    <xf numFmtId="0" fontId="18" fillId="0" borderId="0" xfId="0" applyFont="1" applyFill="1" applyAlignment="1">
      <alignment horizontal="center" vertical="center"/>
    </xf>
    <xf numFmtId="0" fontId="14" fillId="0" borderId="0" xfId="63" applyFont="1" applyFill="1" applyAlignment="1">
      <alignment horizontal="center" vertical="center"/>
      <protection/>
    </xf>
    <xf numFmtId="0" fontId="14" fillId="0" borderId="0" xfId="0" applyFont="1" applyFill="1" applyAlignment="1">
      <alignment horizontal="center" vertical="center"/>
    </xf>
    <xf numFmtId="0" fontId="14" fillId="0" borderId="0" xfId="63" applyFont="1" applyFill="1" applyAlignment="1">
      <alignment horizontal="center" shrinkToFit="1"/>
      <protection/>
    </xf>
    <xf numFmtId="0" fontId="14" fillId="0" borderId="0" xfId="63" applyFont="1" applyFill="1" applyAlignment="1">
      <alignment horizontal="center"/>
      <protection/>
    </xf>
    <xf numFmtId="0" fontId="14" fillId="0" borderId="0" xfId="63" applyFont="1" applyFill="1" applyAlignment="1">
      <alignment horizontal="center" vertical="center" shrinkToFit="1"/>
      <protection/>
    </xf>
    <xf numFmtId="0" fontId="14" fillId="0" borderId="0" xfId="0" applyFont="1" applyFill="1" applyAlignment="1">
      <alignment horizontal="center"/>
    </xf>
    <xf numFmtId="0" fontId="14" fillId="0" borderId="0" xfId="0" applyFont="1" applyFill="1" applyBorder="1" applyAlignment="1">
      <alignment horizontal="center"/>
    </xf>
    <xf numFmtId="0" fontId="18" fillId="0" borderId="38" xfId="63" applyFont="1" applyFill="1" applyBorder="1" applyAlignment="1">
      <alignment horizontal="center" vertical="center" wrapText="1"/>
      <protection/>
    </xf>
    <xf numFmtId="0" fontId="18" fillId="0" borderId="38" xfId="63" applyFont="1" applyFill="1" applyBorder="1" applyAlignment="1">
      <alignment horizontal="center" vertical="center" wrapText="1" shrinkToFit="1"/>
      <protection/>
    </xf>
    <xf numFmtId="0" fontId="18" fillId="0" borderId="38" xfId="0" applyFont="1" applyFill="1" applyBorder="1" applyAlignment="1">
      <alignment horizontal="center" vertical="center" wrapText="1"/>
    </xf>
    <xf numFmtId="0" fontId="11" fillId="0" borderId="39" xfId="63" applyFont="1" applyFill="1" applyBorder="1" applyAlignment="1">
      <alignment horizontal="distributed" vertical="center" wrapText="1" shrinkToFit="1"/>
      <protection/>
    </xf>
    <xf numFmtId="0" fontId="10" fillId="0" borderId="36" xfId="63" applyFont="1" applyFill="1" applyBorder="1" applyAlignment="1">
      <alignment horizontal="center" vertical="center" wrapText="1"/>
      <protection/>
    </xf>
    <xf numFmtId="0" fontId="10" fillId="0" borderId="36" xfId="63" applyFont="1" applyFill="1" applyBorder="1" applyAlignment="1" quotePrefix="1">
      <alignment horizontal="center" vertical="center" wrapText="1"/>
      <protection/>
    </xf>
    <xf numFmtId="0" fontId="10" fillId="0" borderId="23" xfId="63" applyFont="1" applyFill="1" applyBorder="1" applyAlignment="1">
      <alignment horizontal="centerContinuous" vertical="center" wrapText="1"/>
      <protection/>
    </xf>
    <xf numFmtId="0" fontId="10" fillId="0" borderId="12" xfId="63" applyFont="1" applyFill="1" applyBorder="1" applyAlignment="1">
      <alignment horizontal="centerContinuous" vertical="center" wrapText="1"/>
      <protection/>
    </xf>
    <xf numFmtId="0" fontId="11" fillId="0" borderId="0" xfId="63" applyFont="1" applyFill="1" applyBorder="1" applyAlignment="1">
      <alignment horizontal="right"/>
      <protection/>
    </xf>
    <xf numFmtId="177" fontId="15" fillId="0" borderId="0" xfId="63" applyNumberFormat="1" applyFont="1" applyFill="1" applyBorder="1" applyAlignment="1">
      <alignment horizontal="right"/>
      <protection/>
    </xf>
    <xf numFmtId="177" fontId="15" fillId="0" borderId="0" xfId="62" applyNumberFormat="1" applyFont="1" applyFill="1" applyBorder="1" applyAlignment="1">
      <alignment horizontal="right"/>
      <protection/>
    </xf>
    <xf numFmtId="183" fontId="24" fillId="0" borderId="0" xfId="62" applyNumberFormat="1" applyFont="1" applyFill="1" applyBorder="1" applyAlignment="1">
      <alignment horizontal="right"/>
      <protection/>
    </xf>
    <xf numFmtId="183" fontId="15" fillId="0" borderId="0" xfId="62" applyNumberFormat="1" applyFont="1" applyFill="1" applyBorder="1" applyAlignment="1">
      <alignment horizontal="right"/>
      <protection/>
    </xf>
    <xf numFmtId="177" fontId="14" fillId="0" borderId="0" xfId="63" applyNumberFormat="1" applyFont="1" applyFill="1" applyBorder="1" applyAlignment="1">
      <alignment horizontal="right"/>
      <protection/>
    </xf>
    <xf numFmtId="0" fontId="14" fillId="0" borderId="0" xfId="63" applyFont="1" applyFill="1" applyBorder="1" applyAlignment="1">
      <alignment horizontal="right"/>
      <protection/>
    </xf>
    <xf numFmtId="177" fontId="14" fillId="0" borderId="0" xfId="62" applyNumberFormat="1" applyFont="1" applyFill="1" applyBorder="1" applyAlignment="1">
      <alignment horizontal="right"/>
      <protection/>
    </xf>
    <xf numFmtId="183" fontId="14" fillId="0" borderId="0" xfId="62" applyNumberFormat="1" applyFont="1" applyFill="1" applyBorder="1" applyAlignment="1">
      <alignment horizontal="right"/>
      <protection/>
    </xf>
    <xf numFmtId="177" fontId="14" fillId="0" borderId="0" xfId="62" applyNumberFormat="1" applyFont="1" applyFill="1" applyAlignment="1">
      <alignment horizontal="right"/>
      <protection/>
    </xf>
    <xf numFmtId="177" fontId="21" fillId="0" borderId="0" xfId="62" applyNumberFormat="1" applyFont="1" applyFill="1" applyBorder="1" applyAlignment="1">
      <alignment horizontal="right"/>
      <protection/>
    </xf>
    <xf numFmtId="183" fontId="21" fillId="0" borderId="0" xfId="62" applyNumberFormat="1" applyFont="1" applyFill="1" applyBorder="1" applyAlignment="1">
      <alignment horizontal="right"/>
      <protection/>
    </xf>
    <xf numFmtId="177" fontId="20" fillId="0" borderId="0" xfId="62" applyNumberFormat="1" applyFont="1" applyFill="1" applyBorder="1" applyAlignment="1">
      <alignment horizontal="right"/>
      <protection/>
    </xf>
    <xf numFmtId="183" fontId="20" fillId="0" borderId="0" xfId="62" applyNumberFormat="1" applyFont="1" applyFill="1" applyBorder="1" applyAlignment="1">
      <alignment horizontal="right"/>
      <protection/>
    </xf>
    <xf numFmtId="177" fontId="15" fillId="0" borderId="0" xfId="62" applyNumberFormat="1" applyFont="1" applyFill="1" applyAlignment="1">
      <alignment horizontal="right"/>
      <protection/>
    </xf>
    <xf numFmtId="177" fontId="21" fillId="0" borderId="0" xfId="62" applyNumberFormat="1" applyFont="1" applyFill="1" applyAlignment="1">
      <alignment horizontal="right"/>
      <protection/>
    </xf>
    <xf numFmtId="183" fontId="14" fillId="0" borderId="0" xfId="62" applyNumberFormat="1" applyFont="1" applyFill="1" applyAlignment="1">
      <alignment horizontal="right"/>
      <protection/>
    </xf>
    <xf numFmtId="177" fontId="11" fillId="0" borderId="17" xfId="63" applyNumberFormat="1" applyFont="1" applyFill="1" applyBorder="1" applyAlignment="1">
      <alignment horizontal="right"/>
      <protection/>
    </xf>
    <xf numFmtId="0" fontId="10" fillId="0" borderId="11" xfId="64" applyFont="1" applyFill="1" applyBorder="1" applyAlignment="1">
      <alignment horizontal="distributed"/>
      <protection/>
    </xf>
    <xf numFmtId="0" fontId="10" fillId="0" borderId="24" xfId="64" applyFont="1" applyFill="1" applyBorder="1" applyAlignment="1">
      <alignment horizontal="centerContinuous" vertical="center"/>
      <protection/>
    </xf>
    <xf numFmtId="0" fontId="10" fillId="0" borderId="31" xfId="64" applyFont="1" applyFill="1" applyBorder="1" applyAlignment="1">
      <alignment horizontal="centerContinuous" vertical="center"/>
      <protection/>
    </xf>
    <xf numFmtId="0" fontId="10" fillId="0" borderId="30" xfId="64" applyFont="1" applyFill="1" applyBorder="1" applyAlignment="1">
      <alignment horizontal="centerContinuous" vertical="center"/>
      <protection/>
    </xf>
    <xf numFmtId="0" fontId="10" fillId="0" borderId="35" xfId="64" applyFont="1" applyFill="1" applyBorder="1" applyAlignment="1">
      <alignment horizontal="centerContinuous" vertical="center"/>
      <protection/>
    </xf>
    <xf numFmtId="0" fontId="10" fillId="0" borderId="20" xfId="64" applyFont="1" applyFill="1" applyBorder="1" applyAlignment="1">
      <alignment horizontal="distributed" vertical="center"/>
      <protection/>
    </xf>
    <xf numFmtId="0" fontId="10" fillId="0" borderId="26" xfId="64" applyFont="1" applyFill="1" applyBorder="1" applyAlignment="1">
      <alignment horizontal="distributed" vertical="center" wrapText="1"/>
      <protection/>
    </xf>
    <xf numFmtId="0" fontId="10" fillId="0" borderId="21" xfId="64" applyFont="1" applyFill="1" applyBorder="1" applyAlignment="1" quotePrefix="1">
      <alignment horizontal="distributed" vertical="center"/>
      <protection/>
    </xf>
    <xf numFmtId="49" fontId="10" fillId="0" borderId="21" xfId="64" applyNumberFormat="1" applyFont="1" applyFill="1" applyBorder="1" applyAlignment="1" quotePrefix="1">
      <alignment horizontal="distributed" vertical="center"/>
      <protection/>
    </xf>
    <xf numFmtId="49" fontId="10" fillId="0" borderId="21" xfId="64" applyNumberFormat="1" applyFont="1" applyFill="1" applyBorder="1" applyAlignment="1" quotePrefix="1">
      <alignment horizontal="distributed" vertical="center"/>
      <protection/>
    </xf>
    <xf numFmtId="0" fontId="10" fillId="0" borderId="32" xfId="64" applyFont="1" applyFill="1" applyBorder="1" applyAlignment="1">
      <alignment horizontal="distributed" vertical="center"/>
      <protection/>
    </xf>
    <xf numFmtId="0" fontId="18" fillId="0" borderId="32" xfId="0" applyFont="1" applyFill="1" applyBorder="1" applyAlignment="1">
      <alignment horizontal="center" vertical="center"/>
    </xf>
    <xf numFmtId="181" fontId="11" fillId="0" borderId="0" xfId="64" applyNumberFormat="1" applyFont="1" applyFill="1" applyAlignment="1">
      <alignment horizontal="right"/>
      <protection/>
    </xf>
    <xf numFmtId="182" fontId="15" fillId="0" borderId="0" xfId="64" applyNumberFormat="1" applyFont="1" applyFill="1" applyAlignment="1">
      <alignment horizontal="right"/>
      <protection/>
    </xf>
    <xf numFmtId="181" fontId="15" fillId="0" borderId="0" xfId="64" applyNumberFormat="1" applyFont="1" applyFill="1" applyAlignment="1">
      <alignment horizontal="right"/>
      <protection/>
    </xf>
    <xf numFmtId="176" fontId="15" fillId="0" borderId="0" xfId="64" applyNumberFormat="1" applyFont="1" applyFill="1" applyAlignment="1">
      <alignment horizontal="right"/>
      <protection/>
    </xf>
    <xf numFmtId="177" fontId="15" fillId="0" borderId="0" xfId="64" applyNumberFormat="1" applyFont="1" applyFill="1" applyBorder="1" applyAlignment="1">
      <alignment horizontal="right"/>
      <protection/>
    </xf>
    <xf numFmtId="182" fontId="15" fillId="0" borderId="0" xfId="64" applyNumberFormat="1" applyFont="1" applyFill="1">
      <alignment/>
      <protection/>
    </xf>
    <xf numFmtId="181" fontId="14" fillId="0" borderId="0" xfId="64" applyNumberFormat="1" applyFont="1" applyFill="1" applyAlignment="1">
      <alignment horizontal="right"/>
      <protection/>
    </xf>
    <xf numFmtId="182" fontId="14" fillId="0" borderId="0" xfId="0" applyNumberFormat="1" applyFont="1" applyFill="1" applyAlignment="1">
      <alignment/>
    </xf>
    <xf numFmtId="182" fontId="14" fillId="0" borderId="0" xfId="64" applyNumberFormat="1" applyFont="1" applyFill="1" applyAlignment="1">
      <alignment horizontal="right"/>
      <protection/>
    </xf>
    <xf numFmtId="182" fontId="14" fillId="0" borderId="0" xfId="64" applyNumberFormat="1" applyFont="1" applyFill="1" applyBorder="1" applyAlignment="1">
      <alignment horizontal="right"/>
      <protection/>
    </xf>
    <xf numFmtId="177" fontId="17" fillId="0" borderId="0" xfId="67" applyNumberFormat="1" applyFont="1" applyFill="1" applyBorder="1">
      <alignment/>
      <protection/>
    </xf>
    <xf numFmtId="177" fontId="14" fillId="0" borderId="0" xfId="69" applyNumberFormat="1" applyFont="1" applyFill="1" applyBorder="1">
      <alignment/>
      <protection/>
    </xf>
    <xf numFmtId="176" fontId="14" fillId="0" borderId="0" xfId="69" applyNumberFormat="1" applyFont="1" applyFill="1" applyBorder="1">
      <alignment/>
      <protection/>
    </xf>
    <xf numFmtId="181" fontId="14" fillId="0" borderId="0" xfId="64" applyNumberFormat="1" applyFont="1" applyFill="1">
      <alignment/>
      <protection/>
    </xf>
    <xf numFmtId="182" fontId="15" fillId="0" borderId="0" xfId="64" applyNumberFormat="1" applyFont="1" applyFill="1" applyBorder="1" applyAlignment="1">
      <alignment horizontal="right"/>
      <protection/>
    </xf>
    <xf numFmtId="181" fontId="15" fillId="0" borderId="0" xfId="64" applyNumberFormat="1" applyFont="1" applyFill="1" applyBorder="1" applyAlignment="1">
      <alignment horizontal="right"/>
      <protection/>
    </xf>
    <xf numFmtId="0" fontId="15" fillId="0" borderId="0" xfId="69" applyNumberFormat="1" applyFont="1" applyFill="1" applyBorder="1" applyAlignment="1">
      <alignment horizontal="right"/>
      <protection/>
    </xf>
    <xf numFmtId="176" fontId="15" fillId="0" borderId="0" xfId="69" applyNumberFormat="1" applyFont="1" applyFill="1" applyBorder="1" applyAlignment="1">
      <alignment horizontal="right"/>
      <protection/>
    </xf>
    <xf numFmtId="0" fontId="14" fillId="0" borderId="0" xfId="69" applyNumberFormat="1" applyFont="1" applyFill="1" applyBorder="1" applyAlignment="1">
      <alignment horizontal="right"/>
      <protection/>
    </xf>
    <xf numFmtId="176" fontId="14" fillId="0" borderId="0" xfId="69" applyNumberFormat="1" applyFont="1" applyFill="1" applyBorder="1" applyAlignment="1">
      <alignment horizontal="right"/>
      <protection/>
    </xf>
    <xf numFmtId="0" fontId="14" fillId="0" borderId="0" xfId="69" applyNumberFormat="1" applyFont="1" applyFill="1" applyBorder="1">
      <alignment/>
      <protection/>
    </xf>
    <xf numFmtId="0" fontId="15" fillId="0" borderId="0" xfId="69" applyNumberFormat="1" applyFont="1" applyFill="1" applyBorder="1">
      <alignment/>
      <protection/>
    </xf>
    <xf numFmtId="176" fontId="15" fillId="0" borderId="0" xfId="69" applyNumberFormat="1" applyFont="1" applyFill="1" applyBorder="1">
      <alignment/>
      <protection/>
    </xf>
    <xf numFmtId="176" fontId="14" fillId="0" borderId="0" xfId="64" applyNumberFormat="1" applyFont="1" applyFill="1" applyAlignment="1">
      <alignment horizontal="right"/>
      <protection/>
    </xf>
    <xf numFmtId="176" fontId="15" fillId="0" borderId="0" xfId="64" applyNumberFormat="1" applyFont="1" applyFill="1" applyBorder="1" applyAlignment="1">
      <alignment horizontal="right"/>
      <protection/>
    </xf>
    <xf numFmtId="182" fontId="14" fillId="0" borderId="18" xfId="0" applyNumberFormat="1" applyFont="1" applyFill="1" applyBorder="1" applyAlignment="1">
      <alignment/>
    </xf>
    <xf numFmtId="182" fontId="14" fillId="0" borderId="17" xfId="64" applyNumberFormat="1" applyFont="1" applyFill="1" applyBorder="1" applyAlignment="1">
      <alignment horizontal="right"/>
      <protection/>
    </xf>
    <xf numFmtId="182" fontId="14" fillId="0" borderId="17" xfId="0" applyNumberFormat="1" applyFont="1" applyFill="1" applyBorder="1" applyAlignment="1">
      <alignment/>
    </xf>
    <xf numFmtId="181" fontId="14" fillId="0" borderId="17" xfId="64" applyNumberFormat="1" applyFont="1" applyFill="1" applyBorder="1" applyAlignment="1">
      <alignment horizontal="right"/>
      <protection/>
    </xf>
    <xf numFmtId="177" fontId="14" fillId="0" borderId="17" xfId="64" applyNumberFormat="1" applyFont="1" applyFill="1" applyBorder="1" applyAlignment="1">
      <alignment horizontal="right"/>
      <protection/>
    </xf>
    <xf numFmtId="176" fontId="14" fillId="0" borderId="17" xfId="64" applyNumberFormat="1" applyFont="1" applyFill="1" applyBorder="1" applyAlignment="1">
      <alignment horizontal="right"/>
      <protection/>
    </xf>
    <xf numFmtId="0" fontId="10" fillId="0" borderId="24" xfId="64" applyFont="1" applyFill="1" applyBorder="1" applyAlignment="1">
      <alignment horizontal="distributed" vertical="center" wrapText="1"/>
      <protection/>
    </xf>
    <xf numFmtId="0" fontId="10" fillId="0" borderId="25" xfId="64" applyFont="1" applyFill="1" applyBorder="1" applyAlignment="1">
      <alignment horizontal="center" vertical="center"/>
      <protection/>
    </xf>
    <xf numFmtId="49" fontId="10" fillId="0" borderId="25" xfId="64" applyNumberFormat="1" applyFont="1" applyFill="1" applyBorder="1" applyAlignment="1" quotePrefix="1">
      <alignment horizontal="centerContinuous" vertical="center"/>
      <protection/>
    </xf>
    <xf numFmtId="49" fontId="10" fillId="0" borderId="13" xfId="64" applyNumberFormat="1" applyFont="1" applyFill="1" applyBorder="1" applyAlignment="1" quotePrefix="1">
      <alignment horizontal="centerContinuous" vertical="center"/>
      <protection/>
    </xf>
    <xf numFmtId="0" fontId="12" fillId="0" borderId="0" xfId="64" applyFont="1" applyFill="1" applyAlignment="1">
      <alignment horizontal="distributed"/>
      <protection/>
    </xf>
    <xf numFmtId="177" fontId="12" fillId="0" borderId="0" xfId="64" applyNumberFormat="1" applyFont="1" applyFill="1" applyBorder="1" applyAlignment="1">
      <alignment/>
      <protection/>
    </xf>
    <xf numFmtId="185" fontId="12" fillId="0" borderId="0" xfId="64" applyNumberFormat="1" applyFont="1" applyFill="1" applyAlignment="1">
      <alignment horizontal="right"/>
      <protection/>
    </xf>
    <xf numFmtId="177" fontId="10" fillId="0" borderId="0" xfId="64" applyNumberFormat="1" applyFont="1" applyFill="1" applyBorder="1" applyAlignment="1">
      <alignment horizontal="right"/>
      <protection/>
    </xf>
    <xf numFmtId="185" fontId="10" fillId="0" borderId="0" xfId="64" applyNumberFormat="1" applyFont="1" applyFill="1" applyAlignment="1">
      <alignment horizontal="right"/>
      <protection/>
    </xf>
    <xf numFmtId="0" fontId="7" fillId="0" borderId="0" xfId="64" applyFont="1" applyFill="1" applyAlignment="1">
      <alignment horizontal="distributed"/>
      <protection/>
    </xf>
    <xf numFmtId="185" fontId="7" fillId="0" borderId="0" xfId="64" applyNumberFormat="1" applyFont="1" applyFill="1" applyAlignment="1">
      <alignment horizontal="right"/>
      <protection/>
    </xf>
    <xf numFmtId="2" fontId="7" fillId="0" borderId="0" xfId="43" applyNumberFormat="1" applyFont="1" applyFill="1" applyAlignment="1">
      <alignment horizontal="right"/>
    </xf>
    <xf numFmtId="49" fontId="10" fillId="0" borderId="20" xfId="64" applyNumberFormat="1" applyFont="1" applyFill="1" applyBorder="1" applyAlignment="1">
      <alignment horizontal="centerContinuous"/>
      <protection/>
    </xf>
    <xf numFmtId="176" fontId="12" fillId="0" borderId="0" xfId="64" applyNumberFormat="1" applyFont="1" applyFill="1" applyAlignment="1">
      <alignment horizontal="right" vertical="center"/>
      <protection/>
    </xf>
    <xf numFmtId="176" fontId="11" fillId="0" borderId="0" xfId="64" applyNumberFormat="1" applyFont="1" applyFill="1" applyAlignment="1">
      <alignment horizontal="right" vertical="center"/>
      <protection/>
    </xf>
    <xf numFmtId="0" fontId="10" fillId="0" borderId="33" xfId="64" applyFont="1" applyFill="1" applyBorder="1" applyAlignment="1">
      <alignment horizontal="distributed"/>
      <protection/>
    </xf>
    <xf numFmtId="0" fontId="10" fillId="0" borderId="34" xfId="64" applyFont="1" applyFill="1" applyBorder="1" applyAlignment="1">
      <alignment horizontal="distributed"/>
      <protection/>
    </xf>
    <xf numFmtId="49" fontId="10" fillId="0" borderId="32" xfId="64" applyNumberFormat="1" applyFont="1" applyFill="1" applyBorder="1" applyAlignment="1" quotePrefix="1">
      <alignment horizontal="center" vertical="top"/>
      <protection/>
    </xf>
    <xf numFmtId="177" fontId="7" fillId="0" borderId="20" xfId="64" applyNumberFormat="1" applyFont="1" applyFill="1" applyBorder="1" applyAlignment="1">
      <alignment horizontal="right" vertical="center"/>
      <protection/>
    </xf>
    <xf numFmtId="177" fontId="11" fillId="0" borderId="19" xfId="64" applyNumberFormat="1" applyFont="1" applyFill="1" applyBorder="1" applyAlignment="1">
      <alignment horizontal="right" vertical="center"/>
      <protection/>
    </xf>
    <xf numFmtId="2" fontId="12" fillId="0" borderId="0" xfId="43" applyNumberFormat="1" applyFont="1" applyFill="1" applyAlignment="1">
      <alignment horizontal="right"/>
    </xf>
    <xf numFmtId="0" fontId="10" fillId="0" borderId="24" xfId="64" applyFont="1" applyFill="1" applyBorder="1" applyAlignment="1">
      <alignment horizontal="distributed" wrapText="1"/>
      <protection/>
    </xf>
    <xf numFmtId="0" fontId="10" fillId="0" borderId="25" xfId="64" applyFont="1" applyFill="1" applyBorder="1" applyAlignment="1" quotePrefix="1">
      <alignment horizontal="center" vertical="center"/>
      <protection/>
    </xf>
    <xf numFmtId="0" fontId="11" fillId="0" borderId="28" xfId="64" applyFont="1" applyFill="1" applyBorder="1" applyAlignment="1">
      <alignment horizontal="right"/>
      <protection/>
    </xf>
    <xf numFmtId="176" fontId="12" fillId="0" borderId="16" xfId="64" applyNumberFormat="1" applyFont="1" applyFill="1" applyBorder="1" applyAlignment="1">
      <alignment horizontal="right"/>
      <protection/>
    </xf>
    <xf numFmtId="177" fontId="68" fillId="0" borderId="0" xfId="64" applyNumberFormat="1" applyFont="1" applyFill="1" applyAlignment="1">
      <alignment horizontal="right"/>
      <protection/>
    </xf>
    <xf numFmtId="178" fontId="12" fillId="0" borderId="0" xfId="64" applyNumberFormat="1" applyFont="1" applyFill="1" applyBorder="1" applyAlignment="1">
      <alignment horizontal="right"/>
      <protection/>
    </xf>
    <xf numFmtId="177" fontId="68" fillId="0" borderId="0" xfId="64" applyNumberFormat="1" applyFont="1" applyFill="1" applyBorder="1" applyAlignment="1">
      <alignment horizontal="right"/>
      <protection/>
    </xf>
    <xf numFmtId="176" fontId="7" fillId="0" borderId="16" xfId="64" applyNumberFormat="1" applyFont="1" applyFill="1" applyBorder="1" applyAlignment="1">
      <alignment horizontal="right"/>
      <protection/>
    </xf>
    <xf numFmtId="176" fontId="69" fillId="0" borderId="0" xfId="64" applyNumberFormat="1" applyFont="1" applyFill="1" applyAlignment="1">
      <alignment horizontal="right"/>
      <protection/>
    </xf>
    <xf numFmtId="177" fontId="65" fillId="0" borderId="0" xfId="64" applyNumberFormat="1" applyFont="1" applyFill="1" applyBorder="1" applyAlignment="1">
      <alignment horizontal="right"/>
      <protection/>
    </xf>
    <xf numFmtId="176" fontId="65" fillId="0" borderId="0" xfId="64" applyNumberFormat="1" applyFont="1" applyFill="1" applyBorder="1" applyAlignment="1">
      <alignment horizontal="right"/>
      <protection/>
    </xf>
    <xf numFmtId="177" fontId="65" fillId="0" borderId="0" xfId="64" applyNumberFormat="1" applyFont="1" applyFill="1" applyAlignment="1">
      <alignment horizontal="right"/>
      <protection/>
    </xf>
    <xf numFmtId="176" fontId="7" fillId="0" borderId="18" xfId="64" applyNumberFormat="1" applyFont="1" applyFill="1" applyBorder="1" applyAlignment="1">
      <alignment horizontal="right"/>
      <protection/>
    </xf>
    <xf numFmtId="177" fontId="65" fillId="0" borderId="17" xfId="64" applyNumberFormat="1" applyFont="1" applyFill="1" applyBorder="1" applyAlignment="1">
      <alignment horizontal="right"/>
      <protection/>
    </xf>
    <xf numFmtId="0" fontId="10" fillId="0" borderId="23" xfId="64" applyFont="1" applyFill="1" applyBorder="1" applyAlignment="1" quotePrefix="1">
      <alignment horizontal="center" vertical="center" wrapText="1"/>
      <protection/>
    </xf>
    <xf numFmtId="0" fontId="10" fillId="0" borderId="22" xfId="64" applyFont="1" applyFill="1" applyBorder="1" applyAlignment="1">
      <alignment horizontal="center" vertical="center" wrapText="1"/>
      <protection/>
    </xf>
    <xf numFmtId="0" fontId="10" fillId="0" borderId="12" xfId="64" applyFont="1" applyFill="1" applyBorder="1" applyAlignment="1" quotePrefix="1">
      <alignment horizontal="center" vertical="center" wrapText="1"/>
      <protection/>
    </xf>
    <xf numFmtId="177" fontId="11" fillId="0" borderId="0" xfId="64" applyNumberFormat="1" applyFont="1" applyFill="1" applyBorder="1" applyAlignment="1">
      <alignment horizontal="right"/>
      <protection/>
    </xf>
    <xf numFmtId="177" fontId="11" fillId="0" borderId="0" xfId="64" applyNumberFormat="1" applyFont="1" applyFill="1" applyAlignment="1">
      <alignment horizontal="right"/>
      <protection/>
    </xf>
    <xf numFmtId="176" fontId="15" fillId="0" borderId="0" xfId="65" applyNumberFormat="1" applyFont="1" applyFill="1" applyBorder="1" applyAlignment="1">
      <alignment horizontal="right"/>
      <protection/>
    </xf>
    <xf numFmtId="177" fontId="15" fillId="0" borderId="0" xfId="0" applyNumberFormat="1" applyFont="1" applyFill="1" applyAlignment="1">
      <alignment vertical="center" shrinkToFit="1"/>
    </xf>
    <xf numFmtId="177" fontId="15" fillId="0" borderId="0" xfId="64" applyNumberFormat="1" applyFont="1" applyFill="1">
      <alignment/>
      <protection/>
    </xf>
    <xf numFmtId="176" fontId="14" fillId="0" borderId="0" xfId="64" applyNumberFormat="1" applyFont="1" applyFill="1" applyBorder="1">
      <alignment/>
      <protection/>
    </xf>
    <xf numFmtId="176" fontId="14" fillId="0" borderId="0" xfId="65" applyNumberFormat="1" applyFont="1" applyFill="1" applyBorder="1" applyAlignment="1">
      <alignment horizontal="right"/>
      <protection/>
    </xf>
    <xf numFmtId="0" fontId="14" fillId="0" borderId="0" xfId="64" applyNumberFormat="1" applyFont="1" applyFill="1" applyAlignment="1">
      <alignment horizontal="right"/>
      <protection/>
    </xf>
    <xf numFmtId="177" fontId="15" fillId="0" borderId="0" xfId="68" applyNumberFormat="1" applyFont="1" applyFill="1" applyAlignment="1">
      <alignment horizontal="right"/>
      <protection/>
    </xf>
    <xf numFmtId="0" fontId="15" fillId="0" borderId="0" xfId="64" applyNumberFormat="1" applyFont="1" applyFill="1" applyAlignment="1">
      <alignment horizontal="right"/>
      <protection/>
    </xf>
    <xf numFmtId="177" fontId="14" fillId="0" borderId="0" xfId="68" applyNumberFormat="1" applyFont="1" applyFill="1" applyBorder="1" applyAlignment="1">
      <alignment horizontal="right"/>
      <protection/>
    </xf>
    <xf numFmtId="177" fontId="14" fillId="0" borderId="0" xfId="68" applyNumberFormat="1" applyFont="1" applyFill="1" applyAlignment="1">
      <alignment horizontal="right"/>
      <protection/>
    </xf>
    <xf numFmtId="0" fontId="15" fillId="0" borderId="0" xfId="64" applyFont="1" applyFill="1" applyBorder="1" applyAlignment="1">
      <alignment horizontal="right"/>
      <protection/>
    </xf>
    <xf numFmtId="177" fontId="15" fillId="0" borderId="0" xfId="68" applyNumberFormat="1" applyFont="1" applyFill="1" applyBorder="1" applyAlignment="1">
      <alignment horizontal="right"/>
      <protection/>
    </xf>
    <xf numFmtId="0" fontId="11" fillId="0" borderId="17" xfId="64" applyFont="1" applyFill="1" applyBorder="1" applyAlignment="1">
      <alignment horizontal="right"/>
      <protection/>
    </xf>
    <xf numFmtId="176" fontId="11" fillId="0" borderId="17" xfId="65" applyNumberFormat="1" applyFont="1" applyFill="1" applyBorder="1" applyAlignment="1">
      <alignment horizontal="right"/>
      <protection/>
    </xf>
    <xf numFmtId="177" fontId="11" fillId="0" borderId="17" xfId="64" applyNumberFormat="1" applyFont="1" applyFill="1" applyBorder="1" applyAlignment="1">
      <alignment horizontal="right"/>
      <protection/>
    </xf>
    <xf numFmtId="177" fontId="11" fillId="0" borderId="17" xfId="64" applyNumberFormat="1" applyFont="1" applyFill="1" applyBorder="1">
      <alignment/>
      <protection/>
    </xf>
    <xf numFmtId="177" fontId="14" fillId="0" borderId="0" xfId="0" applyNumberFormat="1" applyFont="1" applyFill="1" applyAlignment="1">
      <alignment vertical="center" shrinkToFit="1"/>
    </xf>
    <xf numFmtId="0" fontId="14" fillId="0" borderId="0" xfId="0" applyFont="1" applyFill="1" applyAlignment="1">
      <alignment vertical="center" shrinkToFit="1"/>
    </xf>
    <xf numFmtId="0" fontId="12" fillId="0" borderId="0" xfId="64" applyFont="1" applyFill="1" applyAlignment="1">
      <alignment horizontal="right"/>
      <protection/>
    </xf>
    <xf numFmtId="0" fontId="10" fillId="0" borderId="23" xfId="64" applyFont="1" applyFill="1" applyBorder="1" applyAlignment="1">
      <alignment horizontal="center" wrapText="1"/>
      <protection/>
    </xf>
    <xf numFmtId="0" fontId="0" fillId="0" borderId="12" xfId="0" applyFill="1" applyBorder="1" applyAlignment="1">
      <alignment horizontal="center"/>
    </xf>
    <xf numFmtId="0" fontId="0" fillId="0" borderId="22" xfId="0" applyFill="1" applyBorder="1" applyAlignment="1">
      <alignment horizontal="center"/>
    </xf>
    <xf numFmtId="0" fontId="10" fillId="0" borderId="24" xfId="64" applyFont="1" applyFill="1" applyBorder="1" applyAlignment="1">
      <alignment horizontal="center" vertical="center" textRotation="255" wrapText="1"/>
      <protection/>
    </xf>
    <xf numFmtId="0" fontId="10" fillId="0" borderId="25" xfId="64" applyFont="1" applyFill="1" applyBorder="1" applyAlignment="1">
      <alignment horizontal="center" vertical="center" textRotation="255" wrapText="1"/>
      <protection/>
    </xf>
    <xf numFmtId="0" fontId="66" fillId="0" borderId="24" xfId="64" applyFont="1" applyFill="1" applyBorder="1" applyAlignment="1">
      <alignment horizontal="center" wrapText="1"/>
      <protection/>
    </xf>
    <xf numFmtId="0" fontId="66" fillId="0" borderId="11" xfId="64" applyFont="1" applyFill="1" applyBorder="1" applyAlignment="1">
      <alignment horizontal="center" wrapText="1"/>
      <protection/>
    </xf>
    <xf numFmtId="0" fontId="10" fillId="0" borderId="24" xfId="64" applyFont="1" applyFill="1" applyBorder="1" applyAlignment="1">
      <alignment horizontal="right" vertical="center"/>
      <protection/>
    </xf>
    <xf numFmtId="0" fontId="10" fillId="0" borderId="10" xfId="0" applyFont="1" applyFill="1" applyBorder="1" applyAlignment="1">
      <alignment horizontal="right"/>
    </xf>
    <xf numFmtId="0" fontId="10" fillId="0" borderId="25" xfId="0" applyFont="1" applyFill="1" applyBorder="1" applyAlignment="1">
      <alignment horizontal="right"/>
    </xf>
    <xf numFmtId="0" fontId="10" fillId="0" borderId="13" xfId="0" applyFont="1" applyFill="1" applyBorder="1" applyAlignment="1">
      <alignment horizontal="right"/>
    </xf>
    <xf numFmtId="0" fontId="10" fillId="0" borderId="24" xfId="64" applyFont="1" applyFill="1" applyBorder="1" applyAlignment="1">
      <alignment horizontal="center" vertical="center" textRotation="255"/>
      <protection/>
    </xf>
    <xf numFmtId="0" fontId="10" fillId="0" borderId="16" xfId="64" applyFont="1" applyFill="1" applyBorder="1" applyAlignment="1">
      <alignment horizontal="center" vertical="center" textRotation="255"/>
      <protection/>
    </xf>
    <xf numFmtId="0" fontId="10" fillId="0" borderId="25" xfId="64" applyFont="1" applyFill="1" applyBorder="1" applyAlignment="1">
      <alignment horizontal="center" vertical="center" textRotation="255"/>
      <protection/>
    </xf>
    <xf numFmtId="49" fontId="66" fillId="0" borderId="25" xfId="64" applyNumberFormat="1" applyFont="1" applyFill="1" applyBorder="1" applyAlignment="1">
      <alignment horizontal="center" wrapText="1"/>
      <protection/>
    </xf>
    <xf numFmtId="49" fontId="66" fillId="0" borderId="21" xfId="64" applyNumberFormat="1" applyFont="1" applyFill="1" applyBorder="1" applyAlignment="1">
      <alignment horizontal="center" wrapText="1"/>
      <protection/>
    </xf>
    <xf numFmtId="0" fontId="10" fillId="0" borderId="11" xfId="64" applyFont="1" applyFill="1" applyBorder="1" applyAlignment="1">
      <alignment horizontal="center" vertical="center" wrapText="1"/>
      <protection/>
    </xf>
    <xf numFmtId="0" fontId="10" fillId="0" borderId="20" xfId="64" applyFont="1" applyFill="1" applyBorder="1" applyAlignment="1">
      <alignment horizontal="center" vertical="center" wrapText="1"/>
      <protection/>
    </xf>
    <xf numFmtId="0" fontId="10" fillId="0" borderId="21" xfId="64" applyFont="1" applyFill="1" applyBorder="1" applyAlignment="1">
      <alignment horizontal="center" vertical="center" wrapText="1"/>
      <protection/>
    </xf>
    <xf numFmtId="0" fontId="10" fillId="0" borderId="23" xfId="64" applyFont="1" applyFill="1" applyBorder="1" applyAlignment="1">
      <alignment horizontal="center" vertical="center"/>
      <protection/>
    </xf>
    <xf numFmtId="0" fontId="10" fillId="0" borderId="12" xfId="64" applyFont="1" applyFill="1" applyBorder="1" applyAlignment="1">
      <alignment horizontal="center" vertical="center"/>
      <protection/>
    </xf>
    <xf numFmtId="0" fontId="10" fillId="0" borderId="22" xfId="64" applyFont="1" applyFill="1" applyBorder="1" applyAlignment="1">
      <alignment horizontal="center" vertical="center"/>
      <protection/>
    </xf>
    <xf numFmtId="0" fontId="10" fillId="0" borderId="31" xfId="64" applyFont="1" applyFill="1" applyBorder="1" applyAlignment="1">
      <alignment horizontal="center"/>
      <protection/>
    </xf>
    <xf numFmtId="0" fontId="10" fillId="0" borderId="30" xfId="64" applyFont="1" applyFill="1" applyBorder="1" applyAlignment="1">
      <alignment horizontal="center"/>
      <protection/>
    </xf>
    <xf numFmtId="0" fontId="10" fillId="0" borderId="35" xfId="64" applyFont="1" applyFill="1" applyBorder="1" applyAlignment="1">
      <alignment horizont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002 275．277_災害事故" xfId="62"/>
    <cellStyle name="標準_001～002_市町村便覧" xfId="63"/>
    <cellStyle name="標準_1001 市町村便覧" xfId="64"/>
    <cellStyle name="標準_108_電気ガス水道" xfId="65"/>
    <cellStyle name="標準_116_運輸通信" xfId="66"/>
    <cellStyle name="標準_197" xfId="67"/>
    <cellStyle name="標準_199" xfId="68"/>
    <cellStyle name="標準_202(4)_1025 社会保障（表198～20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AutoShape 2"/>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 name="AutoShape 3"/>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3" name="AutoShape 6"/>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4" name="AutoShape 7"/>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5" name="AutoShape 8"/>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6" name="AutoShape 11"/>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X137"/>
  <sheetViews>
    <sheetView showGridLines="0" tabSelected="1" zoomScale="130" zoomScaleNormal="130" zoomScalePageLayoutView="0" workbookViewId="0" topLeftCell="A1">
      <selection activeCell="A1" sqref="A1"/>
    </sheetView>
  </sheetViews>
  <sheetFormatPr defaultColWidth="8.00390625" defaultRowHeight="13.5"/>
  <cols>
    <col min="1" max="1" width="2.50390625" style="2" customWidth="1"/>
    <col min="2" max="2" width="9.375" style="2" customWidth="1"/>
    <col min="3" max="3" width="1.25" style="2" customWidth="1"/>
    <col min="4" max="4" width="6.125" style="2" customWidth="1"/>
    <col min="5" max="5" width="13.625" style="2" customWidth="1"/>
    <col min="6" max="6" width="3.625" style="2" customWidth="1"/>
    <col min="7" max="7" width="6.625" style="2" customWidth="1"/>
    <col min="8" max="12" width="9.00390625" style="2" customWidth="1"/>
    <col min="13" max="13" width="9.00390625" style="10" customWidth="1"/>
    <col min="14" max="14" width="10.125" style="2" customWidth="1"/>
    <col min="15" max="17" width="10.25390625" style="2" customWidth="1"/>
    <col min="18" max="23" width="8.125" style="2" customWidth="1"/>
    <col min="24" max="24" width="7.625" style="152" customWidth="1"/>
    <col min="25" max="16384" width="8.00390625" style="2" customWidth="1"/>
  </cols>
  <sheetData>
    <row r="1" spans="13:14" ht="18.75" customHeight="1">
      <c r="M1" s="4" t="s">
        <v>370</v>
      </c>
      <c r="N1" s="3" t="s">
        <v>371</v>
      </c>
    </row>
    <row r="2" spans="13:14" ht="17.25" customHeight="1">
      <c r="M2" s="4"/>
      <c r="N2" s="3"/>
    </row>
    <row r="3" spans="1:14" ht="9.75" customHeight="1">
      <c r="A3" s="6" t="s">
        <v>248</v>
      </c>
      <c r="B3" s="6"/>
      <c r="C3" s="6"/>
      <c r="D3" s="6"/>
      <c r="E3" s="6"/>
      <c r="F3" s="6"/>
      <c r="G3" s="6"/>
      <c r="H3" s="6"/>
      <c r="I3" s="6"/>
      <c r="J3" s="6"/>
      <c r="K3" s="6"/>
      <c r="L3" s="6"/>
      <c r="M3" s="7"/>
      <c r="N3" s="8" t="s">
        <v>372</v>
      </c>
    </row>
    <row r="4" spans="1:14" ht="9.75" customHeight="1">
      <c r="A4" s="8" t="s">
        <v>373</v>
      </c>
      <c r="B4" s="6"/>
      <c r="C4" s="6"/>
      <c r="D4" s="6"/>
      <c r="E4" s="6"/>
      <c r="F4" s="6"/>
      <c r="G4" s="6"/>
      <c r="H4" s="6"/>
      <c r="I4" s="6"/>
      <c r="J4" s="6"/>
      <c r="K4" s="6"/>
      <c r="L4" s="6"/>
      <c r="M4" s="7"/>
      <c r="N4" s="6" t="s">
        <v>374</v>
      </c>
    </row>
    <row r="5" spans="1:14" ht="9.75" customHeight="1">
      <c r="A5" s="8" t="s">
        <v>375</v>
      </c>
      <c r="B5" s="6"/>
      <c r="C5" s="6"/>
      <c r="D5" s="6"/>
      <c r="E5" s="6"/>
      <c r="F5" s="6"/>
      <c r="G5" s="6"/>
      <c r="H5" s="6"/>
      <c r="I5" s="31"/>
      <c r="J5" s="6"/>
      <c r="K5" s="6"/>
      <c r="L5" s="6"/>
      <c r="M5" s="7"/>
      <c r="N5" s="6" t="s">
        <v>249</v>
      </c>
    </row>
    <row r="6" spans="1:14" ht="10.5" customHeight="1" thickBot="1">
      <c r="A6" s="153" t="s">
        <v>376</v>
      </c>
      <c r="B6" s="6"/>
      <c r="C6" s="6"/>
      <c r="D6" s="6"/>
      <c r="E6" s="6"/>
      <c r="F6" s="6"/>
      <c r="G6" s="6"/>
      <c r="H6" s="6"/>
      <c r="I6" s="6"/>
      <c r="J6" s="6"/>
      <c r="K6" s="6"/>
      <c r="L6" s="6"/>
      <c r="M6" s="7"/>
      <c r="N6" s="6" t="s">
        <v>250</v>
      </c>
    </row>
    <row r="7" spans="1:14" ht="1.5" customHeight="1" hidden="1" thickBot="1">
      <c r="A7" s="154"/>
      <c r="N7" s="15"/>
    </row>
    <row r="8" spans="1:24" s="15" customFormat="1" ht="25.5" customHeight="1">
      <c r="A8" s="12" t="s">
        <v>377</v>
      </c>
      <c r="B8" s="12"/>
      <c r="C8" s="13"/>
      <c r="D8" s="155" t="s">
        <v>251</v>
      </c>
      <c r="E8" s="355" t="s">
        <v>252</v>
      </c>
      <c r="F8" s="313" t="s">
        <v>253</v>
      </c>
      <c r="G8" s="55"/>
      <c r="H8" s="156" t="s">
        <v>23</v>
      </c>
      <c r="I8" s="414" t="s">
        <v>378</v>
      </c>
      <c r="J8" s="415"/>
      <c r="K8" s="416"/>
      <c r="L8" s="157" t="s">
        <v>379</v>
      </c>
      <c r="M8" s="158" t="s">
        <v>254</v>
      </c>
      <c r="N8" s="159" t="s">
        <v>255</v>
      </c>
      <c r="O8" s="120" t="s">
        <v>380</v>
      </c>
      <c r="P8" s="12"/>
      <c r="Q8" s="13"/>
      <c r="R8" s="55" t="s">
        <v>256</v>
      </c>
      <c r="S8" s="55"/>
      <c r="T8" s="54"/>
      <c r="U8" s="55" t="s">
        <v>257</v>
      </c>
      <c r="V8" s="55"/>
      <c r="W8" s="54"/>
      <c r="X8" s="417" t="s">
        <v>258</v>
      </c>
    </row>
    <row r="9" spans="1:24" s="15" customFormat="1" ht="15" customHeight="1">
      <c r="A9" s="17"/>
      <c r="B9" s="17"/>
      <c r="C9" s="121"/>
      <c r="D9" s="52" t="s">
        <v>259</v>
      </c>
      <c r="E9" s="356" t="s">
        <v>368</v>
      </c>
      <c r="F9" s="357" t="s">
        <v>381</v>
      </c>
      <c r="G9" s="358"/>
      <c r="H9" s="160" t="s">
        <v>381</v>
      </c>
      <c r="I9" s="18" t="s">
        <v>33</v>
      </c>
      <c r="J9" s="161" t="s">
        <v>260</v>
      </c>
      <c r="K9" s="161" t="s">
        <v>261</v>
      </c>
      <c r="L9" s="162" t="s">
        <v>262</v>
      </c>
      <c r="M9" s="163" t="s">
        <v>381</v>
      </c>
      <c r="N9" s="164" t="s">
        <v>381</v>
      </c>
      <c r="O9" s="18" t="s">
        <v>263</v>
      </c>
      <c r="P9" s="18" t="s">
        <v>264</v>
      </c>
      <c r="Q9" s="18" t="s">
        <v>265</v>
      </c>
      <c r="R9" s="165" t="s">
        <v>382</v>
      </c>
      <c r="S9" s="165" t="s">
        <v>383</v>
      </c>
      <c r="T9" s="165" t="s">
        <v>384</v>
      </c>
      <c r="U9" s="165" t="s">
        <v>382</v>
      </c>
      <c r="V9" s="165" t="s">
        <v>383</v>
      </c>
      <c r="W9" s="165" t="s">
        <v>384</v>
      </c>
      <c r="X9" s="418"/>
    </row>
    <row r="10" spans="2:24" s="19" customFormat="1" ht="9">
      <c r="B10" s="20"/>
      <c r="C10" s="49"/>
      <c r="G10" s="21" t="s">
        <v>266</v>
      </c>
      <c r="H10" s="21" t="s">
        <v>35</v>
      </c>
      <c r="I10" s="21" t="s">
        <v>36</v>
      </c>
      <c r="J10" s="21" t="s">
        <v>36</v>
      </c>
      <c r="K10" s="21" t="s">
        <v>36</v>
      </c>
      <c r="L10" s="21" t="s">
        <v>36</v>
      </c>
      <c r="M10" s="22" t="s">
        <v>36</v>
      </c>
      <c r="N10" s="21" t="s">
        <v>36</v>
      </c>
      <c r="O10" s="21" t="s">
        <v>36</v>
      </c>
      <c r="P10" s="21" t="s">
        <v>36</v>
      </c>
      <c r="Q10" s="21" t="s">
        <v>36</v>
      </c>
      <c r="X10" s="166"/>
    </row>
    <row r="11" spans="2:24" s="167" customFormat="1" ht="9.75" customHeight="1">
      <c r="B11" s="25" t="s">
        <v>40</v>
      </c>
      <c r="C11" s="47"/>
      <c r="D11" s="168">
        <v>41000</v>
      </c>
      <c r="E11" s="359" t="s">
        <v>267</v>
      </c>
      <c r="F11" s="360"/>
      <c r="G11" s="361">
        <v>2439.65</v>
      </c>
      <c r="H11" s="26">
        <v>299776</v>
      </c>
      <c r="I11" s="26">
        <v>843505</v>
      </c>
      <c r="J11" s="26">
        <v>397209</v>
      </c>
      <c r="K11" s="26">
        <v>446296</v>
      </c>
      <c r="L11" s="169">
        <v>-3417</v>
      </c>
      <c r="M11" s="170">
        <f>I11/G11</f>
        <v>345.7483655442379</v>
      </c>
      <c r="N11" s="171">
        <f>I11/H11</f>
        <v>2.8137842922715626</v>
      </c>
      <c r="O11" s="26">
        <v>121156</v>
      </c>
      <c r="P11" s="26">
        <v>506596</v>
      </c>
      <c r="Q11" s="26">
        <v>212714</v>
      </c>
      <c r="R11" s="172">
        <v>64.4</v>
      </c>
      <c r="S11" s="172">
        <v>64.3</v>
      </c>
      <c r="T11" s="172">
        <v>65.9</v>
      </c>
      <c r="U11" s="172">
        <v>168.6</v>
      </c>
      <c r="V11" s="172">
        <v>169.6</v>
      </c>
      <c r="W11" s="172">
        <v>175.6</v>
      </c>
      <c r="X11" s="28" t="s">
        <v>33</v>
      </c>
    </row>
    <row r="12" spans="2:24" s="167" customFormat="1" ht="9.75" customHeight="1">
      <c r="B12" s="25" t="s">
        <v>41</v>
      </c>
      <c r="C12" s="47"/>
      <c r="D12" s="168"/>
      <c r="E12" s="359"/>
      <c r="F12" s="34" t="s">
        <v>385</v>
      </c>
      <c r="G12" s="361">
        <v>1997.49</v>
      </c>
      <c r="H12" s="26">
        <v>251348</v>
      </c>
      <c r="I12" s="26">
        <v>696447</v>
      </c>
      <c r="J12" s="26">
        <v>327716</v>
      </c>
      <c r="K12" s="26">
        <v>368731</v>
      </c>
      <c r="L12" s="169">
        <v>-2135</v>
      </c>
      <c r="M12" s="170">
        <f>I12/G12</f>
        <v>348.66106964240123</v>
      </c>
      <c r="N12" s="171">
        <f>I12/H12</f>
        <v>2.770847589795821</v>
      </c>
      <c r="O12" s="26">
        <v>101183</v>
      </c>
      <c r="P12" s="26">
        <v>419528</v>
      </c>
      <c r="Q12" s="26">
        <v>172821</v>
      </c>
      <c r="R12" s="173">
        <v>63.8</v>
      </c>
      <c r="S12" s="173">
        <v>63.8</v>
      </c>
      <c r="T12" s="173">
        <v>65.3</v>
      </c>
      <c r="U12" s="173">
        <v>164.4</v>
      </c>
      <c r="V12" s="173">
        <v>165.2</v>
      </c>
      <c r="W12" s="174">
        <v>170.8</v>
      </c>
      <c r="X12" s="28" t="s">
        <v>43</v>
      </c>
    </row>
    <row r="13" spans="2:24" s="167" customFormat="1" ht="9.75" customHeight="1">
      <c r="B13" s="25" t="s">
        <v>44</v>
      </c>
      <c r="C13" s="47"/>
      <c r="D13" s="168"/>
      <c r="E13" s="359"/>
      <c r="F13" s="34" t="s">
        <v>385</v>
      </c>
      <c r="G13" s="361">
        <v>442.16</v>
      </c>
      <c r="H13" s="26">
        <v>48428</v>
      </c>
      <c r="I13" s="26">
        <v>147058</v>
      </c>
      <c r="J13" s="26">
        <v>69493</v>
      </c>
      <c r="K13" s="26">
        <v>77565</v>
      </c>
      <c r="L13" s="169">
        <v>-1282</v>
      </c>
      <c r="M13" s="170">
        <f>I13/G13</f>
        <v>332.5900126650986</v>
      </c>
      <c r="N13" s="171">
        <f>I13/H13</f>
        <v>3.0366317006690347</v>
      </c>
      <c r="O13" s="26">
        <v>19973</v>
      </c>
      <c r="P13" s="26">
        <v>87068</v>
      </c>
      <c r="Q13" s="26">
        <v>39893</v>
      </c>
      <c r="R13" s="173">
        <v>67</v>
      </c>
      <c r="S13" s="173">
        <v>66.9</v>
      </c>
      <c r="T13" s="173">
        <v>68.8</v>
      </c>
      <c r="U13" s="173">
        <v>189.5</v>
      </c>
      <c r="V13" s="173">
        <v>191.5</v>
      </c>
      <c r="W13" s="174">
        <v>199.7</v>
      </c>
      <c r="X13" s="28" t="s">
        <v>45</v>
      </c>
    </row>
    <row r="14" spans="2:24" s="9" customFormat="1" ht="3.75" customHeight="1">
      <c r="B14" s="175"/>
      <c r="C14" s="176"/>
      <c r="D14" s="177"/>
      <c r="E14" s="178"/>
      <c r="F14" s="362"/>
      <c r="G14" s="363"/>
      <c r="H14" s="179"/>
      <c r="I14" s="179"/>
      <c r="J14" s="179" t="s">
        <v>42</v>
      </c>
      <c r="K14" s="179" t="s">
        <v>42</v>
      </c>
      <c r="L14" s="180"/>
      <c r="M14" s="170"/>
      <c r="N14" s="181"/>
      <c r="O14" s="179"/>
      <c r="P14" s="179"/>
      <c r="Q14" s="179"/>
      <c r="R14" s="182"/>
      <c r="S14" s="182"/>
      <c r="T14" s="182"/>
      <c r="U14" s="181"/>
      <c r="V14" s="181"/>
      <c r="W14" s="183"/>
      <c r="X14" s="184"/>
    </row>
    <row r="15" spans="1:24" s="5" customFormat="1" ht="9.75" customHeight="1">
      <c r="A15" s="5">
        <v>1</v>
      </c>
      <c r="B15" s="29" t="s">
        <v>46</v>
      </c>
      <c r="C15" s="46"/>
      <c r="D15" s="185">
        <v>41201</v>
      </c>
      <c r="E15" s="364" t="s">
        <v>268</v>
      </c>
      <c r="F15" s="34" t="s">
        <v>385</v>
      </c>
      <c r="G15" s="365">
        <v>431.42</v>
      </c>
      <c r="H15" s="30">
        <v>91840</v>
      </c>
      <c r="I15" s="30">
        <v>236620</v>
      </c>
      <c r="J15" s="30">
        <v>111644</v>
      </c>
      <c r="K15" s="30">
        <v>124976</v>
      </c>
      <c r="L15" s="186">
        <v>-358</v>
      </c>
      <c r="M15" s="187">
        <f>I15/G15</f>
        <v>548.4678503546428</v>
      </c>
      <c r="N15" s="35">
        <f>I15/H15</f>
        <v>2.576437282229965</v>
      </c>
      <c r="O15" s="30">
        <v>33209</v>
      </c>
      <c r="P15" s="30">
        <v>145620</v>
      </c>
      <c r="Q15" s="30">
        <v>55995</v>
      </c>
      <c r="R15" s="188">
        <v>59.9</v>
      </c>
      <c r="S15" s="188">
        <v>60</v>
      </c>
      <c r="T15" s="188">
        <v>61.3</v>
      </c>
      <c r="U15" s="188">
        <v>161.6</v>
      </c>
      <c r="V15" s="187">
        <v>163</v>
      </c>
      <c r="W15" s="189">
        <v>168.6</v>
      </c>
      <c r="X15" s="185">
        <v>1</v>
      </c>
    </row>
    <row r="16" spans="2:24" s="5" customFormat="1" ht="9.75" customHeight="1">
      <c r="B16" s="33" t="s">
        <v>231</v>
      </c>
      <c r="C16" s="46"/>
      <c r="D16" s="185"/>
      <c r="E16" s="5" t="s">
        <v>268</v>
      </c>
      <c r="F16" s="34"/>
      <c r="G16" s="188" t="s">
        <v>386</v>
      </c>
      <c r="H16" s="35" t="s">
        <v>42</v>
      </c>
      <c r="I16" s="35" t="s">
        <v>42</v>
      </c>
      <c r="J16" s="35" t="s">
        <v>42</v>
      </c>
      <c r="K16" s="35" t="s">
        <v>42</v>
      </c>
      <c r="L16" s="35" t="s">
        <v>42</v>
      </c>
      <c r="M16" s="35" t="s">
        <v>42</v>
      </c>
      <c r="N16" s="35" t="s">
        <v>42</v>
      </c>
      <c r="O16" s="30" t="s">
        <v>42</v>
      </c>
      <c r="P16" s="30" t="s">
        <v>42</v>
      </c>
      <c r="Q16" s="30" t="s">
        <v>42</v>
      </c>
      <c r="R16" s="188" t="s">
        <v>42</v>
      </c>
      <c r="S16" s="188" t="s">
        <v>42</v>
      </c>
      <c r="T16" s="188" t="s">
        <v>42</v>
      </c>
      <c r="U16" s="35" t="s">
        <v>42</v>
      </c>
      <c r="V16" s="187" t="s">
        <v>42</v>
      </c>
      <c r="W16" s="189" t="s">
        <v>42</v>
      </c>
      <c r="X16" s="185"/>
    </row>
    <row r="17" spans="2:24" s="5" customFormat="1" ht="9.75" customHeight="1">
      <c r="B17" s="33" t="s">
        <v>48</v>
      </c>
      <c r="C17" s="46"/>
      <c r="D17" s="185"/>
      <c r="E17" s="5" t="s">
        <v>269</v>
      </c>
      <c r="F17" s="34"/>
      <c r="G17" s="188" t="s">
        <v>386</v>
      </c>
      <c r="H17" s="35" t="s">
        <v>42</v>
      </c>
      <c r="I17" s="35" t="s">
        <v>42</v>
      </c>
      <c r="J17" s="35" t="s">
        <v>42</v>
      </c>
      <c r="K17" s="35" t="s">
        <v>42</v>
      </c>
      <c r="L17" s="35" t="s">
        <v>42</v>
      </c>
      <c r="M17" s="35" t="s">
        <v>42</v>
      </c>
      <c r="N17" s="35" t="s">
        <v>42</v>
      </c>
      <c r="O17" s="30" t="s">
        <v>42</v>
      </c>
      <c r="P17" s="30" t="s">
        <v>42</v>
      </c>
      <c r="Q17" s="30" t="s">
        <v>42</v>
      </c>
      <c r="R17" s="188" t="s">
        <v>42</v>
      </c>
      <c r="S17" s="188" t="s">
        <v>42</v>
      </c>
      <c r="T17" s="188" t="s">
        <v>42</v>
      </c>
      <c r="U17" s="35" t="s">
        <v>42</v>
      </c>
      <c r="V17" s="187" t="s">
        <v>42</v>
      </c>
      <c r="W17" s="189" t="s">
        <v>42</v>
      </c>
      <c r="X17" s="185"/>
    </row>
    <row r="18" spans="2:24" s="5" customFormat="1" ht="9.75" customHeight="1">
      <c r="B18" s="33" t="s">
        <v>49</v>
      </c>
      <c r="C18" s="46"/>
      <c r="D18" s="185"/>
      <c r="E18" s="5" t="s">
        <v>270</v>
      </c>
      <c r="F18" s="34"/>
      <c r="G18" s="188" t="s">
        <v>386</v>
      </c>
      <c r="H18" s="35" t="s">
        <v>42</v>
      </c>
      <c r="I18" s="35" t="s">
        <v>42</v>
      </c>
      <c r="J18" s="35" t="s">
        <v>42</v>
      </c>
      <c r="K18" s="35" t="s">
        <v>42</v>
      </c>
      <c r="L18" s="35" t="s">
        <v>42</v>
      </c>
      <c r="M18" s="35" t="s">
        <v>42</v>
      </c>
      <c r="N18" s="35" t="s">
        <v>42</v>
      </c>
      <c r="O18" s="30" t="s">
        <v>42</v>
      </c>
      <c r="P18" s="30" t="s">
        <v>42</v>
      </c>
      <c r="Q18" s="30" t="s">
        <v>42</v>
      </c>
      <c r="R18" s="188" t="s">
        <v>42</v>
      </c>
      <c r="S18" s="188" t="s">
        <v>42</v>
      </c>
      <c r="T18" s="188" t="s">
        <v>42</v>
      </c>
      <c r="U18" s="35" t="s">
        <v>42</v>
      </c>
      <c r="V18" s="187" t="s">
        <v>42</v>
      </c>
      <c r="W18" s="189" t="s">
        <v>42</v>
      </c>
      <c r="X18" s="185"/>
    </row>
    <row r="19" spans="2:24" s="5" customFormat="1" ht="9.75" customHeight="1">
      <c r="B19" s="33" t="s">
        <v>50</v>
      </c>
      <c r="C19" s="46"/>
      <c r="D19" s="185"/>
      <c r="E19" s="5" t="s">
        <v>271</v>
      </c>
      <c r="F19" s="34"/>
      <c r="G19" s="188" t="s">
        <v>386</v>
      </c>
      <c r="H19" s="35" t="s">
        <v>42</v>
      </c>
      <c r="I19" s="35" t="s">
        <v>42</v>
      </c>
      <c r="J19" s="35" t="s">
        <v>42</v>
      </c>
      <c r="K19" s="35" t="s">
        <v>42</v>
      </c>
      <c r="L19" s="35" t="s">
        <v>42</v>
      </c>
      <c r="M19" s="35" t="s">
        <v>42</v>
      </c>
      <c r="N19" s="35" t="s">
        <v>42</v>
      </c>
      <c r="O19" s="30" t="s">
        <v>42</v>
      </c>
      <c r="P19" s="30" t="s">
        <v>42</v>
      </c>
      <c r="Q19" s="30" t="s">
        <v>42</v>
      </c>
      <c r="R19" s="188" t="s">
        <v>42</v>
      </c>
      <c r="S19" s="188" t="s">
        <v>42</v>
      </c>
      <c r="T19" s="188" t="s">
        <v>42</v>
      </c>
      <c r="U19" s="35" t="s">
        <v>42</v>
      </c>
      <c r="V19" s="187" t="s">
        <v>42</v>
      </c>
      <c r="W19" s="189" t="s">
        <v>42</v>
      </c>
      <c r="X19" s="185"/>
    </row>
    <row r="20" spans="2:24" s="5" customFormat="1" ht="9.75" customHeight="1">
      <c r="B20" s="33" t="s">
        <v>51</v>
      </c>
      <c r="C20" s="46"/>
      <c r="D20" s="185"/>
      <c r="E20" s="5" t="s">
        <v>272</v>
      </c>
      <c r="F20" s="34"/>
      <c r="G20" s="188" t="s">
        <v>386</v>
      </c>
      <c r="H20" s="35" t="s">
        <v>42</v>
      </c>
      <c r="I20" s="35" t="s">
        <v>42</v>
      </c>
      <c r="J20" s="35" t="s">
        <v>42</v>
      </c>
      <c r="K20" s="35" t="s">
        <v>42</v>
      </c>
      <c r="L20" s="35" t="s">
        <v>42</v>
      </c>
      <c r="M20" s="35" t="s">
        <v>42</v>
      </c>
      <c r="N20" s="35" t="s">
        <v>42</v>
      </c>
      <c r="O20" s="30" t="s">
        <v>42</v>
      </c>
      <c r="P20" s="30" t="s">
        <v>42</v>
      </c>
      <c r="Q20" s="30" t="s">
        <v>42</v>
      </c>
      <c r="R20" s="188" t="s">
        <v>42</v>
      </c>
      <c r="S20" s="188" t="s">
        <v>42</v>
      </c>
      <c r="T20" s="188" t="s">
        <v>42</v>
      </c>
      <c r="U20" s="35" t="s">
        <v>42</v>
      </c>
      <c r="V20" s="187" t="s">
        <v>42</v>
      </c>
      <c r="W20" s="189" t="s">
        <v>42</v>
      </c>
      <c r="X20" s="185"/>
    </row>
    <row r="21" spans="2:24" s="5" customFormat="1" ht="9.75" customHeight="1">
      <c r="B21" s="33" t="s">
        <v>52</v>
      </c>
      <c r="C21" s="46"/>
      <c r="D21" s="185"/>
      <c r="E21" s="5" t="s">
        <v>273</v>
      </c>
      <c r="F21" s="34"/>
      <c r="G21" s="188" t="s">
        <v>386</v>
      </c>
      <c r="H21" s="35" t="s">
        <v>42</v>
      </c>
      <c r="I21" s="35" t="s">
        <v>42</v>
      </c>
      <c r="J21" s="35" t="s">
        <v>42</v>
      </c>
      <c r="K21" s="35" t="s">
        <v>42</v>
      </c>
      <c r="L21" s="35" t="s">
        <v>42</v>
      </c>
      <c r="M21" s="35" t="s">
        <v>42</v>
      </c>
      <c r="N21" s="35" t="s">
        <v>42</v>
      </c>
      <c r="O21" s="30" t="s">
        <v>42</v>
      </c>
      <c r="P21" s="30" t="s">
        <v>42</v>
      </c>
      <c r="Q21" s="30" t="s">
        <v>42</v>
      </c>
      <c r="R21" s="188" t="s">
        <v>42</v>
      </c>
      <c r="S21" s="188" t="s">
        <v>42</v>
      </c>
      <c r="T21" s="188" t="s">
        <v>42</v>
      </c>
      <c r="U21" s="188" t="s">
        <v>42</v>
      </c>
      <c r="V21" s="187" t="s">
        <v>42</v>
      </c>
      <c r="W21" s="189" t="s">
        <v>42</v>
      </c>
      <c r="X21" s="185"/>
    </row>
    <row r="22" spans="2:24" s="5" customFormat="1" ht="9.75" customHeight="1">
      <c r="B22" s="33" t="s">
        <v>53</v>
      </c>
      <c r="C22" s="46"/>
      <c r="D22" s="185"/>
      <c r="E22" s="5" t="s">
        <v>274</v>
      </c>
      <c r="F22" s="34"/>
      <c r="G22" s="188" t="s">
        <v>386</v>
      </c>
      <c r="H22" s="35" t="s">
        <v>42</v>
      </c>
      <c r="I22" s="35" t="s">
        <v>42</v>
      </c>
      <c r="J22" s="35" t="s">
        <v>42</v>
      </c>
      <c r="K22" s="35" t="s">
        <v>42</v>
      </c>
      <c r="L22" s="35" t="s">
        <v>42</v>
      </c>
      <c r="M22" s="35" t="s">
        <v>42</v>
      </c>
      <c r="N22" s="35" t="s">
        <v>42</v>
      </c>
      <c r="O22" s="30" t="s">
        <v>42</v>
      </c>
      <c r="P22" s="30" t="s">
        <v>42</v>
      </c>
      <c r="Q22" s="30" t="s">
        <v>42</v>
      </c>
      <c r="R22" s="188" t="s">
        <v>42</v>
      </c>
      <c r="S22" s="188" t="s">
        <v>42</v>
      </c>
      <c r="T22" s="188" t="s">
        <v>42</v>
      </c>
      <c r="U22" s="35" t="s">
        <v>42</v>
      </c>
      <c r="V22" s="187" t="s">
        <v>42</v>
      </c>
      <c r="W22" s="189" t="s">
        <v>42</v>
      </c>
      <c r="X22" s="185"/>
    </row>
    <row r="23" spans="2:24" s="5" customFormat="1" ht="9.75" customHeight="1">
      <c r="B23" s="33" t="s">
        <v>54</v>
      </c>
      <c r="C23" s="46"/>
      <c r="D23" s="185"/>
      <c r="E23" s="5" t="s">
        <v>275</v>
      </c>
      <c r="F23" s="34"/>
      <c r="G23" s="188" t="s">
        <v>386</v>
      </c>
      <c r="H23" s="35" t="s">
        <v>42</v>
      </c>
      <c r="I23" s="35" t="s">
        <v>42</v>
      </c>
      <c r="J23" s="35" t="s">
        <v>42</v>
      </c>
      <c r="K23" s="35" t="s">
        <v>42</v>
      </c>
      <c r="L23" s="35" t="s">
        <v>42</v>
      </c>
      <c r="M23" s="35" t="s">
        <v>42</v>
      </c>
      <c r="N23" s="35" t="s">
        <v>42</v>
      </c>
      <c r="O23" s="30" t="s">
        <v>42</v>
      </c>
      <c r="P23" s="30" t="s">
        <v>42</v>
      </c>
      <c r="Q23" s="30" t="s">
        <v>42</v>
      </c>
      <c r="R23" s="188" t="s">
        <v>42</v>
      </c>
      <c r="S23" s="188" t="s">
        <v>42</v>
      </c>
      <c r="T23" s="188" t="s">
        <v>42</v>
      </c>
      <c r="U23" s="35" t="s">
        <v>42</v>
      </c>
      <c r="V23" s="187" t="s">
        <v>42</v>
      </c>
      <c r="W23" s="189" t="s">
        <v>42</v>
      </c>
      <c r="X23" s="185"/>
    </row>
    <row r="24" spans="1:24" s="5" customFormat="1" ht="9.75" customHeight="1">
      <c r="A24" s="5">
        <v>2</v>
      </c>
      <c r="B24" s="29" t="s">
        <v>55</v>
      </c>
      <c r="C24" s="46"/>
      <c r="D24" s="185">
        <v>41202</v>
      </c>
      <c r="E24" s="364" t="s">
        <v>276</v>
      </c>
      <c r="F24" s="34"/>
      <c r="G24" s="365">
        <v>487.48</v>
      </c>
      <c r="H24" s="30">
        <v>44325</v>
      </c>
      <c r="I24" s="30">
        <v>125535</v>
      </c>
      <c r="J24" s="30">
        <v>58558</v>
      </c>
      <c r="K24" s="30">
        <v>66977</v>
      </c>
      <c r="L24" s="186">
        <v>-748</v>
      </c>
      <c r="M24" s="187">
        <f>I24/G24</f>
        <v>257.51825715926805</v>
      </c>
      <c r="N24" s="35">
        <f>I24/H24</f>
        <v>2.8321489001692046</v>
      </c>
      <c r="O24" s="30">
        <v>18255</v>
      </c>
      <c r="P24" s="30">
        <v>73706</v>
      </c>
      <c r="Q24" s="30">
        <v>33411</v>
      </c>
      <c r="R24" s="188">
        <v>68.3</v>
      </c>
      <c r="S24" s="188">
        <v>68.3</v>
      </c>
      <c r="T24" s="188">
        <v>70.1</v>
      </c>
      <c r="U24" s="188">
        <v>176.4</v>
      </c>
      <c r="V24" s="187">
        <v>177.1</v>
      </c>
      <c r="W24" s="189">
        <v>183</v>
      </c>
      <c r="X24" s="185">
        <v>2</v>
      </c>
    </row>
    <row r="25" spans="2:24" s="5" customFormat="1" ht="9.75" customHeight="1">
      <c r="B25" s="33" t="s">
        <v>232</v>
      </c>
      <c r="C25" s="46"/>
      <c r="D25" s="185"/>
      <c r="E25" s="5" t="s">
        <v>276</v>
      </c>
      <c r="F25" s="34"/>
      <c r="G25" s="188" t="s">
        <v>386</v>
      </c>
      <c r="H25" s="35" t="s">
        <v>42</v>
      </c>
      <c r="I25" s="35" t="s">
        <v>386</v>
      </c>
      <c r="J25" s="35" t="s">
        <v>42</v>
      </c>
      <c r="K25" s="35" t="s">
        <v>42</v>
      </c>
      <c r="L25" s="35" t="s">
        <v>42</v>
      </c>
      <c r="M25" s="35" t="s">
        <v>42</v>
      </c>
      <c r="N25" s="35" t="s">
        <v>42</v>
      </c>
      <c r="O25" s="30" t="s">
        <v>42</v>
      </c>
      <c r="P25" s="30" t="s">
        <v>42</v>
      </c>
      <c r="Q25" s="30" t="s">
        <v>42</v>
      </c>
      <c r="R25" s="188" t="s">
        <v>42</v>
      </c>
      <c r="S25" s="188" t="s">
        <v>42</v>
      </c>
      <c r="T25" s="188" t="s">
        <v>42</v>
      </c>
      <c r="U25" s="35" t="s">
        <v>42</v>
      </c>
      <c r="V25" s="187" t="s">
        <v>42</v>
      </c>
      <c r="W25" s="189" t="s">
        <v>42</v>
      </c>
      <c r="X25" s="185"/>
    </row>
    <row r="26" spans="2:24" s="5" customFormat="1" ht="9.75" customHeight="1">
      <c r="B26" s="33" t="s">
        <v>233</v>
      </c>
      <c r="C26" s="46"/>
      <c r="D26" s="185"/>
      <c r="E26" s="5" t="s">
        <v>277</v>
      </c>
      <c r="F26" s="34"/>
      <c r="G26" s="188" t="s">
        <v>386</v>
      </c>
      <c r="H26" s="35" t="s">
        <v>42</v>
      </c>
      <c r="I26" s="35" t="s">
        <v>42</v>
      </c>
      <c r="J26" s="35" t="s">
        <v>42</v>
      </c>
      <c r="K26" s="35" t="s">
        <v>42</v>
      </c>
      <c r="L26" s="35" t="s">
        <v>42</v>
      </c>
      <c r="M26" s="35" t="s">
        <v>42</v>
      </c>
      <c r="N26" s="35" t="s">
        <v>42</v>
      </c>
      <c r="O26" s="30" t="s">
        <v>42</v>
      </c>
      <c r="P26" s="30" t="s">
        <v>42</v>
      </c>
      <c r="Q26" s="30" t="s">
        <v>42</v>
      </c>
      <c r="R26" s="188" t="s">
        <v>42</v>
      </c>
      <c r="S26" s="188" t="s">
        <v>42</v>
      </c>
      <c r="T26" s="188" t="s">
        <v>42</v>
      </c>
      <c r="U26" s="35" t="s">
        <v>42</v>
      </c>
      <c r="V26" s="187" t="s">
        <v>42</v>
      </c>
      <c r="W26" s="189" t="s">
        <v>42</v>
      </c>
      <c r="X26" s="185"/>
    </row>
    <row r="27" spans="2:24" s="5" customFormat="1" ht="9.75" customHeight="1">
      <c r="B27" s="33" t="s">
        <v>234</v>
      </c>
      <c r="C27" s="46"/>
      <c r="D27" s="185"/>
      <c r="E27" s="5" t="s">
        <v>278</v>
      </c>
      <c r="F27" s="34"/>
      <c r="G27" s="188" t="s">
        <v>386</v>
      </c>
      <c r="H27" s="35" t="s">
        <v>42</v>
      </c>
      <c r="I27" s="35" t="s">
        <v>42</v>
      </c>
      <c r="J27" s="35" t="s">
        <v>42</v>
      </c>
      <c r="K27" s="35" t="s">
        <v>42</v>
      </c>
      <c r="L27" s="35" t="s">
        <v>42</v>
      </c>
      <c r="M27" s="35" t="s">
        <v>42</v>
      </c>
      <c r="N27" s="35" t="s">
        <v>42</v>
      </c>
      <c r="O27" s="30" t="s">
        <v>42</v>
      </c>
      <c r="P27" s="30" t="s">
        <v>42</v>
      </c>
      <c r="Q27" s="30" t="s">
        <v>42</v>
      </c>
      <c r="R27" s="188" t="s">
        <v>42</v>
      </c>
      <c r="S27" s="188" t="s">
        <v>42</v>
      </c>
      <c r="T27" s="188" t="s">
        <v>42</v>
      </c>
      <c r="U27" s="35" t="s">
        <v>42</v>
      </c>
      <c r="V27" s="187" t="s">
        <v>42</v>
      </c>
      <c r="W27" s="189" t="s">
        <v>42</v>
      </c>
      <c r="X27" s="185"/>
    </row>
    <row r="28" spans="2:24" s="5" customFormat="1" ht="9.75" customHeight="1">
      <c r="B28" s="33" t="s">
        <v>235</v>
      </c>
      <c r="C28" s="46"/>
      <c r="D28" s="185"/>
      <c r="E28" s="5" t="s">
        <v>279</v>
      </c>
      <c r="F28" s="34"/>
      <c r="G28" s="188" t="s">
        <v>386</v>
      </c>
      <c r="H28" s="35" t="s">
        <v>42</v>
      </c>
      <c r="I28" s="35" t="s">
        <v>42</v>
      </c>
      <c r="J28" s="35" t="s">
        <v>42</v>
      </c>
      <c r="K28" s="35" t="s">
        <v>42</v>
      </c>
      <c r="L28" s="35" t="s">
        <v>42</v>
      </c>
      <c r="M28" s="35" t="s">
        <v>42</v>
      </c>
      <c r="N28" s="35" t="s">
        <v>42</v>
      </c>
      <c r="O28" s="30" t="s">
        <v>42</v>
      </c>
      <c r="P28" s="30" t="s">
        <v>42</v>
      </c>
      <c r="Q28" s="30" t="s">
        <v>42</v>
      </c>
      <c r="R28" s="188" t="s">
        <v>42</v>
      </c>
      <c r="S28" s="188" t="s">
        <v>42</v>
      </c>
      <c r="T28" s="188" t="s">
        <v>42</v>
      </c>
      <c r="U28" s="35" t="s">
        <v>42</v>
      </c>
      <c r="V28" s="187" t="s">
        <v>42</v>
      </c>
      <c r="W28" s="189" t="s">
        <v>42</v>
      </c>
      <c r="X28" s="185"/>
    </row>
    <row r="29" spans="2:24" s="5" customFormat="1" ht="9.75" customHeight="1">
      <c r="B29" s="33" t="s">
        <v>236</v>
      </c>
      <c r="C29" s="46"/>
      <c r="D29" s="185"/>
      <c r="E29" s="5" t="s">
        <v>280</v>
      </c>
      <c r="F29" s="34"/>
      <c r="G29" s="188" t="s">
        <v>386</v>
      </c>
      <c r="H29" s="35" t="s">
        <v>42</v>
      </c>
      <c r="I29" s="35" t="s">
        <v>42</v>
      </c>
      <c r="J29" s="35" t="s">
        <v>42</v>
      </c>
      <c r="K29" s="35" t="s">
        <v>42</v>
      </c>
      <c r="L29" s="35" t="s">
        <v>42</v>
      </c>
      <c r="M29" s="35" t="s">
        <v>42</v>
      </c>
      <c r="N29" s="35" t="s">
        <v>42</v>
      </c>
      <c r="O29" s="30" t="s">
        <v>42</v>
      </c>
      <c r="P29" s="30" t="s">
        <v>42</v>
      </c>
      <c r="Q29" s="30" t="s">
        <v>42</v>
      </c>
      <c r="R29" s="188" t="s">
        <v>42</v>
      </c>
      <c r="S29" s="188" t="s">
        <v>42</v>
      </c>
      <c r="T29" s="188" t="s">
        <v>42</v>
      </c>
      <c r="U29" s="35" t="s">
        <v>42</v>
      </c>
      <c r="V29" s="187" t="s">
        <v>42</v>
      </c>
      <c r="W29" s="189" t="s">
        <v>42</v>
      </c>
      <c r="X29" s="185"/>
    </row>
    <row r="30" spans="2:24" s="5" customFormat="1" ht="9.75" customHeight="1">
      <c r="B30" s="33" t="s">
        <v>237</v>
      </c>
      <c r="C30" s="46"/>
      <c r="D30" s="185"/>
      <c r="E30" s="5" t="s">
        <v>281</v>
      </c>
      <c r="F30" s="34"/>
      <c r="G30" s="188" t="s">
        <v>386</v>
      </c>
      <c r="H30" s="35" t="s">
        <v>42</v>
      </c>
      <c r="I30" s="35" t="s">
        <v>42</v>
      </c>
      <c r="J30" s="35" t="s">
        <v>42</v>
      </c>
      <c r="K30" s="35" t="s">
        <v>42</v>
      </c>
      <c r="L30" s="35" t="s">
        <v>42</v>
      </c>
      <c r="M30" s="35" t="s">
        <v>42</v>
      </c>
      <c r="N30" s="35" t="s">
        <v>42</v>
      </c>
      <c r="O30" s="30" t="s">
        <v>42</v>
      </c>
      <c r="P30" s="30" t="s">
        <v>42</v>
      </c>
      <c r="Q30" s="30" t="s">
        <v>42</v>
      </c>
      <c r="R30" s="188" t="s">
        <v>42</v>
      </c>
      <c r="S30" s="188" t="s">
        <v>42</v>
      </c>
      <c r="T30" s="188" t="s">
        <v>42</v>
      </c>
      <c r="U30" s="35" t="s">
        <v>42</v>
      </c>
      <c r="V30" s="187" t="s">
        <v>42</v>
      </c>
      <c r="W30" s="189" t="s">
        <v>42</v>
      </c>
      <c r="X30" s="185"/>
    </row>
    <row r="31" spans="2:24" s="5" customFormat="1" ht="9.75" customHeight="1">
      <c r="B31" s="33" t="s">
        <v>238</v>
      </c>
      <c r="C31" s="46"/>
      <c r="D31" s="185"/>
      <c r="E31" s="5" t="s">
        <v>282</v>
      </c>
      <c r="F31" s="34"/>
      <c r="G31" s="188" t="s">
        <v>386</v>
      </c>
      <c r="H31" s="35" t="s">
        <v>42</v>
      </c>
      <c r="I31" s="35" t="s">
        <v>42</v>
      </c>
      <c r="J31" s="35" t="s">
        <v>42</v>
      </c>
      <c r="K31" s="35" t="s">
        <v>42</v>
      </c>
      <c r="L31" s="35" t="s">
        <v>42</v>
      </c>
      <c r="M31" s="35" t="s">
        <v>42</v>
      </c>
      <c r="N31" s="35" t="s">
        <v>42</v>
      </c>
      <c r="O31" s="30" t="s">
        <v>42</v>
      </c>
      <c r="P31" s="30" t="s">
        <v>42</v>
      </c>
      <c r="Q31" s="30" t="s">
        <v>42</v>
      </c>
      <c r="R31" s="188" t="s">
        <v>42</v>
      </c>
      <c r="S31" s="188" t="s">
        <v>42</v>
      </c>
      <c r="T31" s="188" t="s">
        <v>42</v>
      </c>
      <c r="U31" s="35" t="s">
        <v>42</v>
      </c>
      <c r="V31" s="187" t="s">
        <v>42</v>
      </c>
      <c r="W31" s="189" t="s">
        <v>42</v>
      </c>
      <c r="X31" s="185"/>
    </row>
    <row r="32" spans="2:24" s="5" customFormat="1" ht="9.75" customHeight="1">
      <c r="B32" s="33" t="s">
        <v>239</v>
      </c>
      <c r="C32" s="46"/>
      <c r="D32" s="185"/>
      <c r="E32" s="5" t="s">
        <v>283</v>
      </c>
      <c r="F32" s="34"/>
      <c r="G32" s="188" t="s">
        <v>386</v>
      </c>
      <c r="H32" s="30" t="s">
        <v>42</v>
      </c>
      <c r="I32" s="30" t="s">
        <v>42</v>
      </c>
      <c r="J32" s="30" t="s">
        <v>42</v>
      </c>
      <c r="K32" s="30" t="s">
        <v>42</v>
      </c>
      <c r="L32" s="186" t="s">
        <v>42</v>
      </c>
      <c r="M32" s="186" t="s">
        <v>42</v>
      </c>
      <c r="N32" s="35" t="s">
        <v>42</v>
      </c>
      <c r="O32" s="30" t="s">
        <v>42</v>
      </c>
      <c r="P32" s="30" t="s">
        <v>42</v>
      </c>
      <c r="Q32" s="30" t="s">
        <v>42</v>
      </c>
      <c r="R32" s="188" t="s">
        <v>42</v>
      </c>
      <c r="S32" s="188" t="s">
        <v>42</v>
      </c>
      <c r="T32" s="188" t="s">
        <v>42</v>
      </c>
      <c r="U32" s="35" t="s">
        <v>42</v>
      </c>
      <c r="V32" s="187" t="s">
        <v>42</v>
      </c>
      <c r="W32" s="189" t="s">
        <v>42</v>
      </c>
      <c r="X32" s="185"/>
    </row>
    <row r="33" spans="2:24" s="5" customFormat="1" ht="9.75" customHeight="1">
      <c r="B33" s="33" t="s">
        <v>57</v>
      </c>
      <c r="C33" s="46"/>
      <c r="D33" s="185"/>
      <c r="E33" s="153" t="s">
        <v>284</v>
      </c>
      <c r="F33" s="34"/>
      <c r="G33" s="188" t="s">
        <v>386</v>
      </c>
      <c r="H33" s="30" t="s">
        <v>42</v>
      </c>
      <c r="I33" s="30" t="s">
        <v>42</v>
      </c>
      <c r="J33" s="30" t="s">
        <v>42</v>
      </c>
      <c r="K33" s="30" t="s">
        <v>42</v>
      </c>
      <c r="L33" s="186" t="s">
        <v>42</v>
      </c>
      <c r="M33" s="186" t="s">
        <v>42</v>
      </c>
      <c r="N33" s="35" t="s">
        <v>42</v>
      </c>
      <c r="O33" s="30" t="s">
        <v>42</v>
      </c>
      <c r="P33" s="30" t="s">
        <v>42</v>
      </c>
      <c r="Q33" s="30" t="s">
        <v>42</v>
      </c>
      <c r="R33" s="188" t="s">
        <v>42</v>
      </c>
      <c r="S33" s="188" t="s">
        <v>42</v>
      </c>
      <c r="T33" s="188" t="s">
        <v>42</v>
      </c>
      <c r="U33" s="35" t="s">
        <v>42</v>
      </c>
      <c r="V33" s="187" t="s">
        <v>42</v>
      </c>
      <c r="W33" s="189" t="s">
        <v>42</v>
      </c>
      <c r="X33" s="185"/>
    </row>
    <row r="34" spans="1:24" s="5" customFormat="1" ht="9.75" customHeight="1">
      <c r="A34" s="5">
        <v>3</v>
      </c>
      <c r="B34" s="29" t="s">
        <v>58</v>
      </c>
      <c r="C34" s="46"/>
      <c r="D34" s="185">
        <v>41203</v>
      </c>
      <c r="E34" s="364" t="s">
        <v>285</v>
      </c>
      <c r="F34" s="34"/>
      <c r="G34" s="365">
        <v>71.73</v>
      </c>
      <c r="H34" s="30">
        <v>26559</v>
      </c>
      <c r="I34" s="30">
        <v>70864</v>
      </c>
      <c r="J34" s="30">
        <v>33604</v>
      </c>
      <c r="K34" s="30">
        <v>37260</v>
      </c>
      <c r="L34" s="186">
        <v>783</v>
      </c>
      <c r="M34" s="187">
        <f>I34/G34</f>
        <v>987.9269482782656</v>
      </c>
      <c r="N34" s="35">
        <f>I34/H34</f>
        <v>2.6681727474679016</v>
      </c>
      <c r="O34" s="30">
        <v>11734</v>
      </c>
      <c r="P34" s="30">
        <v>44252</v>
      </c>
      <c r="Q34" s="30">
        <v>14254</v>
      </c>
      <c r="R34" s="188">
        <v>57.6</v>
      </c>
      <c r="S34" s="188">
        <v>57.6</v>
      </c>
      <c r="T34" s="188">
        <v>58.7</v>
      </c>
      <c r="U34" s="35">
        <v>119.2</v>
      </c>
      <c r="V34" s="187">
        <v>117.3</v>
      </c>
      <c r="W34" s="189">
        <v>121.5</v>
      </c>
      <c r="X34" s="185">
        <v>3</v>
      </c>
    </row>
    <row r="35" spans="1:24" s="5" customFormat="1" ht="9.75" customHeight="1">
      <c r="A35" s="5">
        <v>4</v>
      </c>
      <c r="B35" s="29" t="s">
        <v>59</v>
      </c>
      <c r="C35" s="46"/>
      <c r="D35" s="185">
        <v>41204</v>
      </c>
      <c r="E35" s="364" t="s">
        <v>286</v>
      </c>
      <c r="F35" s="34" t="s">
        <v>385</v>
      </c>
      <c r="G35" s="365">
        <v>96.93</v>
      </c>
      <c r="H35" s="30">
        <v>7130</v>
      </c>
      <c r="I35" s="30">
        <v>20784</v>
      </c>
      <c r="J35" s="30">
        <v>9604</v>
      </c>
      <c r="K35" s="30">
        <v>11180</v>
      </c>
      <c r="L35" s="186">
        <v>-331</v>
      </c>
      <c r="M35" s="187">
        <f>I35/G35</f>
        <v>214.42277932528629</v>
      </c>
      <c r="N35" s="35">
        <f>I35/H35</f>
        <v>2.9150070126227208</v>
      </c>
      <c r="O35" s="30">
        <v>2686</v>
      </c>
      <c r="P35" s="30">
        <v>12092</v>
      </c>
      <c r="Q35" s="30">
        <v>6004</v>
      </c>
      <c r="R35" s="188">
        <v>70.4</v>
      </c>
      <c r="S35" s="188">
        <v>69.7</v>
      </c>
      <c r="T35" s="188">
        <v>71.9</v>
      </c>
      <c r="U35" s="35">
        <v>208.1</v>
      </c>
      <c r="V35" s="187">
        <v>211.2</v>
      </c>
      <c r="W35" s="189">
        <v>223.5</v>
      </c>
      <c r="X35" s="185">
        <v>4</v>
      </c>
    </row>
    <row r="36" spans="1:24" s="5" customFormat="1" ht="9.75" customHeight="1">
      <c r="A36" s="5">
        <v>5</v>
      </c>
      <c r="B36" s="29" t="s">
        <v>60</v>
      </c>
      <c r="C36" s="46"/>
      <c r="D36" s="185">
        <v>41205</v>
      </c>
      <c r="E36" s="364" t="s">
        <v>287</v>
      </c>
      <c r="F36" s="34"/>
      <c r="G36" s="365">
        <v>255.02</v>
      </c>
      <c r="H36" s="30">
        <v>19724</v>
      </c>
      <c r="I36" s="30">
        <v>56449</v>
      </c>
      <c r="J36" s="30">
        <v>26878</v>
      </c>
      <c r="K36" s="30">
        <v>29571</v>
      </c>
      <c r="L36" s="186">
        <v>-328</v>
      </c>
      <c r="M36" s="187">
        <f>I36/G36</f>
        <v>221.35126656732805</v>
      </c>
      <c r="N36" s="35">
        <f>I36/H36</f>
        <v>2.8619448387750963</v>
      </c>
      <c r="O36" s="30">
        <v>8406</v>
      </c>
      <c r="P36" s="30">
        <v>33246</v>
      </c>
      <c r="Q36" s="30">
        <v>14767</v>
      </c>
      <c r="R36" s="188">
        <v>68.1</v>
      </c>
      <c r="S36" s="188">
        <v>67.8</v>
      </c>
      <c r="T36" s="188">
        <v>69.7</v>
      </c>
      <c r="U36" s="35">
        <v>172.8</v>
      </c>
      <c r="V36" s="187">
        <v>173.4</v>
      </c>
      <c r="W36" s="189">
        <v>175.7</v>
      </c>
      <c r="X36" s="185">
        <v>5</v>
      </c>
    </row>
    <row r="37" spans="1:24" s="5" customFormat="1" ht="9.75" customHeight="1">
      <c r="A37" s="5">
        <v>6</v>
      </c>
      <c r="B37" s="29" t="s">
        <v>61</v>
      </c>
      <c r="C37" s="46"/>
      <c r="D37" s="185">
        <v>41206</v>
      </c>
      <c r="E37" s="364" t="s">
        <v>288</v>
      </c>
      <c r="F37" s="34"/>
      <c r="G37" s="365">
        <v>195.44</v>
      </c>
      <c r="H37" s="30">
        <v>16912</v>
      </c>
      <c r="I37" s="30">
        <v>50191</v>
      </c>
      <c r="J37" s="30">
        <v>23682</v>
      </c>
      <c r="K37" s="30">
        <v>26509</v>
      </c>
      <c r="L37" s="186">
        <v>-219</v>
      </c>
      <c r="M37" s="187">
        <f>I37/G37</f>
        <v>256.81027425296764</v>
      </c>
      <c r="N37" s="35">
        <f>I37/H37</f>
        <v>2.9677743614001892</v>
      </c>
      <c r="O37" s="30">
        <v>7282</v>
      </c>
      <c r="P37" s="30">
        <v>29678</v>
      </c>
      <c r="Q37" s="30">
        <v>13150</v>
      </c>
      <c r="R37" s="188">
        <v>67.3</v>
      </c>
      <c r="S37" s="188">
        <v>67.2</v>
      </c>
      <c r="T37" s="188">
        <v>68.8</v>
      </c>
      <c r="U37" s="188">
        <v>174.9</v>
      </c>
      <c r="V37" s="187">
        <v>174.9</v>
      </c>
      <c r="W37" s="189">
        <v>180.6</v>
      </c>
      <c r="X37" s="185">
        <v>6</v>
      </c>
    </row>
    <row r="38" spans="2:24" s="5" customFormat="1" ht="9.75" customHeight="1">
      <c r="B38" s="33" t="s">
        <v>62</v>
      </c>
      <c r="C38" s="46"/>
      <c r="D38" s="185"/>
      <c r="E38" s="153" t="s">
        <v>288</v>
      </c>
      <c r="F38" s="34"/>
      <c r="G38" s="188" t="s">
        <v>386</v>
      </c>
      <c r="H38" s="35" t="s">
        <v>42</v>
      </c>
      <c r="I38" s="35" t="s">
        <v>42</v>
      </c>
      <c r="J38" s="35" t="s">
        <v>42</v>
      </c>
      <c r="K38" s="35" t="s">
        <v>42</v>
      </c>
      <c r="L38" s="35" t="s">
        <v>42</v>
      </c>
      <c r="M38" s="35" t="s">
        <v>42</v>
      </c>
      <c r="N38" s="35" t="s">
        <v>42</v>
      </c>
      <c r="O38" s="30" t="s">
        <v>42</v>
      </c>
      <c r="P38" s="30" t="s">
        <v>42</v>
      </c>
      <c r="Q38" s="30" t="s">
        <v>42</v>
      </c>
      <c r="R38" s="188" t="s">
        <v>42</v>
      </c>
      <c r="S38" s="188" t="s">
        <v>42</v>
      </c>
      <c r="T38" s="188" t="s">
        <v>42</v>
      </c>
      <c r="U38" s="35" t="s">
        <v>42</v>
      </c>
      <c r="V38" s="187" t="s">
        <v>42</v>
      </c>
      <c r="W38" s="189" t="s">
        <v>42</v>
      </c>
      <c r="X38" s="185"/>
    </row>
    <row r="39" spans="2:24" s="5" customFormat="1" ht="9.75" customHeight="1">
      <c r="B39" s="33" t="s">
        <v>63</v>
      </c>
      <c r="C39" s="46"/>
      <c r="D39" s="185"/>
      <c r="E39" s="153" t="s">
        <v>289</v>
      </c>
      <c r="F39" s="34"/>
      <c r="G39" s="188" t="s">
        <v>386</v>
      </c>
      <c r="H39" s="35" t="s">
        <v>42</v>
      </c>
      <c r="I39" s="35" t="s">
        <v>42</v>
      </c>
      <c r="J39" s="35" t="s">
        <v>42</v>
      </c>
      <c r="K39" s="35" t="s">
        <v>42</v>
      </c>
      <c r="L39" s="35" t="s">
        <v>42</v>
      </c>
      <c r="M39" s="35" t="s">
        <v>42</v>
      </c>
      <c r="N39" s="35" t="s">
        <v>42</v>
      </c>
      <c r="O39" s="30" t="s">
        <v>42</v>
      </c>
      <c r="P39" s="30" t="s">
        <v>42</v>
      </c>
      <c r="Q39" s="30" t="s">
        <v>42</v>
      </c>
      <c r="R39" s="188" t="s">
        <v>42</v>
      </c>
      <c r="S39" s="188" t="s">
        <v>42</v>
      </c>
      <c r="T39" s="188" t="s">
        <v>42</v>
      </c>
      <c r="U39" s="35" t="s">
        <v>42</v>
      </c>
      <c r="V39" s="187" t="s">
        <v>42</v>
      </c>
      <c r="W39" s="189" t="s">
        <v>42</v>
      </c>
      <c r="X39" s="185"/>
    </row>
    <row r="40" spans="2:24" s="5" customFormat="1" ht="9.75" customHeight="1">
      <c r="B40" s="33" t="s">
        <v>64</v>
      </c>
      <c r="C40" s="46"/>
      <c r="D40" s="185"/>
      <c r="E40" s="153" t="s">
        <v>290</v>
      </c>
      <c r="F40" s="34"/>
      <c r="G40" s="188" t="s">
        <v>386</v>
      </c>
      <c r="H40" s="35" t="s">
        <v>42</v>
      </c>
      <c r="I40" s="35" t="s">
        <v>42</v>
      </c>
      <c r="J40" s="35" t="s">
        <v>42</v>
      </c>
      <c r="K40" s="35" t="s">
        <v>42</v>
      </c>
      <c r="L40" s="35" t="s">
        <v>42</v>
      </c>
      <c r="M40" s="35" t="s">
        <v>42</v>
      </c>
      <c r="N40" s="35" t="s">
        <v>42</v>
      </c>
      <c r="O40" s="30" t="s">
        <v>42</v>
      </c>
      <c r="P40" s="30" t="s">
        <v>42</v>
      </c>
      <c r="Q40" s="30" t="s">
        <v>42</v>
      </c>
      <c r="R40" s="188" t="s">
        <v>42</v>
      </c>
      <c r="S40" s="188" t="s">
        <v>42</v>
      </c>
      <c r="T40" s="188" t="s">
        <v>42</v>
      </c>
      <c r="U40" s="35" t="s">
        <v>42</v>
      </c>
      <c r="V40" s="187" t="s">
        <v>42</v>
      </c>
      <c r="W40" s="189" t="s">
        <v>42</v>
      </c>
      <c r="X40" s="185"/>
    </row>
    <row r="41" spans="1:24" s="5" customFormat="1" ht="9.75" customHeight="1">
      <c r="A41" s="5">
        <v>7</v>
      </c>
      <c r="B41" s="29" t="s">
        <v>65</v>
      </c>
      <c r="C41" s="46"/>
      <c r="D41" s="185">
        <v>41207</v>
      </c>
      <c r="E41" s="364" t="s">
        <v>291</v>
      </c>
      <c r="F41" s="34"/>
      <c r="G41" s="365">
        <v>112.1</v>
      </c>
      <c r="H41" s="30">
        <v>10081</v>
      </c>
      <c r="I41" s="30">
        <v>30453</v>
      </c>
      <c r="J41" s="30">
        <v>14250</v>
      </c>
      <c r="K41" s="30">
        <v>16203</v>
      </c>
      <c r="L41" s="186">
        <v>-172</v>
      </c>
      <c r="M41" s="187">
        <f>I41/G41</f>
        <v>271.6592328278323</v>
      </c>
      <c r="N41" s="35">
        <f>I41/H41</f>
        <v>3.020831266739411</v>
      </c>
      <c r="O41" s="30">
        <v>4463</v>
      </c>
      <c r="P41" s="30">
        <v>17923</v>
      </c>
      <c r="Q41" s="30">
        <v>8040</v>
      </c>
      <c r="R41" s="188">
        <v>68.3</v>
      </c>
      <c r="S41" s="188">
        <v>68.2</v>
      </c>
      <c r="T41" s="188">
        <v>69.8</v>
      </c>
      <c r="U41" s="35">
        <v>173</v>
      </c>
      <c r="V41" s="187">
        <v>174.7</v>
      </c>
      <c r="W41" s="189">
        <v>180.1</v>
      </c>
      <c r="X41" s="185">
        <v>7</v>
      </c>
    </row>
    <row r="42" spans="1:24" s="5" customFormat="1" ht="9.75" customHeight="1">
      <c r="A42" s="5">
        <v>8</v>
      </c>
      <c r="B42" s="29" t="s">
        <v>66</v>
      </c>
      <c r="C42" s="46"/>
      <c r="D42" s="185">
        <v>41208</v>
      </c>
      <c r="E42" s="364" t="s">
        <v>387</v>
      </c>
      <c r="F42" s="34"/>
      <c r="G42" s="365">
        <v>95.85</v>
      </c>
      <c r="H42" s="30">
        <v>14644</v>
      </c>
      <c r="I42" s="30">
        <v>44785</v>
      </c>
      <c r="J42" s="30">
        <v>20995</v>
      </c>
      <c r="K42" s="30">
        <v>23790</v>
      </c>
      <c r="L42" s="186">
        <v>-233</v>
      </c>
      <c r="M42" s="187">
        <f>I42/G42</f>
        <v>467.2404799165363</v>
      </c>
      <c r="N42" s="35">
        <f>I42/H42</f>
        <v>3.0582491122644084</v>
      </c>
      <c r="O42" s="30">
        <v>6901</v>
      </c>
      <c r="P42" s="30">
        <v>27325</v>
      </c>
      <c r="Q42" s="30">
        <v>10536</v>
      </c>
      <c r="R42" s="188">
        <v>62.2</v>
      </c>
      <c r="S42" s="188">
        <v>62.2</v>
      </c>
      <c r="T42" s="188">
        <v>63.8</v>
      </c>
      <c r="U42" s="35">
        <v>142.7</v>
      </c>
      <c r="V42" s="187">
        <v>145.7</v>
      </c>
      <c r="W42" s="189">
        <v>152.7</v>
      </c>
      <c r="X42" s="185">
        <v>8</v>
      </c>
    </row>
    <row r="43" spans="2:24" s="5" customFormat="1" ht="9.75" customHeight="1">
      <c r="B43" s="33" t="s">
        <v>388</v>
      </c>
      <c r="C43" s="46"/>
      <c r="D43" s="185"/>
      <c r="E43" s="5" t="s">
        <v>292</v>
      </c>
      <c r="F43" s="34"/>
      <c r="G43" s="188" t="s">
        <v>389</v>
      </c>
      <c r="H43" s="30" t="s">
        <v>42</v>
      </c>
      <c r="I43" s="30" t="s">
        <v>42</v>
      </c>
      <c r="J43" s="30" t="s">
        <v>42</v>
      </c>
      <c r="K43" s="30" t="s">
        <v>42</v>
      </c>
      <c r="L43" s="186" t="s">
        <v>42</v>
      </c>
      <c r="M43" s="186" t="s">
        <v>42</v>
      </c>
      <c r="N43" s="35" t="s">
        <v>42</v>
      </c>
      <c r="O43" s="30" t="s">
        <v>42</v>
      </c>
      <c r="P43" s="30" t="s">
        <v>42</v>
      </c>
      <c r="Q43" s="30" t="s">
        <v>42</v>
      </c>
      <c r="R43" s="188" t="s">
        <v>42</v>
      </c>
      <c r="S43" s="188" t="s">
        <v>42</v>
      </c>
      <c r="T43" s="188" t="s">
        <v>42</v>
      </c>
      <c r="U43" s="35" t="s">
        <v>42</v>
      </c>
      <c r="V43" s="187" t="s">
        <v>42</v>
      </c>
      <c r="W43" s="189" t="s">
        <v>42</v>
      </c>
      <c r="X43" s="185"/>
    </row>
    <row r="44" spans="2:24" s="5" customFormat="1" ht="9.75" customHeight="1">
      <c r="B44" s="33" t="s">
        <v>68</v>
      </c>
      <c r="C44" s="46"/>
      <c r="D44" s="185"/>
      <c r="E44" s="5" t="s">
        <v>293</v>
      </c>
      <c r="F44" s="34"/>
      <c r="G44" s="188" t="s">
        <v>389</v>
      </c>
      <c r="H44" s="30" t="s">
        <v>42</v>
      </c>
      <c r="I44" s="30" t="s">
        <v>42</v>
      </c>
      <c r="J44" s="30" t="s">
        <v>42</v>
      </c>
      <c r="K44" s="30" t="s">
        <v>42</v>
      </c>
      <c r="L44" s="186" t="s">
        <v>42</v>
      </c>
      <c r="M44" s="186" t="s">
        <v>42</v>
      </c>
      <c r="N44" s="35" t="s">
        <v>42</v>
      </c>
      <c r="O44" s="30" t="s">
        <v>42</v>
      </c>
      <c r="P44" s="30" t="s">
        <v>42</v>
      </c>
      <c r="Q44" s="30" t="s">
        <v>42</v>
      </c>
      <c r="R44" s="188" t="s">
        <v>42</v>
      </c>
      <c r="S44" s="188" t="s">
        <v>42</v>
      </c>
      <c r="T44" s="188" t="s">
        <v>42</v>
      </c>
      <c r="U44" s="35" t="s">
        <v>42</v>
      </c>
      <c r="V44" s="187" t="s">
        <v>42</v>
      </c>
      <c r="W44" s="189" t="s">
        <v>42</v>
      </c>
      <c r="X44" s="185"/>
    </row>
    <row r="45" spans="2:24" s="5" customFormat="1" ht="9.75" customHeight="1">
      <c r="B45" s="33" t="s">
        <v>69</v>
      </c>
      <c r="C45" s="46"/>
      <c r="D45" s="185"/>
      <c r="E45" s="5" t="s">
        <v>294</v>
      </c>
      <c r="F45" s="34"/>
      <c r="G45" s="188" t="s">
        <v>389</v>
      </c>
      <c r="H45" s="30" t="s">
        <v>42</v>
      </c>
      <c r="I45" s="30" t="s">
        <v>42</v>
      </c>
      <c r="J45" s="30" t="s">
        <v>42</v>
      </c>
      <c r="K45" s="30" t="s">
        <v>42</v>
      </c>
      <c r="L45" s="186" t="s">
        <v>42</v>
      </c>
      <c r="M45" s="186" t="s">
        <v>42</v>
      </c>
      <c r="N45" s="35" t="s">
        <v>42</v>
      </c>
      <c r="O45" s="30" t="s">
        <v>42</v>
      </c>
      <c r="P45" s="30" t="s">
        <v>42</v>
      </c>
      <c r="Q45" s="30" t="s">
        <v>42</v>
      </c>
      <c r="R45" s="188" t="s">
        <v>42</v>
      </c>
      <c r="S45" s="188" t="s">
        <v>42</v>
      </c>
      <c r="T45" s="188" t="s">
        <v>42</v>
      </c>
      <c r="U45" s="35" t="s">
        <v>42</v>
      </c>
      <c r="V45" s="187" t="s">
        <v>42</v>
      </c>
      <c r="W45" s="189" t="s">
        <v>42</v>
      </c>
      <c r="X45" s="185"/>
    </row>
    <row r="46" spans="2:24" s="5" customFormat="1" ht="9.75" customHeight="1">
      <c r="B46" s="33" t="s">
        <v>70</v>
      </c>
      <c r="C46" s="46"/>
      <c r="D46" s="185"/>
      <c r="E46" s="5" t="s">
        <v>295</v>
      </c>
      <c r="F46" s="34"/>
      <c r="G46" s="188" t="s">
        <v>389</v>
      </c>
      <c r="H46" s="30" t="s">
        <v>42</v>
      </c>
      <c r="I46" s="30" t="s">
        <v>42</v>
      </c>
      <c r="J46" s="30" t="s">
        <v>42</v>
      </c>
      <c r="K46" s="30" t="s">
        <v>42</v>
      </c>
      <c r="L46" s="186" t="s">
        <v>42</v>
      </c>
      <c r="M46" s="186" t="s">
        <v>42</v>
      </c>
      <c r="N46" s="35" t="s">
        <v>42</v>
      </c>
      <c r="O46" s="30" t="s">
        <v>42</v>
      </c>
      <c r="P46" s="30" t="s">
        <v>42</v>
      </c>
      <c r="Q46" s="30" t="s">
        <v>42</v>
      </c>
      <c r="R46" s="188" t="s">
        <v>42</v>
      </c>
      <c r="S46" s="188" t="s">
        <v>42</v>
      </c>
      <c r="T46" s="188" t="s">
        <v>42</v>
      </c>
      <c r="U46" s="188" t="s">
        <v>42</v>
      </c>
      <c r="V46" s="187" t="s">
        <v>42</v>
      </c>
      <c r="W46" s="189" t="s">
        <v>42</v>
      </c>
      <c r="X46" s="185"/>
    </row>
    <row r="47" spans="1:24" s="5" customFormat="1" ht="9.75" customHeight="1">
      <c r="A47" s="5">
        <v>9</v>
      </c>
      <c r="B47" s="29" t="s">
        <v>71</v>
      </c>
      <c r="C47" s="46"/>
      <c r="D47" s="185">
        <v>41209</v>
      </c>
      <c r="E47" s="364" t="s">
        <v>390</v>
      </c>
      <c r="F47" s="34"/>
      <c r="G47" s="365">
        <v>126.51</v>
      </c>
      <c r="H47" s="30">
        <v>9283</v>
      </c>
      <c r="I47" s="30">
        <v>28331</v>
      </c>
      <c r="J47" s="30">
        <v>13104</v>
      </c>
      <c r="K47" s="30">
        <v>15227</v>
      </c>
      <c r="L47" s="186">
        <v>-317</v>
      </c>
      <c r="M47" s="187">
        <f>I47/G47</f>
        <v>223.9427713224251</v>
      </c>
      <c r="N47" s="35">
        <f>I47/H47</f>
        <v>3.0519228697619303</v>
      </c>
      <c r="O47" s="30">
        <v>3710</v>
      </c>
      <c r="P47" s="30">
        <v>16415</v>
      </c>
      <c r="Q47" s="30">
        <v>8195</v>
      </c>
      <c r="R47" s="188">
        <v>70.9</v>
      </c>
      <c r="S47" s="188">
        <v>70.9</v>
      </c>
      <c r="T47" s="188">
        <v>72.5</v>
      </c>
      <c r="U47" s="35">
        <v>207.7</v>
      </c>
      <c r="V47" s="187">
        <v>211</v>
      </c>
      <c r="W47" s="189">
        <v>220.9</v>
      </c>
      <c r="X47" s="185">
        <v>9</v>
      </c>
    </row>
    <row r="48" spans="1:24" s="5" customFormat="1" ht="9.75" customHeight="1">
      <c r="A48" s="105"/>
      <c r="B48" s="33" t="s">
        <v>72</v>
      </c>
      <c r="C48" s="46"/>
      <c r="D48" s="185"/>
      <c r="E48" s="153" t="s">
        <v>296</v>
      </c>
      <c r="F48" s="34"/>
      <c r="G48" s="188" t="s">
        <v>389</v>
      </c>
      <c r="H48" s="30" t="s">
        <v>42</v>
      </c>
      <c r="I48" s="30" t="s">
        <v>42</v>
      </c>
      <c r="J48" s="30" t="s">
        <v>42</v>
      </c>
      <c r="K48" s="30" t="s">
        <v>42</v>
      </c>
      <c r="L48" s="186" t="s">
        <v>42</v>
      </c>
      <c r="M48" s="186" t="s">
        <v>42</v>
      </c>
      <c r="N48" s="35" t="s">
        <v>42</v>
      </c>
      <c r="O48" s="30" t="s">
        <v>42</v>
      </c>
      <c r="P48" s="30" t="s">
        <v>42</v>
      </c>
      <c r="Q48" s="30" t="s">
        <v>42</v>
      </c>
      <c r="R48" s="188" t="s">
        <v>42</v>
      </c>
      <c r="S48" s="188" t="s">
        <v>42</v>
      </c>
      <c r="T48" s="188" t="s">
        <v>42</v>
      </c>
      <c r="U48" s="35" t="s">
        <v>42</v>
      </c>
      <c r="V48" s="187" t="s">
        <v>42</v>
      </c>
      <c r="W48" s="189" t="s">
        <v>42</v>
      </c>
      <c r="X48" s="185"/>
    </row>
    <row r="49" spans="1:24" s="5" customFormat="1" ht="9.75" customHeight="1">
      <c r="A49" s="105"/>
      <c r="B49" s="33" t="s">
        <v>391</v>
      </c>
      <c r="C49" s="46"/>
      <c r="D49" s="185"/>
      <c r="E49" s="153" t="s">
        <v>297</v>
      </c>
      <c r="F49" s="34"/>
      <c r="G49" s="188" t="s">
        <v>389</v>
      </c>
      <c r="H49" s="30" t="s">
        <v>42</v>
      </c>
      <c r="I49" s="30" t="s">
        <v>42</v>
      </c>
      <c r="J49" s="30" t="s">
        <v>42</v>
      </c>
      <c r="K49" s="30" t="s">
        <v>42</v>
      </c>
      <c r="L49" s="186" t="s">
        <v>42</v>
      </c>
      <c r="M49" s="186" t="s">
        <v>42</v>
      </c>
      <c r="N49" s="35" t="s">
        <v>42</v>
      </c>
      <c r="O49" s="30" t="s">
        <v>42</v>
      </c>
      <c r="P49" s="30" t="s">
        <v>42</v>
      </c>
      <c r="Q49" s="30" t="s">
        <v>42</v>
      </c>
      <c r="R49" s="188" t="s">
        <v>42</v>
      </c>
      <c r="S49" s="188" t="s">
        <v>42</v>
      </c>
      <c r="T49" s="188" t="s">
        <v>42</v>
      </c>
      <c r="U49" s="35" t="s">
        <v>42</v>
      </c>
      <c r="V49" s="187" t="s">
        <v>42</v>
      </c>
      <c r="W49" s="189" t="s">
        <v>42</v>
      </c>
      <c r="X49" s="185"/>
    </row>
    <row r="50" spans="1:24" s="5" customFormat="1" ht="9.75" customHeight="1">
      <c r="A50" s="5">
        <v>10</v>
      </c>
      <c r="B50" s="29" t="s">
        <v>74</v>
      </c>
      <c r="C50" s="46"/>
      <c r="D50" s="185">
        <v>41210</v>
      </c>
      <c r="E50" s="364" t="s">
        <v>392</v>
      </c>
      <c r="F50" s="34" t="s">
        <v>393</v>
      </c>
      <c r="G50" s="365">
        <v>125.01</v>
      </c>
      <c r="H50" s="30">
        <v>10850</v>
      </c>
      <c r="I50" s="30">
        <v>32435</v>
      </c>
      <c r="J50" s="30">
        <v>15397</v>
      </c>
      <c r="K50" s="30">
        <v>17038</v>
      </c>
      <c r="L50" s="186">
        <v>-212</v>
      </c>
      <c r="M50" s="187">
        <f>I50/G50</f>
        <v>259.45924326053915</v>
      </c>
      <c r="N50" s="35">
        <f>I50/H50</f>
        <v>2.9894009216589863</v>
      </c>
      <c r="O50" s="30">
        <v>4537</v>
      </c>
      <c r="P50" s="30">
        <v>19271</v>
      </c>
      <c r="Q50" s="30">
        <v>8469</v>
      </c>
      <c r="R50" s="188">
        <v>64.4</v>
      </c>
      <c r="S50" s="188">
        <v>65</v>
      </c>
      <c r="T50" s="188">
        <v>67.5</v>
      </c>
      <c r="U50" s="35">
        <v>177</v>
      </c>
      <c r="V50" s="187">
        <v>179.4</v>
      </c>
      <c r="W50" s="189">
        <v>186.7</v>
      </c>
      <c r="X50" s="185">
        <v>10</v>
      </c>
    </row>
    <row r="51" spans="2:24" s="5" customFormat="1" ht="9.75" customHeight="1">
      <c r="B51" s="33" t="s">
        <v>394</v>
      </c>
      <c r="C51" s="46"/>
      <c r="D51" s="185"/>
      <c r="E51" s="153" t="s">
        <v>298</v>
      </c>
      <c r="F51" s="34"/>
      <c r="G51" s="188" t="s">
        <v>389</v>
      </c>
      <c r="H51" s="30" t="s">
        <v>42</v>
      </c>
      <c r="I51" s="30" t="s">
        <v>42</v>
      </c>
      <c r="J51" s="30" t="s">
        <v>42</v>
      </c>
      <c r="K51" s="30" t="s">
        <v>42</v>
      </c>
      <c r="L51" s="186" t="s">
        <v>42</v>
      </c>
      <c r="M51" s="186" t="s">
        <v>42</v>
      </c>
      <c r="N51" s="35" t="s">
        <v>42</v>
      </c>
      <c r="O51" s="30" t="s">
        <v>42</v>
      </c>
      <c r="P51" s="30" t="s">
        <v>42</v>
      </c>
      <c r="Q51" s="30" t="s">
        <v>42</v>
      </c>
      <c r="R51" s="188" t="s">
        <v>42</v>
      </c>
      <c r="S51" s="188" t="s">
        <v>42</v>
      </c>
      <c r="T51" s="188" t="s">
        <v>42</v>
      </c>
      <c r="U51" s="35" t="s">
        <v>42</v>
      </c>
      <c r="V51" s="187" t="s">
        <v>42</v>
      </c>
      <c r="W51" s="189" t="s">
        <v>42</v>
      </c>
      <c r="X51" s="185"/>
    </row>
    <row r="52" spans="2:24" s="5" customFormat="1" ht="9.75" customHeight="1">
      <c r="B52" s="33" t="s">
        <v>76</v>
      </c>
      <c r="C52" s="46"/>
      <c r="D52" s="185"/>
      <c r="E52" s="153" t="s">
        <v>299</v>
      </c>
      <c r="F52" s="34"/>
      <c r="G52" s="188" t="s">
        <v>389</v>
      </c>
      <c r="H52" s="30" t="s">
        <v>42</v>
      </c>
      <c r="I52" s="30" t="s">
        <v>42</v>
      </c>
      <c r="J52" s="30" t="s">
        <v>42</v>
      </c>
      <c r="K52" s="30" t="s">
        <v>42</v>
      </c>
      <c r="L52" s="186" t="s">
        <v>42</v>
      </c>
      <c r="M52" s="186" t="s">
        <v>42</v>
      </c>
      <c r="N52" s="35" t="s">
        <v>42</v>
      </c>
      <c r="O52" s="30" t="s">
        <v>42</v>
      </c>
      <c r="P52" s="30" t="s">
        <v>42</v>
      </c>
      <c r="Q52" s="30" t="s">
        <v>42</v>
      </c>
      <c r="R52" s="188" t="s">
        <v>42</v>
      </c>
      <c r="S52" s="188" t="s">
        <v>42</v>
      </c>
      <c r="T52" s="188" t="s">
        <v>42</v>
      </c>
      <c r="U52" s="188" t="s">
        <v>42</v>
      </c>
      <c r="V52" s="187" t="s">
        <v>42</v>
      </c>
      <c r="W52" s="189" t="s">
        <v>42</v>
      </c>
      <c r="X52" s="185"/>
    </row>
    <row r="53" spans="2:24" s="5" customFormat="1" ht="9.75" customHeight="1">
      <c r="B53" s="33" t="s">
        <v>77</v>
      </c>
      <c r="C53" s="46"/>
      <c r="D53" s="185"/>
      <c r="E53" s="153" t="s">
        <v>300</v>
      </c>
      <c r="F53" s="34"/>
      <c r="G53" s="188" t="s">
        <v>389</v>
      </c>
      <c r="H53" s="30" t="s">
        <v>42</v>
      </c>
      <c r="I53" s="30" t="s">
        <v>42</v>
      </c>
      <c r="J53" s="30" t="s">
        <v>42</v>
      </c>
      <c r="K53" s="30" t="s">
        <v>42</v>
      </c>
      <c r="L53" s="186" t="s">
        <v>42</v>
      </c>
      <c r="M53" s="186" t="s">
        <v>42</v>
      </c>
      <c r="N53" s="35" t="s">
        <v>42</v>
      </c>
      <c r="O53" s="30" t="s">
        <v>42</v>
      </c>
      <c r="P53" s="30" t="s">
        <v>42</v>
      </c>
      <c r="Q53" s="30" t="s">
        <v>42</v>
      </c>
      <c r="R53" s="188" t="s">
        <v>42</v>
      </c>
      <c r="S53" s="188" t="s">
        <v>42</v>
      </c>
      <c r="T53" s="188" t="s">
        <v>42</v>
      </c>
      <c r="U53" s="35" t="s">
        <v>42</v>
      </c>
      <c r="V53" s="187" t="s">
        <v>42</v>
      </c>
      <c r="W53" s="189" t="s">
        <v>42</v>
      </c>
      <c r="X53" s="185"/>
    </row>
    <row r="54" spans="2:24" s="167" customFormat="1" ht="9.75" customHeight="1">
      <c r="B54" s="25" t="s">
        <v>110</v>
      </c>
      <c r="C54" s="47"/>
      <c r="D54" s="168">
        <v>41320</v>
      </c>
      <c r="E54" s="359" t="s">
        <v>301</v>
      </c>
      <c r="F54" s="27"/>
      <c r="G54" s="361">
        <f>G55</f>
        <v>43.94</v>
      </c>
      <c r="H54" s="26">
        <v>5607</v>
      </c>
      <c r="I54" s="26">
        <v>16349</v>
      </c>
      <c r="J54" s="26">
        <v>8025</v>
      </c>
      <c r="K54" s="26">
        <v>8324</v>
      </c>
      <c r="L54" s="169">
        <v>-94</v>
      </c>
      <c r="M54" s="170">
        <f>I54/G54</f>
        <v>372.07555757851617</v>
      </c>
      <c r="N54" s="171">
        <f>I54/H54</f>
        <v>2.9158195113251293</v>
      </c>
      <c r="O54" s="26">
        <v>2615</v>
      </c>
      <c r="P54" s="26">
        <v>10311</v>
      </c>
      <c r="Q54" s="26">
        <v>3381</v>
      </c>
      <c r="R54" s="173">
        <v>56.2</v>
      </c>
      <c r="S54" s="173">
        <v>55.7</v>
      </c>
      <c r="T54" s="173">
        <v>58.2</v>
      </c>
      <c r="U54" s="173">
        <v>123.9</v>
      </c>
      <c r="V54" s="170">
        <v>123.5</v>
      </c>
      <c r="W54" s="174">
        <v>129.3</v>
      </c>
      <c r="X54" s="28" t="s">
        <v>109</v>
      </c>
    </row>
    <row r="55" spans="1:24" s="5" customFormat="1" ht="9.75" customHeight="1">
      <c r="A55" s="5">
        <v>11</v>
      </c>
      <c r="B55" s="29" t="s">
        <v>80</v>
      </c>
      <c r="C55" s="46"/>
      <c r="D55" s="185">
        <v>41327</v>
      </c>
      <c r="E55" s="364" t="s">
        <v>395</v>
      </c>
      <c r="F55" s="34"/>
      <c r="G55" s="365">
        <v>43.94</v>
      </c>
      <c r="H55" s="30">
        <v>5607</v>
      </c>
      <c r="I55" s="30">
        <v>16349</v>
      </c>
      <c r="J55" s="30">
        <v>8025</v>
      </c>
      <c r="K55" s="30">
        <v>8324</v>
      </c>
      <c r="L55" s="186">
        <v>-94</v>
      </c>
      <c r="M55" s="187">
        <f>I55/G55</f>
        <v>372.07555757851617</v>
      </c>
      <c r="N55" s="35">
        <f>I55/H55</f>
        <v>2.9158195113251293</v>
      </c>
      <c r="O55" s="30">
        <v>2615</v>
      </c>
      <c r="P55" s="30">
        <v>10311</v>
      </c>
      <c r="Q55" s="30">
        <v>3381</v>
      </c>
      <c r="R55" s="188">
        <v>56.2</v>
      </c>
      <c r="S55" s="188">
        <v>55.7</v>
      </c>
      <c r="T55" s="188">
        <v>58.2</v>
      </c>
      <c r="U55" s="188">
        <v>123.9</v>
      </c>
      <c r="V55" s="187">
        <v>123.5</v>
      </c>
      <c r="W55" s="189">
        <v>129.3</v>
      </c>
      <c r="X55" s="185">
        <v>11</v>
      </c>
    </row>
    <row r="56" spans="2:24" s="5" customFormat="1" ht="9.75" customHeight="1">
      <c r="B56" s="33" t="s">
        <v>81</v>
      </c>
      <c r="C56" s="46"/>
      <c r="D56" s="185"/>
      <c r="E56" s="153" t="s">
        <v>302</v>
      </c>
      <c r="F56" s="34"/>
      <c r="G56" s="188" t="s">
        <v>396</v>
      </c>
      <c r="H56" s="30" t="s">
        <v>42</v>
      </c>
      <c r="I56" s="30" t="s">
        <v>42</v>
      </c>
      <c r="J56" s="30" t="s">
        <v>42</v>
      </c>
      <c r="K56" s="30" t="s">
        <v>42</v>
      </c>
      <c r="L56" s="186" t="s">
        <v>42</v>
      </c>
      <c r="M56" s="186" t="s">
        <v>42</v>
      </c>
      <c r="N56" s="35" t="s">
        <v>42</v>
      </c>
      <c r="O56" s="30" t="s">
        <v>42</v>
      </c>
      <c r="P56" s="30" t="s">
        <v>42</v>
      </c>
      <c r="Q56" s="30" t="s">
        <v>42</v>
      </c>
      <c r="R56" s="188" t="s">
        <v>42</v>
      </c>
      <c r="S56" s="188" t="s">
        <v>42</v>
      </c>
      <c r="T56" s="188" t="s">
        <v>42</v>
      </c>
      <c r="U56" s="35" t="s">
        <v>42</v>
      </c>
      <c r="V56" s="187" t="s">
        <v>42</v>
      </c>
      <c r="W56" s="189" t="s">
        <v>42</v>
      </c>
      <c r="X56" s="185"/>
    </row>
    <row r="57" spans="2:24" s="5" customFormat="1" ht="9.75" customHeight="1">
      <c r="B57" s="33" t="s">
        <v>82</v>
      </c>
      <c r="C57" s="46"/>
      <c r="D57" s="185"/>
      <c r="E57" s="153" t="s">
        <v>303</v>
      </c>
      <c r="F57" s="34"/>
      <c r="G57" s="188" t="s">
        <v>396</v>
      </c>
      <c r="H57" s="30" t="s">
        <v>42</v>
      </c>
      <c r="I57" s="30" t="s">
        <v>42</v>
      </c>
      <c r="J57" s="30" t="s">
        <v>42</v>
      </c>
      <c r="K57" s="30" t="s">
        <v>42</v>
      </c>
      <c r="L57" s="186" t="s">
        <v>42</v>
      </c>
      <c r="M57" s="186" t="s">
        <v>42</v>
      </c>
      <c r="N57" s="35" t="s">
        <v>42</v>
      </c>
      <c r="O57" s="30" t="s">
        <v>42</v>
      </c>
      <c r="P57" s="30" t="s">
        <v>42</v>
      </c>
      <c r="Q57" s="30" t="s">
        <v>42</v>
      </c>
      <c r="R57" s="188" t="s">
        <v>42</v>
      </c>
      <c r="S57" s="188" t="s">
        <v>42</v>
      </c>
      <c r="T57" s="188" t="s">
        <v>42</v>
      </c>
      <c r="U57" s="35" t="s">
        <v>42</v>
      </c>
      <c r="V57" s="187" t="s">
        <v>42</v>
      </c>
      <c r="W57" s="189" t="s">
        <v>42</v>
      </c>
      <c r="X57" s="185"/>
    </row>
    <row r="58" spans="2:24" s="167" customFormat="1" ht="9.75" customHeight="1">
      <c r="B58" s="25" t="s">
        <v>397</v>
      </c>
      <c r="C58" s="47"/>
      <c r="D58" s="168">
        <v>41340</v>
      </c>
      <c r="E58" s="359" t="s">
        <v>304</v>
      </c>
      <c r="F58" s="27"/>
      <c r="G58" s="361">
        <v>86.8</v>
      </c>
      <c r="H58" s="26">
        <v>17881</v>
      </c>
      <c r="I58" s="26">
        <v>52725</v>
      </c>
      <c r="J58" s="26">
        <v>24923</v>
      </c>
      <c r="K58" s="26">
        <v>27802</v>
      </c>
      <c r="L58" s="169">
        <v>-338</v>
      </c>
      <c r="M58" s="170">
        <f>I58/G58</f>
        <v>607.4308755760369</v>
      </c>
      <c r="N58" s="171">
        <f>I58/H58</f>
        <v>2.9486605894524915</v>
      </c>
      <c r="O58" s="26">
        <v>6911</v>
      </c>
      <c r="P58" s="26">
        <v>31967</v>
      </c>
      <c r="Q58" s="26">
        <v>13794</v>
      </c>
      <c r="R58" s="173">
        <v>62</v>
      </c>
      <c r="S58" s="173">
        <v>62.4</v>
      </c>
      <c r="T58" s="173">
        <v>64.8</v>
      </c>
      <c r="U58" s="173">
        <v>185.4</v>
      </c>
      <c r="V58" s="170">
        <v>190</v>
      </c>
      <c r="W58" s="174">
        <v>199.6</v>
      </c>
      <c r="X58" s="28" t="s">
        <v>305</v>
      </c>
    </row>
    <row r="59" spans="1:24" s="5" customFormat="1" ht="9.75" customHeight="1">
      <c r="A59" s="5">
        <v>12</v>
      </c>
      <c r="B59" s="29" t="s">
        <v>85</v>
      </c>
      <c r="C59" s="46"/>
      <c r="D59" s="185">
        <v>41341</v>
      </c>
      <c r="E59" s="364" t="s">
        <v>306</v>
      </c>
      <c r="F59" s="34"/>
      <c r="G59" s="365">
        <v>22.12</v>
      </c>
      <c r="H59" s="30">
        <v>6130</v>
      </c>
      <c r="I59" s="30">
        <v>17615</v>
      </c>
      <c r="J59" s="30">
        <v>8279</v>
      </c>
      <c r="K59" s="30">
        <v>9336</v>
      </c>
      <c r="L59" s="186">
        <v>-167</v>
      </c>
      <c r="M59" s="187">
        <f>I59/G59</f>
        <v>796.3381555153707</v>
      </c>
      <c r="N59" s="35">
        <f>I59/H59</f>
        <v>2.873572593800979</v>
      </c>
      <c r="O59" s="30">
        <v>2225</v>
      </c>
      <c r="P59" s="30">
        <v>11141</v>
      </c>
      <c r="Q59" s="30">
        <v>4197</v>
      </c>
      <c r="R59" s="188">
        <v>55.3</v>
      </c>
      <c r="S59" s="188">
        <v>55.1</v>
      </c>
      <c r="T59" s="188">
        <v>57.6</v>
      </c>
      <c r="U59" s="35">
        <v>169</v>
      </c>
      <c r="V59" s="187">
        <v>177.4</v>
      </c>
      <c r="W59" s="189">
        <v>188.6</v>
      </c>
      <c r="X59" s="185">
        <v>12</v>
      </c>
    </row>
    <row r="60" spans="1:24" s="5" customFormat="1" ht="9.75" customHeight="1">
      <c r="A60" s="5">
        <v>13</v>
      </c>
      <c r="B60" s="29" t="s">
        <v>86</v>
      </c>
      <c r="C60" s="46"/>
      <c r="D60" s="185">
        <v>41345</v>
      </c>
      <c r="E60" s="364" t="s">
        <v>307</v>
      </c>
      <c r="F60" s="34" t="s">
        <v>398</v>
      </c>
      <c r="G60" s="365">
        <v>12.79</v>
      </c>
      <c r="H60" s="30">
        <v>3206</v>
      </c>
      <c r="I60" s="30">
        <v>9403</v>
      </c>
      <c r="J60" s="30">
        <v>4455</v>
      </c>
      <c r="K60" s="30">
        <v>4948</v>
      </c>
      <c r="L60" s="186">
        <v>62</v>
      </c>
      <c r="M60" s="187">
        <f>I60/G60</f>
        <v>735.1837372947616</v>
      </c>
      <c r="N60" s="35">
        <f>I60/H60</f>
        <v>2.932938240798503</v>
      </c>
      <c r="O60" s="30">
        <v>1631</v>
      </c>
      <c r="P60" s="30">
        <v>5809</v>
      </c>
      <c r="Q60" s="30">
        <v>1962</v>
      </c>
      <c r="R60" s="188">
        <v>60.9</v>
      </c>
      <c r="S60" s="188">
        <v>60.9</v>
      </c>
      <c r="T60" s="188">
        <v>61.9</v>
      </c>
      <c r="U60" s="35">
        <v>117.3</v>
      </c>
      <c r="V60" s="187">
        <v>114.8</v>
      </c>
      <c r="W60" s="189">
        <v>120.3</v>
      </c>
      <c r="X60" s="185">
        <v>13</v>
      </c>
    </row>
    <row r="61" spans="1:24" s="5" customFormat="1" ht="9.75" customHeight="1">
      <c r="A61" s="5">
        <v>14</v>
      </c>
      <c r="B61" s="29" t="s">
        <v>87</v>
      </c>
      <c r="C61" s="46"/>
      <c r="D61" s="185">
        <v>41346</v>
      </c>
      <c r="E61" s="364" t="s">
        <v>399</v>
      </c>
      <c r="F61" s="34" t="s">
        <v>398</v>
      </c>
      <c r="G61" s="365">
        <v>51.89</v>
      </c>
      <c r="H61" s="30">
        <v>8545</v>
      </c>
      <c r="I61" s="30">
        <v>25707</v>
      </c>
      <c r="J61" s="30">
        <v>12189</v>
      </c>
      <c r="K61" s="30">
        <v>13518</v>
      </c>
      <c r="L61" s="186">
        <v>-233</v>
      </c>
      <c r="M61" s="187">
        <f>I61/G61</f>
        <v>495.41337444594336</v>
      </c>
      <c r="N61" s="35">
        <f>I61/H61</f>
        <v>3.008425980105325</v>
      </c>
      <c r="O61" s="30">
        <v>3055</v>
      </c>
      <c r="P61" s="30">
        <v>15017</v>
      </c>
      <c r="Q61" s="30">
        <v>7635</v>
      </c>
      <c r="R61" s="188">
        <v>67.3</v>
      </c>
      <c r="S61" s="188">
        <v>68.3</v>
      </c>
      <c r="T61" s="188">
        <v>71.2</v>
      </c>
      <c r="U61" s="188">
        <v>231.9</v>
      </c>
      <c r="V61" s="187">
        <v>239</v>
      </c>
      <c r="W61" s="189">
        <v>249.9</v>
      </c>
      <c r="X61" s="185">
        <v>14</v>
      </c>
    </row>
    <row r="62" spans="2:24" s="5" customFormat="1" ht="9.75" customHeight="1">
      <c r="B62" s="33" t="s">
        <v>88</v>
      </c>
      <c r="C62" s="46"/>
      <c r="D62" s="185"/>
      <c r="E62" s="5" t="s">
        <v>308</v>
      </c>
      <c r="F62" s="34"/>
      <c r="G62" s="188" t="s">
        <v>400</v>
      </c>
      <c r="H62" s="30" t="s">
        <v>42</v>
      </c>
      <c r="I62" s="30" t="s">
        <v>42</v>
      </c>
      <c r="J62" s="30" t="s">
        <v>42</v>
      </c>
      <c r="K62" s="30" t="s">
        <v>42</v>
      </c>
      <c r="L62" s="186" t="s">
        <v>42</v>
      </c>
      <c r="M62" s="186" t="s">
        <v>42</v>
      </c>
      <c r="N62" s="35" t="s">
        <v>42</v>
      </c>
      <c r="O62" s="30" t="s">
        <v>42</v>
      </c>
      <c r="P62" s="30" t="s">
        <v>42</v>
      </c>
      <c r="Q62" s="30" t="s">
        <v>42</v>
      </c>
      <c r="R62" s="188" t="s">
        <v>42</v>
      </c>
      <c r="S62" s="188" t="s">
        <v>42</v>
      </c>
      <c r="T62" s="188" t="s">
        <v>42</v>
      </c>
      <c r="U62" s="35" t="s">
        <v>42</v>
      </c>
      <c r="V62" s="187" t="s">
        <v>42</v>
      </c>
      <c r="W62" s="189" t="s">
        <v>42</v>
      </c>
      <c r="X62" s="185"/>
    </row>
    <row r="63" spans="2:24" s="5" customFormat="1" ht="9.75" customHeight="1">
      <c r="B63" s="33" t="s">
        <v>89</v>
      </c>
      <c r="C63" s="46"/>
      <c r="D63" s="185"/>
      <c r="E63" s="5" t="s">
        <v>309</v>
      </c>
      <c r="F63" s="34"/>
      <c r="G63" s="188" t="s">
        <v>400</v>
      </c>
      <c r="H63" s="30" t="s">
        <v>42</v>
      </c>
      <c r="I63" s="30" t="s">
        <v>42</v>
      </c>
      <c r="J63" s="30" t="s">
        <v>42</v>
      </c>
      <c r="K63" s="30" t="s">
        <v>42</v>
      </c>
      <c r="L63" s="186" t="s">
        <v>42</v>
      </c>
      <c r="M63" s="186" t="s">
        <v>42</v>
      </c>
      <c r="N63" s="35" t="s">
        <v>42</v>
      </c>
      <c r="O63" s="30" t="s">
        <v>42</v>
      </c>
      <c r="P63" s="30" t="s">
        <v>42</v>
      </c>
      <c r="Q63" s="30" t="s">
        <v>42</v>
      </c>
      <c r="R63" s="188" t="s">
        <v>42</v>
      </c>
      <c r="S63" s="188" t="s">
        <v>42</v>
      </c>
      <c r="T63" s="188" t="s">
        <v>42</v>
      </c>
      <c r="U63" s="35" t="s">
        <v>42</v>
      </c>
      <c r="V63" s="187" t="s">
        <v>42</v>
      </c>
      <c r="W63" s="189" t="s">
        <v>42</v>
      </c>
      <c r="X63" s="185"/>
    </row>
    <row r="64" spans="2:24" s="5" customFormat="1" ht="9.75" customHeight="1">
      <c r="B64" s="33" t="s">
        <v>90</v>
      </c>
      <c r="C64" s="46"/>
      <c r="D64" s="185"/>
      <c r="E64" s="5" t="s">
        <v>310</v>
      </c>
      <c r="F64" s="34"/>
      <c r="G64" s="188" t="s">
        <v>400</v>
      </c>
      <c r="H64" s="30" t="s">
        <v>42</v>
      </c>
      <c r="I64" s="30" t="s">
        <v>42</v>
      </c>
      <c r="J64" s="30" t="s">
        <v>42</v>
      </c>
      <c r="K64" s="30" t="s">
        <v>42</v>
      </c>
      <c r="L64" s="186" t="s">
        <v>42</v>
      </c>
      <c r="M64" s="186" t="s">
        <v>42</v>
      </c>
      <c r="N64" s="35" t="s">
        <v>42</v>
      </c>
      <c r="O64" s="30" t="s">
        <v>42</v>
      </c>
      <c r="P64" s="30" t="s">
        <v>42</v>
      </c>
      <c r="Q64" s="30" t="s">
        <v>42</v>
      </c>
      <c r="R64" s="188" t="s">
        <v>42</v>
      </c>
      <c r="S64" s="188" t="s">
        <v>42</v>
      </c>
      <c r="T64" s="188" t="s">
        <v>42</v>
      </c>
      <c r="U64" s="35" t="s">
        <v>42</v>
      </c>
      <c r="V64" s="187" t="s">
        <v>42</v>
      </c>
      <c r="W64" s="189" t="s">
        <v>42</v>
      </c>
      <c r="X64" s="185"/>
    </row>
    <row r="65" spans="2:24" s="167" customFormat="1" ht="9.75" customHeight="1">
      <c r="B65" s="25" t="s">
        <v>401</v>
      </c>
      <c r="C65" s="47"/>
      <c r="D65" s="168">
        <v>41380</v>
      </c>
      <c r="E65" s="359" t="s">
        <v>311</v>
      </c>
      <c r="F65" s="27"/>
      <c r="G65" s="361">
        <v>36.01</v>
      </c>
      <c r="H65" s="26">
        <v>2010</v>
      </c>
      <c r="I65" s="26">
        <v>6219</v>
      </c>
      <c r="J65" s="26">
        <v>3227</v>
      </c>
      <c r="K65" s="26">
        <v>2992</v>
      </c>
      <c r="L65" s="169">
        <v>-63</v>
      </c>
      <c r="M65" s="170">
        <f>I65/G65</f>
        <v>172.7020272146626</v>
      </c>
      <c r="N65" s="171">
        <f>I65/H65</f>
        <v>3.0940298507462685</v>
      </c>
      <c r="O65" s="26">
        <v>895</v>
      </c>
      <c r="P65" s="26">
        <v>3715</v>
      </c>
      <c r="Q65" s="26">
        <v>1609</v>
      </c>
      <c r="R65" s="173">
        <v>64.7</v>
      </c>
      <c r="S65" s="173">
        <v>65.1</v>
      </c>
      <c r="T65" s="173">
        <v>67.4</v>
      </c>
      <c r="U65" s="173">
        <v>171.5</v>
      </c>
      <c r="V65" s="170">
        <v>174.9</v>
      </c>
      <c r="W65" s="174">
        <v>179.8</v>
      </c>
      <c r="X65" s="28" t="s">
        <v>312</v>
      </c>
    </row>
    <row r="66" spans="1:24" s="5" customFormat="1" ht="9.75" customHeight="1">
      <c r="A66" s="5">
        <v>15</v>
      </c>
      <c r="B66" s="29" t="s">
        <v>93</v>
      </c>
      <c r="C66" s="46"/>
      <c r="D66" s="185">
        <v>41387</v>
      </c>
      <c r="E66" s="364" t="s">
        <v>313</v>
      </c>
      <c r="F66" s="34"/>
      <c r="G66" s="366">
        <v>36.01</v>
      </c>
      <c r="H66" s="30">
        <v>2010</v>
      </c>
      <c r="I66" s="30">
        <v>6219</v>
      </c>
      <c r="J66" s="30">
        <v>3227</v>
      </c>
      <c r="K66" s="30">
        <v>2992</v>
      </c>
      <c r="L66" s="186">
        <v>-63</v>
      </c>
      <c r="M66" s="187">
        <f>I66/G66</f>
        <v>172.7020272146626</v>
      </c>
      <c r="N66" s="35">
        <f>I66/H66</f>
        <v>3.0940298507462685</v>
      </c>
      <c r="O66" s="30">
        <v>895</v>
      </c>
      <c r="P66" s="30">
        <v>3715</v>
      </c>
      <c r="Q66" s="30">
        <v>1609</v>
      </c>
      <c r="R66" s="188">
        <v>64.7</v>
      </c>
      <c r="S66" s="188">
        <v>65.1</v>
      </c>
      <c r="T66" s="188">
        <v>67.4</v>
      </c>
      <c r="U66" s="35">
        <v>171.5</v>
      </c>
      <c r="V66" s="187">
        <v>174.9</v>
      </c>
      <c r="W66" s="189">
        <v>179.8</v>
      </c>
      <c r="X66" s="185">
        <v>15</v>
      </c>
    </row>
    <row r="67" spans="2:24" s="167" customFormat="1" ht="9.75" customHeight="1">
      <c r="B67" s="25" t="s">
        <v>402</v>
      </c>
      <c r="C67" s="47"/>
      <c r="D67" s="168">
        <v>41400</v>
      </c>
      <c r="E67" s="359" t="s">
        <v>314</v>
      </c>
      <c r="F67" s="27"/>
      <c r="G67" s="361">
        <v>65.8</v>
      </c>
      <c r="H67" s="26">
        <v>6927</v>
      </c>
      <c r="I67" s="26">
        <v>20654</v>
      </c>
      <c r="J67" s="26">
        <v>9609</v>
      </c>
      <c r="K67" s="26">
        <v>11045</v>
      </c>
      <c r="L67" s="169">
        <v>-138</v>
      </c>
      <c r="M67" s="170">
        <f>I67/G67</f>
        <v>313.8905775075988</v>
      </c>
      <c r="N67" s="171">
        <f>I67/H67</f>
        <v>2.981665944853472</v>
      </c>
      <c r="O67" s="26">
        <v>2927</v>
      </c>
      <c r="P67" s="26">
        <v>11882</v>
      </c>
      <c r="Q67" s="26">
        <v>5845</v>
      </c>
      <c r="R67" s="173">
        <v>71.9</v>
      </c>
      <c r="S67" s="173">
        <v>71.8</v>
      </c>
      <c r="T67" s="173">
        <v>73.8</v>
      </c>
      <c r="U67" s="173">
        <v>189.4</v>
      </c>
      <c r="V67" s="170">
        <v>190.7</v>
      </c>
      <c r="W67" s="174">
        <v>199.7</v>
      </c>
      <c r="X67" s="28" t="s">
        <v>315</v>
      </c>
    </row>
    <row r="68" spans="1:24" s="5" customFormat="1" ht="9.75" customHeight="1">
      <c r="A68" s="5">
        <v>16</v>
      </c>
      <c r="B68" s="29" t="s">
        <v>96</v>
      </c>
      <c r="C68" s="46"/>
      <c r="D68" s="185">
        <v>41401</v>
      </c>
      <c r="E68" s="364" t="s">
        <v>403</v>
      </c>
      <c r="F68" s="34"/>
      <c r="G68" s="366">
        <v>65.8</v>
      </c>
      <c r="H68" s="34">
        <v>6927</v>
      </c>
      <c r="I68" s="30">
        <v>20654</v>
      </c>
      <c r="J68" s="34">
        <v>9609</v>
      </c>
      <c r="K68" s="34">
        <v>11045</v>
      </c>
      <c r="L68" s="190">
        <v>-138</v>
      </c>
      <c r="M68" s="187">
        <f>I68/G68</f>
        <v>313.8905775075988</v>
      </c>
      <c r="N68" s="187">
        <f>I68/H68</f>
        <v>2.981665944853472</v>
      </c>
      <c r="O68" s="34">
        <v>2927</v>
      </c>
      <c r="P68" s="34">
        <v>11882</v>
      </c>
      <c r="Q68" s="34">
        <v>5845</v>
      </c>
      <c r="R68" s="188">
        <v>71.9</v>
      </c>
      <c r="S68" s="191">
        <v>71.8</v>
      </c>
      <c r="T68" s="188">
        <v>73.8</v>
      </c>
      <c r="U68" s="35">
        <v>189.4</v>
      </c>
      <c r="V68" s="187">
        <v>190.7</v>
      </c>
      <c r="W68" s="189">
        <v>199.7</v>
      </c>
      <c r="X68" s="185">
        <v>16</v>
      </c>
    </row>
    <row r="69" spans="2:24" s="5" customFormat="1" ht="9.75" customHeight="1">
      <c r="B69" s="33" t="s">
        <v>240</v>
      </c>
      <c r="C69" s="46"/>
      <c r="D69" s="185"/>
      <c r="E69" s="153" t="s">
        <v>316</v>
      </c>
      <c r="F69" s="33"/>
      <c r="G69" s="188" t="s">
        <v>404</v>
      </c>
      <c r="H69" s="30" t="s">
        <v>42</v>
      </c>
      <c r="I69" s="30" t="s">
        <v>42</v>
      </c>
      <c r="J69" s="30" t="s">
        <v>42</v>
      </c>
      <c r="K69" s="30" t="s">
        <v>42</v>
      </c>
      <c r="L69" s="186" t="s">
        <v>42</v>
      </c>
      <c r="M69" s="186" t="s">
        <v>42</v>
      </c>
      <c r="N69" s="35" t="s">
        <v>42</v>
      </c>
      <c r="O69" s="30" t="s">
        <v>42</v>
      </c>
      <c r="P69" s="30" t="s">
        <v>42</v>
      </c>
      <c r="Q69" s="30" t="s">
        <v>42</v>
      </c>
      <c r="R69" s="35" t="s">
        <v>42</v>
      </c>
      <c r="S69" s="192" t="s">
        <v>42</v>
      </c>
      <c r="T69" s="188" t="s">
        <v>42</v>
      </c>
      <c r="U69" s="35" t="s">
        <v>42</v>
      </c>
      <c r="V69" s="33" t="s">
        <v>42</v>
      </c>
      <c r="W69" s="189" t="s">
        <v>42</v>
      </c>
      <c r="X69" s="185"/>
    </row>
    <row r="70" spans="2:24" s="5" customFormat="1" ht="9.75" customHeight="1">
      <c r="B70" s="33" t="s">
        <v>98</v>
      </c>
      <c r="C70" s="46"/>
      <c r="D70" s="185"/>
      <c r="E70" s="153" t="s">
        <v>317</v>
      </c>
      <c r="F70" s="33"/>
      <c r="G70" s="188" t="s">
        <v>404</v>
      </c>
      <c r="H70" s="30" t="s">
        <v>42</v>
      </c>
      <c r="I70" s="30" t="s">
        <v>42</v>
      </c>
      <c r="J70" s="30" t="s">
        <v>42</v>
      </c>
      <c r="K70" s="30" t="s">
        <v>42</v>
      </c>
      <c r="L70" s="186" t="s">
        <v>42</v>
      </c>
      <c r="M70" s="186" t="s">
        <v>42</v>
      </c>
      <c r="N70" s="35" t="s">
        <v>42</v>
      </c>
      <c r="O70" s="30" t="s">
        <v>42</v>
      </c>
      <c r="P70" s="30" t="s">
        <v>42</v>
      </c>
      <c r="Q70" s="30" t="s">
        <v>42</v>
      </c>
      <c r="R70" s="188" t="s">
        <v>42</v>
      </c>
      <c r="S70" s="192" t="s">
        <v>42</v>
      </c>
      <c r="T70" s="188" t="s">
        <v>42</v>
      </c>
      <c r="U70" s="35" t="s">
        <v>42</v>
      </c>
      <c r="V70" s="33" t="s">
        <v>42</v>
      </c>
      <c r="W70" s="189" t="s">
        <v>42</v>
      </c>
      <c r="X70" s="185"/>
    </row>
    <row r="71" spans="2:24" s="167" customFormat="1" ht="9.75" customHeight="1">
      <c r="B71" s="25" t="s">
        <v>405</v>
      </c>
      <c r="C71" s="47"/>
      <c r="D71" s="168">
        <v>41420</v>
      </c>
      <c r="E71" s="359" t="s">
        <v>318</v>
      </c>
      <c r="F71" s="34" t="s">
        <v>406</v>
      </c>
      <c r="G71" s="375">
        <v>135.4</v>
      </c>
      <c r="H71" s="26">
        <v>13076</v>
      </c>
      <c r="I71" s="26">
        <v>41562</v>
      </c>
      <c r="J71" s="26">
        <v>19231</v>
      </c>
      <c r="K71" s="26">
        <v>22331</v>
      </c>
      <c r="L71" s="169">
        <v>-501</v>
      </c>
      <c r="M71" s="170">
        <f>I71/G71</f>
        <v>306.95716395864105</v>
      </c>
      <c r="N71" s="171">
        <f>I71/H71</f>
        <v>3.1784949525848885</v>
      </c>
      <c r="O71" s="26">
        <v>5419</v>
      </c>
      <c r="P71" s="26">
        <v>23939</v>
      </c>
      <c r="Q71" s="26">
        <v>12177</v>
      </c>
      <c r="R71" s="173">
        <v>73</v>
      </c>
      <c r="S71" s="173">
        <v>72.6</v>
      </c>
      <c r="T71" s="173">
        <v>73.5</v>
      </c>
      <c r="U71" s="173">
        <v>218.1</v>
      </c>
      <c r="V71" s="170">
        <v>217.6</v>
      </c>
      <c r="W71" s="174">
        <v>224.7</v>
      </c>
      <c r="X71" s="28" t="s">
        <v>319</v>
      </c>
    </row>
    <row r="72" spans="1:24" s="5" customFormat="1" ht="9.75" customHeight="1">
      <c r="A72" s="5">
        <v>17</v>
      </c>
      <c r="B72" s="29" t="s">
        <v>101</v>
      </c>
      <c r="C72" s="46"/>
      <c r="D72" s="185">
        <v>41423</v>
      </c>
      <c r="E72" s="364" t="s">
        <v>320</v>
      </c>
      <c r="F72" s="33"/>
      <c r="G72" s="5">
        <v>11.46</v>
      </c>
      <c r="H72" s="30">
        <v>2631</v>
      </c>
      <c r="I72" s="30">
        <v>7112</v>
      </c>
      <c r="J72" s="30">
        <v>3247</v>
      </c>
      <c r="K72" s="30">
        <v>3865</v>
      </c>
      <c r="L72" s="186">
        <v>-121</v>
      </c>
      <c r="M72" s="187">
        <f>I72/G72</f>
        <v>620.5933682373472</v>
      </c>
      <c r="N72" s="35">
        <f>I72/H72</f>
        <v>2.7031546940326874</v>
      </c>
      <c r="O72" s="30">
        <v>820</v>
      </c>
      <c r="P72" s="30">
        <v>3994</v>
      </c>
      <c r="Q72" s="30">
        <v>2298</v>
      </c>
      <c r="R72" s="188">
        <v>75.4</v>
      </c>
      <c r="S72" s="192">
        <v>75.6</v>
      </c>
      <c r="T72" s="188">
        <v>78.1</v>
      </c>
      <c r="U72" s="35">
        <v>265.7</v>
      </c>
      <c r="V72" s="187">
        <v>270</v>
      </c>
      <c r="W72" s="189">
        <v>280.2</v>
      </c>
      <c r="X72" s="185">
        <v>17</v>
      </c>
    </row>
    <row r="73" spans="1:24" s="5" customFormat="1" ht="9.75" customHeight="1">
      <c r="A73" s="5">
        <v>18</v>
      </c>
      <c r="B73" s="29" t="s">
        <v>102</v>
      </c>
      <c r="C73" s="46"/>
      <c r="D73" s="185">
        <v>41424</v>
      </c>
      <c r="E73" s="364" t="s">
        <v>321</v>
      </c>
      <c r="F73" s="34" t="s">
        <v>407</v>
      </c>
      <c r="G73" s="5">
        <v>24.48</v>
      </c>
      <c r="H73" s="30">
        <v>3153</v>
      </c>
      <c r="I73" s="30">
        <v>9620</v>
      </c>
      <c r="J73" s="30">
        <v>4540</v>
      </c>
      <c r="K73" s="30">
        <v>5080</v>
      </c>
      <c r="L73" s="186">
        <v>-8</v>
      </c>
      <c r="M73" s="187">
        <f>I73/G73</f>
        <v>392.9738562091503</v>
      </c>
      <c r="N73" s="35">
        <f>I73/H73</f>
        <v>3.0510624801776087</v>
      </c>
      <c r="O73" s="30">
        <v>1370</v>
      </c>
      <c r="P73" s="30">
        <v>5784</v>
      </c>
      <c r="Q73" s="30">
        <v>2441</v>
      </c>
      <c r="R73" s="188">
        <v>64.6</v>
      </c>
      <c r="S73" s="192">
        <v>64.7</v>
      </c>
      <c r="T73" s="188">
        <v>65.9</v>
      </c>
      <c r="U73" s="35">
        <v>183.8</v>
      </c>
      <c r="V73" s="33">
        <v>177.7</v>
      </c>
      <c r="W73" s="193">
        <v>178.2</v>
      </c>
      <c r="X73" s="185">
        <v>18</v>
      </c>
    </row>
    <row r="74" spans="1:24" s="5" customFormat="1" ht="9.75" customHeight="1">
      <c r="A74" s="5">
        <v>19</v>
      </c>
      <c r="B74" s="29" t="s">
        <v>103</v>
      </c>
      <c r="C74" s="46"/>
      <c r="D74" s="185">
        <v>41425</v>
      </c>
      <c r="E74" s="364" t="s">
        <v>408</v>
      </c>
      <c r="F74" s="33"/>
      <c r="G74" s="5">
        <v>99.46</v>
      </c>
      <c r="H74" s="30">
        <v>7292</v>
      </c>
      <c r="I74" s="30">
        <v>24830</v>
      </c>
      <c r="J74" s="30">
        <v>11444</v>
      </c>
      <c r="K74" s="30">
        <v>13386</v>
      </c>
      <c r="L74" s="186">
        <v>-372</v>
      </c>
      <c r="M74" s="187">
        <f>I74/G74</f>
        <v>249.6480997385884</v>
      </c>
      <c r="N74" s="35">
        <f>I74/H74</f>
        <v>3.405101481075151</v>
      </c>
      <c r="O74" s="30">
        <v>3229</v>
      </c>
      <c r="P74" s="30">
        <v>14161</v>
      </c>
      <c r="Q74" s="30">
        <v>7438</v>
      </c>
      <c r="R74" s="188">
        <v>75.7</v>
      </c>
      <c r="S74" s="192">
        <v>74.9</v>
      </c>
      <c r="T74" s="188">
        <v>75.3</v>
      </c>
      <c r="U74" s="35">
        <v>219.2</v>
      </c>
      <c r="V74" s="33">
        <v>220.6</v>
      </c>
      <c r="W74" s="193">
        <v>230.3</v>
      </c>
      <c r="X74" s="185">
        <v>19</v>
      </c>
    </row>
    <row r="75" spans="2:24" s="5" customFormat="1" ht="9.75" customHeight="1">
      <c r="B75" s="33" t="s">
        <v>241</v>
      </c>
      <c r="C75" s="46"/>
      <c r="D75" s="185"/>
      <c r="E75" s="5" t="s">
        <v>322</v>
      </c>
      <c r="F75" s="33"/>
      <c r="G75" s="188" t="s">
        <v>409</v>
      </c>
      <c r="H75" s="30" t="s">
        <v>42</v>
      </c>
      <c r="I75" s="30" t="s">
        <v>42</v>
      </c>
      <c r="J75" s="30" t="s">
        <v>42</v>
      </c>
      <c r="K75" s="30" t="s">
        <v>42</v>
      </c>
      <c r="L75" s="186" t="s">
        <v>42</v>
      </c>
      <c r="M75" s="186" t="s">
        <v>42</v>
      </c>
      <c r="N75" s="35" t="s">
        <v>42</v>
      </c>
      <c r="O75" s="30" t="s">
        <v>42</v>
      </c>
      <c r="P75" s="30" t="s">
        <v>42</v>
      </c>
      <c r="Q75" s="30" t="s">
        <v>42</v>
      </c>
      <c r="R75" s="188" t="s">
        <v>42</v>
      </c>
      <c r="S75" s="192" t="s">
        <v>42</v>
      </c>
      <c r="T75" s="188" t="s">
        <v>42</v>
      </c>
      <c r="U75" s="35" t="s">
        <v>42</v>
      </c>
      <c r="V75" s="33" t="s">
        <v>42</v>
      </c>
      <c r="W75" s="193" t="s">
        <v>42</v>
      </c>
      <c r="X75" s="185"/>
    </row>
    <row r="76" spans="2:24" s="5" customFormat="1" ht="9.75" customHeight="1">
      <c r="B76" s="33" t="s">
        <v>242</v>
      </c>
      <c r="C76" s="46"/>
      <c r="D76" s="185"/>
      <c r="E76" s="5" t="s">
        <v>323</v>
      </c>
      <c r="F76" s="33"/>
      <c r="G76" s="188" t="s">
        <v>409</v>
      </c>
      <c r="H76" s="30" t="s">
        <v>42</v>
      </c>
      <c r="I76" s="30" t="s">
        <v>42</v>
      </c>
      <c r="J76" s="30" t="s">
        <v>42</v>
      </c>
      <c r="K76" s="30" t="s">
        <v>42</v>
      </c>
      <c r="L76" s="186" t="s">
        <v>42</v>
      </c>
      <c r="M76" s="186" t="s">
        <v>42</v>
      </c>
      <c r="N76" s="35" t="s">
        <v>42</v>
      </c>
      <c r="O76" s="30" t="s">
        <v>42</v>
      </c>
      <c r="P76" s="30" t="s">
        <v>42</v>
      </c>
      <c r="Q76" s="30" t="s">
        <v>42</v>
      </c>
      <c r="R76" s="188" t="s">
        <v>42</v>
      </c>
      <c r="S76" s="192" t="s">
        <v>42</v>
      </c>
      <c r="T76" s="188" t="s">
        <v>42</v>
      </c>
      <c r="U76" s="35" t="s">
        <v>42</v>
      </c>
      <c r="V76" s="33" t="s">
        <v>42</v>
      </c>
      <c r="W76" s="193" t="s">
        <v>42</v>
      </c>
      <c r="X76" s="185"/>
    </row>
    <row r="77" spans="2:24" s="5" customFormat="1" ht="9.75" customHeight="1">
      <c r="B77" s="33" t="s">
        <v>243</v>
      </c>
      <c r="C77" s="46"/>
      <c r="D77" s="185"/>
      <c r="E77" s="5" t="s">
        <v>324</v>
      </c>
      <c r="F77" s="33"/>
      <c r="G77" s="188" t="s">
        <v>409</v>
      </c>
      <c r="H77" s="30" t="s">
        <v>42</v>
      </c>
      <c r="I77" s="30" t="s">
        <v>42</v>
      </c>
      <c r="J77" s="30" t="s">
        <v>42</v>
      </c>
      <c r="K77" s="30" t="s">
        <v>42</v>
      </c>
      <c r="L77" s="186" t="s">
        <v>42</v>
      </c>
      <c r="M77" s="186" t="s">
        <v>42</v>
      </c>
      <c r="N77" s="35" t="s">
        <v>42</v>
      </c>
      <c r="O77" s="30" t="s">
        <v>42</v>
      </c>
      <c r="P77" s="30" t="s">
        <v>42</v>
      </c>
      <c r="Q77" s="30" t="s">
        <v>42</v>
      </c>
      <c r="R77" s="188" t="s">
        <v>42</v>
      </c>
      <c r="S77" s="192" t="s">
        <v>42</v>
      </c>
      <c r="T77" s="192" t="s">
        <v>42</v>
      </c>
      <c r="U77" s="35" t="s">
        <v>42</v>
      </c>
      <c r="V77" s="33" t="s">
        <v>42</v>
      </c>
      <c r="W77" s="193" t="s">
        <v>42</v>
      </c>
      <c r="X77" s="185"/>
    </row>
    <row r="78" spans="2:24" s="167" customFormat="1" ht="9.75" customHeight="1">
      <c r="B78" s="25" t="s">
        <v>410</v>
      </c>
      <c r="C78" s="47"/>
      <c r="D78" s="168">
        <v>41440</v>
      </c>
      <c r="E78" s="359" t="s">
        <v>325</v>
      </c>
      <c r="F78" s="27"/>
      <c r="G78" s="361">
        <v>74.21</v>
      </c>
      <c r="H78" s="26">
        <v>2927</v>
      </c>
      <c r="I78" s="26">
        <v>9549</v>
      </c>
      <c r="J78" s="26">
        <v>4478</v>
      </c>
      <c r="K78" s="26">
        <v>5071</v>
      </c>
      <c r="L78" s="169">
        <v>-148</v>
      </c>
      <c r="M78" s="170">
        <f>I78/G78</f>
        <v>128.6753806764587</v>
      </c>
      <c r="N78" s="171">
        <f>I78/H78</f>
        <v>3.2623846942261703</v>
      </c>
      <c r="O78" s="26">
        <v>1206</v>
      </c>
      <c r="P78" s="26">
        <v>5254</v>
      </c>
      <c r="Q78" s="26">
        <v>3087</v>
      </c>
      <c r="R78" s="173">
        <v>80.7</v>
      </c>
      <c r="S78" s="194">
        <v>81.1</v>
      </c>
      <c r="T78" s="194">
        <v>81.7</v>
      </c>
      <c r="U78" s="173">
        <v>232.5</v>
      </c>
      <c r="V78" s="170">
        <v>239.5</v>
      </c>
      <c r="W78" s="174">
        <v>256</v>
      </c>
      <c r="X78" s="28" t="s">
        <v>326</v>
      </c>
    </row>
    <row r="79" spans="1:24" s="5" customFormat="1" ht="10.5" customHeight="1" thickBot="1">
      <c r="A79" s="195">
        <v>20</v>
      </c>
      <c r="B79" s="38" t="s">
        <v>106</v>
      </c>
      <c r="C79" s="196"/>
      <c r="D79" s="40">
        <v>41441</v>
      </c>
      <c r="E79" s="38" t="s">
        <v>327</v>
      </c>
      <c r="F79" s="195"/>
      <c r="G79" s="195">
        <v>74.21</v>
      </c>
      <c r="H79" s="39">
        <v>2927</v>
      </c>
      <c r="I79" s="39">
        <v>9549</v>
      </c>
      <c r="J79" s="39">
        <v>4478</v>
      </c>
      <c r="K79" s="39">
        <v>5071</v>
      </c>
      <c r="L79" s="197">
        <v>-148</v>
      </c>
      <c r="M79" s="198">
        <f>I79/G79</f>
        <v>128.6753806764587</v>
      </c>
      <c r="N79" s="198">
        <f>I79/H79</f>
        <v>3.2623846942261703</v>
      </c>
      <c r="O79" s="39">
        <v>1206</v>
      </c>
      <c r="P79" s="39">
        <v>5254</v>
      </c>
      <c r="Q79" s="39">
        <v>3087</v>
      </c>
      <c r="R79" s="199">
        <v>80.7</v>
      </c>
      <c r="S79" s="199">
        <v>81.1</v>
      </c>
      <c r="T79" s="199">
        <v>81.7</v>
      </c>
      <c r="U79" s="198">
        <v>232.5</v>
      </c>
      <c r="V79" s="198">
        <v>239.5</v>
      </c>
      <c r="W79" s="200">
        <v>256</v>
      </c>
      <c r="X79" s="201">
        <v>20</v>
      </c>
    </row>
    <row r="80" spans="1:24" s="6" customFormat="1" ht="10.5" customHeight="1">
      <c r="A80" s="6" t="s">
        <v>328</v>
      </c>
      <c r="F80" s="7"/>
      <c r="M80" s="7"/>
      <c r="X80" s="185"/>
    </row>
    <row r="81" spans="1:5" ht="10.5" customHeight="1">
      <c r="A81" s="6"/>
      <c r="D81" s="202"/>
      <c r="E81" s="203"/>
    </row>
    <row r="82" spans="4:5" ht="12">
      <c r="D82" s="202"/>
      <c r="E82" s="203"/>
    </row>
    <row r="83" spans="4:5" ht="12">
      <c r="D83" s="202"/>
      <c r="E83" s="203"/>
    </row>
    <row r="84" spans="4:5" ht="12">
      <c r="D84" s="202"/>
      <c r="E84" s="203"/>
    </row>
    <row r="85" spans="4:5" ht="12">
      <c r="D85" s="202"/>
      <c r="E85" s="203"/>
    </row>
    <row r="86" spans="4:5" ht="12">
      <c r="D86" s="202"/>
      <c r="E86" s="203"/>
    </row>
    <row r="87" spans="4:5" ht="12">
      <c r="D87" s="202"/>
      <c r="E87" s="203"/>
    </row>
    <row r="89" spans="4:5" ht="12">
      <c r="D89" s="202"/>
      <c r="E89" s="203"/>
    </row>
    <row r="93" spans="4:5" ht="12">
      <c r="D93" s="202"/>
      <c r="E93" s="203"/>
    </row>
    <row r="94" spans="4:5" ht="12">
      <c r="D94" s="202"/>
      <c r="E94" s="203"/>
    </row>
    <row r="95" spans="4:5" ht="12">
      <c r="D95" s="202"/>
      <c r="E95" s="203"/>
    </row>
    <row r="96" spans="4:5" ht="12">
      <c r="D96" s="202"/>
      <c r="E96" s="203"/>
    </row>
    <row r="97" spans="4:5" ht="12">
      <c r="D97" s="202"/>
      <c r="E97" s="203"/>
    </row>
    <row r="98" spans="4:5" ht="12">
      <c r="D98" s="202"/>
      <c r="E98" s="203"/>
    </row>
    <row r="99" spans="4:5" ht="12">
      <c r="D99" s="202"/>
      <c r="E99" s="203"/>
    </row>
    <row r="100" spans="4:5" ht="12">
      <c r="D100" s="202"/>
      <c r="E100" s="203"/>
    </row>
    <row r="101" spans="4:5" ht="12">
      <c r="D101" s="202"/>
      <c r="E101" s="203"/>
    </row>
    <row r="102" spans="4:5" ht="12">
      <c r="D102" s="202"/>
      <c r="E102" s="203"/>
    </row>
    <row r="103" spans="4:5" ht="12">
      <c r="D103" s="202"/>
      <c r="E103" s="203"/>
    </row>
    <row r="104" spans="4:5" ht="12">
      <c r="D104" s="202"/>
      <c r="E104" s="203"/>
    </row>
    <row r="105" spans="4:5" ht="12">
      <c r="D105" s="202"/>
      <c r="E105" s="203"/>
    </row>
    <row r="106" spans="4:5" ht="12">
      <c r="D106" s="202"/>
      <c r="E106" s="203"/>
    </row>
    <row r="107" spans="4:5" ht="12">
      <c r="D107" s="202"/>
      <c r="E107" s="203"/>
    </row>
    <row r="108" spans="4:5" ht="12">
      <c r="D108" s="202"/>
      <c r="E108" s="203"/>
    </row>
    <row r="113" spans="4:5" ht="12">
      <c r="D113" s="202"/>
      <c r="E113" s="203"/>
    </row>
    <row r="114" spans="4:5" ht="12">
      <c r="D114" s="202"/>
      <c r="E114" s="203"/>
    </row>
    <row r="115" spans="4:5" ht="12">
      <c r="D115" s="202"/>
      <c r="E115" s="203"/>
    </row>
    <row r="116" spans="4:5" ht="12">
      <c r="D116" s="202"/>
      <c r="E116" s="203"/>
    </row>
    <row r="117" spans="4:5" ht="12">
      <c r="D117" s="202"/>
      <c r="E117" s="203"/>
    </row>
    <row r="118" spans="4:5" ht="12">
      <c r="D118" s="202"/>
      <c r="E118" s="203"/>
    </row>
    <row r="119" spans="4:5" ht="12">
      <c r="D119" s="202"/>
      <c r="E119" s="203"/>
    </row>
    <row r="120" spans="4:5" ht="12">
      <c r="D120" s="202"/>
      <c r="E120" s="203"/>
    </row>
    <row r="121" spans="4:5" ht="12">
      <c r="D121" s="202"/>
      <c r="E121" s="203"/>
    </row>
    <row r="122" spans="4:5" ht="12">
      <c r="D122" s="202"/>
      <c r="E122" s="203"/>
    </row>
    <row r="123" spans="4:5" ht="12">
      <c r="D123" s="202"/>
      <c r="E123" s="203"/>
    </row>
    <row r="124" spans="4:5" ht="12">
      <c r="D124" s="202"/>
      <c r="E124" s="203"/>
    </row>
    <row r="125" spans="4:5" ht="12">
      <c r="D125" s="202"/>
      <c r="E125" s="203"/>
    </row>
    <row r="126" spans="4:5" ht="12">
      <c r="D126" s="202"/>
      <c r="E126" s="203"/>
    </row>
    <row r="127" spans="4:5" ht="12">
      <c r="D127" s="202"/>
      <c r="E127" s="203"/>
    </row>
    <row r="128" spans="4:5" ht="12">
      <c r="D128" s="202"/>
      <c r="E128" s="203"/>
    </row>
    <row r="129" spans="4:5" ht="12">
      <c r="D129" s="202"/>
      <c r="E129" s="203"/>
    </row>
    <row r="130" spans="4:5" ht="12">
      <c r="D130" s="202"/>
      <c r="E130" s="203"/>
    </row>
    <row r="131" spans="4:5" ht="12">
      <c r="D131" s="202"/>
      <c r="E131" s="203"/>
    </row>
    <row r="132" spans="4:5" ht="12">
      <c r="D132" s="202"/>
      <c r="E132" s="203"/>
    </row>
    <row r="133" spans="4:5" ht="12">
      <c r="D133" s="202"/>
      <c r="E133" s="203"/>
    </row>
    <row r="134" spans="4:5" ht="12">
      <c r="D134" s="202"/>
      <c r="E134" s="203"/>
    </row>
    <row r="135" spans="4:5" ht="12">
      <c r="D135" s="202"/>
      <c r="E135" s="203"/>
    </row>
    <row r="136" spans="4:5" ht="12">
      <c r="D136" s="202"/>
      <c r="E136" s="203"/>
    </row>
    <row r="137" spans="4:5" ht="12">
      <c r="D137" s="112"/>
      <c r="E137" s="204"/>
    </row>
  </sheetData>
  <sheetProtection/>
  <mergeCells count="2">
    <mergeCell ref="I8:K8"/>
    <mergeCell ref="X8:X9"/>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FFC000"/>
  </sheetPr>
  <dimension ref="A1:X156"/>
  <sheetViews>
    <sheetView showGridLines="0" zoomScale="115" zoomScaleNormal="115" zoomScalePageLayoutView="0" workbookViewId="0" topLeftCell="J1">
      <selection activeCell="J25" sqref="J25"/>
    </sheetView>
  </sheetViews>
  <sheetFormatPr defaultColWidth="7.75390625" defaultRowHeight="13.5"/>
  <cols>
    <col min="1" max="1" width="2.50390625" style="1" customWidth="1"/>
    <col min="2" max="2" width="9.375" style="2" customWidth="1"/>
    <col min="3" max="3" width="1.25" style="2" customWidth="1"/>
    <col min="4" max="5" width="9.625" style="2" customWidth="1"/>
    <col min="6" max="11" width="9.25390625" style="2" customWidth="1"/>
    <col min="12" max="12" width="9.25390625" style="10" customWidth="1"/>
    <col min="13" max="16" width="11.125" style="2" customWidth="1"/>
    <col min="17" max="20" width="11.25390625" style="2" customWidth="1"/>
    <col min="21" max="21" width="7.625" style="2" customWidth="1"/>
    <col min="22" max="16384" width="7.75390625" style="2" customWidth="1"/>
  </cols>
  <sheetData>
    <row r="1" spans="8:13" ht="18.75" customHeight="1">
      <c r="H1" s="3"/>
      <c r="L1" s="4" t="s">
        <v>0</v>
      </c>
      <c r="M1" s="3" t="s">
        <v>1</v>
      </c>
    </row>
    <row r="2" spans="8:13" ht="17.25" customHeight="1">
      <c r="H2" s="3"/>
      <c r="L2" s="4"/>
      <c r="M2" s="3"/>
    </row>
    <row r="3" spans="1:12" s="6" customFormat="1" ht="9.75" customHeight="1">
      <c r="A3" s="5" t="s">
        <v>2</v>
      </c>
      <c r="L3" s="7"/>
    </row>
    <row r="4" spans="1:13" s="6" customFormat="1" ht="9.75" customHeight="1">
      <c r="A4" s="8" t="s">
        <v>331</v>
      </c>
      <c r="L4" s="7"/>
      <c r="M4" s="6" t="s">
        <v>3</v>
      </c>
    </row>
    <row r="5" spans="1:13" s="6" customFormat="1" ht="9.75" customHeight="1">
      <c r="A5" s="8" t="s">
        <v>332</v>
      </c>
      <c r="L5" s="7"/>
      <c r="M5" s="8" t="s">
        <v>4</v>
      </c>
    </row>
    <row r="6" spans="1:13" s="6" customFormat="1" ht="9.75" customHeight="1">
      <c r="A6" s="205" t="s">
        <v>5</v>
      </c>
      <c r="L6" s="7"/>
      <c r="M6" s="6" t="s">
        <v>6</v>
      </c>
    </row>
    <row r="7" spans="1:13" s="6" customFormat="1" ht="9.75" customHeight="1">
      <c r="A7" s="5" t="s">
        <v>7</v>
      </c>
      <c r="L7" s="7"/>
      <c r="M7" s="8" t="s">
        <v>8</v>
      </c>
    </row>
    <row r="8" spans="1:13" s="6" customFormat="1" ht="9.75" customHeight="1">
      <c r="A8" s="5" t="s">
        <v>9</v>
      </c>
      <c r="L8" s="7"/>
      <c r="M8" s="6" t="s">
        <v>10</v>
      </c>
    </row>
    <row r="9" spans="1:13" s="6" customFormat="1" ht="9.75" customHeight="1">
      <c r="A9" s="5" t="s">
        <v>11</v>
      </c>
      <c r="L9" s="7"/>
      <c r="M9" s="6" t="s">
        <v>12</v>
      </c>
    </row>
    <row r="10" spans="1:13" s="6" customFormat="1" ht="10.5" customHeight="1">
      <c r="A10" s="5" t="s">
        <v>13</v>
      </c>
      <c r="L10" s="7"/>
      <c r="M10" s="6" t="s">
        <v>14</v>
      </c>
    </row>
    <row r="11" spans="1:13" ht="0.75" customHeight="1" thickBot="1">
      <c r="A11" s="9"/>
      <c r="M11" s="6"/>
    </row>
    <row r="12" spans="1:21" s="15" customFormat="1" ht="12" customHeight="1">
      <c r="A12" s="11"/>
      <c r="B12" s="11"/>
      <c r="C12" s="11"/>
      <c r="D12" s="376" t="s">
        <v>15</v>
      </c>
      <c r="E12" s="376" t="s">
        <v>16</v>
      </c>
      <c r="F12" s="419" t="s">
        <v>17</v>
      </c>
      <c r="G12" s="420"/>
      <c r="H12" s="421" t="s">
        <v>329</v>
      </c>
      <c r="I12" s="422"/>
      <c r="J12" s="422"/>
      <c r="K12" s="422"/>
      <c r="L12" s="422"/>
      <c r="M12" s="206"/>
      <c r="N12" s="207"/>
      <c r="O12" s="12" t="s">
        <v>244</v>
      </c>
      <c r="P12" s="13"/>
      <c r="Q12" s="12" t="s">
        <v>245</v>
      </c>
      <c r="R12" s="12"/>
      <c r="S12" s="12"/>
      <c r="T12" s="14"/>
      <c r="U12" s="425" t="s">
        <v>18</v>
      </c>
    </row>
    <row r="13" spans="1:21" s="15" customFormat="1" ht="12" customHeight="1">
      <c r="A13" s="16" t="s">
        <v>19</v>
      </c>
      <c r="B13" s="16"/>
      <c r="C13" s="16"/>
      <c r="D13" s="208" t="s">
        <v>20</v>
      </c>
      <c r="E13" s="208" t="s">
        <v>20</v>
      </c>
      <c r="F13" s="428" t="s">
        <v>343</v>
      </c>
      <c r="G13" s="429"/>
      <c r="H13" s="423"/>
      <c r="I13" s="424"/>
      <c r="J13" s="424"/>
      <c r="K13" s="424"/>
      <c r="L13" s="424"/>
      <c r="M13" s="209"/>
      <c r="N13" s="209"/>
      <c r="O13" s="210"/>
      <c r="P13" s="211"/>
      <c r="Q13" s="212"/>
      <c r="R13" s="213" t="s">
        <v>21</v>
      </c>
      <c r="S13" s="214"/>
      <c r="T13" s="178" t="s">
        <v>22</v>
      </c>
      <c r="U13" s="426"/>
    </row>
    <row r="14" spans="1:21" s="15" customFormat="1" ht="15" customHeight="1">
      <c r="A14" s="17"/>
      <c r="B14" s="17"/>
      <c r="C14" s="17"/>
      <c r="D14" s="377" t="s">
        <v>411</v>
      </c>
      <c r="E14" s="377" t="s">
        <v>411</v>
      </c>
      <c r="F14" s="215" t="s">
        <v>23</v>
      </c>
      <c r="G14" s="215" t="s">
        <v>24</v>
      </c>
      <c r="H14" s="18" t="s">
        <v>330</v>
      </c>
      <c r="I14" s="216" t="s">
        <v>25</v>
      </c>
      <c r="J14" s="216" t="s">
        <v>26</v>
      </c>
      <c r="K14" s="216" t="s">
        <v>27</v>
      </c>
      <c r="L14" s="217" t="s">
        <v>28</v>
      </c>
      <c r="M14" s="218" t="s">
        <v>29</v>
      </c>
      <c r="N14" s="219" t="s">
        <v>30</v>
      </c>
      <c r="O14" s="220" t="s">
        <v>31</v>
      </c>
      <c r="P14" s="221" t="s">
        <v>32</v>
      </c>
      <c r="Q14" s="222" t="s">
        <v>246</v>
      </c>
      <c r="R14" s="18" t="s">
        <v>33</v>
      </c>
      <c r="S14" s="223" t="s">
        <v>247</v>
      </c>
      <c r="T14" s="224" t="s">
        <v>34</v>
      </c>
      <c r="U14" s="427"/>
    </row>
    <row r="15" spans="2:21" s="19" customFormat="1" ht="9" customHeight="1">
      <c r="B15" s="20"/>
      <c r="C15" s="20"/>
      <c r="D15" s="225"/>
      <c r="E15" s="226"/>
      <c r="F15" s="227" t="s">
        <v>35</v>
      </c>
      <c r="G15" s="227" t="s">
        <v>36</v>
      </c>
      <c r="H15" s="21" t="s">
        <v>36</v>
      </c>
      <c r="I15" s="21" t="s">
        <v>36</v>
      </c>
      <c r="J15" s="21" t="s">
        <v>36</v>
      </c>
      <c r="K15" s="21" t="s">
        <v>36</v>
      </c>
      <c r="L15" s="22" t="s">
        <v>36</v>
      </c>
      <c r="M15" s="21" t="s">
        <v>36</v>
      </c>
      <c r="N15" s="21" t="s">
        <v>36</v>
      </c>
      <c r="O15" s="21" t="s">
        <v>37</v>
      </c>
      <c r="P15" s="21" t="s">
        <v>36</v>
      </c>
      <c r="Q15" s="21" t="s">
        <v>38</v>
      </c>
      <c r="R15" s="21" t="s">
        <v>36</v>
      </c>
      <c r="S15" s="21" t="s">
        <v>36</v>
      </c>
      <c r="T15" s="378" t="s">
        <v>39</v>
      </c>
      <c r="U15" s="23"/>
    </row>
    <row r="16" spans="2:24" s="24" customFormat="1" ht="9.75" customHeight="1">
      <c r="B16" s="25" t="s">
        <v>40</v>
      </c>
      <c r="C16" s="25"/>
      <c r="D16" s="379">
        <v>9</v>
      </c>
      <c r="E16" s="170">
        <v>11.2</v>
      </c>
      <c r="F16" s="380">
        <v>314652</v>
      </c>
      <c r="G16" s="380">
        <v>853363</v>
      </c>
      <c r="H16" s="26">
        <v>409277</v>
      </c>
      <c r="I16" s="26">
        <v>37838</v>
      </c>
      <c r="J16" s="26">
        <v>96188</v>
      </c>
      <c r="K16" s="26">
        <v>262820</v>
      </c>
      <c r="L16" s="27">
        <v>325108</v>
      </c>
      <c r="M16" s="26">
        <v>48226</v>
      </c>
      <c r="N16" s="26">
        <v>28981</v>
      </c>
      <c r="O16" s="228">
        <v>42857</v>
      </c>
      <c r="P16" s="228">
        <v>394499</v>
      </c>
      <c r="Q16" s="228">
        <v>25108</v>
      </c>
      <c r="R16" s="228">
        <v>33827</v>
      </c>
      <c r="S16" s="228">
        <v>27648</v>
      </c>
      <c r="T16" s="381">
        <v>25321</v>
      </c>
      <c r="U16" s="28" t="s">
        <v>33</v>
      </c>
      <c r="X16" s="25"/>
    </row>
    <row r="17" spans="2:24" s="24" customFormat="1" ht="9.75" customHeight="1">
      <c r="B17" s="25" t="s">
        <v>41</v>
      </c>
      <c r="C17" s="25"/>
      <c r="D17" s="379">
        <v>9.2</v>
      </c>
      <c r="E17" s="170">
        <v>11.1</v>
      </c>
      <c r="F17" s="382">
        <v>263505</v>
      </c>
      <c r="G17" s="382">
        <v>703635</v>
      </c>
      <c r="H17" s="26" t="s">
        <v>42</v>
      </c>
      <c r="I17" s="26" t="s">
        <v>42</v>
      </c>
      <c r="J17" s="26" t="s">
        <v>42</v>
      </c>
      <c r="K17" s="26" t="s">
        <v>42</v>
      </c>
      <c r="L17" s="26" t="s">
        <v>42</v>
      </c>
      <c r="M17" s="26" t="s">
        <v>42</v>
      </c>
      <c r="N17" s="26" t="s">
        <v>42</v>
      </c>
      <c r="O17" s="26">
        <v>36255</v>
      </c>
      <c r="P17" s="26">
        <v>331253</v>
      </c>
      <c r="Q17" s="26">
        <v>19137</v>
      </c>
      <c r="R17" s="26">
        <v>24956</v>
      </c>
      <c r="S17" s="26">
        <v>20311</v>
      </c>
      <c r="T17" s="26">
        <v>19306</v>
      </c>
      <c r="U17" s="28" t="s">
        <v>43</v>
      </c>
      <c r="X17" s="25"/>
    </row>
    <row r="18" spans="2:24" s="24" customFormat="1" ht="9.75" customHeight="1">
      <c r="B18" s="25" t="s">
        <v>44</v>
      </c>
      <c r="C18" s="25"/>
      <c r="D18" s="379">
        <v>8.2</v>
      </c>
      <c r="E18" s="170">
        <v>11.9</v>
      </c>
      <c r="F18" s="382">
        <v>51147</v>
      </c>
      <c r="G18" s="382">
        <v>149728</v>
      </c>
      <c r="H18" s="26" t="s">
        <v>42</v>
      </c>
      <c r="I18" s="26" t="s">
        <v>42</v>
      </c>
      <c r="J18" s="26" t="s">
        <v>42</v>
      </c>
      <c r="K18" s="26" t="s">
        <v>42</v>
      </c>
      <c r="L18" s="26" t="s">
        <v>42</v>
      </c>
      <c r="M18" s="26" t="s">
        <v>42</v>
      </c>
      <c r="N18" s="26" t="s">
        <v>42</v>
      </c>
      <c r="O18" s="26">
        <v>6602</v>
      </c>
      <c r="P18" s="26">
        <v>63246</v>
      </c>
      <c r="Q18" s="26">
        <v>5971</v>
      </c>
      <c r="R18" s="26">
        <v>8871</v>
      </c>
      <c r="S18" s="26">
        <v>7337</v>
      </c>
      <c r="T18" s="26">
        <v>6015</v>
      </c>
      <c r="U18" s="28" t="s">
        <v>45</v>
      </c>
      <c r="X18" s="25"/>
    </row>
    <row r="19" spans="2:24" s="6" customFormat="1" ht="3.75" customHeight="1">
      <c r="B19" s="29"/>
      <c r="C19" s="29"/>
      <c r="D19" s="383"/>
      <c r="E19" s="187"/>
      <c r="F19" s="384"/>
      <c r="G19" s="384"/>
      <c r="H19" s="30"/>
      <c r="I19" s="30"/>
      <c r="J19" s="30"/>
      <c r="K19" s="30"/>
      <c r="L19" s="30"/>
      <c r="M19" s="30"/>
      <c r="N19" s="30"/>
      <c r="O19" s="31"/>
      <c r="P19" s="31"/>
      <c r="Q19" s="31"/>
      <c r="R19" s="31"/>
      <c r="S19" s="31"/>
      <c r="T19" s="31"/>
      <c r="U19" s="32"/>
      <c r="X19" s="29"/>
    </row>
    <row r="20" spans="1:24" s="6" customFormat="1" ht="9.75" customHeight="1">
      <c r="A20" s="6">
        <v>1</v>
      </c>
      <c r="B20" s="29" t="s">
        <v>46</v>
      </c>
      <c r="C20" s="29"/>
      <c r="D20" s="383">
        <v>9.2</v>
      </c>
      <c r="E20" s="187">
        <v>10.4</v>
      </c>
      <c r="F20" s="385">
        <v>93245</v>
      </c>
      <c r="G20" s="385">
        <v>235350</v>
      </c>
      <c r="H20" s="30">
        <v>112380</v>
      </c>
      <c r="I20" s="30">
        <v>7542</v>
      </c>
      <c r="J20" s="30">
        <v>20729</v>
      </c>
      <c r="K20" s="30">
        <v>79825</v>
      </c>
      <c r="L20" s="30">
        <v>90734</v>
      </c>
      <c r="M20" s="30">
        <v>12171</v>
      </c>
      <c r="N20" s="30">
        <v>6834</v>
      </c>
      <c r="O20" s="34">
        <v>13210</v>
      </c>
      <c r="P20" s="34">
        <v>126677</v>
      </c>
      <c r="Q20" s="31">
        <v>3426</v>
      </c>
      <c r="R20" s="31">
        <v>4823</v>
      </c>
      <c r="S20" s="31">
        <v>3821</v>
      </c>
      <c r="T20" s="31">
        <v>4526</v>
      </c>
      <c r="U20" s="32">
        <v>1</v>
      </c>
      <c r="X20" s="29"/>
    </row>
    <row r="21" spans="2:24" s="6" customFormat="1" ht="9.75" customHeight="1">
      <c r="B21" s="33" t="s">
        <v>47</v>
      </c>
      <c r="C21" s="29"/>
      <c r="D21" s="383" t="s">
        <v>42</v>
      </c>
      <c r="E21" s="187" t="s">
        <v>42</v>
      </c>
      <c r="F21" s="386" t="s">
        <v>344</v>
      </c>
      <c r="G21" s="386" t="s">
        <v>42</v>
      </c>
      <c r="H21" s="30" t="s">
        <v>42</v>
      </c>
      <c r="I21" s="30" t="s">
        <v>42</v>
      </c>
      <c r="J21" s="30" t="s">
        <v>42</v>
      </c>
      <c r="K21" s="30" t="s">
        <v>42</v>
      </c>
      <c r="L21" s="34" t="s">
        <v>42</v>
      </c>
      <c r="M21" s="30" t="s">
        <v>42</v>
      </c>
      <c r="N21" s="30" t="s">
        <v>42</v>
      </c>
      <c r="O21" s="30" t="s">
        <v>42</v>
      </c>
      <c r="P21" s="30" t="s">
        <v>42</v>
      </c>
      <c r="Q21" s="30" t="s">
        <v>42</v>
      </c>
      <c r="R21" s="30" t="s">
        <v>42</v>
      </c>
      <c r="S21" s="30" t="s">
        <v>42</v>
      </c>
      <c r="T21" s="30" t="s">
        <v>42</v>
      </c>
      <c r="U21" s="32"/>
      <c r="X21" s="33"/>
    </row>
    <row r="22" spans="2:24" s="6" customFormat="1" ht="9.75" customHeight="1">
      <c r="B22" s="33" t="s">
        <v>48</v>
      </c>
      <c r="C22" s="29"/>
      <c r="D22" s="383" t="s">
        <v>42</v>
      </c>
      <c r="E22" s="187" t="s">
        <v>42</v>
      </c>
      <c r="F22" s="386" t="s">
        <v>344</v>
      </c>
      <c r="G22" s="386" t="s">
        <v>42</v>
      </c>
      <c r="H22" s="30" t="s">
        <v>42</v>
      </c>
      <c r="I22" s="30" t="s">
        <v>42</v>
      </c>
      <c r="J22" s="30" t="s">
        <v>42</v>
      </c>
      <c r="K22" s="30" t="s">
        <v>42</v>
      </c>
      <c r="L22" s="34" t="s">
        <v>42</v>
      </c>
      <c r="M22" s="30" t="s">
        <v>42</v>
      </c>
      <c r="N22" s="30" t="s">
        <v>42</v>
      </c>
      <c r="O22" s="30" t="s">
        <v>42</v>
      </c>
      <c r="P22" s="30" t="s">
        <v>42</v>
      </c>
      <c r="Q22" s="30" t="s">
        <v>42</v>
      </c>
      <c r="R22" s="30" t="s">
        <v>42</v>
      </c>
      <c r="S22" s="30" t="s">
        <v>42</v>
      </c>
      <c r="T22" s="30" t="s">
        <v>42</v>
      </c>
      <c r="U22" s="32"/>
      <c r="X22" s="33"/>
    </row>
    <row r="23" spans="2:24" s="6" customFormat="1" ht="9.75" customHeight="1">
      <c r="B23" s="33" t="s">
        <v>49</v>
      </c>
      <c r="C23" s="29"/>
      <c r="D23" s="383" t="s">
        <v>42</v>
      </c>
      <c r="E23" s="187" t="s">
        <v>42</v>
      </c>
      <c r="F23" s="386" t="s">
        <v>344</v>
      </c>
      <c r="G23" s="386" t="s">
        <v>42</v>
      </c>
      <c r="H23" s="30" t="s">
        <v>42</v>
      </c>
      <c r="I23" s="30" t="s">
        <v>42</v>
      </c>
      <c r="J23" s="30" t="s">
        <v>42</v>
      </c>
      <c r="K23" s="30" t="s">
        <v>42</v>
      </c>
      <c r="L23" s="34" t="s">
        <v>42</v>
      </c>
      <c r="M23" s="30" t="s">
        <v>42</v>
      </c>
      <c r="N23" s="30" t="s">
        <v>42</v>
      </c>
      <c r="O23" s="30" t="s">
        <v>42</v>
      </c>
      <c r="P23" s="30" t="s">
        <v>42</v>
      </c>
      <c r="Q23" s="30" t="s">
        <v>42</v>
      </c>
      <c r="R23" s="30" t="s">
        <v>42</v>
      </c>
      <c r="S23" s="30" t="s">
        <v>42</v>
      </c>
      <c r="T23" s="30" t="s">
        <v>42</v>
      </c>
      <c r="U23" s="32"/>
      <c r="X23" s="33"/>
    </row>
    <row r="24" spans="2:24" s="6" customFormat="1" ht="9.75" customHeight="1">
      <c r="B24" s="33" t="s">
        <v>50</v>
      </c>
      <c r="C24" s="29"/>
      <c r="D24" s="383" t="s">
        <v>42</v>
      </c>
      <c r="E24" s="187" t="s">
        <v>42</v>
      </c>
      <c r="F24" s="386" t="s">
        <v>344</v>
      </c>
      <c r="G24" s="386" t="s">
        <v>42</v>
      </c>
      <c r="H24" s="30" t="s">
        <v>42</v>
      </c>
      <c r="I24" s="30" t="s">
        <v>42</v>
      </c>
      <c r="J24" s="30" t="s">
        <v>42</v>
      </c>
      <c r="K24" s="30" t="s">
        <v>42</v>
      </c>
      <c r="L24" s="34" t="s">
        <v>42</v>
      </c>
      <c r="M24" s="30" t="s">
        <v>42</v>
      </c>
      <c r="N24" s="30" t="s">
        <v>42</v>
      </c>
      <c r="O24" s="30" t="s">
        <v>42</v>
      </c>
      <c r="P24" s="30" t="s">
        <v>42</v>
      </c>
      <c r="Q24" s="30" t="s">
        <v>42</v>
      </c>
      <c r="R24" s="30" t="s">
        <v>42</v>
      </c>
      <c r="S24" s="30" t="s">
        <v>42</v>
      </c>
      <c r="T24" s="30" t="s">
        <v>42</v>
      </c>
      <c r="U24" s="32"/>
      <c r="X24" s="33"/>
    </row>
    <row r="25" spans="2:24" s="6" customFormat="1" ht="9.75" customHeight="1">
      <c r="B25" s="33" t="s">
        <v>51</v>
      </c>
      <c r="C25" s="29"/>
      <c r="D25" s="383" t="s">
        <v>42</v>
      </c>
      <c r="E25" s="187" t="s">
        <v>42</v>
      </c>
      <c r="F25" s="386" t="s">
        <v>344</v>
      </c>
      <c r="G25" s="386" t="s">
        <v>42</v>
      </c>
      <c r="H25" s="30" t="s">
        <v>42</v>
      </c>
      <c r="I25" s="30" t="s">
        <v>42</v>
      </c>
      <c r="J25" s="30" t="s">
        <v>42</v>
      </c>
      <c r="K25" s="30" t="s">
        <v>42</v>
      </c>
      <c r="L25" s="34" t="s">
        <v>42</v>
      </c>
      <c r="M25" s="30" t="s">
        <v>42</v>
      </c>
      <c r="N25" s="30" t="s">
        <v>42</v>
      </c>
      <c r="O25" s="30" t="s">
        <v>42</v>
      </c>
      <c r="P25" s="30" t="s">
        <v>42</v>
      </c>
      <c r="Q25" s="30" t="s">
        <v>42</v>
      </c>
      <c r="R25" s="30" t="s">
        <v>42</v>
      </c>
      <c r="S25" s="30" t="s">
        <v>42</v>
      </c>
      <c r="T25" s="30" t="s">
        <v>42</v>
      </c>
      <c r="U25" s="32"/>
      <c r="X25" s="33"/>
    </row>
    <row r="26" spans="2:24" s="6" customFormat="1" ht="9.75" customHeight="1">
      <c r="B26" s="33" t="s">
        <v>52</v>
      </c>
      <c r="C26" s="29"/>
      <c r="D26" s="383" t="s">
        <v>42</v>
      </c>
      <c r="E26" s="187" t="s">
        <v>42</v>
      </c>
      <c r="F26" s="386" t="s">
        <v>344</v>
      </c>
      <c r="G26" s="386" t="s">
        <v>42</v>
      </c>
      <c r="H26" s="30" t="s">
        <v>42</v>
      </c>
      <c r="I26" s="30" t="s">
        <v>42</v>
      </c>
      <c r="J26" s="30" t="s">
        <v>42</v>
      </c>
      <c r="K26" s="30" t="s">
        <v>42</v>
      </c>
      <c r="L26" s="30" t="s">
        <v>42</v>
      </c>
      <c r="M26" s="30" t="s">
        <v>42</v>
      </c>
      <c r="N26" s="30" t="s">
        <v>42</v>
      </c>
      <c r="O26" s="30" t="s">
        <v>42</v>
      </c>
      <c r="P26" s="30" t="s">
        <v>42</v>
      </c>
      <c r="Q26" s="30" t="s">
        <v>42</v>
      </c>
      <c r="R26" s="30" t="s">
        <v>42</v>
      </c>
      <c r="S26" s="30" t="s">
        <v>42</v>
      </c>
      <c r="T26" s="30" t="s">
        <v>42</v>
      </c>
      <c r="U26" s="32"/>
      <c r="X26" s="29"/>
    </row>
    <row r="27" spans="2:24" s="6" customFormat="1" ht="9.75" customHeight="1">
      <c r="B27" s="33" t="s">
        <v>53</v>
      </c>
      <c r="C27" s="29"/>
      <c r="D27" s="383" t="s">
        <v>42</v>
      </c>
      <c r="E27" s="187" t="s">
        <v>42</v>
      </c>
      <c r="F27" s="386" t="s">
        <v>344</v>
      </c>
      <c r="G27" s="386" t="s">
        <v>42</v>
      </c>
      <c r="H27" s="30" t="s">
        <v>42</v>
      </c>
      <c r="I27" s="30" t="s">
        <v>42</v>
      </c>
      <c r="J27" s="30" t="s">
        <v>42</v>
      </c>
      <c r="K27" s="30" t="s">
        <v>42</v>
      </c>
      <c r="L27" s="30" t="s">
        <v>42</v>
      </c>
      <c r="M27" s="30" t="s">
        <v>42</v>
      </c>
      <c r="N27" s="30" t="s">
        <v>42</v>
      </c>
      <c r="O27" s="30" t="s">
        <v>42</v>
      </c>
      <c r="P27" s="30" t="s">
        <v>42</v>
      </c>
      <c r="Q27" s="30" t="s">
        <v>42</v>
      </c>
      <c r="R27" s="30" t="s">
        <v>42</v>
      </c>
      <c r="S27" s="30" t="s">
        <v>42</v>
      </c>
      <c r="T27" s="30" t="s">
        <v>42</v>
      </c>
      <c r="U27" s="32"/>
      <c r="X27" s="29"/>
    </row>
    <row r="28" spans="2:24" s="6" customFormat="1" ht="9.75" customHeight="1">
      <c r="B28" s="33" t="s">
        <v>54</v>
      </c>
      <c r="C28" s="29"/>
      <c r="D28" s="383" t="s">
        <v>42</v>
      </c>
      <c r="E28" s="187" t="s">
        <v>42</v>
      </c>
      <c r="F28" s="386" t="s">
        <v>344</v>
      </c>
      <c r="G28" s="386" t="s">
        <v>42</v>
      </c>
      <c r="H28" s="30" t="s">
        <v>42</v>
      </c>
      <c r="I28" s="30" t="s">
        <v>42</v>
      </c>
      <c r="J28" s="30" t="s">
        <v>42</v>
      </c>
      <c r="K28" s="30" t="s">
        <v>42</v>
      </c>
      <c r="L28" s="30" t="s">
        <v>42</v>
      </c>
      <c r="M28" s="30" t="s">
        <v>42</v>
      </c>
      <c r="N28" s="30" t="s">
        <v>42</v>
      </c>
      <c r="O28" s="30" t="s">
        <v>42</v>
      </c>
      <c r="P28" s="30" t="s">
        <v>42</v>
      </c>
      <c r="Q28" s="30" t="s">
        <v>42</v>
      </c>
      <c r="R28" s="30" t="s">
        <v>42</v>
      </c>
      <c r="S28" s="30" t="s">
        <v>42</v>
      </c>
      <c r="T28" s="30" t="s">
        <v>42</v>
      </c>
      <c r="U28" s="32"/>
      <c r="X28" s="29"/>
    </row>
    <row r="29" spans="1:24" s="6" customFormat="1" ht="9.75" customHeight="1">
      <c r="A29" s="6">
        <v>2</v>
      </c>
      <c r="B29" s="29" t="s">
        <v>55</v>
      </c>
      <c r="C29" s="29"/>
      <c r="D29" s="383">
        <v>9.1</v>
      </c>
      <c r="E29" s="187">
        <v>12.4</v>
      </c>
      <c r="F29" s="387">
        <v>49113</v>
      </c>
      <c r="G29" s="387">
        <v>129544</v>
      </c>
      <c r="H29" s="30">
        <v>59924</v>
      </c>
      <c r="I29" s="30">
        <v>7642</v>
      </c>
      <c r="J29" s="30">
        <v>13289</v>
      </c>
      <c r="K29" s="30">
        <v>37743</v>
      </c>
      <c r="L29" s="30">
        <v>45994</v>
      </c>
      <c r="M29" s="30">
        <v>7793</v>
      </c>
      <c r="N29" s="30">
        <v>5502</v>
      </c>
      <c r="O29" s="31">
        <v>6460</v>
      </c>
      <c r="P29" s="30">
        <v>53028</v>
      </c>
      <c r="Q29" s="30">
        <v>4737</v>
      </c>
      <c r="R29" s="30">
        <v>7476</v>
      </c>
      <c r="S29" s="30">
        <v>6364</v>
      </c>
      <c r="T29" s="30">
        <v>5121</v>
      </c>
      <c r="U29" s="32">
        <v>2</v>
      </c>
      <c r="X29" s="29"/>
    </row>
    <row r="30" spans="2:24" s="6" customFormat="1" ht="9.75" customHeight="1">
      <c r="B30" s="33" t="s">
        <v>56</v>
      </c>
      <c r="C30" s="29"/>
      <c r="D30" s="383" t="s">
        <v>42</v>
      </c>
      <c r="E30" s="187" t="s">
        <v>42</v>
      </c>
      <c r="F30" s="386" t="s">
        <v>42</v>
      </c>
      <c r="G30" s="386" t="s">
        <v>42</v>
      </c>
      <c r="H30" s="26" t="s">
        <v>42</v>
      </c>
      <c r="I30" s="26" t="s">
        <v>42</v>
      </c>
      <c r="J30" s="26" t="s">
        <v>42</v>
      </c>
      <c r="K30" s="26" t="s">
        <v>42</v>
      </c>
      <c r="L30" s="26" t="s">
        <v>42</v>
      </c>
      <c r="M30" s="26" t="s">
        <v>42</v>
      </c>
      <c r="N30" s="26" t="s">
        <v>42</v>
      </c>
      <c r="O30" s="30" t="s">
        <v>42</v>
      </c>
      <c r="P30" s="30" t="s">
        <v>42</v>
      </c>
      <c r="Q30" s="229" t="s">
        <v>42</v>
      </c>
      <c r="R30" s="229" t="s">
        <v>42</v>
      </c>
      <c r="S30" s="229" t="s">
        <v>42</v>
      </c>
      <c r="T30" s="229" t="s">
        <v>42</v>
      </c>
      <c r="U30" s="32"/>
      <c r="X30" s="33"/>
    </row>
    <row r="31" spans="2:24" s="6" customFormat="1" ht="9.75" customHeight="1">
      <c r="B31" s="33" t="s">
        <v>57</v>
      </c>
      <c r="C31" s="29"/>
      <c r="D31" s="383" t="s">
        <v>42</v>
      </c>
      <c r="E31" s="187" t="s">
        <v>42</v>
      </c>
      <c r="F31" s="386" t="s">
        <v>42</v>
      </c>
      <c r="G31" s="386" t="s">
        <v>42</v>
      </c>
      <c r="H31" s="26" t="s">
        <v>42</v>
      </c>
      <c r="I31" s="26" t="s">
        <v>42</v>
      </c>
      <c r="J31" s="26" t="s">
        <v>42</v>
      </c>
      <c r="K31" s="26" t="s">
        <v>42</v>
      </c>
      <c r="L31" s="26" t="s">
        <v>42</v>
      </c>
      <c r="M31" s="26" t="s">
        <v>42</v>
      </c>
      <c r="N31" s="26" t="s">
        <v>42</v>
      </c>
      <c r="O31" s="30" t="s">
        <v>42</v>
      </c>
      <c r="P31" s="30" t="s">
        <v>42</v>
      </c>
      <c r="Q31" s="30" t="s">
        <v>42</v>
      </c>
      <c r="R31" s="30" t="s">
        <v>42</v>
      </c>
      <c r="S31" s="30" t="s">
        <v>42</v>
      </c>
      <c r="T31" s="30" t="s">
        <v>42</v>
      </c>
      <c r="U31" s="32"/>
      <c r="X31" s="33"/>
    </row>
    <row r="32" spans="1:24" s="6" customFormat="1" ht="9.75" customHeight="1">
      <c r="A32" s="6">
        <v>3</v>
      </c>
      <c r="B32" s="29" t="s">
        <v>58</v>
      </c>
      <c r="C32" s="29"/>
      <c r="D32" s="383">
        <v>11.4</v>
      </c>
      <c r="E32" s="187">
        <v>8.3</v>
      </c>
      <c r="F32" s="387">
        <v>26922</v>
      </c>
      <c r="G32" s="387">
        <v>69645</v>
      </c>
      <c r="H32" s="30">
        <v>32193</v>
      </c>
      <c r="I32" s="30">
        <v>687</v>
      </c>
      <c r="J32" s="30">
        <v>7735</v>
      </c>
      <c r="K32" s="30">
        <v>22152</v>
      </c>
      <c r="L32" s="34">
        <v>27807</v>
      </c>
      <c r="M32" s="30">
        <v>2295</v>
      </c>
      <c r="N32" s="30">
        <v>884</v>
      </c>
      <c r="O32" s="31">
        <v>3291</v>
      </c>
      <c r="P32" s="31">
        <v>41201</v>
      </c>
      <c r="Q32" s="31">
        <v>536</v>
      </c>
      <c r="R32" s="31">
        <v>377</v>
      </c>
      <c r="S32" s="31">
        <v>305</v>
      </c>
      <c r="T32" s="31">
        <v>524</v>
      </c>
      <c r="U32" s="32">
        <v>3</v>
      </c>
      <c r="X32" s="29"/>
    </row>
    <row r="33" spans="1:24" s="6" customFormat="1" ht="9.75" customHeight="1">
      <c r="A33" s="6">
        <v>4</v>
      </c>
      <c r="B33" s="29" t="s">
        <v>59</v>
      </c>
      <c r="C33" s="29"/>
      <c r="D33" s="383">
        <v>6.5</v>
      </c>
      <c r="E33" s="187">
        <v>15.2</v>
      </c>
      <c r="F33" s="387">
        <v>7829</v>
      </c>
      <c r="G33" s="387">
        <v>21404</v>
      </c>
      <c r="H33" s="30">
        <v>10112</v>
      </c>
      <c r="I33" s="30">
        <v>971</v>
      </c>
      <c r="J33" s="30">
        <v>2769</v>
      </c>
      <c r="K33" s="30">
        <v>6271</v>
      </c>
      <c r="L33" s="34">
        <v>8117</v>
      </c>
      <c r="M33" s="30">
        <v>1283</v>
      </c>
      <c r="N33" s="30">
        <v>667</v>
      </c>
      <c r="O33" s="31">
        <v>1029</v>
      </c>
      <c r="P33" s="31">
        <v>8458</v>
      </c>
      <c r="Q33" s="31">
        <v>1038</v>
      </c>
      <c r="R33" s="31">
        <v>1331</v>
      </c>
      <c r="S33" s="31">
        <v>1012</v>
      </c>
      <c r="T33" s="31">
        <v>1091</v>
      </c>
      <c r="U33" s="32">
        <v>4</v>
      </c>
      <c r="X33" s="29"/>
    </row>
    <row r="34" spans="1:24" s="6" customFormat="1" ht="9.75" customHeight="1">
      <c r="A34" s="6">
        <v>5</v>
      </c>
      <c r="B34" s="29" t="s">
        <v>60</v>
      </c>
      <c r="C34" s="29"/>
      <c r="D34" s="383">
        <v>9.9</v>
      </c>
      <c r="E34" s="187">
        <v>12.4</v>
      </c>
      <c r="F34" s="387">
        <v>22125</v>
      </c>
      <c r="G34" s="387">
        <v>57440</v>
      </c>
      <c r="H34" s="30">
        <v>28402</v>
      </c>
      <c r="I34" s="30">
        <v>2793</v>
      </c>
      <c r="J34" s="30">
        <v>8959</v>
      </c>
      <c r="K34" s="30">
        <v>15979</v>
      </c>
      <c r="L34" s="34">
        <v>22756</v>
      </c>
      <c r="M34" s="30">
        <v>3373</v>
      </c>
      <c r="N34" s="30">
        <v>1993</v>
      </c>
      <c r="O34" s="31">
        <v>3005</v>
      </c>
      <c r="P34" s="31">
        <v>27883</v>
      </c>
      <c r="Q34" s="31">
        <v>2933</v>
      </c>
      <c r="R34" s="31">
        <v>3751</v>
      </c>
      <c r="S34" s="31">
        <v>2934</v>
      </c>
      <c r="T34" s="31">
        <v>2707</v>
      </c>
      <c r="U34" s="32">
        <v>5</v>
      </c>
      <c r="X34" s="29"/>
    </row>
    <row r="35" spans="1:24" s="6" customFormat="1" ht="9.75" customHeight="1">
      <c r="A35" s="6">
        <v>6</v>
      </c>
      <c r="B35" s="29" t="s">
        <v>61</v>
      </c>
      <c r="C35" s="29"/>
      <c r="D35" s="383">
        <v>8.6</v>
      </c>
      <c r="E35" s="187">
        <v>12.4</v>
      </c>
      <c r="F35" s="387">
        <v>17357</v>
      </c>
      <c r="G35" s="387">
        <v>51088</v>
      </c>
      <c r="H35" s="30">
        <v>24892</v>
      </c>
      <c r="I35" s="30">
        <v>1658</v>
      </c>
      <c r="J35" s="30">
        <v>6904</v>
      </c>
      <c r="K35" s="30">
        <v>15048</v>
      </c>
      <c r="L35" s="34">
        <v>19944</v>
      </c>
      <c r="M35" s="30">
        <v>2903</v>
      </c>
      <c r="N35" s="30">
        <v>1379</v>
      </c>
      <c r="O35" s="30">
        <v>2832</v>
      </c>
      <c r="P35" s="30">
        <v>22894</v>
      </c>
      <c r="Q35" s="30">
        <v>1493</v>
      </c>
      <c r="R35" s="30">
        <v>1021</v>
      </c>
      <c r="S35" s="30">
        <v>851</v>
      </c>
      <c r="T35" s="30">
        <v>502</v>
      </c>
      <c r="U35" s="32">
        <v>6</v>
      </c>
      <c r="X35" s="29"/>
    </row>
    <row r="36" spans="2:24" s="6" customFormat="1" ht="9.75" customHeight="1">
      <c r="B36" s="33" t="s">
        <v>62</v>
      </c>
      <c r="C36" s="29"/>
      <c r="D36" s="383" t="s">
        <v>42</v>
      </c>
      <c r="E36" s="187" t="s">
        <v>42</v>
      </c>
      <c r="F36" s="386" t="s">
        <v>42</v>
      </c>
      <c r="G36" s="386" t="s">
        <v>42</v>
      </c>
      <c r="H36" s="30" t="s">
        <v>42</v>
      </c>
      <c r="I36" s="30" t="s">
        <v>42</v>
      </c>
      <c r="J36" s="30" t="s">
        <v>42</v>
      </c>
      <c r="K36" s="30" t="s">
        <v>42</v>
      </c>
      <c r="L36" s="34" t="s">
        <v>42</v>
      </c>
      <c r="M36" s="30" t="s">
        <v>42</v>
      </c>
      <c r="N36" s="30" t="s">
        <v>42</v>
      </c>
      <c r="O36" s="30" t="s">
        <v>42</v>
      </c>
      <c r="P36" s="30" t="s">
        <v>42</v>
      </c>
      <c r="Q36" s="30" t="s">
        <v>42</v>
      </c>
      <c r="R36" s="30" t="s">
        <v>42</v>
      </c>
      <c r="S36" s="30" t="s">
        <v>42</v>
      </c>
      <c r="T36" s="30" t="s">
        <v>42</v>
      </c>
      <c r="U36" s="32"/>
      <c r="X36" s="33"/>
    </row>
    <row r="37" spans="2:24" s="6" customFormat="1" ht="9.75" customHeight="1">
      <c r="B37" s="33" t="s">
        <v>63</v>
      </c>
      <c r="C37" s="29"/>
      <c r="D37" s="383" t="s">
        <v>42</v>
      </c>
      <c r="E37" s="187" t="s">
        <v>42</v>
      </c>
      <c r="F37" s="386" t="s">
        <v>42</v>
      </c>
      <c r="G37" s="386" t="s">
        <v>42</v>
      </c>
      <c r="H37" s="30" t="s">
        <v>42</v>
      </c>
      <c r="I37" s="30" t="s">
        <v>42</v>
      </c>
      <c r="J37" s="30" t="s">
        <v>42</v>
      </c>
      <c r="K37" s="30" t="s">
        <v>42</v>
      </c>
      <c r="L37" s="34" t="s">
        <v>42</v>
      </c>
      <c r="M37" s="30" t="s">
        <v>42</v>
      </c>
      <c r="N37" s="30" t="s">
        <v>42</v>
      </c>
      <c r="O37" s="30" t="s">
        <v>42</v>
      </c>
      <c r="P37" s="30" t="s">
        <v>42</v>
      </c>
      <c r="Q37" s="30" t="s">
        <v>42</v>
      </c>
      <c r="R37" s="30" t="s">
        <v>42</v>
      </c>
      <c r="S37" s="30" t="s">
        <v>42</v>
      </c>
      <c r="T37" s="30" t="s">
        <v>42</v>
      </c>
      <c r="U37" s="32"/>
      <c r="X37" s="33"/>
    </row>
    <row r="38" spans="2:24" s="6" customFormat="1" ht="9.75" customHeight="1">
      <c r="B38" s="33" t="s">
        <v>64</v>
      </c>
      <c r="C38" s="29"/>
      <c r="D38" s="383" t="s">
        <v>42</v>
      </c>
      <c r="E38" s="187" t="s">
        <v>42</v>
      </c>
      <c r="F38" s="386" t="s">
        <v>42</v>
      </c>
      <c r="G38" s="386" t="s">
        <v>42</v>
      </c>
      <c r="H38" s="30" t="s">
        <v>42</v>
      </c>
      <c r="I38" s="30" t="s">
        <v>42</v>
      </c>
      <c r="J38" s="30" t="s">
        <v>42</v>
      </c>
      <c r="K38" s="30" t="s">
        <v>42</v>
      </c>
      <c r="L38" s="34" t="s">
        <v>42</v>
      </c>
      <c r="M38" s="30" t="s">
        <v>42</v>
      </c>
      <c r="N38" s="30" t="s">
        <v>42</v>
      </c>
      <c r="O38" s="30" t="s">
        <v>42</v>
      </c>
      <c r="P38" s="30" t="s">
        <v>42</v>
      </c>
      <c r="Q38" s="30" t="s">
        <v>42</v>
      </c>
      <c r="R38" s="30" t="s">
        <v>42</v>
      </c>
      <c r="S38" s="30" t="s">
        <v>42</v>
      </c>
      <c r="T38" s="30" t="s">
        <v>42</v>
      </c>
      <c r="U38" s="32"/>
      <c r="X38" s="33"/>
    </row>
    <row r="39" spans="1:24" s="6" customFormat="1" ht="9.75" customHeight="1">
      <c r="A39" s="6">
        <v>7</v>
      </c>
      <c r="B39" s="29" t="s">
        <v>65</v>
      </c>
      <c r="C39" s="29"/>
      <c r="D39" s="383">
        <v>9.1</v>
      </c>
      <c r="E39" s="187">
        <v>10.6</v>
      </c>
      <c r="F39" s="387">
        <v>10608</v>
      </c>
      <c r="G39" s="387">
        <v>31403</v>
      </c>
      <c r="H39" s="30">
        <v>15833</v>
      </c>
      <c r="I39" s="30">
        <v>1956</v>
      </c>
      <c r="J39" s="30">
        <v>3814</v>
      </c>
      <c r="K39" s="30">
        <v>8886</v>
      </c>
      <c r="L39" s="34">
        <v>11515</v>
      </c>
      <c r="M39" s="30">
        <v>2317</v>
      </c>
      <c r="N39" s="30">
        <v>1567</v>
      </c>
      <c r="O39" s="31">
        <v>1827</v>
      </c>
      <c r="P39" s="31">
        <v>13509</v>
      </c>
      <c r="Q39" s="31">
        <v>1443</v>
      </c>
      <c r="R39" s="31">
        <v>1911</v>
      </c>
      <c r="S39" s="31">
        <v>1639</v>
      </c>
      <c r="T39" s="31">
        <v>1227</v>
      </c>
      <c r="U39" s="32">
        <v>7</v>
      </c>
      <c r="X39" s="29"/>
    </row>
    <row r="40" spans="1:24" s="6" customFormat="1" ht="9.75" customHeight="1">
      <c r="A40" s="6">
        <v>8</v>
      </c>
      <c r="B40" s="29" t="s">
        <v>66</v>
      </c>
      <c r="C40" s="29"/>
      <c r="D40" s="383">
        <v>8.8</v>
      </c>
      <c r="E40" s="187">
        <v>10</v>
      </c>
      <c r="F40" s="387">
        <v>15206</v>
      </c>
      <c r="G40" s="387">
        <v>46198</v>
      </c>
      <c r="H40" s="30">
        <v>22274</v>
      </c>
      <c r="I40" s="30">
        <v>2072</v>
      </c>
      <c r="J40" s="30">
        <v>5108</v>
      </c>
      <c r="K40" s="30">
        <v>14599</v>
      </c>
      <c r="L40" s="34">
        <v>17895</v>
      </c>
      <c r="M40" s="30">
        <v>2493</v>
      </c>
      <c r="N40" s="30">
        <v>1593</v>
      </c>
      <c r="O40" s="30">
        <v>1789</v>
      </c>
      <c r="P40" s="30">
        <v>14699</v>
      </c>
      <c r="Q40" s="31">
        <v>974</v>
      </c>
      <c r="R40" s="31">
        <v>1333</v>
      </c>
      <c r="S40" s="31">
        <v>1206</v>
      </c>
      <c r="T40" s="31">
        <v>1483</v>
      </c>
      <c r="U40" s="32">
        <v>8</v>
      </c>
      <c r="X40" s="29"/>
    </row>
    <row r="41" spans="2:24" s="6" customFormat="1" ht="9.75" customHeight="1">
      <c r="B41" s="33" t="s">
        <v>67</v>
      </c>
      <c r="C41" s="29"/>
      <c r="D41" s="383" t="s">
        <v>42</v>
      </c>
      <c r="E41" s="187" t="s">
        <v>42</v>
      </c>
      <c r="F41" s="386" t="s">
        <v>42</v>
      </c>
      <c r="G41" s="386" t="s">
        <v>42</v>
      </c>
      <c r="H41" s="30" t="s">
        <v>42</v>
      </c>
      <c r="I41" s="30" t="s">
        <v>42</v>
      </c>
      <c r="J41" s="30" t="s">
        <v>42</v>
      </c>
      <c r="K41" s="30" t="s">
        <v>42</v>
      </c>
      <c r="L41" s="34" t="s">
        <v>42</v>
      </c>
      <c r="M41" s="30" t="s">
        <v>42</v>
      </c>
      <c r="N41" s="30" t="s">
        <v>42</v>
      </c>
      <c r="O41" s="30" t="s">
        <v>42</v>
      </c>
      <c r="P41" s="30" t="s">
        <v>42</v>
      </c>
      <c r="Q41" s="30" t="s">
        <v>42</v>
      </c>
      <c r="R41" s="30" t="s">
        <v>42</v>
      </c>
      <c r="S41" s="30" t="s">
        <v>42</v>
      </c>
      <c r="T41" s="30" t="s">
        <v>42</v>
      </c>
      <c r="U41" s="32"/>
      <c r="X41" s="33"/>
    </row>
    <row r="42" spans="2:24" s="6" customFormat="1" ht="9.75" customHeight="1">
      <c r="B42" s="33" t="s">
        <v>68</v>
      </c>
      <c r="C42" s="29"/>
      <c r="D42" s="383" t="s">
        <v>42</v>
      </c>
      <c r="E42" s="187" t="s">
        <v>42</v>
      </c>
      <c r="F42" s="386" t="s">
        <v>42</v>
      </c>
      <c r="G42" s="386" t="s">
        <v>42</v>
      </c>
      <c r="H42" s="30" t="s">
        <v>42</v>
      </c>
      <c r="I42" s="30" t="s">
        <v>42</v>
      </c>
      <c r="J42" s="30" t="s">
        <v>42</v>
      </c>
      <c r="K42" s="30" t="s">
        <v>42</v>
      </c>
      <c r="L42" s="34" t="s">
        <v>42</v>
      </c>
      <c r="M42" s="30" t="s">
        <v>42</v>
      </c>
      <c r="N42" s="30" t="s">
        <v>42</v>
      </c>
      <c r="O42" s="30" t="s">
        <v>42</v>
      </c>
      <c r="P42" s="30" t="s">
        <v>42</v>
      </c>
      <c r="Q42" s="30" t="s">
        <v>42</v>
      </c>
      <c r="R42" s="30" t="s">
        <v>42</v>
      </c>
      <c r="S42" s="30" t="s">
        <v>42</v>
      </c>
      <c r="T42" s="30" t="s">
        <v>42</v>
      </c>
      <c r="U42" s="32"/>
      <c r="X42" s="33"/>
    </row>
    <row r="43" spans="2:24" s="6" customFormat="1" ht="9.75" customHeight="1">
      <c r="B43" s="33" t="s">
        <v>69</v>
      </c>
      <c r="C43" s="29"/>
      <c r="D43" s="383" t="s">
        <v>42</v>
      </c>
      <c r="E43" s="187" t="s">
        <v>42</v>
      </c>
      <c r="F43" s="386" t="s">
        <v>42</v>
      </c>
      <c r="G43" s="386" t="s">
        <v>42</v>
      </c>
      <c r="H43" s="30" t="s">
        <v>42</v>
      </c>
      <c r="I43" s="30" t="s">
        <v>42</v>
      </c>
      <c r="J43" s="30" t="s">
        <v>42</v>
      </c>
      <c r="K43" s="30" t="s">
        <v>42</v>
      </c>
      <c r="L43" s="34" t="s">
        <v>42</v>
      </c>
      <c r="M43" s="30" t="s">
        <v>42</v>
      </c>
      <c r="N43" s="30" t="s">
        <v>42</v>
      </c>
      <c r="O43" s="30" t="s">
        <v>42</v>
      </c>
      <c r="P43" s="30" t="s">
        <v>42</v>
      </c>
      <c r="Q43" s="30" t="s">
        <v>42</v>
      </c>
      <c r="R43" s="30" t="s">
        <v>42</v>
      </c>
      <c r="S43" s="30" t="s">
        <v>42</v>
      </c>
      <c r="T43" s="30" t="s">
        <v>42</v>
      </c>
      <c r="U43" s="32"/>
      <c r="X43" s="33"/>
    </row>
    <row r="44" spans="2:24" s="6" customFormat="1" ht="9.75" customHeight="1">
      <c r="B44" s="33" t="s">
        <v>70</v>
      </c>
      <c r="C44" s="29"/>
      <c r="D44" s="383" t="s">
        <v>42</v>
      </c>
      <c r="E44" s="187" t="s">
        <v>42</v>
      </c>
      <c r="F44" s="386" t="s">
        <v>42</v>
      </c>
      <c r="G44" s="386" t="s">
        <v>42</v>
      </c>
      <c r="H44" s="30" t="s">
        <v>42</v>
      </c>
      <c r="I44" s="30" t="s">
        <v>42</v>
      </c>
      <c r="J44" s="30" t="s">
        <v>42</v>
      </c>
      <c r="K44" s="30" t="s">
        <v>42</v>
      </c>
      <c r="L44" s="34" t="s">
        <v>42</v>
      </c>
      <c r="M44" s="30" t="s">
        <v>42</v>
      </c>
      <c r="N44" s="30" t="s">
        <v>42</v>
      </c>
      <c r="O44" s="30" t="s">
        <v>42</v>
      </c>
      <c r="P44" s="30" t="s">
        <v>42</v>
      </c>
      <c r="Q44" s="30" t="s">
        <v>42</v>
      </c>
      <c r="R44" s="30" t="s">
        <v>42</v>
      </c>
      <c r="S44" s="30" t="s">
        <v>42</v>
      </c>
      <c r="T44" s="30" t="s">
        <v>42</v>
      </c>
      <c r="U44" s="32"/>
      <c r="X44" s="33"/>
    </row>
    <row r="45" spans="1:24" s="6" customFormat="1" ht="9.75" customHeight="1">
      <c r="A45" s="6">
        <v>9</v>
      </c>
      <c r="B45" s="29" t="s">
        <v>71</v>
      </c>
      <c r="C45" s="29"/>
      <c r="D45" s="383">
        <v>7.9</v>
      </c>
      <c r="E45" s="187">
        <v>12.8</v>
      </c>
      <c r="F45" s="387">
        <v>9888</v>
      </c>
      <c r="G45" s="387">
        <v>28470</v>
      </c>
      <c r="H45" s="30">
        <v>14140</v>
      </c>
      <c r="I45" s="30">
        <v>1426</v>
      </c>
      <c r="J45" s="30">
        <v>3544</v>
      </c>
      <c r="K45" s="30">
        <v>9065</v>
      </c>
      <c r="L45" s="34">
        <v>10895</v>
      </c>
      <c r="M45" s="30">
        <v>2051</v>
      </c>
      <c r="N45" s="30">
        <v>1134</v>
      </c>
      <c r="O45" s="30">
        <v>1506</v>
      </c>
      <c r="P45" s="30">
        <v>11169</v>
      </c>
      <c r="Q45" s="30">
        <v>1843</v>
      </c>
      <c r="R45" s="30">
        <v>1934</v>
      </c>
      <c r="S45" s="30">
        <v>1362</v>
      </c>
      <c r="T45" s="30">
        <v>1461</v>
      </c>
      <c r="U45" s="32">
        <v>9</v>
      </c>
      <c r="X45" s="29"/>
    </row>
    <row r="46" spans="2:24" s="6" customFormat="1" ht="9.75" customHeight="1">
      <c r="B46" s="33" t="s">
        <v>72</v>
      </c>
      <c r="C46" s="7"/>
      <c r="D46" s="383" t="s">
        <v>42</v>
      </c>
      <c r="E46" s="187" t="s">
        <v>42</v>
      </c>
      <c r="F46" s="386" t="s">
        <v>42</v>
      </c>
      <c r="G46" s="386" t="s">
        <v>42</v>
      </c>
      <c r="H46" s="30" t="s">
        <v>42</v>
      </c>
      <c r="I46" s="30" t="s">
        <v>42</v>
      </c>
      <c r="J46" s="30" t="s">
        <v>42</v>
      </c>
      <c r="K46" s="30" t="s">
        <v>42</v>
      </c>
      <c r="L46" s="34" t="s">
        <v>42</v>
      </c>
      <c r="M46" s="30" t="s">
        <v>42</v>
      </c>
      <c r="N46" s="30" t="s">
        <v>42</v>
      </c>
      <c r="O46" s="30" t="s">
        <v>42</v>
      </c>
      <c r="P46" s="30" t="s">
        <v>42</v>
      </c>
      <c r="Q46" s="30" t="s">
        <v>42</v>
      </c>
      <c r="R46" s="30" t="s">
        <v>42</v>
      </c>
      <c r="S46" s="30" t="s">
        <v>42</v>
      </c>
      <c r="T46" s="30" t="s">
        <v>42</v>
      </c>
      <c r="U46" s="32"/>
      <c r="W46" s="7"/>
      <c r="X46" s="33"/>
    </row>
    <row r="47" spans="1:24" s="6" customFormat="1" ht="9.75" customHeight="1">
      <c r="A47" s="7"/>
      <c r="B47" s="33" t="s">
        <v>73</v>
      </c>
      <c r="C47" s="7"/>
      <c r="D47" s="383" t="s">
        <v>42</v>
      </c>
      <c r="E47" s="187" t="s">
        <v>42</v>
      </c>
      <c r="F47" s="386" t="s">
        <v>42</v>
      </c>
      <c r="G47" s="386" t="s">
        <v>42</v>
      </c>
      <c r="H47" s="30" t="s">
        <v>42</v>
      </c>
      <c r="I47" s="30" t="s">
        <v>42</v>
      </c>
      <c r="J47" s="30" t="s">
        <v>42</v>
      </c>
      <c r="K47" s="30" t="s">
        <v>42</v>
      </c>
      <c r="L47" s="34" t="s">
        <v>42</v>
      </c>
      <c r="M47" s="30" t="s">
        <v>42</v>
      </c>
      <c r="N47" s="30" t="s">
        <v>42</v>
      </c>
      <c r="O47" s="30" t="s">
        <v>42</v>
      </c>
      <c r="P47" s="30" t="s">
        <v>42</v>
      </c>
      <c r="Q47" s="34" t="s">
        <v>42</v>
      </c>
      <c r="R47" s="34" t="s">
        <v>42</v>
      </c>
      <c r="S47" s="34" t="s">
        <v>42</v>
      </c>
      <c r="T47" s="34" t="s">
        <v>42</v>
      </c>
      <c r="U47" s="32"/>
      <c r="W47" s="7"/>
      <c r="X47" s="33"/>
    </row>
    <row r="48" spans="1:24" s="6" customFormat="1" ht="9.75" customHeight="1">
      <c r="A48" s="7">
        <v>10</v>
      </c>
      <c r="B48" s="29" t="s">
        <v>74</v>
      </c>
      <c r="C48" s="7"/>
      <c r="D48" s="383">
        <v>8.8</v>
      </c>
      <c r="E48" s="187">
        <v>11.7</v>
      </c>
      <c r="F48" s="385">
        <v>11212</v>
      </c>
      <c r="G48" s="385">
        <v>33093</v>
      </c>
      <c r="H48" s="34">
        <v>16240</v>
      </c>
      <c r="I48" s="34">
        <v>1549</v>
      </c>
      <c r="J48" s="34">
        <v>4413</v>
      </c>
      <c r="K48" s="34">
        <v>9822</v>
      </c>
      <c r="L48" s="34">
        <v>13055</v>
      </c>
      <c r="M48" s="34">
        <v>1983</v>
      </c>
      <c r="N48" s="34">
        <v>1021</v>
      </c>
      <c r="O48" s="30">
        <v>1306</v>
      </c>
      <c r="P48" s="30">
        <v>11735</v>
      </c>
      <c r="Q48" s="30">
        <v>714</v>
      </c>
      <c r="R48" s="30">
        <v>999</v>
      </c>
      <c r="S48" s="30">
        <v>817</v>
      </c>
      <c r="T48" s="30">
        <v>664</v>
      </c>
      <c r="U48" s="32">
        <v>10</v>
      </c>
      <c r="X48" s="29"/>
    </row>
    <row r="49" spans="2:24" s="6" customFormat="1" ht="9.75" customHeight="1">
      <c r="B49" s="33" t="s">
        <v>75</v>
      </c>
      <c r="C49" s="29"/>
      <c r="D49" s="383" t="s">
        <v>42</v>
      </c>
      <c r="E49" s="187" t="s">
        <v>42</v>
      </c>
      <c r="F49" s="386" t="s">
        <v>42</v>
      </c>
      <c r="G49" s="386" t="s">
        <v>42</v>
      </c>
      <c r="H49" s="34" t="s">
        <v>42</v>
      </c>
      <c r="I49" s="34" t="s">
        <v>42</v>
      </c>
      <c r="J49" s="34" t="s">
        <v>42</v>
      </c>
      <c r="K49" s="34" t="s">
        <v>42</v>
      </c>
      <c r="L49" s="34" t="s">
        <v>42</v>
      </c>
      <c r="M49" s="30" t="s">
        <v>42</v>
      </c>
      <c r="N49" s="30" t="s">
        <v>42</v>
      </c>
      <c r="O49" s="30" t="s">
        <v>42</v>
      </c>
      <c r="P49" s="30" t="s">
        <v>42</v>
      </c>
      <c r="Q49" s="30" t="s">
        <v>42</v>
      </c>
      <c r="R49" s="30" t="s">
        <v>42</v>
      </c>
      <c r="S49" s="30" t="s">
        <v>42</v>
      </c>
      <c r="T49" s="30" t="s">
        <v>42</v>
      </c>
      <c r="U49" s="32"/>
      <c r="X49" s="33"/>
    </row>
    <row r="50" spans="2:24" s="6" customFormat="1" ht="9.75" customHeight="1">
      <c r="B50" s="33" t="s">
        <v>76</v>
      </c>
      <c r="C50" s="29"/>
      <c r="D50" s="383" t="s">
        <v>42</v>
      </c>
      <c r="E50" s="187" t="s">
        <v>42</v>
      </c>
      <c r="F50" s="386" t="s">
        <v>42</v>
      </c>
      <c r="G50" s="386" t="s">
        <v>42</v>
      </c>
      <c r="H50" s="34" t="s">
        <v>42</v>
      </c>
      <c r="I50" s="34" t="s">
        <v>42</v>
      </c>
      <c r="J50" s="34" t="s">
        <v>42</v>
      </c>
      <c r="K50" s="34" t="s">
        <v>42</v>
      </c>
      <c r="L50" s="34" t="s">
        <v>42</v>
      </c>
      <c r="M50" s="30" t="s">
        <v>42</v>
      </c>
      <c r="N50" s="30" t="s">
        <v>42</v>
      </c>
      <c r="O50" s="30" t="s">
        <v>42</v>
      </c>
      <c r="P50" s="30" t="s">
        <v>42</v>
      </c>
      <c r="Q50" s="30" t="s">
        <v>42</v>
      </c>
      <c r="R50" s="30" t="s">
        <v>42</v>
      </c>
      <c r="S50" s="30" t="s">
        <v>42</v>
      </c>
      <c r="T50" s="30" t="s">
        <v>42</v>
      </c>
      <c r="U50" s="32"/>
      <c r="X50" s="33"/>
    </row>
    <row r="51" spans="2:24" s="6" customFormat="1" ht="9.75" customHeight="1">
      <c r="B51" s="33" t="s">
        <v>77</v>
      </c>
      <c r="C51" s="29"/>
      <c r="D51" s="383" t="s">
        <v>42</v>
      </c>
      <c r="E51" s="187" t="s">
        <v>42</v>
      </c>
      <c r="F51" s="386" t="s">
        <v>42</v>
      </c>
      <c r="G51" s="386" t="s">
        <v>42</v>
      </c>
      <c r="H51" s="34" t="s">
        <v>42</v>
      </c>
      <c r="I51" s="34" t="s">
        <v>42</v>
      </c>
      <c r="J51" s="34" t="s">
        <v>42</v>
      </c>
      <c r="K51" s="34" t="s">
        <v>42</v>
      </c>
      <c r="L51" s="34" t="s">
        <v>42</v>
      </c>
      <c r="M51" s="30" t="s">
        <v>42</v>
      </c>
      <c r="N51" s="30" t="s">
        <v>42</v>
      </c>
      <c r="O51" s="30" t="s">
        <v>42</v>
      </c>
      <c r="P51" s="30" t="s">
        <v>42</v>
      </c>
      <c r="Q51" s="30" t="s">
        <v>42</v>
      </c>
      <c r="R51" s="30" t="s">
        <v>42</v>
      </c>
      <c r="S51" s="30" t="s">
        <v>42</v>
      </c>
      <c r="T51" s="30" t="s">
        <v>42</v>
      </c>
      <c r="U51" s="32"/>
      <c r="X51" s="33"/>
    </row>
    <row r="52" spans="2:24" s="24" customFormat="1" ht="9.75" customHeight="1">
      <c r="B52" s="25" t="s">
        <v>78</v>
      </c>
      <c r="C52" s="25"/>
      <c r="D52" s="379">
        <v>10.2</v>
      </c>
      <c r="E52" s="170">
        <v>9</v>
      </c>
      <c r="F52" s="380">
        <v>5853</v>
      </c>
      <c r="G52" s="380">
        <v>16210</v>
      </c>
      <c r="H52" s="26">
        <v>7926</v>
      </c>
      <c r="I52" s="26">
        <v>417</v>
      </c>
      <c r="J52" s="26">
        <v>2144</v>
      </c>
      <c r="K52" s="26">
        <v>5226</v>
      </c>
      <c r="L52" s="27">
        <v>6859</v>
      </c>
      <c r="M52" s="26">
        <v>679</v>
      </c>
      <c r="N52" s="26">
        <v>306</v>
      </c>
      <c r="O52" s="26">
        <v>554</v>
      </c>
      <c r="P52" s="26">
        <v>9516</v>
      </c>
      <c r="Q52" s="26">
        <v>327</v>
      </c>
      <c r="R52" s="26">
        <v>285</v>
      </c>
      <c r="S52" s="26">
        <v>198</v>
      </c>
      <c r="T52" s="26">
        <v>150</v>
      </c>
      <c r="U52" s="28" t="s">
        <v>79</v>
      </c>
      <c r="X52" s="25"/>
    </row>
    <row r="53" spans="1:24" s="6" customFormat="1" ht="9.75" customHeight="1">
      <c r="A53" s="6">
        <v>11</v>
      </c>
      <c r="B53" s="29" t="s">
        <v>80</v>
      </c>
      <c r="C53" s="29"/>
      <c r="D53" s="383">
        <v>10.2</v>
      </c>
      <c r="E53" s="187">
        <v>9</v>
      </c>
      <c r="F53" s="387">
        <v>5853</v>
      </c>
      <c r="G53" s="387">
        <v>16210</v>
      </c>
      <c r="H53" s="30">
        <v>7926</v>
      </c>
      <c r="I53" s="30">
        <v>417</v>
      </c>
      <c r="J53" s="30">
        <v>2144</v>
      </c>
      <c r="K53" s="30">
        <v>5226</v>
      </c>
      <c r="L53" s="34">
        <v>6859</v>
      </c>
      <c r="M53" s="30">
        <v>679</v>
      </c>
      <c r="N53" s="30">
        <v>306</v>
      </c>
      <c r="O53" s="30">
        <v>554</v>
      </c>
      <c r="P53" s="30">
        <v>9516</v>
      </c>
      <c r="Q53" s="30">
        <v>327</v>
      </c>
      <c r="R53" s="30">
        <v>285</v>
      </c>
      <c r="S53" s="30">
        <v>198</v>
      </c>
      <c r="T53" s="30">
        <v>150</v>
      </c>
      <c r="U53" s="32">
        <v>11</v>
      </c>
      <c r="X53" s="29"/>
    </row>
    <row r="54" spans="2:24" s="6" customFormat="1" ht="9.75" customHeight="1">
      <c r="B54" s="33" t="s">
        <v>81</v>
      </c>
      <c r="C54" s="29"/>
      <c r="D54" s="383" t="s">
        <v>42</v>
      </c>
      <c r="E54" s="187" t="s">
        <v>42</v>
      </c>
      <c r="F54" s="386" t="s">
        <v>42</v>
      </c>
      <c r="G54" s="386" t="s">
        <v>42</v>
      </c>
      <c r="H54" s="30" t="s">
        <v>42</v>
      </c>
      <c r="I54" s="30" t="s">
        <v>42</v>
      </c>
      <c r="J54" s="30" t="s">
        <v>42</v>
      </c>
      <c r="K54" s="30" t="s">
        <v>42</v>
      </c>
      <c r="L54" s="34" t="s">
        <v>42</v>
      </c>
      <c r="M54" s="30" t="s">
        <v>42</v>
      </c>
      <c r="N54" s="30" t="s">
        <v>42</v>
      </c>
      <c r="O54" s="30" t="s">
        <v>42</v>
      </c>
      <c r="P54" s="30" t="s">
        <v>42</v>
      </c>
      <c r="Q54" s="30" t="s">
        <v>42</v>
      </c>
      <c r="R54" s="30" t="s">
        <v>42</v>
      </c>
      <c r="S54" s="30" t="s">
        <v>42</v>
      </c>
      <c r="T54" s="30" t="s">
        <v>42</v>
      </c>
      <c r="U54" s="32"/>
      <c r="X54" s="33"/>
    </row>
    <row r="55" spans="2:24" s="6" customFormat="1" ht="9.75" customHeight="1">
      <c r="B55" s="33" t="s">
        <v>82</v>
      </c>
      <c r="C55" s="29"/>
      <c r="D55" s="383" t="s">
        <v>42</v>
      </c>
      <c r="E55" s="187" t="s">
        <v>42</v>
      </c>
      <c r="F55" s="386" t="s">
        <v>42</v>
      </c>
      <c r="G55" s="386" t="s">
        <v>42</v>
      </c>
      <c r="H55" s="30" t="s">
        <v>42</v>
      </c>
      <c r="I55" s="30" t="s">
        <v>42</v>
      </c>
      <c r="J55" s="30" t="s">
        <v>42</v>
      </c>
      <c r="K55" s="30" t="s">
        <v>42</v>
      </c>
      <c r="L55" s="34" t="s">
        <v>42</v>
      </c>
      <c r="M55" s="30" t="s">
        <v>42</v>
      </c>
      <c r="N55" s="30" t="s">
        <v>42</v>
      </c>
      <c r="O55" s="30" t="s">
        <v>42</v>
      </c>
      <c r="P55" s="30" t="s">
        <v>42</v>
      </c>
      <c r="Q55" s="30" t="s">
        <v>42</v>
      </c>
      <c r="R55" s="30" t="s">
        <v>42</v>
      </c>
      <c r="S55" s="30" t="s">
        <v>42</v>
      </c>
      <c r="T55" s="30" t="s">
        <v>42</v>
      </c>
      <c r="U55" s="32"/>
      <c r="X55" s="33"/>
    </row>
    <row r="56" spans="2:24" s="24" customFormat="1" ht="9.75" customHeight="1">
      <c r="B56" s="25" t="s">
        <v>83</v>
      </c>
      <c r="C56" s="25"/>
      <c r="D56" s="379">
        <v>7.3</v>
      </c>
      <c r="E56" s="170">
        <v>10.9</v>
      </c>
      <c r="F56" s="380">
        <v>18715</v>
      </c>
      <c r="G56" s="380">
        <v>53180</v>
      </c>
      <c r="H56" s="26">
        <v>24375</v>
      </c>
      <c r="I56" s="26">
        <v>1347</v>
      </c>
      <c r="J56" s="26">
        <v>6581</v>
      </c>
      <c r="K56" s="26">
        <v>16061</v>
      </c>
      <c r="L56" s="26">
        <v>20765</v>
      </c>
      <c r="M56" s="26">
        <v>2284</v>
      </c>
      <c r="N56" s="26">
        <v>1068</v>
      </c>
      <c r="O56" s="26">
        <v>1980</v>
      </c>
      <c r="P56" s="26">
        <v>21430</v>
      </c>
      <c r="Q56" s="26">
        <v>904</v>
      </c>
      <c r="R56" s="26">
        <v>856</v>
      </c>
      <c r="S56" s="26">
        <v>712</v>
      </c>
      <c r="T56" s="26">
        <v>640</v>
      </c>
      <c r="U56" s="28" t="s">
        <v>84</v>
      </c>
      <c r="X56" s="25"/>
    </row>
    <row r="57" spans="1:24" s="6" customFormat="1" ht="9.75" customHeight="1">
      <c r="A57" s="6">
        <v>12</v>
      </c>
      <c r="B57" s="29" t="s">
        <v>85</v>
      </c>
      <c r="C57" s="29"/>
      <c r="D57" s="383">
        <v>5.8</v>
      </c>
      <c r="E57" s="187">
        <v>8.9</v>
      </c>
      <c r="F57" s="387">
        <v>6324</v>
      </c>
      <c r="G57" s="387">
        <v>17728</v>
      </c>
      <c r="H57" s="30">
        <v>8393</v>
      </c>
      <c r="I57" s="30">
        <v>273</v>
      </c>
      <c r="J57" s="30">
        <v>1896</v>
      </c>
      <c r="K57" s="30">
        <v>5941</v>
      </c>
      <c r="L57" s="34">
        <v>7233</v>
      </c>
      <c r="M57" s="30">
        <v>679</v>
      </c>
      <c r="N57" s="30">
        <v>297</v>
      </c>
      <c r="O57" s="31">
        <v>645</v>
      </c>
      <c r="P57" s="31">
        <v>7402</v>
      </c>
      <c r="Q57" s="30">
        <v>257</v>
      </c>
      <c r="R57" s="30">
        <v>162</v>
      </c>
      <c r="S57" s="30">
        <v>127</v>
      </c>
      <c r="T57" s="30">
        <v>81</v>
      </c>
      <c r="U57" s="32">
        <v>12</v>
      </c>
      <c r="X57" s="29"/>
    </row>
    <row r="58" spans="1:24" s="6" customFormat="1" ht="9.75" customHeight="1">
      <c r="A58" s="6">
        <v>13</v>
      </c>
      <c r="B58" s="29" t="s">
        <v>86</v>
      </c>
      <c r="C58" s="29"/>
      <c r="D58" s="383">
        <v>12.7</v>
      </c>
      <c r="E58" s="187">
        <v>10.6</v>
      </c>
      <c r="F58" s="387">
        <v>3230</v>
      </c>
      <c r="G58" s="387">
        <v>9484</v>
      </c>
      <c r="H58" s="30">
        <v>4308</v>
      </c>
      <c r="I58" s="30">
        <v>257</v>
      </c>
      <c r="J58" s="30">
        <v>1270</v>
      </c>
      <c r="K58" s="30">
        <v>2701</v>
      </c>
      <c r="L58" s="34">
        <v>3753</v>
      </c>
      <c r="M58" s="30">
        <v>335</v>
      </c>
      <c r="N58" s="30">
        <v>157</v>
      </c>
      <c r="O58" s="31">
        <v>376</v>
      </c>
      <c r="P58" s="31">
        <v>4527</v>
      </c>
      <c r="Q58" s="30">
        <v>140</v>
      </c>
      <c r="R58" s="30">
        <v>161</v>
      </c>
      <c r="S58" s="30">
        <v>125</v>
      </c>
      <c r="T58" s="30">
        <v>71</v>
      </c>
      <c r="U58" s="32">
        <v>13</v>
      </c>
      <c r="X58" s="29"/>
    </row>
    <row r="59" spans="1:24" s="6" customFormat="1" ht="9.75" customHeight="1">
      <c r="A59" s="6">
        <v>14</v>
      </c>
      <c r="B59" s="29" t="s">
        <v>87</v>
      </c>
      <c r="C59" s="29"/>
      <c r="D59" s="383">
        <v>6.4</v>
      </c>
      <c r="E59" s="187">
        <v>12.4</v>
      </c>
      <c r="F59" s="387">
        <v>9161</v>
      </c>
      <c r="G59" s="387">
        <v>25968</v>
      </c>
      <c r="H59" s="30">
        <v>11674</v>
      </c>
      <c r="I59" s="30">
        <v>817</v>
      </c>
      <c r="J59" s="30">
        <v>3415</v>
      </c>
      <c r="K59" s="30">
        <v>7419</v>
      </c>
      <c r="L59" s="34">
        <v>9779</v>
      </c>
      <c r="M59" s="30">
        <v>1270</v>
      </c>
      <c r="N59" s="30">
        <v>614</v>
      </c>
      <c r="O59" s="30">
        <v>959</v>
      </c>
      <c r="P59" s="30">
        <v>9501</v>
      </c>
      <c r="Q59" s="30">
        <v>507</v>
      </c>
      <c r="R59" s="30">
        <v>533</v>
      </c>
      <c r="S59" s="30">
        <v>460</v>
      </c>
      <c r="T59" s="30">
        <v>488</v>
      </c>
      <c r="U59" s="32">
        <v>14</v>
      </c>
      <c r="X59" s="29"/>
    </row>
    <row r="60" spans="2:24" s="6" customFormat="1" ht="9.75" customHeight="1">
      <c r="B60" s="33" t="s">
        <v>88</v>
      </c>
      <c r="C60" s="29"/>
      <c r="D60" s="383" t="s">
        <v>42</v>
      </c>
      <c r="E60" s="187" t="s">
        <v>42</v>
      </c>
      <c r="F60" s="386" t="s">
        <v>42</v>
      </c>
      <c r="G60" s="386" t="s">
        <v>42</v>
      </c>
      <c r="H60" s="30" t="s">
        <v>42</v>
      </c>
      <c r="I60" s="30" t="s">
        <v>42</v>
      </c>
      <c r="J60" s="30" t="s">
        <v>42</v>
      </c>
      <c r="K60" s="30" t="s">
        <v>42</v>
      </c>
      <c r="L60" s="34" t="s">
        <v>42</v>
      </c>
      <c r="M60" s="30" t="s">
        <v>42</v>
      </c>
      <c r="N60" s="30" t="s">
        <v>42</v>
      </c>
      <c r="O60" s="30" t="s">
        <v>42</v>
      </c>
      <c r="P60" s="30" t="s">
        <v>42</v>
      </c>
      <c r="Q60" s="30" t="s">
        <v>42</v>
      </c>
      <c r="R60" s="30" t="s">
        <v>42</v>
      </c>
      <c r="S60" s="30" t="s">
        <v>42</v>
      </c>
      <c r="T60" s="30" t="s">
        <v>42</v>
      </c>
      <c r="U60" s="32"/>
      <c r="X60" s="33"/>
    </row>
    <row r="61" spans="2:24" s="6" customFormat="1" ht="9.75" customHeight="1">
      <c r="B61" s="33" t="s">
        <v>89</v>
      </c>
      <c r="C61" s="29"/>
      <c r="D61" s="383" t="s">
        <v>42</v>
      </c>
      <c r="E61" s="187" t="s">
        <v>42</v>
      </c>
      <c r="F61" s="386" t="s">
        <v>42</v>
      </c>
      <c r="G61" s="386" t="s">
        <v>42</v>
      </c>
      <c r="H61" s="30" t="s">
        <v>42</v>
      </c>
      <c r="I61" s="30" t="s">
        <v>42</v>
      </c>
      <c r="J61" s="30" t="s">
        <v>42</v>
      </c>
      <c r="K61" s="30" t="s">
        <v>42</v>
      </c>
      <c r="L61" s="34" t="s">
        <v>42</v>
      </c>
      <c r="M61" s="30" t="s">
        <v>42</v>
      </c>
      <c r="N61" s="30" t="s">
        <v>42</v>
      </c>
      <c r="O61" s="30" t="s">
        <v>42</v>
      </c>
      <c r="P61" s="30" t="s">
        <v>42</v>
      </c>
      <c r="Q61" s="30" t="s">
        <v>42</v>
      </c>
      <c r="R61" s="30" t="s">
        <v>42</v>
      </c>
      <c r="S61" s="30" t="s">
        <v>42</v>
      </c>
      <c r="T61" s="30" t="s">
        <v>42</v>
      </c>
      <c r="U61" s="32"/>
      <c r="X61" s="33"/>
    </row>
    <row r="62" spans="2:24" s="6" customFormat="1" ht="9.75" customHeight="1">
      <c r="B62" s="33" t="s">
        <v>90</v>
      </c>
      <c r="C62" s="29"/>
      <c r="D62" s="383" t="s">
        <v>42</v>
      </c>
      <c r="E62" s="187" t="s">
        <v>42</v>
      </c>
      <c r="F62" s="386" t="s">
        <v>42</v>
      </c>
      <c r="G62" s="386" t="s">
        <v>42</v>
      </c>
      <c r="H62" s="30" t="s">
        <v>42</v>
      </c>
      <c r="I62" s="30" t="s">
        <v>42</v>
      </c>
      <c r="J62" s="30" t="s">
        <v>42</v>
      </c>
      <c r="K62" s="30" t="s">
        <v>42</v>
      </c>
      <c r="L62" s="34" t="s">
        <v>42</v>
      </c>
      <c r="M62" s="30" t="s">
        <v>42</v>
      </c>
      <c r="N62" s="30" t="s">
        <v>42</v>
      </c>
      <c r="O62" s="30" t="s">
        <v>42</v>
      </c>
      <c r="P62" s="30" t="s">
        <v>42</v>
      </c>
      <c r="Q62" s="30" t="s">
        <v>42</v>
      </c>
      <c r="R62" s="30" t="s">
        <v>42</v>
      </c>
      <c r="S62" s="30" t="s">
        <v>42</v>
      </c>
      <c r="T62" s="30" t="s">
        <v>42</v>
      </c>
      <c r="U62" s="32"/>
      <c r="X62" s="33"/>
    </row>
    <row r="63" spans="2:24" s="24" customFormat="1" ht="9.75" customHeight="1">
      <c r="B63" s="25" t="s">
        <v>91</v>
      </c>
      <c r="C63" s="25"/>
      <c r="D63" s="379">
        <v>7.6</v>
      </c>
      <c r="E63" s="170">
        <v>12.6</v>
      </c>
      <c r="F63" s="380">
        <v>1991</v>
      </c>
      <c r="G63" s="380">
        <v>6377</v>
      </c>
      <c r="H63" s="26">
        <v>3582</v>
      </c>
      <c r="I63" s="26">
        <v>874</v>
      </c>
      <c r="J63" s="26">
        <v>657</v>
      </c>
      <c r="K63" s="26">
        <v>2047</v>
      </c>
      <c r="L63" s="27">
        <v>2431</v>
      </c>
      <c r="M63" s="26">
        <v>594</v>
      </c>
      <c r="N63" s="26">
        <v>557</v>
      </c>
      <c r="O63" s="228">
        <v>309</v>
      </c>
      <c r="P63" s="228">
        <v>3532</v>
      </c>
      <c r="Q63" s="26">
        <v>577</v>
      </c>
      <c r="R63" s="26">
        <v>977</v>
      </c>
      <c r="S63" s="26">
        <v>778</v>
      </c>
      <c r="T63" s="26">
        <v>757</v>
      </c>
      <c r="U63" s="28" t="s">
        <v>92</v>
      </c>
      <c r="X63" s="25"/>
    </row>
    <row r="64" spans="1:24" s="6" customFormat="1" ht="9.75" customHeight="1">
      <c r="A64" s="6">
        <v>15</v>
      </c>
      <c r="B64" s="29" t="s">
        <v>93</v>
      </c>
      <c r="C64" s="29"/>
      <c r="D64" s="383">
        <v>7.6</v>
      </c>
      <c r="E64" s="187">
        <v>12.6</v>
      </c>
      <c r="F64" s="387">
        <v>1991</v>
      </c>
      <c r="G64" s="387">
        <v>6377</v>
      </c>
      <c r="H64" s="30">
        <v>3582</v>
      </c>
      <c r="I64" s="30">
        <v>874</v>
      </c>
      <c r="J64" s="30">
        <v>657</v>
      </c>
      <c r="K64" s="30">
        <v>2047</v>
      </c>
      <c r="L64" s="34">
        <v>2431</v>
      </c>
      <c r="M64" s="30">
        <v>594</v>
      </c>
      <c r="N64" s="30">
        <v>557</v>
      </c>
      <c r="O64" s="31">
        <v>309</v>
      </c>
      <c r="P64" s="31">
        <v>3532</v>
      </c>
      <c r="Q64" s="30">
        <v>577</v>
      </c>
      <c r="R64" s="30">
        <v>977</v>
      </c>
      <c r="S64" s="30">
        <v>778</v>
      </c>
      <c r="T64" s="30">
        <v>757</v>
      </c>
      <c r="U64" s="32">
        <v>15</v>
      </c>
      <c r="X64" s="29"/>
    </row>
    <row r="65" spans="2:24" s="24" customFormat="1" ht="9.75" customHeight="1">
      <c r="B65" s="25" t="s">
        <v>94</v>
      </c>
      <c r="C65" s="25"/>
      <c r="D65" s="379">
        <v>9.7</v>
      </c>
      <c r="E65" s="170">
        <v>10.8</v>
      </c>
      <c r="F65" s="380">
        <v>7676</v>
      </c>
      <c r="G65" s="380">
        <v>21353</v>
      </c>
      <c r="H65" s="26">
        <v>10138</v>
      </c>
      <c r="I65" s="26">
        <v>427</v>
      </c>
      <c r="J65" s="26">
        <v>3530</v>
      </c>
      <c r="K65" s="26">
        <v>6166</v>
      </c>
      <c r="L65" s="26">
        <v>8271</v>
      </c>
      <c r="M65" s="26">
        <v>1269</v>
      </c>
      <c r="N65" s="26">
        <v>589</v>
      </c>
      <c r="O65" s="228">
        <v>1498</v>
      </c>
      <c r="P65" s="26">
        <v>10028</v>
      </c>
      <c r="Q65" s="26">
        <v>840</v>
      </c>
      <c r="R65" s="26">
        <v>838</v>
      </c>
      <c r="S65" s="26">
        <v>565</v>
      </c>
      <c r="T65" s="26">
        <v>697</v>
      </c>
      <c r="U65" s="28" t="s">
        <v>95</v>
      </c>
      <c r="X65" s="25"/>
    </row>
    <row r="66" spans="1:24" s="6" customFormat="1" ht="9.75" customHeight="1">
      <c r="A66" s="6">
        <v>16</v>
      </c>
      <c r="B66" s="29" t="s">
        <v>96</v>
      </c>
      <c r="C66" s="29"/>
      <c r="D66" s="383">
        <v>9.7</v>
      </c>
      <c r="E66" s="187">
        <v>10.8</v>
      </c>
      <c r="F66" s="387">
        <v>7676</v>
      </c>
      <c r="G66" s="387">
        <v>21353</v>
      </c>
      <c r="H66" s="30">
        <v>10138</v>
      </c>
      <c r="I66" s="30">
        <v>427</v>
      </c>
      <c r="J66" s="30">
        <v>3530</v>
      </c>
      <c r="K66" s="30">
        <v>6166</v>
      </c>
      <c r="L66" s="30">
        <v>8271</v>
      </c>
      <c r="M66" s="30">
        <v>1269</v>
      </c>
      <c r="N66" s="30">
        <v>589</v>
      </c>
      <c r="O66" s="31">
        <v>1498</v>
      </c>
      <c r="P66" s="30">
        <v>10028</v>
      </c>
      <c r="Q66" s="30">
        <v>840</v>
      </c>
      <c r="R66" s="30">
        <v>838</v>
      </c>
      <c r="S66" s="30">
        <v>565</v>
      </c>
      <c r="T66" s="30">
        <v>697</v>
      </c>
      <c r="U66" s="32">
        <v>16</v>
      </c>
      <c r="X66" s="29"/>
    </row>
    <row r="67" spans="2:24" s="6" customFormat="1" ht="9.75" customHeight="1">
      <c r="B67" s="33" t="s">
        <v>97</v>
      </c>
      <c r="C67" s="29"/>
      <c r="D67" s="383" t="s">
        <v>42</v>
      </c>
      <c r="E67" s="187" t="s">
        <v>42</v>
      </c>
      <c r="F67" s="386" t="s">
        <v>42</v>
      </c>
      <c r="G67" s="386" t="s">
        <v>42</v>
      </c>
      <c r="H67" s="30" t="s">
        <v>42</v>
      </c>
      <c r="I67" s="30" t="s">
        <v>42</v>
      </c>
      <c r="J67" s="30" t="s">
        <v>42</v>
      </c>
      <c r="K67" s="30" t="s">
        <v>42</v>
      </c>
      <c r="L67" s="34" t="s">
        <v>42</v>
      </c>
      <c r="M67" s="30" t="s">
        <v>42</v>
      </c>
      <c r="N67" s="30" t="s">
        <v>42</v>
      </c>
      <c r="O67" s="30" t="s">
        <v>42</v>
      </c>
      <c r="P67" s="30" t="s">
        <v>42</v>
      </c>
      <c r="Q67" s="30" t="s">
        <v>42</v>
      </c>
      <c r="R67" s="30" t="s">
        <v>42</v>
      </c>
      <c r="S67" s="30" t="s">
        <v>42</v>
      </c>
      <c r="T67" s="30" t="s">
        <v>42</v>
      </c>
      <c r="U67" s="32"/>
      <c r="X67" s="33"/>
    </row>
    <row r="68" spans="2:24" s="6" customFormat="1" ht="9.75" customHeight="1">
      <c r="B68" s="33" t="s">
        <v>98</v>
      </c>
      <c r="C68" s="29"/>
      <c r="D68" s="383" t="s">
        <v>42</v>
      </c>
      <c r="E68" s="187" t="s">
        <v>42</v>
      </c>
      <c r="F68" s="386" t="s">
        <v>42</v>
      </c>
      <c r="G68" s="386" t="s">
        <v>42</v>
      </c>
      <c r="H68" s="30" t="s">
        <v>42</v>
      </c>
      <c r="I68" s="30" t="s">
        <v>42</v>
      </c>
      <c r="J68" s="30" t="s">
        <v>42</v>
      </c>
      <c r="K68" s="30" t="s">
        <v>42</v>
      </c>
      <c r="L68" s="34" t="s">
        <v>42</v>
      </c>
      <c r="M68" s="30" t="s">
        <v>42</v>
      </c>
      <c r="N68" s="30" t="s">
        <v>42</v>
      </c>
      <c r="O68" s="30" t="s">
        <v>42</v>
      </c>
      <c r="P68" s="30" t="s">
        <v>42</v>
      </c>
      <c r="Q68" s="30" t="s">
        <v>42</v>
      </c>
      <c r="R68" s="30" t="s">
        <v>42</v>
      </c>
      <c r="S68" s="30" t="s">
        <v>42</v>
      </c>
      <c r="T68" s="30" t="s">
        <v>42</v>
      </c>
      <c r="U68" s="32"/>
      <c r="X68" s="33"/>
    </row>
    <row r="69" spans="2:24" s="24" customFormat="1" ht="9.75" customHeight="1">
      <c r="B69" s="25" t="s">
        <v>99</v>
      </c>
      <c r="C69" s="25"/>
      <c r="D69" s="379">
        <v>8.4</v>
      </c>
      <c r="E69" s="170">
        <v>14.1</v>
      </c>
      <c r="F69" s="380">
        <v>13698</v>
      </c>
      <c r="G69" s="380">
        <v>42599</v>
      </c>
      <c r="H69" s="26">
        <v>21706</v>
      </c>
      <c r="I69" s="26">
        <v>4778</v>
      </c>
      <c r="J69" s="26">
        <v>4797</v>
      </c>
      <c r="K69" s="26">
        <v>11699</v>
      </c>
      <c r="L69" s="27">
        <v>15044</v>
      </c>
      <c r="M69" s="26">
        <v>3542</v>
      </c>
      <c r="N69" s="26">
        <v>2961</v>
      </c>
      <c r="O69" s="26">
        <v>1833</v>
      </c>
      <c r="P69" s="26">
        <v>15711</v>
      </c>
      <c r="Q69" s="26">
        <v>2388</v>
      </c>
      <c r="R69" s="26">
        <v>4525</v>
      </c>
      <c r="S69" s="26">
        <v>3863</v>
      </c>
      <c r="T69" s="26">
        <v>2701</v>
      </c>
      <c r="U69" s="28" t="s">
        <v>100</v>
      </c>
      <c r="X69" s="25"/>
    </row>
    <row r="70" spans="1:24" s="6" customFormat="1" ht="9.75" customHeight="1">
      <c r="A70" s="6">
        <v>17</v>
      </c>
      <c r="B70" s="29" t="s">
        <v>101</v>
      </c>
      <c r="C70" s="29"/>
      <c r="D70" s="383">
        <v>5.7</v>
      </c>
      <c r="E70" s="187">
        <v>17.7</v>
      </c>
      <c r="F70" s="387">
        <v>2908</v>
      </c>
      <c r="G70" s="387">
        <v>7314</v>
      </c>
      <c r="H70" s="30">
        <v>3141</v>
      </c>
      <c r="I70" s="30">
        <v>175</v>
      </c>
      <c r="J70" s="30">
        <v>943</v>
      </c>
      <c r="K70" s="30">
        <v>2017</v>
      </c>
      <c r="L70" s="34">
        <v>2632</v>
      </c>
      <c r="M70" s="30">
        <v>350</v>
      </c>
      <c r="N70" s="30">
        <v>156</v>
      </c>
      <c r="O70" s="31">
        <v>313</v>
      </c>
      <c r="P70" s="31">
        <v>2867</v>
      </c>
      <c r="Q70" s="30">
        <v>79</v>
      </c>
      <c r="R70" s="30">
        <v>121</v>
      </c>
      <c r="S70" s="30">
        <v>107</v>
      </c>
      <c r="T70" s="30">
        <v>72</v>
      </c>
      <c r="U70" s="32">
        <v>17</v>
      </c>
      <c r="X70" s="29"/>
    </row>
    <row r="71" spans="1:24" s="6" customFormat="1" ht="9.75" customHeight="1">
      <c r="A71" s="6">
        <v>18</v>
      </c>
      <c r="B71" s="29" t="s">
        <v>102</v>
      </c>
      <c r="C71" s="29"/>
      <c r="D71" s="383">
        <v>12.9</v>
      </c>
      <c r="E71" s="187">
        <v>11.3</v>
      </c>
      <c r="F71" s="387">
        <v>3152</v>
      </c>
      <c r="G71" s="387">
        <v>9734</v>
      </c>
      <c r="H71" s="30">
        <v>4737</v>
      </c>
      <c r="I71" s="30">
        <v>593</v>
      </c>
      <c r="J71" s="30">
        <v>1270</v>
      </c>
      <c r="K71" s="30">
        <v>2765</v>
      </c>
      <c r="L71" s="34">
        <v>3685</v>
      </c>
      <c r="M71" s="30">
        <v>601</v>
      </c>
      <c r="N71" s="30">
        <v>378</v>
      </c>
      <c r="O71" s="31">
        <v>420</v>
      </c>
      <c r="P71" s="31">
        <v>4100</v>
      </c>
      <c r="Q71" s="30">
        <v>276</v>
      </c>
      <c r="R71" s="30">
        <v>498</v>
      </c>
      <c r="S71" s="30">
        <v>405</v>
      </c>
      <c r="T71" s="30">
        <v>277</v>
      </c>
      <c r="U71" s="32">
        <v>18</v>
      </c>
      <c r="X71" s="29"/>
    </row>
    <row r="72" spans="1:24" s="6" customFormat="1" ht="9.75" customHeight="1">
      <c r="A72" s="6">
        <v>19</v>
      </c>
      <c r="B72" s="29" t="s">
        <v>103</v>
      </c>
      <c r="C72" s="29"/>
      <c r="D72" s="383">
        <v>7.6</v>
      </c>
      <c r="E72" s="187">
        <v>14.1</v>
      </c>
      <c r="F72" s="387">
        <v>7638</v>
      </c>
      <c r="G72" s="387">
        <v>25551</v>
      </c>
      <c r="H72" s="30">
        <v>13828</v>
      </c>
      <c r="I72" s="30">
        <v>4010</v>
      </c>
      <c r="J72" s="30">
        <v>2584</v>
      </c>
      <c r="K72" s="30">
        <v>6917</v>
      </c>
      <c r="L72" s="34">
        <v>8727</v>
      </c>
      <c r="M72" s="30">
        <v>2591</v>
      </c>
      <c r="N72" s="30">
        <v>2427</v>
      </c>
      <c r="O72" s="30">
        <v>1100</v>
      </c>
      <c r="P72" s="30">
        <v>8744</v>
      </c>
      <c r="Q72" s="30">
        <v>2033</v>
      </c>
      <c r="R72" s="30">
        <v>3906</v>
      </c>
      <c r="S72" s="30">
        <v>3351</v>
      </c>
      <c r="T72" s="30">
        <v>2352</v>
      </c>
      <c r="U72" s="32">
        <v>19</v>
      </c>
      <c r="X72" s="29"/>
    </row>
    <row r="73" spans="2:24" s="24" customFormat="1" ht="9.75" customHeight="1">
      <c r="B73" s="25" t="s">
        <v>104</v>
      </c>
      <c r="C73" s="36"/>
      <c r="D73" s="379">
        <v>5.6</v>
      </c>
      <c r="E73" s="170">
        <v>14.2</v>
      </c>
      <c r="F73" s="380">
        <v>3214</v>
      </c>
      <c r="G73" s="380">
        <v>10009</v>
      </c>
      <c r="H73" s="26">
        <v>5160</v>
      </c>
      <c r="I73" s="26">
        <v>1699</v>
      </c>
      <c r="J73" s="26">
        <v>1215</v>
      </c>
      <c r="K73" s="26">
        <v>2231</v>
      </c>
      <c r="L73" s="26">
        <v>3026</v>
      </c>
      <c r="M73" s="26">
        <v>1196</v>
      </c>
      <c r="N73" s="26">
        <v>926</v>
      </c>
      <c r="O73" s="26">
        <v>428</v>
      </c>
      <c r="P73" s="26">
        <v>3029</v>
      </c>
      <c r="Q73" s="26">
        <v>935</v>
      </c>
      <c r="R73" s="26">
        <v>1390</v>
      </c>
      <c r="S73" s="26">
        <v>1221</v>
      </c>
      <c r="T73" s="26">
        <v>1070</v>
      </c>
      <c r="U73" s="28" t="s">
        <v>105</v>
      </c>
      <c r="W73" s="36"/>
      <c r="X73" s="25"/>
    </row>
    <row r="74" spans="1:24" s="6" customFormat="1" ht="10.5" customHeight="1" thickBot="1">
      <c r="A74" s="37">
        <v>20</v>
      </c>
      <c r="B74" s="38" t="s">
        <v>106</v>
      </c>
      <c r="C74" s="37"/>
      <c r="D74" s="388">
        <v>5.6</v>
      </c>
      <c r="E74" s="198">
        <v>14.2</v>
      </c>
      <c r="F74" s="389">
        <v>3214</v>
      </c>
      <c r="G74" s="389">
        <v>10009</v>
      </c>
      <c r="H74" s="39">
        <v>5160</v>
      </c>
      <c r="I74" s="39">
        <v>1699</v>
      </c>
      <c r="J74" s="39">
        <v>1215</v>
      </c>
      <c r="K74" s="39">
        <v>2231</v>
      </c>
      <c r="L74" s="39">
        <v>3026</v>
      </c>
      <c r="M74" s="39">
        <v>1196</v>
      </c>
      <c r="N74" s="39">
        <v>926</v>
      </c>
      <c r="O74" s="230">
        <v>428</v>
      </c>
      <c r="P74" s="230">
        <v>3029</v>
      </c>
      <c r="Q74" s="39">
        <v>935</v>
      </c>
      <c r="R74" s="39">
        <v>1390</v>
      </c>
      <c r="S74" s="39">
        <v>1221</v>
      </c>
      <c r="T74" s="39">
        <v>1070</v>
      </c>
      <c r="U74" s="40">
        <v>20</v>
      </c>
      <c r="W74" s="7"/>
      <c r="X74" s="29"/>
    </row>
    <row r="75" spans="1:12" s="6" customFormat="1" ht="10.5" customHeight="1">
      <c r="A75" s="6" t="s">
        <v>107</v>
      </c>
      <c r="L75" s="7"/>
    </row>
    <row r="76" ht="12" customHeight="1">
      <c r="A76" s="6" t="s">
        <v>108</v>
      </c>
    </row>
    <row r="77" spans="4:5" ht="12">
      <c r="D77" s="41"/>
      <c r="E77" s="41"/>
    </row>
    <row r="78" spans="4:5" ht="12">
      <c r="D78" s="41"/>
      <c r="E78" s="41"/>
    </row>
    <row r="79" spans="4:5" ht="12">
      <c r="D79" s="41"/>
      <c r="E79" s="41"/>
    </row>
    <row r="80" spans="4:5" ht="12">
      <c r="D80" s="41"/>
      <c r="E80" s="41"/>
    </row>
    <row r="81" spans="4:5" ht="12">
      <c r="D81" s="41"/>
      <c r="E81" s="41"/>
    </row>
    <row r="82" spans="4:5" ht="12">
      <c r="D82" s="41"/>
      <c r="E82" s="41"/>
    </row>
    <row r="83" spans="4:5" ht="12">
      <c r="D83" s="41"/>
      <c r="E83" s="41"/>
    </row>
    <row r="84" spans="4:5" ht="12">
      <c r="D84" s="41"/>
      <c r="E84" s="41"/>
    </row>
    <row r="85" spans="4:5" ht="12">
      <c r="D85" s="41"/>
      <c r="E85" s="41"/>
    </row>
    <row r="86" spans="4:5" ht="12">
      <c r="D86" s="41"/>
      <c r="E86" s="41"/>
    </row>
    <row r="87" spans="4:5" ht="12">
      <c r="D87" s="41"/>
      <c r="E87" s="41"/>
    </row>
    <row r="88" spans="4:5" ht="12">
      <c r="D88" s="41"/>
      <c r="E88" s="41"/>
    </row>
    <row r="89" spans="4:5" ht="12">
      <c r="D89" s="41"/>
      <c r="E89" s="41"/>
    </row>
    <row r="90" spans="4:5" ht="12">
      <c r="D90" s="41"/>
      <c r="E90" s="41"/>
    </row>
    <row r="91" spans="4:5" ht="12">
      <c r="D91" s="41"/>
      <c r="E91" s="41"/>
    </row>
    <row r="92" spans="4:5" ht="12">
      <c r="D92" s="41"/>
      <c r="E92" s="41"/>
    </row>
    <row r="93" spans="4:5" ht="12">
      <c r="D93" s="41"/>
      <c r="E93" s="41"/>
    </row>
    <row r="94" spans="4:5" ht="12">
      <c r="D94" s="41"/>
      <c r="E94" s="41"/>
    </row>
    <row r="95" spans="4:5" ht="12">
      <c r="D95" s="41"/>
      <c r="E95" s="41"/>
    </row>
    <row r="96" spans="4:5" ht="12">
      <c r="D96" s="41"/>
      <c r="E96" s="41"/>
    </row>
    <row r="97" spans="4:5" ht="12">
      <c r="D97" s="41"/>
      <c r="E97" s="41"/>
    </row>
    <row r="98" spans="4:5" ht="12">
      <c r="D98" s="41"/>
      <c r="E98" s="41"/>
    </row>
    <row r="99" spans="4:5" ht="12">
      <c r="D99" s="41"/>
      <c r="E99" s="41"/>
    </row>
    <row r="100" spans="4:5" ht="12">
      <c r="D100" s="41"/>
      <c r="E100" s="41"/>
    </row>
    <row r="101" spans="4:5" ht="12">
      <c r="D101" s="41"/>
      <c r="E101" s="41"/>
    </row>
    <row r="102" spans="4:5" ht="12">
      <c r="D102" s="41"/>
      <c r="E102" s="41"/>
    </row>
    <row r="103" spans="4:5" ht="12">
      <c r="D103" s="41"/>
      <c r="E103" s="41"/>
    </row>
    <row r="104" spans="4:5" ht="12">
      <c r="D104" s="41"/>
      <c r="E104" s="41"/>
    </row>
    <row r="105" spans="4:5" ht="12">
      <c r="D105" s="41"/>
      <c r="E105" s="41"/>
    </row>
    <row r="106" spans="4:5" ht="12">
      <c r="D106" s="41"/>
      <c r="E106" s="41"/>
    </row>
    <row r="107" spans="4:5" ht="12">
      <c r="D107" s="41"/>
      <c r="E107" s="41"/>
    </row>
    <row r="108" spans="4:5" ht="12">
      <c r="D108" s="41"/>
      <c r="E108" s="41"/>
    </row>
    <row r="109" spans="4:5" ht="12">
      <c r="D109" s="41"/>
      <c r="E109" s="41"/>
    </row>
    <row r="110" spans="4:5" ht="12">
      <c r="D110" s="41"/>
      <c r="E110" s="41"/>
    </row>
    <row r="111" spans="4:5" ht="12">
      <c r="D111" s="41"/>
      <c r="E111" s="41"/>
    </row>
    <row r="112" spans="4:5" ht="12">
      <c r="D112" s="41"/>
      <c r="E112" s="41"/>
    </row>
    <row r="113" spans="4:5" ht="12">
      <c r="D113" s="41"/>
      <c r="E113" s="41"/>
    </row>
    <row r="114" spans="4:5" ht="12">
      <c r="D114" s="41"/>
      <c r="E114" s="41"/>
    </row>
    <row r="115" spans="4:5" ht="12">
      <c r="D115" s="41"/>
      <c r="E115" s="41"/>
    </row>
    <row r="116" spans="4:5" ht="12">
      <c r="D116" s="41"/>
      <c r="E116" s="41"/>
    </row>
    <row r="117" spans="4:5" ht="12">
      <c r="D117" s="41"/>
      <c r="E117" s="41"/>
    </row>
    <row r="118" spans="4:5" ht="12">
      <c r="D118" s="41"/>
      <c r="E118" s="41"/>
    </row>
    <row r="119" spans="4:5" ht="12">
      <c r="D119" s="41"/>
      <c r="E119" s="41"/>
    </row>
    <row r="120" spans="4:5" ht="12">
      <c r="D120" s="41"/>
      <c r="E120" s="41"/>
    </row>
    <row r="121" spans="4:5" ht="12">
      <c r="D121" s="41"/>
      <c r="E121" s="41"/>
    </row>
    <row r="122" spans="4:5" ht="12">
      <c r="D122" s="41"/>
      <c r="E122" s="41"/>
    </row>
    <row r="123" spans="4:5" ht="12">
      <c r="D123" s="41"/>
      <c r="E123" s="41"/>
    </row>
    <row r="124" spans="4:5" ht="12">
      <c r="D124" s="41"/>
      <c r="E124" s="41"/>
    </row>
    <row r="125" spans="4:5" ht="12">
      <c r="D125" s="41"/>
      <c r="E125" s="41"/>
    </row>
    <row r="126" spans="4:5" ht="12">
      <c r="D126" s="41"/>
      <c r="E126" s="41"/>
    </row>
    <row r="127" spans="4:5" ht="12">
      <c r="D127" s="41"/>
      <c r="E127" s="41"/>
    </row>
    <row r="128" spans="4:5" ht="12">
      <c r="D128" s="41"/>
      <c r="E128" s="41"/>
    </row>
    <row r="129" spans="4:5" ht="12">
      <c r="D129" s="41"/>
      <c r="E129" s="41"/>
    </row>
    <row r="130" spans="4:5" ht="12">
      <c r="D130" s="41"/>
      <c r="E130" s="41"/>
    </row>
    <row r="131" spans="4:5" ht="12">
      <c r="D131" s="41"/>
      <c r="E131" s="41"/>
    </row>
    <row r="132" spans="4:5" ht="12">
      <c r="D132" s="41"/>
      <c r="E132" s="41"/>
    </row>
    <row r="133" spans="4:5" ht="12">
      <c r="D133" s="41"/>
      <c r="E133" s="41"/>
    </row>
    <row r="134" spans="4:5" ht="12">
      <c r="D134" s="41"/>
      <c r="E134" s="41"/>
    </row>
    <row r="135" spans="4:5" ht="12">
      <c r="D135" s="41"/>
      <c r="E135" s="41"/>
    </row>
    <row r="136" spans="4:5" ht="12">
      <c r="D136" s="41"/>
      <c r="E136" s="41"/>
    </row>
    <row r="137" spans="4:5" ht="12">
      <c r="D137" s="41"/>
      <c r="E137" s="41"/>
    </row>
    <row r="138" spans="4:5" ht="12">
      <c r="D138" s="41"/>
      <c r="E138" s="41"/>
    </row>
    <row r="139" spans="4:5" ht="12">
      <c r="D139" s="41"/>
      <c r="E139" s="41"/>
    </row>
    <row r="140" spans="4:5" ht="12">
      <c r="D140" s="41"/>
      <c r="E140" s="41"/>
    </row>
    <row r="141" spans="4:5" ht="12">
      <c r="D141" s="41"/>
      <c r="E141" s="41"/>
    </row>
    <row r="142" ht="12">
      <c r="D142" s="41"/>
    </row>
    <row r="143" ht="12">
      <c r="D143" s="41"/>
    </row>
    <row r="144" ht="12">
      <c r="D144" s="41"/>
    </row>
    <row r="145" ht="12">
      <c r="D145" s="41"/>
    </row>
    <row r="146" ht="12">
      <c r="D146" s="41"/>
    </row>
    <row r="147" ht="12">
      <c r="D147" s="41"/>
    </row>
    <row r="148" ht="12">
      <c r="D148" s="41"/>
    </row>
    <row r="149" ht="12">
      <c r="D149" s="41"/>
    </row>
    <row r="150" ht="12">
      <c r="D150" s="41"/>
    </row>
    <row r="151" ht="12">
      <c r="D151" s="41"/>
    </row>
    <row r="152" ht="12">
      <c r="D152" s="41"/>
    </row>
    <row r="153" ht="12">
      <c r="D153" s="41"/>
    </row>
    <row r="154" ht="12">
      <c r="D154" s="41"/>
    </row>
    <row r="155" ht="12">
      <c r="D155" s="41"/>
    </row>
    <row r="156" ht="12">
      <c r="D156" s="41"/>
    </row>
  </sheetData>
  <sheetProtection/>
  <mergeCells count="4">
    <mergeCell ref="F12:G12"/>
    <mergeCell ref="H12:L13"/>
    <mergeCell ref="U12:U14"/>
    <mergeCell ref="F13:G13"/>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FFC000"/>
  </sheetPr>
  <dimension ref="A1:U139"/>
  <sheetViews>
    <sheetView showGridLines="0" view="pageBreakPreview" zoomScale="115" zoomScaleSheetLayoutView="115" zoomScalePageLayoutView="0" workbookViewId="0" topLeftCell="A1">
      <pane xSplit="3" ySplit="12" topLeftCell="D13" activePane="bottomRight" state="frozen"/>
      <selection pane="topLeft" activeCell="A1" sqref="A1"/>
      <selection pane="topRight" activeCell="A1" sqref="A1"/>
      <selection pane="bottomLeft" activeCell="A1" sqref="A1"/>
      <selection pane="bottomRight" activeCell="D38" sqref="D38"/>
    </sheetView>
  </sheetViews>
  <sheetFormatPr defaultColWidth="7.75390625" defaultRowHeight="13.5"/>
  <cols>
    <col min="1" max="1" width="2.50390625" style="2" customWidth="1"/>
    <col min="2" max="2" width="9.375" style="2" customWidth="1"/>
    <col min="3" max="3" width="1.25" style="2" customWidth="1"/>
    <col min="4" max="11" width="9.75390625" style="2" customWidth="1"/>
    <col min="12" max="12" width="10.125" style="2" customWidth="1"/>
    <col min="13" max="14" width="10.625" style="2" customWidth="1"/>
    <col min="15" max="15" width="14.125" style="2" customWidth="1"/>
    <col min="16" max="17" width="10.625" style="2" customWidth="1"/>
    <col min="18" max="18" width="14.125" style="2" customWidth="1"/>
    <col min="19" max="19" width="8.75390625" style="2" customWidth="1"/>
    <col min="20" max="20" width="7.625" style="2" customWidth="1"/>
    <col min="21" max="16384" width="7.75390625" style="2" customWidth="1"/>
  </cols>
  <sheetData>
    <row r="1" spans="7:12" ht="18.75" customHeight="1">
      <c r="G1" s="3"/>
      <c r="K1" s="117" t="s">
        <v>437</v>
      </c>
      <c r="L1" s="3" t="s">
        <v>1</v>
      </c>
    </row>
    <row r="2" spans="7:12" ht="17.25" customHeight="1">
      <c r="G2" s="3"/>
      <c r="K2" s="117"/>
      <c r="L2" s="3"/>
    </row>
    <row r="3" spans="1:12" s="6" customFormat="1" ht="9.75" customHeight="1">
      <c r="A3" s="8" t="s">
        <v>206</v>
      </c>
      <c r="L3" s="6" t="s">
        <v>366</v>
      </c>
    </row>
    <row r="4" spans="1:12" s="6" customFormat="1" ht="9.75" customHeight="1">
      <c r="A4" s="273" t="s">
        <v>207</v>
      </c>
      <c r="B4" s="273"/>
      <c r="C4" s="273"/>
      <c r="D4" s="273"/>
      <c r="E4" s="273"/>
      <c r="F4" s="273"/>
      <c r="G4" s="273"/>
      <c r="H4" s="273"/>
      <c r="I4" s="273"/>
      <c r="J4" s="273"/>
      <c r="K4" s="273"/>
      <c r="L4" s="6" t="s">
        <v>436</v>
      </c>
    </row>
    <row r="5" spans="1:12" s="6" customFormat="1" ht="9.75" customHeight="1">
      <c r="A5" s="273" t="s">
        <v>435</v>
      </c>
      <c r="B5" s="273"/>
      <c r="C5" s="273"/>
      <c r="D5" s="273"/>
      <c r="E5" s="273"/>
      <c r="F5" s="273"/>
      <c r="G5" s="273"/>
      <c r="H5" s="273"/>
      <c r="I5" s="273"/>
      <c r="J5" s="273"/>
      <c r="K5" s="273"/>
      <c r="L5" s="6" t="s">
        <v>434</v>
      </c>
    </row>
    <row r="6" spans="1:12" s="6" customFormat="1" ht="9.75" customHeight="1">
      <c r="A6" s="273" t="s">
        <v>208</v>
      </c>
      <c r="B6" s="273"/>
      <c r="C6" s="273"/>
      <c r="D6" s="273"/>
      <c r="E6" s="273"/>
      <c r="F6" s="273"/>
      <c r="G6" s="273"/>
      <c r="H6" s="273"/>
      <c r="I6" s="273"/>
      <c r="J6" s="273"/>
      <c r="K6" s="273"/>
      <c r="L6" s="6" t="s">
        <v>433</v>
      </c>
    </row>
    <row r="7" spans="1:12" s="6" customFormat="1" ht="10.5" customHeight="1" thickBot="1">
      <c r="A7" s="6" t="s">
        <v>209</v>
      </c>
      <c r="L7" s="6" t="s">
        <v>210</v>
      </c>
    </row>
    <row r="8" spans="1:20" ht="0.75" customHeight="1" hidden="1" thickBot="1">
      <c r="A8" s="6"/>
      <c r="M8" s="6"/>
      <c r="N8" s="6"/>
      <c r="O8" s="6"/>
      <c r="P8" s="6"/>
      <c r="Q8" s="6"/>
      <c r="R8" s="6"/>
      <c r="T8" s="6"/>
    </row>
    <row r="9" spans="1:20" s="9" customFormat="1" ht="10.5" customHeight="1">
      <c r="A9" s="118"/>
      <c r="B9" s="118"/>
      <c r="C9" s="119"/>
      <c r="D9" s="231"/>
      <c r="E9" s="120" t="s">
        <v>211</v>
      </c>
      <c r="F9" s="12"/>
      <c r="G9" s="13"/>
      <c r="H9" s="12" t="s">
        <v>212</v>
      </c>
      <c r="I9" s="13"/>
      <c r="J9" s="12" t="s">
        <v>213</v>
      </c>
      <c r="K9" s="12"/>
      <c r="L9" s="430" t="s">
        <v>432</v>
      </c>
      <c r="M9" s="433" t="s">
        <v>214</v>
      </c>
      <c r="N9" s="434"/>
      <c r="O9" s="434"/>
      <c r="P9" s="434"/>
      <c r="Q9" s="434"/>
      <c r="R9" s="435"/>
      <c r="S9" s="370" t="s">
        <v>215</v>
      </c>
      <c r="T9" s="425" t="s">
        <v>18</v>
      </c>
    </row>
    <row r="10" spans="1:20" s="15" customFormat="1" ht="10.5" customHeight="1">
      <c r="A10" s="16" t="s">
        <v>431</v>
      </c>
      <c r="B10" s="16"/>
      <c r="C10" s="53"/>
      <c r="D10" s="232" t="s">
        <v>216</v>
      </c>
      <c r="E10" s="233" t="s">
        <v>430</v>
      </c>
      <c r="F10" s="234"/>
      <c r="G10" s="53"/>
      <c r="H10" s="233" t="s">
        <v>429</v>
      </c>
      <c r="I10" s="367"/>
      <c r="J10" s="233" t="s">
        <v>429</v>
      </c>
      <c r="K10" s="233"/>
      <c r="L10" s="431"/>
      <c r="M10" s="436" t="s">
        <v>217</v>
      </c>
      <c r="N10" s="437"/>
      <c r="O10" s="438"/>
      <c r="P10" s="436" t="s">
        <v>218</v>
      </c>
      <c r="Q10" s="437"/>
      <c r="R10" s="438"/>
      <c r="S10" s="371" t="s">
        <v>219</v>
      </c>
      <c r="T10" s="426"/>
    </row>
    <row r="11" spans="1:20" s="15" customFormat="1" ht="10.5" customHeight="1">
      <c r="A11" s="17"/>
      <c r="B11" s="17"/>
      <c r="C11" s="121"/>
      <c r="D11" s="235" t="s">
        <v>428</v>
      </c>
      <c r="E11" s="236" t="s">
        <v>31</v>
      </c>
      <c r="F11" s="237" t="s">
        <v>32</v>
      </c>
      <c r="G11" s="238" t="s">
        <v>220</v>
      </c>
      <c r="H11" s="239" t="s">
        <v>221</v>
      </c>
      <c r="I11" s="239" t="s">
        <v>222</v>
      </c>
      <c r="J11" s="239" t="s">
        <v>221</v>
      </c>
      <c r="K11" s="240" t="s">
        <v>222</v>
      </c>
      <c r="L11" s="432"/>
      <c r="M11" s="241" t="s">
        <v>223</v>
      </c>
      <c r="N11" s="241" t="s">
        <v>32</v>
      </c>
      <c r="O11" s="242" t="s">
        <v>224</v>
      </c>
      <c r="P11" s="237" t="s">
        <v>223</v>
      </c>
      <c r="Q11" s="237" t="s">
        <v>32</v>
      </c>
      <c r="R11" s="243" t="s">
        <v>224</v>
      </c>
      <c r="S11" s="372" t="s">
        <v>427</v>
      </c>
      <c r="T11" s="427"/>
    </row>
    <row r="12" spans="2:20" s="19" customFormat="1" ht="9" customHeight="1">
      <c r="B12" s="20"/>
      <c r="C12" s="49"/>
      <c r="D12" s="21" t="s">
        <v>39</v>
      </c>
      <c r="E12" s="21" t="s">
        <v>225</v>
      </c>
      <c r="F12" s="21" t="s">
        <v>36</v>
      </c>
      <c r="G12" s="21" t="s">
        <v>226</v>
      </c>
      <c r="H12" s="21" t="s">
        <v>227</v>
      </c>
      <c r="I12" s="21" t="s">
        <v>227</v>
      </c>
      <c r="J12" s="21" t="s">
        <v>197</v>
      </c>
      <c r="K12" s="21" t="s">
        <v>197</v>
      </c>
      <c r="L12" s="21" t="s">
        <v>228</v>
      </c>
      <c r="M12" s="21" t="s">
        <v>229</v>
      </c>
      <c r="N12" s="21" t="s">
        <v>36</v>
      </c>
      <c r="O12" s="21" t="s">
        <v>226</v>
      </c>
      <c r="P12" s="21" t="s">
        <v>229</v>
      </c>
      <c r="Q12" s="21" t="s">
        <v>36</v>
      </c>
      <c r="R12" s="21" t="s">
        <v>226</v>
      </c>
      <c r="S12" s="21" t="s">
        <v>230</v>
      </c>
      <c r="T12" s="23"/>
    </row>
    <row r="13" spans="2:20" s="122" customFormat="1" ht="9.75" customHeight="1">
      <c r="B13" s="123" t="s">
        <v>40</v>
      </c>
      <c r="C13" s="124"/>
      <c r="D13" s="125">
        <v>110668</v>
      </c>
      <c r="E13" s="265">
        <v>1532</v>
      </c>
      <c r="F13" s="265">
        <v>58777</v>
      </c>
      <c r="G13" s="265">
        <v>155350003</v>
      </c>
      <c r="H13" s="368" t="s">
        <v>426</v>
      </c>
      <c r="I13" s="368" t="s">
        <v>425</v>
      </c>
      <c r="J13" s="368">
        <v>100</v>
      </c>
      <c r="K13" s="368">
        <v>95.2</v>
      </c>
      <c r="L13" s="126">
        <v>653847</v>
      </c>
      <c r="M13" s="126">
        <v>2198</v>
      </c>
      <c r="N13" s="126">
        <v>17054</v>
      </c>
      <c r="O13" s="126">
        <v>101781713</v>
      </c>
      <c r="P13" s="126">
        <v>9771</v>
      </c>
      <c r="Q13" s="126">
        <v>54167</v>
      </c>
      <c r="R13" s="126">
        <v>81809404</v>
      </c>
      <c r="S13" s="126">
        <v>1618</v>
      </c>
      <c r="T13" s="127" t="s">
        <v>33</v>
      </c>
    </row>
    <row r="14" spans="2:20" s="122" customFormat="1" ht="9.75" customHeight="1">
      <c r="B14" s="123" t="s">
        <v>41</v>
      </c>
      <c r="C14" s="124"/>
      <c r="D14" s="126">
        <v>96261</v>
      </c>
      <c r="E14" s="266">
        <v>1192</v>
      </c>
      <c r="F14" s="266">
        <v>44048</v>
      </c>
      <c r="G14" s="266">
        <v>120421273</v>
      </c>
      <c r="H14" s="368" t="s">
        <v>424</v>
      </c>
      <c r="I14" s="368" t="s">
        <v>423</v>
      </c>
      <c r="J14" s="368">
        <v>100</v>
      </c>
      <c r="K14" s="368">
        <v>95.4</v>
      </c>
      <c r="L14" s="126">
        <v>527680</v>
      </c>
      <c r="M14" s="126" t="s">
        <v>42</v>
      </c>
      <c r="N14" s="126" t="s">
        <v>42</v>
      </c>
      <c r="O14" s="126" t="s">
        <v>42</v>
      </c>
      <c r="P14" s="126" t="s">
        <v>42</v>
      </c>
      <c r="Q14" s="126" t="s">
        <v>42</v>
      </c>
      <c r="R14" s="126" t="s">
        <v>42</v>
      </c>
      <c r="S14" s="126">
        <v>1295</v>
      </c>
      <c r="T14" s="127" t="s">
        <v>43</v>
      </c>
    </row>
    <row r="15" spans="2:21" s="122" customFormat="1" ht="9.75" customHeight="1">
      <c r="B15" s="123" t="s">
        <v>44</v>
      </c>
      <c r="C15" s="124"/>
      <c r="D15" s="126">
        <v>14407</v>
      </c>
      <c r="E15" s="266">
        <v>340</v>
      </c>
      <c r="F15" s="266">
        <v>14729</v>
      </c>
      <c r="G15" s="266">
        <v>34928730</v>
      </c>
      <c r="H15" s="368">
        <f>H57+H62+H70+H73+H78+H86</f>
        <v>319.70000000000005</v>
      </c>
      <c r="I15" s="413" t="s">
        <v>422</v>
      </c>
      <c r="J15" s="368">
        <v>100</v>
      </c>
      <c r="K15" s="368">
        <v>94.2</v>
      </c>
      <c r="L15" s="126">
        <v>116474</v>
      </c>
      <c r="M15" s="126" t="s">
        <v>42</v>
      </c>
      <c r="N15" s="126" t="s">
        <v>42</v>
      </c>
      <c r="O15" s="126" t="s">
        <v>42</v>
      </c>
      <c r="P15" s="126" t="s">
        <v>42</v>
      </c>
      <c r="Q15" s="126" t="s">
        <v>42</v>
      </c>
      <c r="R15" s="126" t="s">
        <v>42</v>
      </c>
      <c r="S15" s="126">
        <f>SUM(S57,S62,S70,S73,S78,S86)</f>
        <v>323</v>
      </c>
      <c r="T15" s="127" t="s">
        <v>45</v>
      </c>
      <c r="U15" s="125"/>
    </row>
    <row r="16" spans="2:20" s="128" customFormat="1" ht="6.75" customHeight="1">
      <c r="B16" s="129"/>
      <c r="C16" s="130"/>
      <c r="D16" s="244"/>
      <c r="E16" s="267"/>
      <c r="F16" s="267"/>
      <c r="G16" s="267"/>
      <c r="H16" s="369"/>
      <c r="I16" s="369"/>
      <c r="J16" s="368"/>
      <c r="K16" s="369"/>
      <c r="L16" s="126"/>
      <c r="M16" s="131"/>
      <c r="N16" s="131"/>
      <c r="O16" s="131"/>
      <c r="P16" s="131"/>
      <c r="Q16" s="131"/>
      <c r="R16" s="131"/>
      <c r="S16" s="131"/>
      <c r="T16" s="132"/>
    </row>
    <row r="17" spans="1:20" s="133" customFormat="1" ht="9.75" customHeight="1">
      <c r="A17" s="133">
        <v>1</v>
      </c>
      <c r="B17" s="134" t="s">
        <v>46</v>
      </c>
      <c r="C17" s="135"/>
      <c r="D17" s="136">
        <v>18035</v>
      </c>
      <c r="E17" s="268">
        <v>337</v>
      </c>
      <c r="F17" s="268">
        <v>10525</v>
      </c>
      <c r="G17" s="268">
        <v>23905892</v>
      </c>
      <c r="H17" s="245">
        <v>382.7</v>
      </c>
      <c r="I17" s="245" t="s">
        <v>421</v>
      </c>
      <c r="J17" s="368">
        <v>100</v>
      </c>
      <c r="K17" s="245">
        <v>97</v>
      </c>
      <c r="L17" s="136">
        <v>172872</v>
      </c>
      <c r="M17" s="246">
        <v>705</v>
      </c>
      <c r="N17" s="246">
        <v>6274</v>
      </c>
      <c r="O17" s="246">
        <v>48818717</v>
      </c>
      <c r="P17" s="246">
        <v>2515</v>
      </c>
      <c r="Q17" s="246">
        <v>16010</v>
      </c>
      <c r="R17" s="246">
        <v>25186760</v>
      </c>
      <c r="S17" s="136">
        <v>335</v>
      </c>
      <c r="T17" s="137">
        <v>1</v>
      </c>
    </row>
    <row r="18" spans="2:20" s="133" customFormat="1" ht="9.75" customHeight="1">
      <c r="B18" s="138" t="s">
        <v>231</v>
      </c>
      <c r="C18" s="135"/>
      <c r="D18" s="136" t="s">
        <v>42</v>
      </c>
      <c r="E18" s="268" t="s">
        <v>42</v>
      </c>
      <c r="F18" s="268" t="s">
        <v>42</v>
      </c>
      <c r="G18" s="268" t="s">
        <v>42</v>
      </c>
      <c r="H18" s="268" t="s">
        <v>42</v>
      </c>
      <c r="I18" s="268" t="s">
        <v>42</v>
      </c>
      <c r="J18" s="268" t="s">
        <v>42</v>
      </c>
      <c r="K18" s="268" t="s">
        <v>42</v>
      </c>
      <c r="L18" s="136" t="s">
        <v>42</v>
      </c>
      <c r="M18" s="136" t="s">
        <v>42</v>
      </c>
      <c r="N18" s="136" t="s">
        <v>42</v>
      </c>
      <c r="O18" s="136" t="s">
        <v>42</v>
      </c>
      <c r="P18" s="136" t="s">
        <v>42</v>
      </c>
      <c r="Q18" s="136" t="s">
        <v>42</v>
      </c>
      <c r="R18" s="136" t="s">
        <v>42</v>
      </c>
      <c r="S18" s="126" t="s">
        <v>42</v>
      </c>
      <c r="T18" s="137"/>
    </row>
    <row r="19" spans="2:20" s="133" customFormat="1" ht="9.75" customHeight="1">
      <c r="B19" s="138" t="s">
        <v>48</v>
      </c>
      <c r="C19" s="135"/>
      <c r="D19" s="136" t="s">
        <v>42</v>
      </c>
      <c r="E19" s="268" t="s">
        <v>42</v>
      </c>
      <c r="F19" s="268" t="s">
        <v>42</v>
      </c>
      <c r="G19" s="268" t="s">
        <v>42</v>
      </c>
      <c r="H19" s="268" t="s">
        <v>42</v>
      </c>
      <c r="I19" s="268" t="s">
        <v>42</v>
      </c>
      <c r="J19" s="268" t="s">
        <v>42</v>
      </c>
      <c r="K19" s="268" t="s">
        <v>42</v>
      </c>
      <c r="L19" s="136" t="s">
        <v>42</v>
      </c>
      <c r="M19" s="136" t="s">
        <v>42</v>
      </c>
      <c r="N19" s="136" t="s">
        <v>42</v>
      </c>
      <c r="O19" s="136" t="s">
        <v>42</v>
      </c>
      <c r="P19" s="136" t="s">
        <v>42</v>
      </c>
      <c r="Q19" s="136" t="s">
        <v>42</v>
      </c>
      <c r="R19" s="136" t="s">
        <v>42</v>
      </c>
      <c r="S19" s="126" t="s">
        <v>42</v>
      </c>
      <c r="T19" s="137"/>
    </row>
    <row r="20" spans="2:20" s="133" customFormat="1" ht="9.75" customHeight="1">
      <c r="B20" s="138" t="s">
        <v>49</v>
      </c>
      <c r="C20" s="135"/>
      <c r="D20" s="136" t="s">
        <v>42</v>
      </c>
      <c r="E20" s="268" t="s">
        <v>42</v>
      </c>
      <c r="F20" s="268" t="s">
        <v>42</v>
      </c>
      <c r="G20" s="268" t="s">
        <v>42</v>
      </c>
      <c r="H20" s="268" t="s">
        <v>42</v>
      </c>
      <c r="I20" s="268" t="s">
        <v>42</v>
      </c>
      <c r="J20" s="268" t="s">
        <v>42</v>
      </c>
      <c r="K20" s="268" t="s">
        <v>42</v>
      </c>
      <c r="L20" s="136" t="s">
        <v>42</v>
      </c>
      <c r="M20" s="136" t="s">
        <v>42</v>
      </c>
      <c r="N20" s="136" t="s">
        <v>42</v>
      </c>
      <c r="O20" s="136" t="s">
        <v>42</v>
      </c>
      <c r="P20" s="136" t="s">
        <v>42</v>
      </c>
      <c r="Q20" s="136" t="s">
        <v>42</v>
      </c>
      <c r="R20" s="136" t="s">
        <v>42</v>
      </c>
      <c r="S20" s="126" t="s">
        <v>42</v>
      </c>
      <c r="T20" s="137"/>
    </row>
    <row r="21" spans="2:20" s="133" customFormat="1" ht="9.75" customHeight="1">
      <c r="B21" s="138" t="s">
        <v>50</v>
      </c>
      <c r="C21" s="135"/>
      <c r="D21" s="136" t="s">
        <v>42</v>
      </c>
      <c r="E21" s="268" t="s">
        <v>42</v>
      </c>
      <c r="F21" s="268" t="s">
        <v>42</v>
      </c>
      <c r="G21" s="268" t="s">
        <v>42</v>
      </c>
      <c r="H21" s="268" t="s">
        <v>42</v>
      </c>
      <c r="I21" s="268" t="s">
        <v>42</v>
      </c>
      <c r="J21" s="268" t="s">
        <v>42</v>
      </c>
      <c r="K21" s="268" t="s">
        <v>42</v>
      </c>
      <c r="L21" s="136" t="s">
        <v>42</v>
      </c>
      <c r="M21" s="136" t="s">
        <v>42</v>
      </c>
      <c r="N21" s="136" t="s">
        <v>42</v>
      </c>
      <c r="O21" s="136" t="s">
        <v>42</v>
      </c>
      <c r="P21" s="136" t="s">
        <v>42</v>
      </c>
      <c r="Q21" s="136" t="s">
        <v>42</v>
      </c>
      <c r="R21" s="136" t="s">
        <v>42</v>
      </c>
      <c r="S21" s="126" t="s">
        <v>42</v>
      </c>
      <c r="T21" s="137"/>
    </row>
    <row r="22" spans="2:20" s="133" customFormat="1" ht="9.75" customHeight="1">
      <c r="B22" s="138" t="s">
        <v>51</v>
      </c>
      <c r="C22" s="135"/>
      <c r="D22" s="136" t="s">
        <v>42</v>
      </c>
      <c r="E22" s="268" t="s">
        <v>42</v>
      </c>
      <c r="F22" s="268" t="s">
        <v>42</v>
      </c>
      <c r="G22" s="268" t="s">
        <v>42</v>
      </c>
      <c r="H22" s="268" t="s">
        <v>42</v>
      </c>
      <c r="I22" s="268" t="s">
        <v>42</v>
      </c>
      <c r="J22" s="268" t="s">
        <v>42</v>
      </c>
      <c r="K22" s="268" t="s">
        <v>42</v>
      </c>
      <c r="L22" s="136" t="s">
        <v>42</v>
      </c>
      <c r="M22" s="136" t="s">
        <v>42</v>
      </c>
      <c r="N22" s="136" t="s">
        <v>42</v>
      </c>
      <c r="O22" s="136" t="s">
        <v>42</v>
      </c>
      <c r="P22" s="136" t="s">
        <v>42</v>
      </c>
      <c r="Q22" s="136" t="s">
        <v>42</v>
      </c>
      <c r="R22" s="136" t="s">
        <v>42</v>
      </c>
      <c r="S22" s="126" t="s">
        <v>42</v>
      </c>
      <c r="T22" s="137"/>
    </row>
    <row r="23" spans="2:20" s="133" customFormat="1" ht="9.75" customHeight="1">
      <c r="B23" s="138" t="s">
        <v>52</v>
      </c>
      <c r="C23" s="135"/>
      <c r="D23" s="136" t="s">
        <v>42</v>
      </c>
      <c r="E23" s="268" t="s">
        <v>42</v>
      </c>
      <c r="F23" s="268" t="s">
        <v>42</v>
      </c>
      <c r="G23" s="268" t="s">
        <v>42</v>
      </c>
      <c r="H23" s="268" t="s">
        <v>42</v>
      </c>
      <c r="I23" s="268" t="s">
        <v>42</v>
      </c>
      <c r="J23" s="268" t="s">
        <v>42</v>
      </c>
      <c r="K23" s="268" t="s">
        <v>42</v>
      </c>
      <c r="L23" s="136" t="s">
        <v>42</v>
      </c>
      <c r="M23" s="136">
        <v>24</v>
      </c>
      <c r="N23" s="136">
        <v>124</v>
      </c>
      <c r="O23" s="136">
        <v>576957</v>
      </c>
      <c r="P23" s="136">
        <v>175</v>
      </c>
      <c r="Q23" s="136">
        <v>861</v>
      </c>
      <c r="R23" s="136">
        <v>1219285</v>
      </c>
      <c r="S23" s="126" t="s">
        <v>42</v>
      </c>
      <c r="T23" s="137"/>
    </row>
    <row r="24" spans="2:20" s="133" customFormat="1" ht="9.75" customHeight="1">
      <c r="B24" s="138" t="s">
        <v>53</v>
      </c>
      <c r="C24" s="135"/>
      <c r="D24" s="136" t="s">
        <v>42</v>
      </c>
      <c r="E24" s="268" t="s">
        <v>42</v>
      </c>
      <c r="F24" s="268" t="s">
        <v>42</v>
      </c>
      <c r="G24" s="268" t="s">
        <v>42</v>
      </c>
      <c r="H24" s="268" t="s">
        <v>42</v>
      </c>
      <c r="I24" s="268" t="s">
        <v>42</v>
      </c>
      <c r="J24" s="268" t="s">
        <v>42</v>
      </c>
      <c r="K24" s="268" t="s">
        <v>42</v>
      </c>
      <c r="L24" s="136" t="s">
        <v>42</v>
      </c>
      <c r="M24" s="136">
        <v>12</v>
      </c>
      <c r="N24" s="136">
        <v>34</v>
      </c>
      <c r="O24" s="136">
        <v>109669</v>
      </c>
      <c r="P24" s="136">
        <v>63</v>
      </c>
      <c r="Q24" s="136">
        <v>546</v>
      </c>
      <c r="R24" s="136">
        <v>692108</v>
      </c>
      <c r="S24" s="126" t="s">
        <v>42</v>
      </c>
      <c r="T24" s="137"/>
    </row>
    <row r="25" spans="2:20" s="133" customFormat="1" ht="9.75" customHeight="1">
      <c r="B25" s="138" t="s">
        <v>54</v>
      </c>
      <c r="C25" s="135"/>
      <c r="D25" s="136" t="s">
        <v>42</v>
      </c>
      <c r="E25" s="268" t="s">
        <v>42</v>
      </c>
      <c r="F25" s="268" t="s">
        <v>42</v>
      </c>
      <c r="G25" s="268" t="s">
        <v>42</v>
      </c>
      <c r="H25" s="268" t="s">
        <v>42</v>
      </c>
      <c r="I25" s="268" t="s">
        <v>42</v>
      </c>
      <c r="J25" s="268" t="s">
        <v>42</v>
      </c>
      <c r="K25" s="268" t="s">
        <v>42</v>
      </c>
      <c r="L25" s="136" t="s">
        <v>42</v>
      </c>
      <c r="M25" s="136">
        <v>19</v>
      </c>
      <c r="N25" s="136">
        <v>245</v>
      </c>
      <c r="O25" s="136">
        <v>1255047</v>
      </c>
      <c r="P25" s="136">
        <v>57</v>
      </c>
      <c r="Q25" s="136">
        <v>303</v>
      </c>
      <c r="R25" s="136">
        <v>486588</v>
      </c>
      <c r="S25" s="126" t="s">
        <v>42</v>
      </c>
      <c r="T25" s="137"/>
    </row>
    <row r="26" spans="1:20" s="133" customFormat="1" ht="9.75" customHeight="1">
      <c r="A26" s="133">
        <v>2</v>
      </c>
      <c r="B26" s="138" t="s">
        <v>55</v>
      </c>
      <c r="C26" s="135"/>
      <c r="D26" s="136">
        <v>25844</v>
      </c>
      <c r="E26" s="268">
        <v>179</v>
      </c>
      <c r="F26" s="268">
        <v>5921</v>
      </c>
      <c r="G26" s="268">
        <v>10362564</v>
      </c>
      <c r="H26" s="245">
        <v>369.6</v>
      </c>
      <c r="I26" s="245" t="s">
        <v>420</v>
      </c>
      <c r="J26" s="245">
        <v>100</v>
      </c>
      <c r="K26" s="245">
        <v>96.8</v>
      </c>
      <c r="L26" s="136">
        <v>92591</v>
      </c>
      <c r="M26" s="136">
        <v>292</v>
      </c>
      <c r="N26" s="136">
        <v>2073</v>
      </c>
      <c r="O26" s="136">
        <v>9073421</v>
      </c>
      <c r="P26" s="136">
        <v>1562</v>
      </c>
      <c r="Q26" s="136">
        <v>8108</v>
      </c>
      <c r="R26" s="136">
        <v>12216631</v>
      </c>
      <c r="S26" s="136">
        <v>282</v>
      </c>
      <c r="T26" s="137">
        <v>2</v>
      </c>
    </row>
    <row r="27" spans="2:20" s="133" customFormat="1" ht="9.75" customHeight="1">
      <c r="B27" s="138" t="s">
        <v>232</v>
      </c>
      <c r="C27" s="135"/>
      <c r="D27" s="136" t="s">
        <v>42</v>
      </c>
      <c r="E27" s="268" t="s">
        <v>42</v>
      </c>
      <c r="F27" s="268" t="s">
        <v>42</v>
      </c>
      <c r="G27" s="268" t="s">
        <v>42</v>
      </c>
      <c r="H27" s="268" t="s">
        <v>42</v>
      </c>
      <c r="I27" s="268" t="s">
        <v>42</v>
      </c>
      <c r="J27" s="268" t="s">
        <v>42</v>
      </c>
      <c r="K27" s="268" t="s">
        <v>42</v>
      </c>
      <c r="L27" s="136" t="s">
        <v>42</v>
      </c>
      <c r="M27" s="136" t="s">
        <v>42</v>
      </c>
      <c r="N27" s="136" t="s">
        <v>42</v>
      </c>
      <c r="O27" s="136" t="s">
        <v>42</v>
      </c>
      <c r="P27" s="136" t="s">
        <v>42</v>
      </c>
      <c r="Q27" s="136" t="s">
        <v>42</v>
      </c>
      <c r="R27" s="136" t="s">
        <v>42</v>
      </c>
      <c r="S27" s="126" t="s">
        <v>42</v>
      </c>
      <c r="T27" s="137"/>
    </row>
    <row r="28" spans="2:20" s="133" customFormat="1" ht="9.75" customHeight="1">
      <c r="B28" s="138" t="s">
        <v>233</v>
      </c>
      <c r="C28" s="135"/>
      <c r="D28" s="136" t="s">
        <v>42</v>
      </c>
      <c r="E28" s="268" t="s">
        <v>42</v>
      </c>
      <c r="F28" s="268" t="s">
        <v>42</v>
      </c>
      <c r="G28" s="268" t="s">
        <v>42</v>
      </c>
      <c r="H28" s="268" t="s">
        <v>42</v>
      </c>
      <c r="I28" s="268" t="s">
        <v>42</v>
      </c>
      <c r="J28" s="268" t="s">
        <v>42</v>
      </c>
      <c r="K28" s="268" t="s">
        <v>42</v>
      </c>
      <c r="L28" s="136" t="s">
        <v>42</v>
      </c>
      <c r="M28" s="136" t="s">
        <v>42</v>
      </c>
      <c r="N28" s="136" t="s">
        <v>42</v>
      </c>
      <c r="O28" s="136" t="s">
        <v>42</v>
      </c>
      <c r="P28" s="136" t="s">
        <v>42</v>
      </c>
      <c r="Q28" s="136" t="s">
        <v>42</v>
      </c>
      <c r="R28" s="136" t="s">
        <v>42</v>
      </c>
      <c r="S28" s="126" t="s">
        <v>42</v>
      </c>
      <c r="T28" s="137"/>
    </row>
    <row r="29" spans="2:20" s="133" customFormat="1" ht="9.75" customHeight="1">
      <c r="B29" s="138" t="s">
        <v>234</v>
      </c>
      <c r="C29" s="135"/>
      <c r="D29" s="136" t="s">
        <v>42</v>
      </c>
      <c r="E29" s="268" t="s">
        <v>42</v>
      </c>
      <c r="F29" s="268" t="s">
        <v>42</v>
      </c>
      <c r="G29" s="268" t="s">
        <v>42</v>
      </c>
      <c r="H29" s="268" t="s">
        <v>42</v>
      </c>
      <c r="I29" s="268" t="s">
        <v>42</v>
      </c>
      <c r="J29" s="268" t="s">
        <v>42</v>
      </c>
      <c r="K29" s="268" t="s">
        <v>42</v>
      </c>
      <c r="L29" s="136" t="s">
        <v>42</v>
      </c>
      <c r="M29" s="136" t="s">
        <v>42</v>
      </c>
      <c r="N29" s="136" t="s">
        <v>42</v>
      </c>
      <c r="O29" s="136" t="s">
        <v>42</v>
      </c>
      <c r="P29" s="136" t="s">
        <v>42</v>
      </c>
      <c r="Q29" s="136" t="s">
        <v>42</v>
      </c>
      <c r="R29" s="136" t="s">
        <v>42</v>
      </c>
      <c r="S29" s="126" t="s">
        <v>42</v>
      </c>
      <c r="T29" s="137"/>
    </row>
    <row r="30" spans="2:20" s="133" customFormat="1" ht="9.75" customHeight="1">
      <c r="B30" s="138" t="s">
        <v>235</v>
      </c>
      <c r="C30" s="135"/>
      <c r="D30" s="136" t="s">
        <v>42</v>
      </c>
      <c r="E30" s="268" t="s">
        <v>42</v>
      </c>
      <c r="F30" s="268" t="s">
        <v>42</v>
      </c>
      <c r="G30" s="268" t="s">
        <v>42</v>
      </c>
      <c r="H30" s="268" t="s">
        <v>42</v>
      </c>
      <c r="I30" s="268" t="s">
        <v>42</v>
      </c>
      <c r="J30" s="268" t="s">
        <v>42</v>
      </c>
      <c r="K30" s="268" t="s">
        <v>42</v>
      </c>
      <c r="L30" s="136" t="s">
        <v>42</v>
      </c>
      <c r="M30" s="136" t="s">
        <v>42</v>
      </c>
      <c r="N30" s="136" t="s">
        <v>42</v>
      </c>
      <c r="O30" s="136" t="s">
        <v>42</v>
      </c>
      <c r="P30" s="136" t="s">
        <v>42</v>
      </c>
      <c r="Q30" s="136" t="s">
        <v>42</v>
      </c>
      <c r="R30" s="136" t="s">
        <v>42</v>
      </c>
      <c r="S30" s="126" t="s">
        <v>42</v>
      </c>
      <c r="T30" s="137"/>
    </row>
    <row r="31" spans="2:20" s="133" customFormat="1" ht="9.75" customHeight="1">
      <c r="B31" s="138" t="s">
        <v>236</v>
      </c>
      <c r="C31" s="135"/>
      <c r="D31" s="136" t="s">
        <v>42</v>
      </c>
      <c r="E31" s="268" t="s">
        <v>42</v>
      </c>
      <c r="F31" s="268" t="s">
        <v>42</v>
      </c>
      <c r="G31" s="268" t="s">
        <v>42</v>
      </c>
      <c r="H31" s="268" t="s">
        <v>42</v>
      </c>
      <c r="I31" s="268" t="s">
        <v>42</v>
      </c>
      <c r="J31" s="268" t="s">
        <v>42</v>
      </c>
      <c r="K31" s="268" t="s">
        <v>42</v>
      </c>
      <c r="L31" s="136" t="s">
        <v>42</v>
      </c>
      <c r="M31" s="136" t="s">
        <v>42</v>
      </c>
      <c r="N31" s="136" t="s">
        <v>42</v>
      </c>
      <c r="O31" s="136" t="s">
        <v>42</v>
      </c>
      <c r="P31" s="136" t="s">
        <v>42</v>
      </c>
      <c r="Q31" s="136" t="s">
        <v>42</v>
      </c>
      <c r="R31" s="136" t="s">
        <v>42</v>
      </c>
      <c r="S31" s="126" t="s">
        <v>42</v>
      </c>
      <c r="T31" s="137"/>
    </row>
    <row r="32" spans="2:20" s="133" customFormat="1" ht="9.75" customHeight="1">
      <c r="B32" s="138" t="s">
        <v>237</v>
      </c>
      <c r="C32" s="135"/>
      <c r="D32" s="136" t="s">
        <v>42</v>
      </c>
      <c r="E32" s="268" t="s">
        <v>42</v>
      </c>
      <c r="F32" s="268" t="s">
        <v>42</v>
      </c>
      <c r="G32" s="268" t="s">
        <v>42</v>
      </c>
      <c r="H32" s="268" t="s">
        <v>42</v>
      </c>
      <c r="I32" s="268" t="s">
        <v>42</v>
      </c>
      <c r="J32" s="268" t="s">
        <v>42</v>
      </c>
      <c r="K32" s="268" t="s">
        <v>42</v>
      </c>
      <c r="L32" s="136" t="s">
        <v>42</v>
      </c>
      <c r="M32" s="136" t="s">
        <v>42</v>
      </c>
      <c r="N32" s="136" t="s">
        <v>42</v>
      </c>
      <c r="O32" s="136" t="s">
        <v>42</v>
      </c>
      <c r="P32" s="136" t="s">
        <v>42</v>
      </c>
      <c r="Q32" s="136" t="s">
        <v>42</v>
      </c>
      <c r="R32" s="136" t="s">
        <v>42</v>
      </c>
      <c r="S32" s="126" t="s">
        <v>42</v>
      </c>
      <c r="T32" s="137"/>
    </row>
    <row r="33" spans="2:20" s="133" customFormat="1" ht="9.75" customHeight="1">
      <c r="B33" s="138" t="s">
        <v>238</v>
      </c>
      <c r="C33" s="135"/>
      <c r="D33" s="136" t="s">
        <v>42</v>
      </c>
      <c r="E33" s="268" t="s">
        <v>42</v>
      </c>
      <c r="F33" s="268" t="s">
        <v>42</v>
      </c>
      <c r="G33" s="268" t="s">
        <v>42</v>
      </c>
      <c r="H33" s="268" t="s">
        <v>42</v>
      </c>
      <c r="I33" s="268" t="s">
        <v>42</v>
      </c>
      <c r="J33" s="268" t="s">
        <v>42</v>
      </c>
      <c r="K33" s="268" t="s">
        <v>42</v>
      </c>
      <c r="L33" s="136" t="s">
        <v>42</v>
      </c>
      <c r="M33" s="136" t="s">
        <v>42</v>
      </c>
      <c r="N33" s="136" t="s">
        <v>42</v>
      </c>
      <c r="O33" s="136" t="s">
        <v>42</v>
      </c>
      <c r="P33" s="136" t="s">
        <v>42</v>
      </c>
      <c r="Q33" s="136" t="s">
        <v>42</v>
      </c>
      <c r="R33" s="136" t="s">
        <v>42</v>
      </c>
      <c r="S33" s="126" t="s">
        <v>42</v>
      </c>
      <c r="T33" s="137"/>
    </row>
    <row r="34" spans="2:20" s="133" customFormat="1" ht="9.75" customHeight="1">
      <c r="B34" s="138" t="s">
        <v>239</v>
      </c>
      <c r="C34" s="135"/>
      <c r="D34" s="136" t="s">
        <v>42</v>
      </c>
      <c r="E34" s="268" t="s">
        <v>42</v>
      </c>
      <c r="F34" s="268" t="s">
        <v>42</v>
      </c>
      <c r="G34" s="268" t="s">
        <v>42</v>
      </c>
      <c r="H34" s="268" t="s">
        <v>42</v>
      </c>
      <c r="I34" s="268" t="s">
        <v>42</v>
      </c>
      <c r="J34" s="268" t="s">
        <v>42</v>
      </c>
      <c r="K34" s="268" t="s">
        <v>42</v>
      </c>
      <c r="L34" s="136" t="s">
        <v>42</v>
      </c>
      <c r="M34" s="136" t="s">
        <v>42</v>
      </c>
      <c r="N34" s="136" t="s">
        <v>42</v>
      </c>
      <c r="O34" s="136" t="s">
        <v>42</v>
      </c>
      <c r="P34" s="136" t="s">
        <v>42</v>
      </c>
      <c r="Q34" s="136" t="s">
        <v>42</v>
      </c>
      <c r="R34" s="136" t="s">
        <v>42</v>
      </c>
      <c r="S34" s="126" t="s">
        <v>42</v>
      </c>
      <c r="T34" s="137"/>
    </row>
    <row r="35" spans="2:20" s="133" customFormat="1" ht="9.75" customHeight="1">
      <c r="B35" s="138" t="s">
        <v>57</v>
      </c>
      <c r="C35" s="135"/>
      <c r="D35" s="136" t="s">
        <v>42</v>
      </c>
      <c r="E35" s="268" t="s">
        <v>42</v>
      </c>
      <c r="F35" s="268" t="s">
        <v>42</v>
      </c>
      <c r="G35" s="268" t="s">
        <v>42</v>
      </c>
      <c r="H35" s="268" t="s">
        <v>42</v>
      </c>
      <c r="I35" s="268" t="s">
        <v>42</v>
      </c>
      <c r="J35" s="268" t="s">
        <v>42</v>
      </c>
      <c r="K35" s="268" t="s">
        <v>42</v>
      </c>
      <c r="L35" s="136" t="s">
        <v>42</v>
      </c>
      <c r="M35" s="136" t="s">
        <v>42</v>
      </c>
      <c r="N35" s="136" t="s">
        <v>42</v>
      </c>
      <c r="O35" s="136" t="s">
        <v>42</v>
      </c>
      <c r="P35" s="136" t="s">
        <v>42</v>
      </c>
      <c r="Q35" s="136" t="s">
        <v>42</v>
      </c>
      <c r="R35" s="136" t="s">
        <v>42</v>
      </c>
      <c r="S35" s="126" t="s">
        <v>42</v>
      </c>
      <c r="T35" s="137"/>
    </row>
    <row r="36" spans="1:20" s="133" customFormat="1" ht="9.75" customHeight="1">
      <c r="A36" s="133">
        <v>3</v>
      </c>
      <c r="B36" s="134" t="s">
        <v>58</v>
      </c>
      <c r="C36" s="135"/>
      <c r="D36" s="247">
        <v>2351</v>
      </c>
      <c r="E36" s="268">
        <v>119</v>
      </c>
      <c r="F36" s="268">
        <v>7038</v>
      </c>
      <c r="G36" s="268">
        <v>27907083</v>
      </c>
      <c r="H36" s="245">
        <v>55.3</v>
      </c>
      <c r="I36" s="245">
        <v>624.3</v>
      </c>
      <c r="J36" s="245">
        <v>100</v>
      </c>
      <c r="K36" s="245">
        <v>89</v>
      </c>
      <c r="L36" s="136">
        <v>48327</v>
      </c>
      <c r="M36" s="136">
        <v>230</v>
      </c>
      <c r="N36" s="136">
        <v>2358</v>
      </c>
      <c r="O36" s="136">
        <v>17269348</v>
      </c>
      <c r="P36" s="136">
        <v>732</v>
      </c>
      <c r="Q36" s="136">
        <v>4737</v>
      </c>
      <c r="R36" s="136">
        <v>7996865</v>
      </c>
      <c r="S36" s="136">
        <v>92</v>
      </c>
      <c r="T36" s="137">
        <v>3</v>
      </c>
    </row>
    <row r="37" spans="1:20" s="133" customFormat="1" ht="9.75" customHeight="1">
      <c r="A37" s="133">
        <v>4</v>
      </c>
      <c r="B37" s="134" t="s">
        <v>59</v>
      </c>
      <c r="C37" s="135"/>
      <c r="D37" s="247">
        <v>4758</v>
      </c>
      <c r="E37" s="269">
        <v>45</v>
      </c>
      <c r="F37" s="269">
        <v>1875</v>
      </c>
      <c r="G37" s="269">
        <v>5154988</v>
      </c>
      <c r="H37" s="245">
        <v>64.4</v>
      </c>
      <c r="I37" s="245">
        <v>319.6</v>
      </c>
      <c r="J37" s="245">
        <v>100</v>
      </c>
      <c r="K37" s="245">
        <v>94.6</v>
      </c>
      <c r="L37" s="136">
        <v>17542</v>
      </c>
      <c r="M37" s="136">
        <v>29</v>
      </c>
      <c r="N37" s="136">
        <v>233</v>
      </c>
      <c r="O37" s="136">
        <v>1616327</v>
      </c>
      <c r="P37" s="136">
        <v>244</v>
      </c>
      <c r="Q37" s="136">
        <v>1112</v>
      </c>
      <c r="R37" s="136">
        <v>1448119</v>
      </c>
      <c r="S37" s="136">
        <v>52</v>
      </c>
      <c r="T37" s="137">
        <v>4</v>
      </c>
    </row>
    <row r="38" spans="1:20" s="133" customFormat="1" ht="9.75" customHeight="1">
      <c r="A38" s="133">
        <v>5</v>
      </c>
      <c r="B38" s="134" t="s">
        <v>60</v>
      </c>
      <c r="C38" s="135"/>
      <c r="D38" s="136">
        <v>14022</v>
      </c>
      <c r="E38" s="269">
        <v>135</v>
      </c>
      <c r="F38" s="269">
        <v>7833</v>
      </c>
      <c r="G38" s="269">
        <v>27355428</v>
      </c>
      <c r="H38" s="245">
        <v>186.2</v>
      </c>
      <c r="I38" s="245">
        <v>920.1</v>
      </c>
      <c r="J38" s="245">
        <v>100</v>
      </c>
      <c r="K38" s="245">
        <v>90.9</v>
      </c>
      <c r="L38" s="136">
        <v>45498</v>
      </c>
      <c r="M38" s="136">
        <v>140</v>
      </c>
      <c r="N38" s="136">
        <v>916</v>
      </c>
      <c r="O38" s="136">
        <v>5233591</v>
      </c>
      <c r="P38" s="136">
        <v>672</v>
      </c>
      <c r="Q38" s="136">
        <v>3400</v>
      </c>
      <c r="R38" s="136">
        <v>5259942</v>
      </c>
      <c r="S38" s="136">
        <v>149</v>
      </c>
      <c r="T38" s="137">
        <v>5</v>
      </c>
    </row>
    <row r="39" spans="1:20" s="133" customFormat="1" ht="9.75" customHeight="1">
      <c r="A39" s="133">
        <v>6</v>
      </c>
      <c r="B39" s="134" t="s">
        <v>61</v>
      </c>
      <c r="C39" s="135"/>
      <c r="D39" s="136">
        <v>10330</v>
      </c>
      <c r="E39" s="269">
        <v>101</v>
      </c>
      <c r="F39" s="269">
        <v>2947</v>
      </c>
      <c r="G39" s="269">
        <v>5251190</v>
      </c>
      <c r="H39" s="245">
        <v>140</v>
      </c>
      <c r="I39" s="245">
        <v>602.7</v>
      </c>
      <c r="J39" s="245">
        <v>100</v>
      </c>
      <c r="K39" s="245">
        <v>95.4</v>
      </c>
      <c r="L39" s="136">
        <v>40654</v>
      </c>
      <c r="M39" s="136">
        <v>131</v>
      </c>
      <c r="N39" s="136">
        <v>713</v>
      </c>
      <c r="O39" s="136">
        <v>3612416</v>
      </c>
      <c r="P39" s="136">
        <v>578</v>
      </c>
      <c r="Q39" s="136">
        <v>3187</v>
      </c>
      <c r="R39" s="136">
        <v>5567003</v>
      </c>
      <c r="S39" s="136">
        <v>111</v>
      </c>
      <c r="T39" s="137">
        <v>6</v>
      </c>
    </row>
    <row r="40" spans="2:20" s="133" customFormat="1" ht="9.75" customHeight="1">
      <c r="B40" s="138" t="s">
        <v>62</v>
      </c>
      <c r="C40" s="135"/>
      <c r="D40" s="136" t="s">
        <v>42</v>
      </c>
      <c r="E40" s="268" t="s">
        <v>42</v>
      </c>
      <c r="F40" s="268" t="s">
        <v>42</v>
      </c>
      <c r="G40" s="268" t="s">
        <v>42</v>
      </c>
      <c r="H40" s="268" t="s">
        <v>42</v>
      </c>
      <c r="I40" s="268" t="s">
        <v>42</v>
      </c>
      <c r="J40" s="268" t="s">
        <v>42</v>
      </c>
      <c r="K40" s="268" t="s">
        <v>42</v>
      </c>
      <c r="L40" s="136" t="s">
        <v>42</v>
      </c>
      <c r="M40" s="245" t="s">
        <v>42</v>
      </c>
      <c r="N40" s="136" t="s">
        <v>42</v>
      </c>
      <c r="O40" s="136" t="s">
        <v>42</v>
      </c>
      <c r="P40" s="136" t="s">
        <v>42</v>
      </c>
      <c r="Q40" s="136" t="s">
        <v>42</v>
      </c>
      <c r="R40" s="136" t="s">
        <v>42</v>
      </c>
      <c r="S40" s="126" t="s">
        <v>42</v>
      </c>
      <c r="T40" s="137"/>
    </row>
    <row r="41" spans="2:20" s="133" customFormat="1" ht="9.75" customHeight="1">
      <c r="B41" s="138" t="s">
        <v>63</v>
      </c>
      <c r="C41" s="135"/>
      <c r="D41" s="136" t="s">
        <v>42</v>
      </c>
      <c r="E41" s="268" t="s">
        <v>42</v>
      </c>
      <c r="F41" s="268" t="s">
        <v>42</v>
      </c>
      <c r="G41" s="268" t="s">
        <v>42</v>
      </c>
      <c r="H41" s="268" t="s">
        <v>42</v>
      </c>
      <c r="I41" s="268" t="s">
        <v>42</v>
      </c>
      <c r="J41" s="268" t="s">
        <v>42</v>
      </c>
      <c r="K41" s="268" t="s">
        <v>42</v>
      </c>
      <c r="L41" s="136" t="s">
        <v>42</v>
      </c>
      <c r="M41" s="245" t="s">
        <v>42</v>
      </c>
      <c r="N41" s="136" t="s">
        <v>42</v>
      </c>
      <c r="O41" s="136" t="s">
        <v>42</v>
      </c>
      <c r="P41" s="136" t="s">
        <v>42</v>
      </c>
      <c r="Q41" s="136" t="s">
        <v>42</v>
      </c>
      <c r="R41" s="136" t="s">
        <v>42</v>
      </c>
      <c r="S41" s="126" t="s">
        <v>42</v>
      </c>
      <c r="T41" s="137"/>
    </row>
    <row r="42" spans="2:20" s="133" customFormat="1" ht="9.75" customHeight="1">
      <c r="B42" s="138" t="s">
        <v>64</v>
      </c>
      <c r="C42" s="135"/>
      <c r="D42" s="136" t="s">
        <v>42</v>
      </c>
      <c r="E42" s="268" t="s">
        <v>42</v>
      </c>
      <c r="F42" s="268" t="s">
        <v>42</v>
      </c>
      <c r="G42" s="268" t="s">
        <v>42</v>
      </c>
      <c r="H42" s="268" t="s">
        <v>42</v>
      </c>
      <c r="I42" s="268" t="s">
        <v>42</v>
      </c>
      <c r="J42" s="268" t="s">
        <v>42</v>
      </c>
      <c r="K42" s="268" t="s">
        <v>42</v>
      </c>
      <c r="L42" s="136" t="s">
        <v>42</v>
      </c>
      <c r="M42" s="245" t="s">
        <v>42</v>
      </c>
      <c r="N42" s="136" t="s">
        <v>42</v>
      </c>
      <c r="O42" s="136" t="s">
        <v>42</v>
      </c>
      <c r="P42" s="136" t="s">
        <v>42</v>
      </c>
      <c r="Q42" s="136" t="s">
        <v>42</v>
      </c>
      <c r="R42" s="136" t="s">
        <v>42</v>
      </c>
      <c r="S42" s="126" t="s">
        <v>42</v>
      </c>
      <c r="T42" s="137"/>
    </row>
    <row r="43" spans="1:20" s="133" customFormat="1" ht="9.75" customHeight="1">
      <c r="A43" s="133">
        <v>7</v>
      </c>
      <c r="B43" s="134" t="s">
        <v>65</v>
      </c>
      <c r="C43" s="135"/>
      <c r="D43" s="136">
        <v>5398</v>
      </c>
      <c r="E43" s="269">
        <v>73</v>
      </c>
      <c r="F43" s="269">
        <v>2428</v>
      </c>
      <c r="G43" s="269">
        <v>5782053</v>
      </c>
      <c r="H43" s="245">
        <v>68.5</v>
      </c>
      <c r="I43" s="245">
        <v>339.8</v>
      </c>
      <c r="J43" s="245">
        <v>100</v>
      </c>
      <c r="K43" s="245">
        <v>99</v>
      </c>
      <c r="L43" s="136">
        <v>24717</v>
      </c>
      <c r="M43" s="136">
        <v>91</v>
      </c>
      <c r="N43" s="136">
        <v>549</v>
      </c>
      <c r="O43" s="136">
        <v>1663936</v>
      </c>
      <c r="P43" s="136">
        <v>455</v>
      </c>
      <c r="Q43" s="136">
        <v>2304</v>
      </c>
      <c r="R43" s="136">
        <v>3569108</v>
      </c>
      <c r="S43" s="136">
        <v>52</v>
      </c>
      <c r="T43" s="137">
        <v>7</v>
      </c>
    </row>
    <row r="44" spans="1:20" s="133" customFormat="1" ht="9.75" customHeight="1">
      <c r="A44" s="133">
        <v>8</v>
      </c>
      <c r="B44" s="134" t="s">
        <v>66</v>
      </c>
      <c r="C44" s="135"/>
      <c r="D44" s="136">
        <v>2394</v>
      </c>
      <c r="E44" s="268">
        <v>56</v>
      </c>
      <c r="F44" s="268">
        <v>1447</v>
      </c>
      <c r="G44" s="268">
        <v>2754789</v>
      </c>
      <c r="H44" s="245">
        <v>83.4</v>
      </c>
      <c r="I44" s="245">
        <v>349.7</v>
      </c>
      <c r="J44" s="245">
        <v>99.7</v>
      </c>
      <c r="K44" s="245">
        <v>99.1</v>
      </c>
      <c r="L44" s="136">
        <v>36213</v>
      </c>
      <c r="M44" s="136">
        <v>97</v>
      </c>
      <c r="N44" s="136">
        <v>819</v>
      </c>
      <c r="O44" s="136">
        <v>3162464</v>
      </c>
      <c r="P44" s="136">
        <v>464</v>
      </c>
      <c r="Q44" s="136">
        <v>2312</v>
      </c>
      <c r="R44" s="136">
        <v>3291471</v>
      </c>
      <c r="S44" s="136">
        <v>73</v>
      </c>
      <c r="T44" s="137">
        <v>8</v>
      </c>
    </row>
    <row r="45" spans="2:20" s="133" customFormat="1" ht="9.75" customHeight="1">
      <c r="B45" s="138" t="s">
        <v>419</v>
      </c>
      <c r="C45" s="135"/>
      <c r="D45" s="136" t="s">
        <v>42</v>
      </c>
      <c r="E45" s="268" t="s">
        <v>42</v>
      </c>
      <c r="F45" s="268" t="s">
        <v>42</v>
      </c>
      <c r="G45" s="268" t="s">
        <v>418</v>
      </c>
      <c r="H45" s="268" t="s">
        <v>418</v>
      </c>
      <c r="I45" s="268" t="s">
        <v>418</v>
      </c>
      <c r="J45" s="268" t="s">
        <v>418</v>
      </c>
      <c r="K45" s="268" t="s">
        <v>418</v>
      </c>
      <c r="L45" s="136" t="s">
        <v>42</v>
      </c>
      <c r="M45" s="136" t="s">
        <v>42</v>
      </c>
      <c r="N45" s="136" t="s">
        <v>42</v>
      </c>
      <c r="O45" s="136" t="s">
        <v>42</v>
      </c>
      <c r="P45" s="136" t="s">
        <v>42</v>
      </c>
      <c r="Q45" s="136" t="s">
        <v>42</v>
      </c>
      <c r="R45" s="136" t="s">
        <v>42</v>
      </c>
      <c r="S45" s="126" t="s">
        <v>42</v>
      </c>
      <c r="T45" s="137"/>
    </row>
    <row r="46" spans="2:20" s="133" customFormat="1" ht="9.75" customHeight="1">
      <c r="B46" s="138" t="s">
        <v>68</v>
      </c>
      <c r="C46" s="135"/>
      <c r="D46" s="136" t="s">
        <v>42</v>
      </c>
      <c r="E46" s="268" t="s">
        <v>42</v>
      </c>
      <c r="F46" s="268" t="s">
        <v>42</v>
      </c>
      <c r="G46" s="268" t="s">
        <v>42</v>
      </c>
      <c r="H46" s="268" t="s">
        <v>42</v>
      </c>
      <c r="I46" s="268" t="s">
        <v>42</v>
      </c>
      <c r="J46" s="268" t="s">
        <v>42</v>
      </c>
      <c r="K46" s="268" t="s">
        <v>42</v>
      </c>
      <c r="L46" s="136" t="s">
        <v>42</v>
      </c>
      <c r="M46" s="136" t="s">
        <v>42</v>
      </c>
      <c r="N46" s="136" t="s">
        <v>42</v>
      </c>
      <c r="O46" s="136" t="s">
        <v>42</v>
      </c>
      <c r="P46" s="136" t="s">
        <v>42</v>
      </c>
      <c r="Q46" s="136" t="s">
        <v>42</v>
      </c>
      <c r="R46" s="136" t="s">
        <v>42</v>
      </c>
      <c r="S46" s="126" t="s">
        <v>42</v>
      </c>
      <c r="T46" s="137"/>
    </row>
    <row r="47" spans="2:20" s="133" customFormat="1" ht="9.75" customHeight="1">
      <c r="B47" s="138" t="s">
        <v>69</v>
      </c>
      <c r="C47" s="135"/>
      <c r="D47" s="136" t="s">
        <v>42</v>
      </c>
      <c r="E47" s="268" t="s">
        <v>42</v>
      </c>
      <c r="F47" s="268" t="s">
        <v>42</v>
      </c>
      <c r="G47" s="268" t="s">
        <v>42</v>
      </c>
      <c r="H47" s="268" t="s">
        <v>42</v>
      </c>
      <c r="I47" s="268" t="s">
        <v>42</v>
      </c>
      <c r="J47" s="268" t="s">
        <v>42</v>
      </c>
      <c r="K47" s="268" t="s">
        <v>42</v>
      </c>
      <c r="L47" s="136" t="s">
        <v>42</v>
      </c>
      <c r="M47" s="136" t="s">
        <v>42</v>
      </c>
      <c r="N47" s="136" t="s">
        <v>42</v>
      </c>
      <c r="O47" s="136" t="s">
        <v>42</v>
      </c>
      <c r="P47" s="136" t="s">
        <v>42</v>
      </c>
      <c r="Q47" s="136" t="s">
        <v>42</v>
      </c>
      <c r="R47" s="136" t="s">
        <v>42</v>
      </c>
      <c r="S47" s="126" t="s">
        <v>42</v>
      </c>
      <c r="T47" s="137"/>
    </row>
    <row r="48" spans="2:20" s="133" customFormat="1" ht="9.75" customHeight="1">
      <c r="B48" s="138" t="s">
        <v>70</v>
      </c>
      <c r="C48" s="135"/>
      <c r="D48" s="136" t="s">
        <v>418</v>
      </c>
      <c r="E48" s="268" t="s">
        <v>42</v>
      </c>
      <c r="F48" s="268" t="s">
        <v>42</v>
      </c>
      <c r="G48" s="268" t="s">
        <v>42</v>
      </c>
      <c r="H48" s="268" t="s">
        <v>42</v>
      </c>
      <c r="I48" s="268" t="s">
        <v>42</v>
      </c>
      <c r="J48" s="268" t="s">
        <v>42</v>
      </c>
      <c r="K48" s="268" t="s">
        <v>42</v>
      </c>
      <c r="L48" s="136" t="s">
        <v>42</v>
      </c>
      <c r="M48" s="136" t="s">
        <v>42</v>
      </c>
      <c r="N48" s="136" t="s">
        <v>42</v>
      </c>
      <c r="O48" s="136" t="s">
        <v>42</v>
      </c>
      <c r="P48" s="136" t="s">
        <v>42</v>
      </c>
      <c r="Q48" s="136" t="s">
        <v>42</v>
      </c>
      <c r="R48" s="136" t="s">
        <v>42</v>
      </c>
      <c r="S48" s="126" t="s">
        <v>42</v>
      </c>
      <c r="T48" s="137"/>
    </row>
    <row r="49" spans="1:20" s="133" customFormat="1" ht="9.75" customHeight="1">
      <c r="A49" s="133">
        <v>9</v>
      </c>
      <c r="B49" s="134" t="s">
        <v>71</v>
      </c>
      <c r="C49" s="135"/>
      <c r="D49" s="136">
        <v>7332</v>
      </c>
      <c r="E49" s="268">
        <v>63</v>
      </c>
      <c r="F49" s="268">
        <v>1270</v>
      </c>
      <c r="G49" s="268">
        <v>2002733</v>
      </c>
      <c r="H49" s="245">
        <v>92.2</v>
      </c>
      <c r="I49" s="245">
        <v>292.4</v>
      </c>
      <c r="J49" s="245">
        <v>100</v>
      </c>
      <c r="K49" s="245">
        <v>98.1</v>
      </c>
      <c r="L49" s="136">
        <v>22392</v>
      </c>
      <c r="M49" s="136">
        <v>54</v>
      </c>
      <c r="N49" s="136">
        <v>226</v>
      </c>
      <c r="O49" s="136">
        <v>481612</v>
      </c>
      <c r="P49" s="136">
        <v>350</v>
      </c>
      <c r="Q49" s="136">
        <v>1550</v>
      </c>
      <c r="R49" s="136">
        <v>1785419</v>
      </c>
      <c r="S49" s="136">
        <v>66</v>
      </c>
      <c r="T49" s="137">
        <v>9</v>
      </c>
    </row>
    <row r="50" spans="1:20" s="133" customFormat="1" ht="9.75" customHeight="1">
      <c r="A50" s="139"/>
      <c r="B50" s="138" t="s">
        <v>72</v>
      </c>
      <c r="C50" s="135"/>
      <c r="D50" s="136" t="s">
        <v>42</v>
      </c>
      <c r="E50" s="268" t="s">
        <v>42</v>
      </c>
      <c r="F50" s="268" t="s">
        <v>42</v>
      </c>
      <c r="G50" s="268" t="s">
        <v>42</v>
      </c>
      <c r="H50" s="268" t="s">
        <v>42</v>
      </c>
      <c r="I50" s="268" t="s">
        <v>42</v>
      </c>
      <c r="J50" s="268" t="s">
        <v>42</v>
      </c>
      <c r="K50" s="268" t="s">
        <v>42</v>
      </c>
      <c r="L50" s="136" t="s">
        <v>42</v>
      </c>
      <c r="M50" s="136" t="s">
        <v>42</v>
      </c>
      <c r="N50" s="136" t="s">
        <v>42</v>
      </c>
      <c r="O50" s="136" t="s">
        <v>42</v>
      </c>
      <c r="P50" s="136" t="s">
        <v>42</v>
      </c>
      <c r="Q50" s="136" t="s">
        <v>42</v>
      </c>
      <c r="R50" s="136" t="s">
        <v>42</v>
      </c>
      <c r="S50" s="126" t="s">
        <v>42</v>
      </c>
      <c r="T50" s="137"/>
    </row>
    <row r="51" spans="1:20" s="133" customFormat="1" ht="9.75" customHeight="1">
      <c r="A51" s="139"/>
      <c r="B51" s="138" t="s">
        <v>417</v>
      </c>
      <c r="C51" s="135"/>
      <c r="D51" s="136" t="s">
        <v>42</v>
      </c>
      <c r="E51" s="268" t="s">
        <v>42</v>
      </c>
      <c r="F51" s="268" t="s">
        <v>42</v>
      </c>
      <c r="G51" s="268" t="s">
        <v>42</v>
      </c>
      <c r="H51" s="268" t="s">
        <v>42</v>
      </c>
      <c r="I51" s="268" t="s">
        <v>42</v>
      </c>
      <c r="J51" s="268" t="s">
        <v>42</v>
      </c>
      <c r="K51" s="268" t="s">
        <v>42</v>
      </c>
      <c r="L51" s="136" t="s">
        <v>42</v>
      </c>
      <c r="M51" s="136" t="s">
        <v>42</v>
      </c>
      <c r="N51" s="136" t="s">
        <v>42</v>
      </c>
      <c r="O51" s="136" t="s">
        <v>42</v>
      </c>
      <c r="P51" s="136" t="s">
        <v>42</v>
      </c>
      <c r="Q51" s="136" t="s">
        <v>42</v>
      </c>
      <c r="R51" s="136" t="s">
        <v>42</v>
      </c>
      <c r="S51" s="126" t="s">
        <v>42</v>
      </c>
      <c r="T51" s="137"/>
    </row>
    <row r="52" spans="1:20" s="133" customFormat="1" ht="9.75" customHeight="1">
      <c r="A52" s="133">
        <v>10</v>
      </c>
      <c r="B52" s="134" t="s">
        <v>74</v>
      </c>
      <c r="C52" s="135"/>
      <c r="D52" s="136">
        <v>5797</v>
      </c>
      <c r="E52" s="268">
        <v>84</v>
      </c>
      <c r="F52" s="268">
        <v>2764</v>
      </c>
      <c r="G52" s="268">
        <v>9944553</v>
      </c>
      <c r="H52" s="245">
        <v>107.3</v>
      </c>
      <c r="I52" s="245">
        <v>471.2</v>
      </c>
      <c r="J52" s="245">
        <v>100</v>
      </c>
      <c r="K52" s="245">
        <v>96.7</v>
      </c>
      <c r="L52" s="136">
        <v>26874</v>
      </c>
      <c r="M52" s="136">
        <v>49</v>
      </c>
      <c r="N52" s="136">
        <v>369</v>
      </c>
      <c r="O52" s="136">
        <v>1358361</v>
      </c>
      <c r="P52" s="136">
        <v>296</v>
      </c>
      <c r="Q52" s="136">
        <v>1611</v>
      </c>
      <c r="R52" s="136">
        <v>2108402</v>
      </c>
      <c r="S52" s="136">
        <v>83</v>
      </c>
      <c r="T52" s="137">
        <v>10</v>
      </c>
    </row>
    <row r="53" spans="2:20" s="133" customFormat="1" ht="9.75" customHeight="1">
      <c r="B53" s="138" t="s">
        <v>416</v>
      </c>
      <c r="C53" s="135"/>
      <c r="D53" s="136" t="s">
        <v>42</v>
      </c>
      <c r="E53" s="268" t="s">
        <v>42</v>
      </c>
      <c r="F53" s="268" t="s">
        <v>42</v>
      </c>
      <c r="G53" s="268" t="s">
        <v>42</v>
      </c>
      <c r="H53" s="268" t="s">
        <v>42</v>
      </c>
      <c r="I53" s="268" t="s">
        <v>42</v>
      </c>
      <c r="J53" s="268" t="s">
        <v>42</v>
      </c>
      <c r="K53" s="268" t="s">
        <v>42</v>
      </c>
      <c r="L53" s="136" t="s">
        <v>42</v>
      </c>
      <c r="M53" s="136" t="s">
        <v>42</v>
      </c>
      <c r="N53" s="136" t="s">
        <v>42</v>
      </c>
      <c r="O53" s="136" t="s">
        <v>42</v>
      </c>
      <c r="P53" s="136" t="s">
        <v>42</v>
      </c>
      <c r="Q53" s="136" t="s">
        <v>42</v>
      </c>
      <c r="R53" s="136" t="s">
        <v>42</v>
      </c>
      <c r="S53" s="126" t="s">
        <v>42</v>
      </c>
      <c r="T53" s="137"/>
    </row>
    <row r="54" spans="2:20" s="133" customFormat="1" ht="9.75" customHeight="1">
      <c r="B54" s="138" t="s">
        <v>76</v>
      </c>
      <c r="C54" s="135"/>
      <c r="D54" s="136" t="s">
        <v>42</v>
      </c>
      <c r="E54" s="268" t="s">
        <v>42</v>
      </c>
      <c r="F54" s="268" t="s">
        <v>42</v>
      </c>
      <c r="G54" s="268" t="s">
        <v>42</v>
      </c>
      <c r="H54" s="268" t="s">
        <v>42</v>
      </c>
      <c r="I54" s="268" t="s">
        <v>42</v>
      </c>
      <c r="J54" s="268" t="s">
        <v>42</v>
      </c>
      <c r="K54" s="268" t="s">
        <v>42</v>
      </c>
      <c r="L54" s="136" t="s">
        <v>42</v>
      </c>
      <c r="M54" s="136" t="s">
        <v>42</v>
      </c>
      <c r="N54" s="136" t="s">
        <v>42</v>
      </c>
      <c r="O54" s="136" t="s">
        <v>42</v>
      </c>
      <c r="P54" s="136" t="s">
        <v>42</v>
      </c>
      <c r="Q54" s="136" t="s">
        <v>42</v>
      </c>
      <c r="R54" s="136" t="s">
        <v>42</v>
      </c>
      <c r="S54" s="126" t="s">
        <v>42</v>
      </c>
      <c r="T54" s="137"/>
    </row>
    <row r="55" spans="2:20" s="133" customFormat="1" ht="9.75" customHeight="1">
      <c r="B55" s="138" t="s">
        <v>77</v>
      </c>
      <c r="C55" s="135"/>
      <c r="D55" s="136" t="s">
        <v>42</v>
      </c>
      <c r="E55" s="268" t="s">
        <v>42</v>
      </c>
      <c r="F55" s="268" t="s">
        <v>42</v>
      </c>
      <c r="G55" s="268" t="s">
        <v>42</v>
      </c>
      <c r="H55" s="268" t="s">
        <v>42</v>
      </c>
      <c r="I55" s="268" t="s">
        <v>42</v>
      </c>
      <c r="J55" s="268" t="s">
        <v>42</v>
      </c>
      <c r="K55" s="268" t="s">
        <v>42</v>
      </c>
      <c r="L55" s="136" t="s">
        <v>42</v>
      </c>
      <c r="M55" s="136" t="s">
        <v>42</v>
      </c>
      <c r="N55" s="136" t="s">
        <v>42</v>
      </c>
      <c r="O55" s="136" t="s">
        <v>42</v>
      </c>
      <c r="P55" s="136" t="s">
        <v>42</v>
      </c>
      <c r="Q55" s="136" t="s">
        <v>42</v>
      </c>
      <c r="R55" s="136" t="s">
        <v>42</v>
      </c>
      <c r="S55" s="126" t="s">
        <v>42</v>
      </c>
      <c r="T55" s="137"/>
    </row>
    <row r="56" spans="2:20" s="133" customFormat="1" ht="6.75" customHeight="1">
      <c r="B56" s="138"/>
      <c r="C56" s="135"/>
      <c r="D56" s="136"/>
      <c r="E56" s="269"/>
      <c r="F56" s="269"/>
      <c r="G56" s="269"/>
      <c r="H56" s="245"/>
      <c r="I56" s="245"/>
      <c r="J56" s="245"/>
      <c r="K56" s="245"/>
      <c r="L56" s="126"/>
      <c r="M56" s="136"/>
      <c r="N56" s="136"/>
      <c r="O56" s="136"/>
      <c r="P56" s="136"/>
      <c r="Q56" s="136"/>
      <c r="R56" s="136"/>
      <c r="S56" s="126"/>
      <c r="T56" s="137"/>
    </row>
    <row r="57" spans="2:20" s="122" customFormat="1" ht="9.75" customHeight="1">
      <c r="B57" s="123" t="s">
        <v>110</v>
      </c>
      <c r="C57" s="124"/>
      <c r="D57" s="126">
        <v>2053</v>
      </c>
      <c r="E57" s="266">
        <v>44</v>
      </c>
      <c r="F57" s="266">
        <v>3453</v>
      </c>
      <c r="G57" s="266">
        <v>11354249</v>
      </c>
      <c r="H57" s="368">
        <v>41.3</v>
      </c>
      <c r="I57" s="368">
        <v>133.2</v>
      </c>
      <c r="J57" s="368">
        <v>100</v>
      </c>
      <c r="K57" s="368">
        <v>97.2</v>
      </c>
      <c r="L57" s="126">
        <v>12005</v>
      </c>
      <c r="M57" s="126">
        <v>19</v>
      </c>
      <c r="N57" s="126">
        <v>82</v>
      </c>
      <c r="O57" s="126">
        <v>192227</v>
      </c>
      <c r="P57" s="126">
        <v>135</v>
      </c>
      <c r="Q57" s="126">
        <v>770</v>
      </c>
      <c r="R57" s="126">
        <v>1075982</v>
      </c>
      <c r="S57" s="126">
        <v>26</v>
      </c>
      <c r="T57" s="127" t="s">
        <v>79</v>
      </c>
    </row>
    <row r="58" spans="1:20" s="133" customFormat="1" ht="9.75" customHeight="1">
      <c r="A58" s="133">
        <v>11</v>
      </c>
      <c r="B58" s="134" t="s">
        <v>80</v>
      </c>
      <c r="C58" s="135"/>
      <c r="D58" s="136">
        <v>2053</v>
      </c>
      <c r="E58" s="268">
        <v>44</v>
      </c>
      <c r="F58" s="268">
        <v>3453</v>
      </c>
      <c r="G58" s="268">
        <v>11354249</v>
      </c>
      <c r="H58" s="245">
        <v>41.3</v>
      </c>
      <c r="I58" s="245">
        <v>133.2</v>
      </c>
      <c r="J58" s="245">
        <v>100</v>
      </c>
      <c r="K58" s="245">
        <v>97.2</v>
      </c>
      <c r="L58" s="136">
        <v>12005</v>
      </c>
      <c r="M58" s="136">
        <v>19</v>
      </c>
      <c r="N58" s="136">
        <v>82</v>
      </c>
      <c r="O58" s="136">
        <v>192227</v>
      </c>
      <c r="P58" s="136">
        <v>135</v>
      </c>
      <c r="Q58" s="136">
        <v>770</v>
      </c>
      <c r="R58" s="136">
        <v>1075982</v>
      </c>
      <c r="S58" s="136">
        <v>26</v>
      </c>
      <c r="T58" s="137">
        <v>11</v>
      </c>
    </row>
    <row r="59" spans="2:20" s="133" customFormat="1" ht="9.75" customHeight="1">
      <c r="B59" s="138" t="s">
        <v>81</v>
      </c>
      <c r="C59" s="135"/>
      <c r="D59" s="136" t="s">
        <v>42</v>
      </c>
      <c r="E59" s="268" t="s">
        <v>42</v>
      </c>
      <c r="F59" s="268" t="s">
        <v>42</v>
      </c>
      <c r="G59" s="268" t="s">
        <v>42</v>
      </c>
      <c r="H59" s="268" t="s">
        <v>42</v>
      </c>
      <c r="I59" s="268" t="s">
        <v>42</v>
      </c>
      <c r="J59" s="268" t="s">
        <v>42</v>
      </c>
      <c r="K59" s="268" t="s">
        <v>42</v>
      </c>
      <c r="L59" s="136" t="s">
        <v>42</v>
      </c>
      <c r="M59" s="136" t="s">
        <v>42</v>
      </c>
      <c r="N59" s="136" t="s">
        <v>42</v>
      </c>
      <c r="O59" s="136" t="s">
        <v>42</v>
      </c>
      <c r="P59" s="136" t="s">
        <v>42</v>
      </c>
      <c r="Q59" s="136" t="s">
        <v>42</v>
      </c>
      <c r="R59" s="136" t="s">
        <v>42</v>
      </c>
      <c r="S59" s="126" t="s">
        <v>42</v>
      </c>
      <c r="T59" s="137"/>
    </row>
    <row r="60" spans="2:20" s="133" customFormat="1" ht="9.75" customHeight="1">
      <c r="B60" s="138" t="s">
        <v>82</v>
      </c>
      <c r="C60" s="135"/>
      <c r="D60" s="136" t="s">
        <v>42</v>
      </c>
      <c r="E60" s="268" t="s">
        <v>42</v>
      </c>
      <c r="F60" s="268" t="s">
        <v>42</v>
      </c>
      <c r="G60" s="268" t="s">
        <v>42</v>
      </c>
      <c r="H60" s="268" t="s">
        <v>42</v>
      </c>
      <c r="I60" s="268" t="s">
        <v>42</v>
      </c>
      <c r="J60" s="268" t="s">
        <v>42</v>
      </c>
      <c r="K60" s="268" t="s">
        <v>42</v>
      </c>
      <c r="L60" s="136" t="s">
        <v>42</v>
      </c>
      <c r="M60" s="136" t="s">
        <v>42</v>
      </c>
      <c r="N60" s="136" t="s">
        <v>42</v>
      </c>
      <c r="O60" s="136" t="s">
        <v>42</v>
      </c>
      <c r="P60" s="136" t="s">
        <v>42</v>
      </c>
      <c r="Q60" s="136" t="s">
        <v>42</v>
      </c>
      <c r="R60" s="136" t="s">
        <v>42</v>
      </c>
      <c r="S60" s="126" t="s">
        <v>42</v>
      </c>
      <c r="T60" s="137"/>
    </row>
    <row r="61" spans="2:20" s="128" customFormat="1" ht="6.75" customHeight="1">
      <c r="B61" s="140"/>
      <c r="C61" s="130"/>
      <c r="D61" s="131"/>
      <c r="E61" s="270"/>
      <c r="F61" s="270"/>
      <c r="G61" s="270"/>
      <c r="H61" s="369"/>
      <c r="I61" s="369"/>
      <c r="J61" s="369"/>
      <c r="K61" s="369"/>
      <c r="L61" s="126"/>
      <c r="M61" s="131"/>
      <c r="N61" s="131"/>
      <c r="O61" s="131"/>
      <c r="P61" s="131"/>
      <c r="Q61" s="131"/>
      <c r="R61" s="131"/>
      <c r="S61" s="131"/>
      <c r="T61" s="132"/>
    </row>
    <row r="62" spans="2:20" s="122" customFormat="1" ht="9.75" customHeight="1">
      <c r="B62" s="123" t="s">
        <v>83</v>
      </c>
      <c r="C62" s="124"/>
      <c r="D62" s="126">
        <v>1926</v>
      </c>
      <c r="E62" s="266">
        <v>109</v>
      </c>
      <c r="F62" s="266">
        <v>5788</v>
      </c>
      <c r="G62" s="266">
        <v>14735330</v>
      </c>
      <c r="H62" s="368">
        <v>88.8</v>
      </c>
      <c r="I62" s="368">
        <v>474.5</v>
      </c>
      <c r="J62" s="368">
        <v>100</v>
      </c>
      <c r="K62" s="368">
        <v>89.4</v>
      </c>
      <c r="L62" s="126">
        <v>40316</v>
      </c>
      <c r="M62" s="126">
        <v>63</v>
      </c>
      <c r="N62" s="126">
        <v>534</v>
      </c>
      <c r="O62" s="126">
        <v>3905914</v>
      </c>
      <c r="P62" s="126">
        <v>440</v>
      </c>
      <c r="Q62" s="126">
        <v>2789</v>
      </c>
      <c r="R62" s="126">
        <v>4108558</v>
      </c>
      <c r="S62" s="126">
        <v>89</v>
      </c>
      <c r="T62" s="127" t="s">
        <v>84</v>
      </c>
    </row>
    <row r="63" spans="1:20" s="133" customFormat="1" ht="9.75" customHeight="1">
      <c r="A63" s="133">
        <v>12</v>
      </c>
      <c r="B63" s="134" t="s">
        <v>85</v>
      </c>
      <c r="C63" s="135"/>
      <c r="D63" s="136">
        <v>846</v>
      </c>
      <c r="E63" s="268">
        <v>30</v>
      </c>
      <c r="F63" s="268">
        <v>2271</v>
      </c>
      <c r="G63" s="268">
        <v>5489203</v>
      </c>
      <c r="H63" s="245">
        <v>21</v>
      </c>
      <c r="I63" s="245">
        <v>141</v>
      </c>
      <c r="J63" s="245">
        <v>100</v>
      </c>
      <c r="K63" s="245">
        <v>89.8</v>
      </c>
      <c r="L63" s="136">
        <v>12347</v>
      </c>
      <c r="M63" s="136">
        <v>29</v>
      </c>
      <c r="N63" s="136">
        <v>258</v>
      </c>
      <c r="O63" s="136">
        <v>2703211</v>
      </c>
      <c r="P63" s="136">
        <v>162</v>
      </c>
      <c r="Q63" s="136">
        <v>898</v>
      </c>
      <c r="R63" s="136">
        <v>1399135</v>
      </c>
      <c r="S63" s="136">
        <v>26</v>
      </c>
      <c r="T63" s="137">
        <v>12</v>
      </c>
    </row>
    <row r="64" spans="1:20" s="133" customFormat="1" ht="9.75" customHeight="1">
      <c r="A64" s="133">
        <v>13</v>
      </c>
      <c r="B64" s="134" t="s">
        <v>86</v>
      </c>
      <c r="C64" s="135"/>
      <c r="D64" s="136">
        <v>159</v>
      </c>
      <c r="E64" s="268">
        <v>32</v>
      </c>
      <c r="F64" s="268">
        <v>1578</v>
      </c>
      <c r="G64" s="268">
        <v>5274484</v>
      </c>
      <c r="H64" s="245">
        <v>15.9</v>
      </c>
      <c r="I64" s="245">
        <v>77.5</v>
      </c>
      <c r="J64" s="245">
        <v>100</v>
      </c>
      <c r="K64" s="245">
        <v>96.8</v>
      </c>
      <c r="L64" s="136">
        <v>7248</v>
      </c>
      <c r="M64" s="136">
        <v>7</v>
      </c>
      <c r="N64" s="136">
        <v>55</v>
      </c>
      <c r="O64" s="136">
        <v>585402</v>
      </c>
      <c r="P64" s="136">
        <v>82</v>
      </c>
      <c r="Q64" s="136">
        <v>675</v>
      </c>
      <c r="R64" s="136">
        <v>1149135</v>
      </c>
      <c r="S64" s="136">
        <v>11</v>
      </c>
      <c r="T64" s="137">
        <v>13</v>
      </c>
    </row>
    <row r="65" spans="1:20" s="133" customFormat="1" ht="9.75" customHeight="1">
      <c r="A65" s="133">
        <v>14</v>
      </c>
      <c r="B65" s="134" t="s">
        <v>87</v>
      </c>
      <c r="C65" s="135"/>
      <c r="D65" s="136">
        <v>921</v>
      </c>
      <c r="E65" s="268">
        <v>47</v>
      </c>
      <c r="F65" s="268">
        <v>1939</v>
      </c>
      <c r="G65" s="268">
        <v>3971643</v>
      </c>
      <c r="H65" s="245">
        <v>51.9</v>
      </c>
      <c r="I65" s="245">
        <v>256</v>
      </c>
      <c r="J65" s="245">
        <v>100</v>
      </c>
      <c r="K65" s="245">
        <v>86.9</v>
      </c>
      <c r="L65" s="136">
        <v>20721</v>
      </c>
      <c r="M65" s="136">
        <v>27</v>
      </c>
      <c r="N65" s="136">
        <v>221</v>
      </c>
      <c r="O65" s="136">
        <v>617301</v>
      </c>
      <c r="P65" s="136">
        <v>196</v>
      </c>
      <c r="Q65" s="136">
        <v>1216</v>
      </c>
      <c r="R65" s="136">
        <v>1560288</v>
      </c>
      <c r="S65" s="136">
        <v>52</v>
      </c>
      <c r="T65" s="137">
        <v>14</v>
      </c>
    </row>
    <row r="66" spans="2:20" s="133" customFormat="1" ht="9.75" customHeight="1">
      <c r="B66" s="138" t="s">
        <v>88</v>
      </c>
      <c r="C66" s="135"/>
      <c r="D66" s="136" t="s">
        <v>42</v>
      </c>
      <c r="E66" s="268" t="s">
        <v>42</v>
      </c>
      <c r="F66" s="268" t="s">
        <v>42</v>
      </c>
      <c r="G66" s="268" t="s">
        <v>42</v>
      </c>
      <c r="H66" s="268" t="s">
        <v>42</v>
      </c>
      <c r="I66" s="268" t="s">
        <v>42</v>
      </c>
      <c r="J66" s="268" t="s">
        <v>42</v>
      </c>
      <c r="K66" s="268" t="s">
        <v>42</v>
      </c>
      <c r="L66" s="136" t="s">
        <v>42</v>
      </c>
      <c r="M66" s="136" t="s">
        <v>42</v>
      </c>
      <c r="N66" s="136" t="s">
        <v>42</v>
      </c>
      <c r="O66" s="136" t="s">
        <v>42</v>
      </c>
      <c r="P66" s="136" t="s">
        <v>42</v>
      </c>
      <c r="Q66" s="136" t="s">
        <v>42</v>
      </c>
      <c r="R66" s="136" t="s">
        <v>42</v>
      </c>
      <c r="S66" s="126" t="s">
        <v>42</v>
      </c>
      <c r="T66" s="137"/>
    </row>
    <row r="67" spans="2:20" s="133" customFormat="1" ht="9.75" customHeight="1">
      <c r="B67" s="138" t="s">
        <v>89</v>
      </c>
      <c r="C67" s="135"/>
      <c r="D67" s="136" t="s">
        <v>42</v>
      </c>
      <c r="E67" s="268" t="s">
        <v>42</v>
      </c>
      <c r="F67" s="268" t="s">
        <v>42</v>
      </c>
      <c r="G67" s="268" t="s">
        <v>42</v>
      </c>
      <c r="H67" s="268" t="s">
        <v>42</v>
      </c>
      <c r="I67" s="268" t="s">
        <v>42</v>
      </c>
      <c r="J67" s="268" t="s">
        <v>42</v>
      </c>
      <c r="K67" s="268" t="s">
        <v>42</v>
      </c>
      <c r="L67" s="136" t="s">
        <v>42</v>
      </c>
      <c r="M67" s="136" t="s">
        <v>42</v>
      </c>
      <c r="N67" s="136" t="s">
        <v>42</v>
      </c>
      <c r="O67" s="136" t="s">
        <v>42</v>
      </c>
      <c r="P67" s="136" t="s">
        <v>42</v>
      </c>
      <c r="Q67" s="136" t="s">
        <v>42</v>
      </c>
      <c r="R67" s="136" t="s">
        <v>42</v>
      </c>
      <c r="S67" s="126" t="s">
        <v>42</v>
      </c>
      <c r="T67" s="137"/>
    </row>
    <row r="68" spans="2:20" s="133" customFormat="1" ht="9.75" customHeight="1">
      <c r="B68" s="138" t="s">
        <v>90</v>
      </c>
      <c r="C68" s="135"/>
      <c r="D68" s="136" t="s">
        <v>42</v>
      </c>
      <c r="E68" s="268" t="s">
        <v>42</v>
      </c>
      <c r="F68" s="268" t="s">
        <v>42</v>
      </c>
      <c r="G68" s="268" t="s">
        <v>42</v>
      </c>
      <c r="H68" s="268" t="s">
        <v>42</v>
      </c>
      <c r="I68" s="268" t="s">
        <v>42</v>
      </c>
      <c r="J68" s="268" t="s">
        <v>42</v>
      </c>
      <c r="K68" s="268" t="s">
        <v>42</v>
      </c>
      <c r="L68" s="136" t="s">
        <v>42</v>
      </c>
      <c r="M68" s="136" t="s">
        <v>42</v>
      </c>
      <c r="N68" s="136" t="s">
        <v>42</v>
      </c>
      <c r="O68" s="136" t="s">
        <v>42</v>
      </c>
      <c r="P68" s="136" t="s">
        <v>42</v>
      </c>
      <c r="Q68" s="136" t="s">
        <v>42</v>
      </c>
      <c r="R68" s="136" t="s">
        <v>42</v>
      </c>
      <c r="S68" s="126" t="s">
        <v>42</v>
      </c>
      <c r="T68" s="137"/>
    </row>
    <row r="69" spans="2:20" s="128" customFormat="1" ht="6.75" customHeight="1">
      <c r="B69" s="140"/>
      <c r="C69" s="130"/>
      <c r="D69" s="131"/>
      <c r="E69" s="270"/>
      <c r="F69" s="270"/>
      <c r="G69" s="270"/>
      <c r="H69" s="369"/>
      <c r="I69" s="369"/>
      <c r="J69" s="369"/>
      <c r="K69" s="369"/>
      <c r="L69" s="126"/>
      <c r="M69" s="131"/>
      <c r="N69" s="131"/>
      <c r="O69" s="131"/>
      <c r="P69" s="131"/>
      <c r="Q69" s="131"/>
      <c r="R69" s="131"/>
      <c r="S69" s="131"/>
      <c r="T69" s="132"/>
    </row>
    <row r="70" spans="2:20" s="122" customFormat="1" ht="9.75" customHeight="1">
      <c r="B70" s="123" t="s">
        <v>91</v>
      </c>
      <c r="C70" s="124"/>
      <c r="D70" s="126">
        <v>1041</v>
      </c>
      <c r="E70" s="266">
        <v>6</v>
      </c>
      <c r="F70" s="266">
        <v>75</v>
      </c>
      <c r="G70" s="266">
        <v>48042</v>
      </c>
      <c r="H70" s="368">
        <v>26.4</v>
      </c>
      <c r="I70" s="368">
        <v>134.2</v>
      </c>
      <c r="J70" s="368">
        <v>100</v>
      </c>
      <c r="K70" s="368">
        <v>99.8</v>
      </c>
      <c r="L70" s="126">
        <v>5523</v>
      </c>
      <c r="M70" s="126">
        <v>6</v>
      </c>
      <c r="N70" s="126">
        <v>18</v>
      </c>
      <c r="O70" s="126">
        <v>52855</v>
      </c>
      <c r="P70" s="126">
        <v>65</v>
      </c>
      <c r="Q70" s="126">
        <v>236</v>
      </c>
      <c r="R70" s="126">
        <v>281395</v>
      </c>
      <c r="S70" s="126">
        <v>22</v>
      </c>
      <c r="T70" s="127" t="s">
        <v>92</v>
      </c>
    </row>
    <row r="71" spans="1:20" s="133" customFormat="1" ht="9.75" customHeight="1">
      <c r="A71" s="133">
        <v>15</v>
      </c>
      <c r="B71" s="134" t="s">
        <v>93</v>
      </c>
      <c r="C71" s="135"/>
      <c r="D71" s="136">
        <v>1041</v>
      </c>
      <c r="E71" s="268">
        <v>6</v>
      </c>
      <c r="F71" s="268">
        <v>75</v>
      </c>
      <c r="G71" s="268">
        <v>48042</v>
      </c>
      <c r="H71" s="245">
        <v>26.4</v>
      </c>
      <c r="I71" s="245">
        <v>134.2</v>
      </c>
      <c r="J71" s="245">
        <v>100</v>
      </c>
      <c r="K71" s="245">
        <v>99.8</v>
      </c>
      <c r="L71" s="136">
        <v>5523</v>
      </c>
      <c r="M71" s="136">
        <v>6</v>
      </c>
      <c r="N71" s="136">
        <v>18</v>
      </c>
      <c r="O71" s="136">
        <v>52855</v>
      </c>
      <c r="P71" s="136">
        <v>65</v>
      </c>
      <c r="Q71" s="136">
        <v>236</v>
      </c>
      <c r="R71" s="136">
        <v>281395</v>
      </c>
      <c r="S71" s="136">
        <v>22</v>
      </c>
      <c r="T71" s="137">
        <v>15</v>
      </c>
    </row>
    <row r="72" spans="2:20" s="128" customFormat="1" ht="6.75" customHeight="1">
      <c r="B72" s="129"/>
      <c r="C72" s="130"/>
      <c r="D72" s="131"/>
      <c r="E72" s="271"/>
      <c r="F72" s="271"/>
      <c r="G72" s="271"/>
      <c r="H72" s="369"/>
      <c r="I72" s="369"/>
      <c r="J72" s="369"/>
      <c r="K72" s="369"/>
      <c r="L72" s="126"/>
      <c r="M72" s="131"/>
      <c r="N72" s="131"/>
      <c r="O72" s="131"/>
      <c r="P72" s="131"/>
      <c r="Q72" s="131"/>
      <c r="R72" s="131"/>
      <c r="S72" s="131"/>
      <c r="T72" s="132"/>
    </row>
    <row r="73" spans="2:20" s="122" customFormat="1" ht="9.75" customHeight="1">
      <c r="B73" s="123" t="s">
        <v>94</v>
      </c>
      <c r="C73" s="124"/>
      <c r="D73" s="126">
        <v>3630</v>
      </c>
      <c r="E73" s="266">
        <v>129</v>
      </c>
      <c r="F73" s="266">
        <v>2300</v>
      </c>
      <c r="G73" s="266">
        <v>2354688</v>
      </c>
      <c r="H73" s="368">
        <v>57.8</v>
      </c>
      <c r="I73" s="368">
        <v>286.6</v>
      </c>
      <c r="J73" s="368">
        <v>100</v>
      </c>
      <c r="K73" s="368">
        <v>90.1</v>
      </c>
      <c r="L73" s="126">
        <v>15756</v>
      </c>
      <c r="M73" s="126">
        <v>147</v>
      </c>
      <c r="N73" s="126">
        <v>720</v>
      </c>
      <c r="O73" s="126">
        <v>1386936</v>
      </c>
      <c r="P73" s="126">
        <v>380</v>
      </c>
      <c r="Q73" s="126">
        <v>1512</v>
      </c>
      <c r="R73" s="126">
        <v>1952704</v>
      </c>
      <c r="S73" s="126">
        <v>47</v>
      </c>
      <c r="T73" s="127" t="s">
        <v>95</v>
      </c>
    </row>
    <row r="74" spans="1:20" s="133" customFormat="1" ht="9.75" customHeight="1">
      <c r="A74" s="133">
        <v>16</v>
      </c>
      <c r="B74" s="134" t="s">
        <v>96</v>
      </c>
      <c r="C74" s="135"/>
      <c r="D74" s="136">
        <v>3630</v>
      </c>
      <c r="E74" s="268">
        <v>129</v>
      </c>
      <c r="F74" s="268">
        <v>2300</v>
      </c>
      <c r="G74" s="268">
        <v>2354688</v>
      </c>
      <c r="H74" s="245">
        <v>57.8</v>
      </c>
      <c r="I74" s="245">
        <v>286.6</v>
      </c>
      <c r="J74" s="245">
        <v>100</v>
      </c>
      <c r="K74" s="245">
        <v>90.1</v>
      </c>
      <c r="L74" s="136">
        <v>15756</v>
      </c>
      <c r="M74" s="136">
        <v>147</v>
      </c>
      <c r="N74" s="136">
        <v>720</v>
      </c>
      <c r="O74" s="136">
        <v>1386936</v>
      </c>
      <c r="P74" s="136">
        <v>380</v>
      </c>
      <c r="Q74" s="136">
        <v>1512</v>
      </c>
      <c r="R74" s="136">
        <v>1952704</v>
      </c>
      <c r="S74" s="136">
        <v>47</v>
      </c>
      <c r="T74" s="137">
        <v>16</v>
      </c>
    </row>
    <row r="75" spans="2:20" s="133" customFormat="1" ht="9.75" customHeight="1">
      <c r="B75" s="138" t="s">
        <v>240</v>
      </c>
      <c r="C75" s="135"/>
      <c r="D75" s="136" t="s">
        <v>42</v>
      </c>
      <c r="E75" s="268" t="s">
        <v>42</v>
      </c>
      <c r="F75" s="268" t="s">
        <v>42</v>
      </c>
      <c r="G75" s="268" t="s">
        <v>42</v>
      </c>
      <c r="H75" s="268" t="s">
        <v>42</v>
      </c>
      <c r="I75" s="268" t="s">
        <v>42</v>
      </c>
      <c r="J75" s="268" t="s">
        <v>42</v>
      </c>
      <c r="K75" s="268" t="s">
        <v>42</v>
      </c>
      <c r="L75" s="126" t="s">
        <v>42</v>
      </c>
      <c r="M75" s="136" t="s">
        <v>42</v>
      </c>
      <c r="N75" s="136" t="s">
        <v>42</v>
      </c>
      <c r="O75" s="136" t="s">
        <v>42</v>
      </c>
      <c r="P75" s="136" t="s">
        <v>42</v>
      </c>
      <c r="Q75" s="136" t="s">
        <v>42</v>
      </c>
      <c r="R75" s="136" t="s">
        <v>42</v>
      </c>
      <c r="S75" s="126" t="s">
        <v>42</v>
      </c>
      <c r="T75" s="137"/>
    </row>
    <row r="76" spans="2:20" s="133" customFormat="1" ht="9.75" customHeight="1">
      <c r="B76" s="138" t="s">
        <v>98</v>
      </c>
      <c r="C76" s="135"/>
      <c r="D76" s="136" t="s">
        <v>42</v>
      </c>
      <c r="E76" s="268" t="s">
        <v>42</v>
      </c>
      <c r="F76" s="268" t="s">
        <v>42</v>
      </c>
      <c r="G76" s="268" t="s">
        <v>42</v>
      </c>
      <c r="H76" s="268" t="s">
        <v>42</v>
      </c>
      <c r="I76" s="268" t="s">
        <v>42</v>
      </c>
      <c r="J76" s="268" t="s">
        <v>42</v>
      </c>
      <c r="K76" s="268" t="s">
        <v>42</v>
      </c>
      <c r="L76" s="126" t="s">
        <v>42</v>
      </c>
      <c r="M76" s="136" t="s">
        <v>42</v>
      </c>
      <c r="N76" s="136" t="s">
        <v>42</v>
      </c>
      <c r="O76" s="136" t="s">
        <v>42</v>
      </c>
      <c r="P76" s="136" t="s">
        <v>42</v>
      </c>
      <c r="Q76" s="136" t="s">
        <v>42</v>
      </c>
      <c r="R76" s="136" t="s">
        <v>42</v>
      </c>
      <c r="S76" s="126" t="s">
        <v>42</v>
      </c>
      <c r="T76" s="137"/>
    </row>
    <row r="77" spans="2:20" s="128" customFormat="1" ht="6.75" customHeight="1">
      <c r="B77" s="140"/>
      <c r="C77" s="130"/>
      <c r="D77" s="131"/>
      <c r="E77" s="270"/>
      <c r="F77" s="270"/>
      <c r="G77" s="270"/>
      <c r="H77" s="369"/>
      <c r="I77" s="369"/>
      <c r="J77" s="369"/>
      <c r="K77" s="369"/>
      <c r="L77" s="126"/>
      <c r="M77" s="131"/>
      <c r="N77" s="131"/>
      <c r="O77" s="131"/>
      <c r="P77" s="131"/>
      <c r="Q77" s="131"/>
      <c r="R77" s="131"/>
      <c r="S77" s="131"/>
      <c r="T77" s="132"/>
    </row>
    <row r="78" spans="2:20" s="122" customFormat="1" ht="9.75" customHeight="1">
      <c r="B78" s="123" t="s">
        <v>99</v>
      </c>
      <c r="C78" s="124"/>
      <c r="D78" s="126">
        <v>1638</v>
      </c>
      <c r="E78" s="266">
        <v>40</v>
      </c>
      <c r="F78" s="266">
        <v>2928</v>
      </c>
      <c r="G78" s="266">
        <v>6270703</v>
      </c>
      <c r="H78" s="368">
        <v>78.4</v>
      </c>
      <c r="I78" s="368">
        <v>570.8</v>
      </c>
      <c r="J78" s="368">
        <v>100</v>
      </c>
      <c r="K78" s="368">
        <v>96.5</v>
      </c>
      <c r="L78" s="126">
        <v>34779</v>
      </c>
      <c r="M78" s="126">
        <v>73</v>
      </c>
      <c r="N78" s="126">
        <v>709</v>
      </c>
      <c r="O78" s="126">
        <v>1559089</v>
      </c>
      <c r="P78" s="126">
        <v>489</v>
      </c>
      <c r="Q78" s="126">
        <v>2437</v>
      </c>
      <c r="R78" s="126">
        <v>3058409</v>
      </c>
      <c r="S78" s="126">
        <v>116</v>
      </c>
      <c r="T78" s="127" t="s">
        <v>100</v>
      </c>
    </row>
    <row r="79" spans="1:20" s="133" customFormat="1" ht="9.75" customHeight="1">
      <c r="A79" s="133">
        <v>17</v>
      </c>
      <c r="B79" s="134" t="s">
        <v>101</v>
      </c>
      <c r="C79" s="135"/>
      <c r="D79" s="136">
        <v>289</v>
      </c>
      <c r="E79" s="269">
        <v>14</v>
      </c>
      <c r="F79" s="269">
        <v>1230</v>
      </c>
      <c r="G79" s="269">
        <v>3009080</v>
      </c>
      <c r="H79" s="245">
        <v>5.2</v>
      </c>
      <c r="I79" s="245">
        <v>52.3</v>
      </c>
      <c r="J79" s="245">
        <v>100</v>
      </c>
      <c r="K79" s="245">
        <v>99.8</v>
      </c>
      <c r="L79" s="136">
        <v>5133</v>
      </c>
      <c r="M79" s="136">
        <v>19</v>
      </c>
      <c r="N79" s="136">
        <v>56</v>
      </c>
      <c r="O79" s="136">
        <v>79109</v>
      </c>
      <c r="P79" s="136">
        <v>90</v>
      </c>
      <c r="Q79" s="136">
        <v>351</v>
      </c>
      <c r="R79" s="136">
        <v>334882</v>
      </c>
      <c r="S79" s="136">
        <v>21</v>
      </c>
      <c r="T79" s="137">
        <v>17</v>
      </c>
    </row>
    <row r="80" spans="1:20" s="133" customFormat="1" ht="9.75" customHeight="1">
      <c r="A80" s="133">
        <v>18</v>
      </c>
      <c r="B80" s="134" t="s">
        <v>102</v>
      </c>
      <c r="C80" s="135"/>
      <c r="D80" s="136">
        <v>317</v>
      </c>
      <c r="E80" s="269">
        <v>7</v>
      </c>
      <c r="F80" s="269">
        <v>1103</v>
      </c>
      <c r="G80" s="269">
        <v>2830675</v>
      </c>
      <c r="H80" s="245">
        <v>16.1</v>
      </c>
      <c r="I80" s="245">
        <v>94.9</v>
      </c>
      <c r="J80" s="245">
        <v>100</v>
      </c>
      <c r="K80" s="245">
        <v>99.1</v>
      </c>
      <c r="L80" s="136">
        <v>7658</v>
      </c>
      <c r="M80" s="136">
        <v>15</v>
      </c>
      <c r="N80" s="136">
        <v>137</v>
      </c>
      <c r="O80" s="136">
        <v>334975</v>
      </c>
      <c r="P80" s="136">
        <v>122</v>
      </c>
      <c r="Q80" s="136">
        <v>795</v>
      </c>
      <c r="R80" s="136">
        <v>1075253</v>
      </c>
      <c r="S80" s="136">
        <v>29</v>
      </c>
      <c r="T80" s="137">
        <v>18</v>
      </c>
    </row>
    <row r="81" spans="1:20" s="133" customFormat="1" ht="9.75" customHeight="1">
      <c r="A81" s="133">
        <v>19</v>
      </c>
      <c r="B81" s="134" t="s">
        <v>103</v>
      </c>
      <c r="C81" s="135"/>
      <c r="D81" s="136">
        <v>1032</v>
      </c>
      <c r="E81" s="268">
        <v>19</v>
      </c>
      <c r="F81" s="268">
        <v>595</v>
      </c>
      <c r="G81" s="268">
        <v>430948</v>
      </c>
      <c r="H81" s="245">
        <v>57.1</v>
      </c>
      <c r="I81" s="245">
        <v>423.6</v>
      </c>
      <c r="J81" s="245">
        <v>100</v>
      </c>
      <c r="K81" s="245">
        <v>95.5</v>
      </c>
      <c r="L81" s="136">
        <v>21988</v>
      </c>
      <c r="M81" s="136">
        <v>39</v>
      </c>
      <c r="N81" s="136">
        <v>516</v>
      </c>
      <c r="O81" s="136">
        <v>1145005</v>
      </c>
      <c r="P81" s="136">
        <v>277</v>
      </c>
      <c r="Q81" s="136">
        <v>1291</v>
      </c>
      <c r="R81" s="136">
        <v>1648274</v>
      </c>
      <c r="S81" s="136">
        <v>66</v>
      </c>
      <c r="T81" s="137">
        <v>19</v>
      </c>
    </row>
    <row r="82" spans="2:20" s="133" customFormat="1" ht="9.75" customHeight="1">
      <c r="B82" s="138" t="s">
        <v>241</v>
      </c>
      <c r="C82" s="135"/>
      <c r="D82" s="136" t="s">
        <v>42</v>
      </c>
      <c r="E82" s="268" t="s">
        <v>42</v>
      </c>
      <c r="F82" s="268" t="s">
        <v>42</v>
      </c>
      <c r="G82" s="268" t="s">
        <v>42</v>
      </c>
      <c r="H82" s="268" t="s">
        <v>42</v>
      </c>
      <c r="I82" s="268" t="s">
        <v>42</v>
      </c>
      <c r="J82" s="268" t="s">
        <v>42</v>
      </c>
      <c r="K82" s="268" t="s">
        <v>42</v>
      </c>
      <c r="L82" s="136" t="s">
        <v>42</v>
      </c>
      <c r="M82" s="136" t="s">
        <v>42</v>
      </c>
      <c r="N82" s="136" t="s">
        <v>42</v>
      </c>
      <c r="O82" s="136" t="s">
        <v>42</v>
      </c>
      <c r="P82" s="136" t="s">
        <v>42</v>
      </c>
      <c r="Q82" s="136" t="s">
        <v>42</v>
      </c>
      <c r="R82" s="136" t="s">
        <v>42</v>
      </c>
      <c r="S82" s="126" t="s">
        <v>42</v>
      </c>
      <c r="T82" s="137"/>
    </row>
    <row r="83" spans="2:20" s="133" customFormat="1" ht="9.75" customHeight="1">
      <c r="B83" s="138" t="s">
        <v>242</v>
      </c>
      <c r="C83" s="135"/>
      <c r="D83" s="136" t="s">
        <v>42</v>
      </c>
      <c r="E83" s="268" t="s">
        <v>42</v>
      </c>
      <c r="F83" s="268" t="s">
        <v>42</v>
      </c>
      <c r="G83" s="268" t="s">
        <v>42</v>
      </c>
      <c r="H83" s="268" t="s">
        <v>42</v>
      </c>
      <c r="I83" s="268" t="s">
        <v>42</v>
      </c>
      <c r="J83" s="268" t="s">
        <v>42</v>
      </c>
      <c r="K83" s="268" t="s">
        <v>42</v>
      </c>
      <c r="L83" s="136" t="s">
        <v>42</v>
      </c>
      <c r="M83" s="136" t="s">
        <v>42</v>
      </c>
      <c r="N83" s="136" t="s">
        <v>42</v>
      </c>
      <c r="O83" s="136" t="s">
        <v>42</v>
      </c>
      <c r="P83" s="136" t="s">
        <v>42</v>
      </c>
      <c r="Q83" s="136" t="s">
        <v>42</v>
      </c>
      <c r="R83" s="136" t="s">
        <v>42</v>
      </c>
      <c r="S83" s="126" t="s">
        <v>42</v>
      </c>
      <c r="T83" s="137"/>
    </row>
    <row r="84" spans="2:20" s="133" customFormat="1" ht="9.75" customHeight="1">
      <c r="B84" s="138" t="s">
        <v>243</v>
      </c>
      <c r="C84" s="135"/>
      <c r="D84" s="136" t="s">
        <v>42</v>
      </c>
      <c r="E84" s="268" t="s">
        <v>42</v>
      </c>
      <c r="F84" s="268" t="s">
        <v>42</v>
      </c>
      <c r="G84" s="268" t="s">
        <v>42</v>
      </c>
      <c r="H84" s="268" t="s">
        <v>42</v>
      </c>
      <c r="I84" s="268" t="s">
        <v>42</v>
      </c>
      <c r="J84" s="268" t="s">
        <v>42</v>
      </c>
      <c r="K84" s="268" t="s">
        <v>42</v>
      </c>
      <c r="L84" s="136" t="s">
        <v>42</v>
      </c>
      <c r="M84" s="136" t="s">
        <v>42</v>
      </c>
      <c r="N84" s="136" t="s">
        <v>42</v>
      </c>
      <c r="O84" s="136" t="s">
        <v>42</v>
      </c>
      <c r="P84" s="136" t="s">
        <v>42</v>
      </c>
      <c r="Q84" s="136" t="s">
        <v>42</v>
      </c>
      <c r="R84" s="136" t="s">
        <v>42</v>
      </c>
      <c r="S84" s="126" t="s">
        <v>42</v>
      </c>
      <c r="T84" s="137"/>
    </row>
    <row r="85" spans="2:20" s="128" customFormat="1" ht="6.75" customHeight="1">
      <c r="B85" s="140"/>
      <c r="C85" s="130"/>
      <c r="D85" s="131"/>
      <c r="E85" s="270"/>
      <c r="F85" s="270"/>
      <c r="G85" s="270"/>
      <c r="H85" s="369"/>
      <c r="I85" s="369"/>
      <c r="J85" s="369"/>
      <c r="K85" s="369"/>
      <c r="L85" s="126"/>
      <c r="M85" s="131"/>
      <c r="N85" s="131"/>
      <c r="O85" s="131"/>
      <c r="P85" s="131"/>
      <c r="Q85" s="131"/>
      <c r="R85" s="131"/>
      <c r="S85" s="131"/>
      <c r="T85" s="132"/>
    </row>
    <row r="86" spans="1:20" s="122" customFormat="1" ht="9.75" customHeight="1">
      <c r="A86" s="141"/>
      <c r="B86" s="123" t="s">
        <v>104</v>
      </c>
      <c r="C86" s="124"/>
      <c r="D86" s="126">
        <v>4119</v>
      </c>
      <c r="E86" s="265">
        <v>12</v>
      </c>
      <c r="F86" s="265">
        <v>185</v>
      </c>
      <c r="G86" s="265">
        <v>165718</v>
      </c>
      <c r="H86" s="368">
        <v>27</v>
      </c>
      <c r="I86" s="368">
        <v>245.6</v>
      </c>
      <c r="J86" s="368">
        <v>100</v>
      </c>
      <c r="K86" s="368">
        <v>98.4</v>
      </c>
      <c r="L86" s="126">
        <v>8095</v>
      </c>
      <c r="M86" s="126">
        <v>17</v>
      </c>
      <c r="N86" s="126">
        <v>58</v>
      </c>
      <c r="O86" s="126">
        <v>452826</v>
      </c>
      <c r="P86" s="126">
        <v>99</v>
      </c>
      <c r="Q86" s="126">
        <v>382</v>
      </c>
      <c r="R86" s="126">
        <v>504655</v>
      </c>
      <c r="S86" s="126">
        <v>23</v>
      </c>
      <c r="T86" s="127" t="s">
        <v>105</v>
      </c>
    </row>
    <row r="87" spans="1:20" s="133" customFormat="1" ht="9.75" customHeight="1">
      <c r="A87" s="139">
        <v>20</v>
      </c>
      <c r="B87" s="134" t="s">
        <v>106</v>
      </c>
      <c r="C87" s="135"/>
      <c r="D87" s="248">
        <v>4119</v>
      </c>
      <c r="E87" s="269">
        <v>12</v>
      </c>
      <c r="F87" s="269">
        <v>185</v>
      </c>
      <c r="G87" s="269">
        <v>165718</v>
      </c>
      <c r="H87" s="245">
        <v>27</v>
      </c>
      <c r="I87" s="245">
        <v>245.6</v>
      </c>
      <c r="J87" s="245">
        <v>100</v>
      </c>
      <c r="K87" s="245">
        <v>98.4</v>
      </c>
      <c r="L87" s="136">
        <v>8095</v>
      </c>
      <c r="M87" s="249">
        <v>17</v>
      </c>
      <c r="N87" s="249">
        <v>58</v>
      </c>
      <c r="O87" s="249">
        <v>452826</v>
      </c>
      <c r="P87" s="249">
        <v>99</v>
      </c>
      <c r="Q87" s="249">
        <v>382</v>
      </c>
      <c r="R87" s="249">
        <v>504655</v>
      </c>
      <c r="S87" s="373">
        <v>23</v>
      </c>
      <c r="T87" s="137">
        <v>20</v>
      </c>
    </row>
    <row r="88" spans="1:20" s="128" customFormat="1" ht="6.75" customHeight="1" thickBot="1">
      <c r="A88" s="142"/>
      <c r="B88" s="143"/>
      <c r="C88" s="144"/>
      <c r="D88" s="145"/>
      <c r="E88" s="272"/>
      <c r="F88" s="272"/>
      <c r="G88" s="272"/>
      <c r="H88" s="146"/>
      <c r="I88" s="146"/>
      <c r="J88" s="146"/>
      <c r="K88" s="146"/>
      <c r="L88" s="147"/>
      <c r="M88" s="148"/>
      <c r="N88" s="148"/>
      <c r="O88" s="148"/>
      <c r="P88" s="148"/>
      <c r="Q88" s="148"/>
      <c r="R88" s="148"/>
      <c r="S88" s="374"/>
      <c r="T88" s="149"/>
    </row>
    <row r="89" spans="1:20" ht="9.75" customHeight="1">
      <c r="A89" s="6" t="s">
        <v>107</v>
      </c>
      <c r="B89" s="6"/>
      <c r="D89" s="150"/>
      <c r="T89" s="151"/>
    </row>
    <row r="90" spans="1:20" ht="12">
      <c r="A90" s="6" t="s">
        <v>108</v>
      </c>
      <c r="B90" s="43"/>
      <c r="D90" s="150"/>
      <c r="T90" s="151"/>
    </row>
    <row r="91" ht="12">
      <c r="T91" s="151"/>
    </row>
    <row r="92" ht="12">
      <c r="T92" s="151"/>
    </row>
    <row r="93" ht="12">
      <c r="T93" s="151"/>
    </row>
    <row r="94" ht="12">
      <c r="T94" s="151"/>
    </row>
    <row r="95" ht="12">
      <c r="T95" s="151"/>
    </row>
    <row r="96" ht="12">
      <c r="T96" s="151"/>
    </row>
    <row r="97" ht="12">
      <c r="T97" s="151"/>
    </row>
    <row r="98" ht="12">
      <c r="T98" s="151"/>
    </row>
    <row r="99" ht="12">
      <c r="T99" s="151"/>
    </row>
    <row r="100" ht="12">
      <c r="T100" s="151"/>
    </row>
    <row r="101" ht="12">
      <c r="T101" s="151"/>
    </row>
    <row r="102" ht="12">
      <c r="T102" s="151"/>
    </row>
    <row r="103" ht="12">
      <c r="T103" s="151"/>
    </row>
    <row r="104" ht="12">
      <c r="T104" s="151"/>
    </row>
    <row r="105" ht="12">
      <c r="T105" s="151"/>
    </row>
    <row r="106" ht="12">
      <c r="T106" s="151"/>
    </row>
    <row r="107" ht="12">
      <c r="T107" s="151"/>
    </row>
    <row r="108" ht="12">
      <c r="T108" s="151"/>
    </row>
    <row r="109" ht="12">
      <c r="T109" s="151"/>
    </row>
    <row r="110" ht="12">
      <c r="T110" s="151"/>
    </row>
    <row r="111" ht="12">
      <c r="T111" s="151"/>
    </row>
    <row r="112" ht="12">
      <c r="T112" s="151"/>
    </row>
    <row r="113" ht="12">
      <c r="T113" s="151"/>
    </row>
    <row r="114" ht="12">
      <c r="T114" s="151"/>
    </row>
    <row r="115" ht="12">
      <c r="T115" s="151"/>
    </row>
    <row r="116" ht="12">
      <c r="T116" s="151"/>
    </row>
    <row r="117" ht="12">
      <c r="T117" s="151"/>
    </row>
    <row r="118" ht="12">
      <c r="T118" s="151"/>
    </row>
    <row r="119" ht="12">
      <c r="T119" s="151"/>
    </row>
    <row r="120" ht="12">
      <c r="T120" s="151"/>
    </row>
    <row r="121" ht="12">
      <c r="T121" s="151"/>
    </row>
    <row r="122" ht="12">
      <c r="T122" s="151"/>
    </row>
    <row r="123" ht="12">
      <c r="T123" s="151"/>
    </row>
    <row r="124" ht="12">
      <c r="T124" s="151"/>
    </row>
    <row r="125" ht="12">
      <c r="T125" s="151"/>
    </row>
    <row r="126" ht="12">
      <c r="T126" s="151"/>
    </row>
    <row r="127" ht="12">
      <c r="T127" s="151"/>
    </row>
    <row r="128" ht="12">
      <c r="T128" s="151"/>
    </row>
    <row r="129" ht="12">
      <c r="T129" s="151"/>
    </row>
    <row r="130" ht="12">
      <c r="T130" s="151"/>
    </row>
    <row r="131" ht="12">
      <c r="T131" s="151"/>
    </row>
    <row r="132" ht="12">
      <c r="T132" s="151"/>
    </row>
    <row r="133" ht="12">
      <c r="T133" s="151"/>
    </row>
    <row r="134" ht="12">
      <c r="T134" s="151"/>
    </row>
    <row r="135" ht="12">
      <c r="T135" s="151"/>
    </row>
    <row r="136" ht="12">
      <c r="T136" s="151"/>
    </row>
    <row r="137" ht="12">
      <c r="T137" s="151"/>
    </row>
    <row r="138" ht="12">
      <c r="T138" s="151"/>
    </row>
    <row r="139" ht="12">
      <c r="T139" s="151"/>
    </row>
  </sheetData>
  <sheetProtection/>
  <mergeCells count="5">
    <mergeCell ref="L9:L11"/>
    <mergeCell ref="T9:T11"/>
    <mergeCell ref="M9:R9"/>
    <mergeCell ref="M10:O10"/>
    <mergeCell ref="P10:R10"/>
  </mergeCells>
  <printOptions/>
  <pageMargins left="0.3937007874015748" right="0.3937007874015748" top="0.5905511811023623" bottom="0.28" header="0.3937007874015748" footer="0.2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FFC000"/>
  </sheetPr>
  <dimension ref="A1:S49"/>
  <sheetViews>
    <sheetView showGridLines="0" zoomScalePageLayoutView="0" workbookViewId="0" topLeftCell="A1">
      <pane xSplit="3" ySplit="10" topLeftCell="D11" activePane="bottomRight" state="frozen"/>
      <selection pane="topLeft" activeCell="H22" sqref="H22"/>
      <selection pane="topRight" activeCell="H22" sqref="H22"/>
      <selection pane="bottomLeft" activeCell="H22" sqref="H22"/>
      <selection pane="bottomRight" activeCell="D46" sqref="D46"/>
    </sheetView>
  </sheetViews>
  <sheetFormatPr defaultColWidth="7.75390625" defaultRowHeight="7.5" customHeight="1"/>
  <cols>
    <col min="1" max="1" width="2.50390625" style="2" customWidth="1"/>
    <col min="2" max="2" width="9.375" style="2" customWidth="1"/>
    <col min="3" max="3" width="1.25" style="2" customWidth="1"/>
    <col min="4" max="8" width="14.00390625" style="2" customWidth="1"/>
    <col min="9" max="9" width="14.00390625" style="10" customWidth="1"/>
    <col min="10" max="14" width="14.875" style="2" customWidth="1"/>
    <col min="15" max="15" width="14.875" style="42" customWidth="1"/>
    <col min="16" max="16" width="7.625" style="42" customWidth="1"/>
    <col min="17" max="16384" width="7.75390625" style="2" customWidth="1"/>
  </cols>
  <sheetData>
    <row r="1" spans="5:10" ht="18.75" customHeight="1">
      <c r="E1" s="3"/>
      <c r="I1" s="4" t="s">
        <v>438</v>
      </c>
      <c r="J1" s="3" t="s">
        <v>1</v>
      </c>
    </row>
    <row r="2" spans="5:10" ht="17.25" customHeight="1">
      <c r="E2" s="3"/>
      <c r="I2" s="4"/>
      <c r="J2" s="3"/>
    </row>
    <row r="3" spans="1:10" s="6" customFormat="1" ht="9.75" customHeight="1">
      <c r="A3" s="6" t="s">
        <v>345</v>
      </c>
      <c r="I3" s="7"/>
      <c r="J3" s="6" t="s">
        <v>130</v>
      </c>
    </row>
    <row r="4" spans="1:10" s="6" customFormat="1" ht="9.75" customHeight="1">
      <c r="A4" s="6" t="s">
        <v>129</v>
      </c>
      <c r="I4" s="7"/>
      <c r="J4" s="6" t="s">
        <v>128</v>
      </c>
    </row>
    <row r="5" spans="1:10" s="6" customFormat="1" ht="9.75" customHeight="1">
      <c r="A5" s="6" t="s">
        <v>127</v>
      </c>
      <c r="I5" s="7"/>
      <c r="J5" s="6" t="s">
        <v>126</v>
      </c>
    </row>
    <row r="6" spans="1:10" s="6" customFormat="1" ht="9.75" customHeight="1">
      <c r="A6" s="6" t="s">
        <v>125</v>
      </c>
      <c r="I6" s="7"/>
      <c r="J6" s="6" t="s">
        <v>124</v>
      </c>
    </row>
    <row r="7" spans="1:10" s="6" customFormat="1" ht="10.5" customHeight="1" thickBot="1">
      <c r="A7" s="8" t="s">
        <v>346</v>
      </c>
      <c r="I7" s="7"/>
      <c r="J7" s="8" t="s">
        <v>123</v>
      </c>
    </row>
    <row r="8" spans="1:16" s="15" customFormat="1" ht="13.5" customHeight="1">
      <c r="A8" s="11"/>
      <c r="B8" s="11"/>
      <c r="C8" s="56"/>
      <c r="D8" s="116" t="s">
        <v>439</v>
      </c>
      <c r="E8" s="14"/>
      <c r="F8" s="14"/>
      <c r="G8" s="14"/>
      <c r="H8" s="14"/>
      <c r="I8" s="14"/>
      <c r="J8" s="56"/>
      <c r="K8" s="312" t="s">
        <v>440</v>
      </c>
      <c r="L8" s="312" t="s">
        <v>122</v>
      </c>
      <c r="M8" s="313" t="s">
        <v>441</v>
      </c>
      <c r="N8" s="55"/>
      <c r="O8" s="54"/>
      <c r="P8" s="425" t="s">
        <v>18</v>
      </c>
    </row>
    <row r="9" spans="1:16" s="15" customFormat="1" ht="13.5" customHeight="1">
      <c r="A9" s="16" t="s">
        <v>442</v>
      </c>
      <c r="B9" s="16"/>
      <c r="C9" s="53"/>
      <c r="D9" s="314" t="s">
        <v>121</v>
      </c>
      <c r="E9" s="315"/>
      <c r="F9" s="316"/>
      <c r="G9" s="315" t="s">
        <v>120</v>
      </c>
      <c r="H9" s="315"/>
      <c r="I9" s="315"/>
      <c r="J9" s="317" t="s">
        <v>119</v>
      </c>
      <c r="K9" s="317" t="s">
        <v>118</v>
      </c>
      <c r="L9" s="317" t="s">
        <v>118</v>
      </c>
      <c r="M9" s="318" t="s">
        <v>443</v>
      </c>
      <c r="N9" s="318" t="s">
        <v>117</v>
      </c>
      <c r="O9" s="318" t="s">
        <v>444</v>
      </c>
      <c r="P9" s="426"/>
    </row>
    <row r="10" spans="1:16" s="50" customFormat="1" ht="13.5" customHeight="1">
      <c r="A10" s="52"/>
      <c r="B10" s="52"/>
      <c r="C10" s="51"/>
      <c r="D10" s="237" t="s">
        <v>115</v>
      </c>
      <c r="E10" s="239" t="s">
        <v>445</v>
      </c>
      <c r="F10" s="239" t="s">
        <v>116</v>
      </c>
      <c r="G10" s="237" t="s">
        <v>115</v>
      </c>
      <c r="H10" s="239" t="s">
        <v>114</v>
      </c>
      <c r="I10" s="240" t="s">
        <v>446</v>
      </c>
      <c r="J10" s="319" t="s">
        <v>447</v>
      </c>
      <c r="K10" s="320" t="s">
        <v>448</v>
      </c>
      <c r="L10" s="321" t="s">
        <v>449</v>
      </c>
      <c r="M10" s="322" t="s">
        <v>113</v>
      </c>
      <c r="N10" s="322" t="s">
        <v>113</v>
      </c>
      <c r="O10" s="323" t="s">
        <v>112</v>
      </c>
      <c r="P10" s="427"/>
    </row>
    <row r="11" spans="2:16" s="19" customFormat="1" ht="9" customHeight="1">
      <c r="B11" s="20"/>
      <c r="C11" s="49"/>
      <c r="D11" s="21" t="s">
        <v>111</v>
      </c>
      <c r="E11" s="21" t="s">
        <v>111</v>
      </c>
      <c r="F11" s="21" t="s">
        <v>111</v>
      </c>
      <c r="G11" s="21" t="s">
        <v>111</v>
      </c>
      <c r="H11" s="21" t="s">
        <v>111</v>
      </c>
      <c r="I11" s="22" t="s">
        <v>111</v>
      </c>
      <c r="J11" s="324"/>
      <c r="K11" s="22" t="s">
        <v>36</v>
      </c>
      <c r="L11" s="22" t="s">
        <v>36</v>
      </c>
      <c r="M11" s="21" t="s">
        <v>35</v>
      </c>
      <c r="N11" s="21" t="s">
        <v>36</v>
      </c>
      <c r="O11" s="21"/>
      <c r="P11" s="23"/>
    </row>
    <row r="12" spans="2:16" s="24" customFormat="1" ht="15" customHeight="1">
      <c r="B12" s="25" t="s">
        <v>40</v>
      </c>
      <c r="C12" s="47"/>
      <c r="D12" s="325">
        <v>378479562</v>
      </c>
      <c r="E12" s="325">
        <v>137906516</v>
      </c>
      <c r="F12" s="325">
        <v>97719691</v>
      </c>
      <c r="G12" s="325">
        <v>367674051</v>
      </c>
      <c r="H12" s="325">
        <v>172224015</v>
      </c>
      <c r="I12" s="325">
        <v>55298677</v>
      </c>
      <c r="J12" s="326">
        <v>0.543</v>
      </c>
      <c r="K12" s="250">
        <v>236913</v>
      </c>
      <c r="L12" s="250">
        <v>176281</v>
      </c>
      <c r="M12" s="250">
        <v>5809</v>
      </c>
      <c r="N12" s="250">
        <v>7668</v>
      </c>
      <c r="O12" s="327">
        <v>9.1</v>
      </c>
      <c r="P12" s="28" t="s">
        <v>33</v>
      </c>
    </row>
    <row r="13" spans="2:16" s="24" customFormat="1" ht="15" customHeight="1">
      <c r="B13" s="25" t="s">
        <v>41</v>
      </c>
      <c r="C13" s="47"/>
      <c r="D13" s="325">
        <v>300385841</v>
      </c>
      <c r="E13" s="325">
        <v>109607614</v>
      </c>
      <c r="F13" s="325">
        <v>79485618</v>
      </c>
      <c r="G13" s="325">
        <v>292255713</v>
      </c>
      <c r="H13" s="325">
        <v>143798051</v>
      </c>
      <c r="I13" s="325">
        <v>41770353</v>
      </c>
      <c r="J13" s="326">
        <v>0.526</v>
      </c>
      <c r="K13" s="328">
        <v>185965</v>
      </c>
      <c r="L13" s="328">
        <v>146587</v>
      </c>
      <c r="M13" s="328">
        <v>5197</v>
      </c>
      <c r="N13" s="328">
        <v>6836</v>
      </c>
      <c r="O13" s="327">
        <v>9.8</v>
      </c>
      <c r="P13" s="28" t="s">
        <v>43</v>
      </c>
    </row>
    <row r="14" spans="2:16" s="24" customFormat="1" ht="15" customHeight="1">
      <c r="B14" s="25" t="s">
        <v>44</v>
      </c>
      <c r="C14" s="47"/>
      <c r="D14" s="325">
        <v>78093721</v>
      </c>
      <c r="E14" s="325">
        <v>28298902</v>
      </c>
      <c r="F14" s="325">
        <v>18234073</v>
      </c>
      <c r="G14" s="325">
        <v>75418338</v>
      </c>
      <c r="H14" s="325">
        <v>28425964</v>
      </c>
      <c r="I14" s="325">
        <v>13528324</v>
      </c>
      <c r="J14" s="326">
        <v>0.559</v>
      </c>
      <c r="K14" s="250">
        <v>40952</v>
      </c>
      <c r="L14" s="328">
        <v>29694</v>
      </c>
      <c r="M14" s="328">
        <v>612</v>
      </c>
      <c r="N14" s="250">
        <v>832</v>
      </c>
      <c r="O14" s="327">
        <v>5.6</v>
      </c>
      <c r="P14" s="28" t="s">
        <v>45</v>
      </c>
    </row>
    <row r="15" spans="2:16" s="6" customFormat="1" ht="3.75" customHeight="1">
      <c r="B15" s="29"/>
      <c r="C15" s="46"/>
      <c r="D15" s="329"/>
      <c r="E15" s="329"/>
      <c r="F15" s="329"/>
      <c r="G15" s="329"/>
      <c r="H15" s="329"/>
      <c r="I15" s="329"/>
      <c r="J15" s="330"/>
      <c r="K15" s="42"/>
      <c r="L15" s="48"/>
      <c r="M15" s="48"/>
      <c r="N15" s="42"/>
      <c r="P15" s="32"/>
    </row>
    <row r="16" spans="1:18" s="6" customFormat="1" ht="15" customHeight="1">
      <c r="A16" s="6">
        <v>1</v>
      </c>
      <c r="B16" s="29" t="s">
        <v>46</v>
      </c>
      <c r="C16" s="46"/>
      <c r="D16" s="331">
        <v>90687748</v>
      </c>
      <c r="E16" s="332">
        <v>37664804</v>
      </c>
      <c r="F16" s="331">
        <v>29556507</v>
      </c>
      <c r="G16" s="331">
        <v>88639929</v>
      </c>
      <c r="H16" s="332">
        <v>43926282</v>
      </c>
      <c r="I16" s="333">
        <v>13684093</v>
      </c>
      <c r="J16" s="330">
        <v>0.651</v>
      </c>
      <c r="K16" s="251">
        <v>60347</v>
      </c>
      <c r="L16" s="334">
        <v>51652</v>
      </c>
      <c r="M16" s="335">
        <v>2041</v>
      </c>
      <c r="N16" s="335">
        <v>2597</v>
      </c>
      <c r="O16" s="336">
        <v>11</v>
      </c>
      <c r="P16" s="32">
        <v>1</v>
      </c>
      <c r="R16" s="31"/>
    </row>
    <row r="17" spans="1:18" s="6" customFormat="1" ht="15" customHeight="1">
      <c r="A17" s="6">
        <v>2</v>
      </c>
      <c r="B17" s="29" t="s">
        <v>55</v>
      </c>
      <c r="C17" s="46"/>
      <c r="D17" s="331">
        <v>63136724</v>
      </c>
      <c r="E17" s="332">
        <v>17519880</v>
      </c>
      <c r="F17" s="331">
        <v>12015411</v>
      </c>
      <c r="G17" s="331">
        <v>61918052</v>
      </c>
      <c r="H17" s="332">
        <v>33042838</v>
      </c>
      <c r="I17" s="332">
        <v>7348150</v>
      </c>
      <c r="J17" s="337">
        <v>0.432</v>
      </c>
      <c r="K17" s="252">
        <v>38626</v>
      </c>
      <c r="L17" s="334">
        <v>27722</v>
      </c>
      <c r="M17" s="335">
        <v>1397</v>
      </c>
      <c r="N17" s="335">
        <v>1861</v>
      </c>
      <c r="O17" s="336">
        <v>14.8</v>
      </c>
      <c r="P17" s="32">
        <v>2</v>
      </c>
      <c r="R17" s="31"/>
    </row>
    <row r="18" spans="1:18" s="6" customFormat="1" ht="15" customHeight="1">
      <c r="A18" s="6">
        <v>3</v>
      </c>
      <c r="B18" s="29" t="s">
        <v>58</v>
      </c>
      <c r="C18" s="46"/>
      <c r="D18" s="331">
        <v>25502180</v>
      </c>
      <c r="E18" s="332">
        <v>14903282</v>
      </c>
      <c r="F18" s="331">
        <v>11701630</v>
      </c>
      <c r="G18" s="331">
        <v>24739357</v>
      </c>
      <c r="H18" s="332">
        <v>11250998</v>
      </c>
      <c r="I18" s="333">
        <v>4247013</v>
      </c>
      <c r="J18" s="337">
        <v>0.942</v>
      </c>
      <c r="K18" s="251">
        <v>15150</v>
      </c>
      <c r="L18" s="334">
        <v>14507</v>
      </c>
      <c r="M18" s="335">
        <v>371</v>
      </c>
      <c r="N18" s="335">
        <v>511</v>
      </c>
      <c r="O18" s="336">
        <v>7.3</v>
      </c>
      <c r="P18" s="32">
        <v>3</v>
      </c>
      <c r="R18" s="31"/>
    </row>
    <row r="19" spans="1:19" s="6" customFormat="1" ht="15" customHeight="1">
      <c r="A19" s="6">
        <v>4</v>
      </c>
      <c r="B19" s="29" t="s">
        <v>59</v>
      </c>
      <c r="C19" s="46"/>
      <c r="D19" s="331">
        <v>10906353</v>
      </c>
      <c r="E19" s="332">
        <v>2906308</v>
      </c>
      <c r="F19" s="331">
        <v>1854911</v>
      </c>
      <c r="G19" s="331">
        <v>10513197</v>
      </c>
      <c r="H19" s="332">
        <v>5190648</v>
      </c>
      <c r="I19" s="333">
        <v>1261350</v>
      </c>
      <c r="J19" s="337">
        <v>0.368</v>
      </c>
      <c r="K19" s="251">
        <v>5738</v>
      </c>
      <c r="L19" s="334">
        <v>4029</v>
      </c>
      <c r="M19" s="335">
        <v>141</v>
      </c>
      <c r="N19" s="335">
        <v>185</v>
      </c>
      <c r="O19" s="336">
        <v>8.8</v>
      </c>
      <c r="P19" s="32">
        <v>4</v>
      </c>
      <c r="S19" s="31"/>
    </row>
    <row r="20" spans="1:16" s="6" customFormat="1" ht="15" customHeight="1">
      <c r="A20" s="6">
        <v>5</v>
      </c>
      <c r="B20" s="29" t="s">
        <v>60</v>
      </c>
      <c r="C20" s="46"/>
      <c r="D20" s="331">
        <v>22878505</v>
      </c>
      <c r="E20" s="332">
        <v>9341621</v>
      </c>
      <c r="F20" s="331">
        <v>6891260</v>
      </c>
      <c r="G20" s="331">
        <v>22552274</v>
      </c>
      <c r="H20" s="332">
        <v>12167728</v>
      </c>
      <c r="I20" s="333">
        <v>2509455</v>
      </c>
      <c r="J20" s="337">
        <v>0.651</v>
      </c>
      <c r="K20" s="251">
        <v>15512</v>
      </c>
      <c r="L20" s="334">
        <v>10881</v>
      </c>
      <c r="M20" s="335">
        <v>480</v>
      </c>
      <c r="N20" s="335">
        <v>681</v>
      </c>
      <c r="O20" s="336">
        <v>12</v>
      </c>
      <c r="P20" s="32">
        <v>5</v>
      </c>
    </row>
    <row r="21" spans="1:17" s="6" customFormat="1" ht="15" customHeight="1">
      <c r="A21" s="6">
        <v>6</v>
      </c>
      <c r="B21" s="29" t="s">
        <v>61</v>
      </c>
      <c r="C21" s="46"/>
      <c r="D21" s="331">
        <v>23817662</v>
      </c>
      <c r="E21" s="332">
        <v>8050243</v>
      </c>
      <c r="F21" s="331">
        <v>5121558</v>
      </c>
      <c r="G21" s="331">
        <v>22902373</v>
      </c>
      <c r="H21" s="332">
        <v>10918145</v>
      </c>
      <c r="I21" s="333">
        <v>3340019</v>
      </c>
      <c r="J21" s="337">
        <v>0.474</v>
      </c>
      <c r="K21" s="251">
        <v>13484</v>
      </c>
      <c r="L21" s="334">
        <v>9659</v>
      </c>
      <c r="M21" s="335">
        <v>186</v>
      </c>
      <c r="N21" s="335">
        <v>252</v>
      </c>
      <c r="O21" s="336">
        <v>5</v>
      </c>
      <c r="P21" s="32">
        <v>6</v>
      </c>
      <c r="Q21" s="31"/>
    </row>
    <row r="22" spans="1:16" s="6" customFormat="1" ht="15" customHeight="1">
      <c r="A22" s="6">
        <v>7</v>
      </c>
      <c r="B22" s="29" t="s">
        <v>65</v>
      </c>
      <c r="C22" s="46"/>
      <c r="D22" s="331">
        <v>13263069</v>
      </c>
      <c r="E22" s="332">
        <v>4301564</v>
      </c>
      <c r="F22" s="331">
        <v>2923968</v>
      </c>
      <c r="G22" s="331">
        <v>12851522</v>
      </c>
      <c r="H22" s="332">
        <v>6120197</v>
      </c>
      <c r="I22" s="333">
        <v>1549277</v>
      </c>
      <c r="J22" s="330">
        <v>0.426</v>
      </c>
      <c r="K22" s="251">
        <v>9293</v>
      </c>
      <c r="L22" s="334">
        <v>6364</v>
      </c>
      <c r="M22" s="335">
        <v>120</v>
      </c>
      <c r="N22" s="335">
        <v>142</v>
      </c>
      <c r="O22" s="336">
        <v>4.6</v>
      </c>
      <c r="P22" s="32">
        <v>7</v>
      </c>
    </row>
    <row r="23" spans="1:16" s="6" customFormat="1" ht="15" customHeight="1">
      <c r="A23" s="6">
        <v>8</v>
      </c>
      <c r="B23" s="29" t="s">
        <v>66</v>
      </c>
      <c r="C23" s="46"/>
      <c r="D23" s="331">
        <v>19675657</v>
      </c>
      <c r="E23" s="332">
        <v>6261451</v>
      </c>
      <c r="F23" s="331">
        <v>3901374</v>
      </c>
      <c r="G23" s="331">
        <v>18866223</v>
      </c>
      <c r="H23" s="332">
        <v>9193261</v>
      </c>
      <c r="I23" s="332">
        <v>2732743</v>
      </c>
      <c r="J23" s="337">
        <v>0.464</v>
      </c>
      <c r="K23" s="252">
        <v>11289</v>
      </c>
      <c r="L23" s="334">
        <v>9576</v>
      </c>
      <c r="M23" s="335">
        <v>125</v>
      </c>
      <c r="N23" s="335">
        <v>170</v>
      </c>
      <c r="O23" s="336">
        <v>3.8</v>
      </c>
      <c r="P23" s="32">
        <v>8</v>
      </c>
    </row>
    <row r="24" spans="1:16" s="6" customFormat="1" ht="15" customHeight="1">
      <c r="A24" s="6">
        <v>9</v>
      </c>
      <c r="B24" s="29" t="s">
        <v>71</v>
      </c>
      <c r="C24" s="46"/>
      <c r="D24" s="331">
        <v>12959648</v>
      </c>
      <c r="E24" s="332">
        <v>4021668</v>
      </c>
      <c r="F24" s="331">
        <v>2416136</v>
      </c>
      <c r="G24" s="331">
        <v>12419510</v>
      </c>
      <c r="H24" s="332">
        <v>5623619</v>
      </c>
      <c r="I24" s="332">
        <v>944550</v>
      </c>
      <c r="J24" s="337">
        <v>0.401</v>
      </c>
      <c r="K24" s="252">
        <v>8412</v>
      </c>
      <c r="L24" s="334">
        <v>5800</v>
      </c>
      <c r="M24" s="335">
        <v>227</v>
      </c>
      <c r="N24" s="335">
        <v>292</v>
      </c>
      <c r="O24" s="336">
        <v>10.2</v>
      </c>
      <c r="P24" s="32">
        <v>9</v>
      </c>
    </row>
    <row r="25" spans="1:17" s="6" customFormat="1" ht="15" customHeight="1">
      <c r="A25" s="6">
        <v>10</v>
      </c>
      <c r="B25" s="29" t="s">
        <v>74</v>
      </c>
      <c r="C25" s="46"/>
      <c r="D25" s="331">
        <v>17558295</v>
      </c>
      <c r="E25" s="332">
        <v>4636793</v>
      </c>
      <c r="F25" s="331">
        <v>3102863</v>
      </c>
      <c r="G25" s="331">
        <v>16853276</v>
      </c>
      <c r="H25" s="332">
        <v>6364335</v>
      </c>
      <c r="I25" s="333">
        <v>4153703</v>
      </c>
      <c r="J25" s="337">
        <v>0.449</v>
      </c>
      <c r="K25" s="251">
        <v>8114</v>
      </c>
      <c r="L25" s="334">
        <v>6397</v>
      </c>
      <c r="M25" s="335">
        <v>111</v>
      </c>
      <c r="N25" s="335">
        <v>146</v>
      </c>
      <c r="O25" s="336">
        <v>4.5</v>
      </c>
      <c r="P25" s="32">
        <v>10</v>
      </c>
      <c r="Q25" s="31"/>
    </row>
    <row r="26" spans="2:16" s="6" customFormat="1" ht="7.5" customHeight="1">
      <c r="B26" s="29"/>
      <c r="C26" s="46"/>
      <c r="D26" s="332"/>
      <c r="E26" s="332"/>
      <c r="F26" s="332"/>
      <c r="G26" s="332"/>
      <c r="H26" s="332"/>
      <c r="I26" s="333"/>
      <c r="J26" s="337"/>
      <c r="K26" s="251"/>
      <c r="L26" s="251"/>
      <c r="M26" s="251"/>
      <c r="N26" s="251"/>
      <c r="P26" s="32"/>
    </row>
    <row r="27" spans="2:16" s="24" customFormat="1" ht="15" customHeight="1">
      <c r="B27" s="25" t="s">
        <v>110</v>
      </c>
      <c r="C27" s="47"/>
      <c r="D27" s="338">
        <v>8653331</v>
      </c>
      <c r="E27" s="338">
        <v>3252715</v>
      </c>
      <c r="F27" s="338">
        <v>2421102</v>
      </c>
      <c r="G27" s="338">
        <v>8412196</v>
      </c>
      <c r="H27" s="338">
        <v>2911593</v>
      </c>
      <c r="I27" s="338">
        <v>1523476</v>
      </c>
      <c r="J27" s="339">
        <v>0.594</v>
      </c>
      <c r="K27" s="328">
        <v>3369</v>
      </c>
      <c r="L27" s="328">
        <v>3215</v>
      </c>
      <c r="M27" s="340">
        <v>64</v>
      </c>
      <c r="N27" s="340">
        <v>78</v>
      </c>
      <c r="O27" s="341">
        <v>4.8</v>
      </c>
      <c r="P27" s="28" t="s">
        <v>109</v>
      </c>
    </row>
    <row r="28" spans="1:16" s="6" customFormat="1" ht="15" customHeight="1">
      <c r="A28" s="6">
        <v>11</v>
      </c>
      <c r="B28" s="29" t="s">
        <v>80</v>
      </c>
      <c r="C28" s="46"/>
      <c r="D28" s="331">
        <v>8653331</v>
      </c>
      <c r="E28" s="332">
        <v>3252715</v>
      </c>
      <c r="F28" s="331">
        <v>2421102</v>
      </c>
      <c r="G28" s="331">
        <v>8412196</v>
      </c>
      <c r="H28" s="332">
        <v>2911593</v>
      </c>
      <c r="I28" s="333">
        <v>1523476</v>
      </c>
      <c r="J28" s="337">
        <v>0.594</v>
      </c>
      <c r="K28" s="251">
        <v>3369</v>
      </c>
      <c r="L28" s="251">
        <v>3215</v>
      </c>
      <c r="M28" s="342">
        <v>64</v>
      </c>
      <c r="N28" s="342">
        <v>78</v>
      </c>
      <c r="O28" s="343">
        <v>4.8</v>
      </c>
      <c r="P28" s="32">
        <v>11</v>
      </c>
    </row>
    <row r="29" spans="2:16" s="6" customFormat="1" ht="7.5" customHeight="1">
      <c r="B29" s="29"/>
      <c r="C29" s="46"/>
      <c r="D29" s="332"/>
      <c r="E29" s="332"/>
      <c r="F29" s="332"/>
      <c r="G29" s="332"/>
      <c r="H29" s="332"/>
      <c r="I29" s="333"/>
      <c r="J29" s="337"/>
      <c r="K29" s="251"/>
      <c r="L29" s="251"/>
      <c r="M29" s="251"/>
      <c r="N29" s="251"/>
      <c r="P29" s="32"/>
    </row>
    <row r="30" spans="2:16" s="24" customFormat="1" ht="15" customHeight="1">
      <c r="B30" s="25" t="s">
        <v>83</v>
      </c>
      <c r="C30" s="47"/>
      <c r="D30" s="338">
        <v>21975335</v>
      </c>
      <c r="E30" s="338">
        <v>8694199</v>
      </c>
      <c r="F30" s="338">
        <v>6173082</v>
      </c>
      <c r="G30" s="338">
        <v>21189770</v>
      </c>
      <c r="H30" s="338">
        <v>8656599</v>
      </c>
      <c r="I30" s="338">
        <v>3081694</v>
      </c>
      <c r="J30" s="339">
        <v>0.605</v>
      </c>
      <c r="K30" s="328">
        <v>13137</v>
      </c>
      <c r="L30" s="328">
        <v>10563</v>
      </c>
      <c r="M30" s="340">
        <v>147</v>
      </c>
      <c r="N30" s="340">
        <v>200</v>
      </c>
      <c r="O30" s="341">
        <v>3.8</v>
      </c>
      <c r="P30" s="28" t="s">
        <v>84</v>
      </c>
    </row>
    <row r="31" spans="1:16" s="6" customFormat="1" ht="15" customHeight="1">
      <c r="A31" s="6">
        <v>12</v>
      </c>
      <c r="B31" s="29" t="s">
        <v>85</v>
      </c>
      <c r="C31" s="46"/>
      <c r="D31" s="331">
        <v>5911272</v>
      </c>
      <c r="E31" s="332">
        <v>3098746</v>
      </c>
      <c r="F31" s="331">
        <v>2338568</v>
      </c>
      <c r="G31" s="331">
        <v>5729901</v>
      </c>
      <c r="H31" s="332">
        <v>2649152</v>
      </c>
      <c r="I31" s="333">
        <v>524914</v>
      </c>
      <c r="J31" s="337">
        <v>0.699</v>
      </c>
      <c r="K31" s="251">
        <v>4103</v>
      </c>
      <c r="L31" s="251">
        <v>3817</v>
      </c>
      <c r="M31" s="342">
        <v>33</v>
      </c>
      <c r="N31" s="342">
        <v>51</v>
      </c>
      <c r="O31" s="343">
        <v>2.9</v>
      </c>
      <c r="P31" s="32">
        <v>12</v>
      </c>
    </row>
    <row r="32" spans="1:16" s="6" customFormat="1" ht="15" customHeight="1">
      <c r="A32" s="6">
        <v>13</v>
      </c>
      <c r="B32" s="29" t="s">
        <v>86</v>
      </c>
      <c r="C32" s="46"/>
      <c r="D32" s="331">
        <v>3815165</v>
      </c>
      <c r="E32" s="332">
        <v>1656457</v>
      </c>
      <c r="F32" s="331">
        <v>1280587</v>
      </c>
      <c r="G32" s="331">
        <v>3660445</v>
      </c>
      <c r="H32" s="332">
        <v>1685278</v>
      </c>
      <c r="I32" s="333">
        <v>122609</v>
      </c>
      <c r="J32" s="337">
        <v>0.616</v>
      </c>
      <c r="K32" s="251">
        <v>1906</v>
      </c>
      <c r="L32" s="251">
        <v>1848</v>
      </c>
      <c r="M32" s="344">
        <v>27</v>
      </c>
      <c r="N32" s="344">
        <v>38</v>
      </c>
      <c r="O32" s="336">
        <v>4.1</v>
      </c>
      <c r="P32" s="32">
        <v>13</v>
      </c>
    </row>
    <row r="33" spans="1:16" s="6" customFormat="1" ht="15" customHeight="1">
      <c r="A33" s="6">
        <v>14</v>
      </c>
      <c r="B33" s="29" t="s">
        <v>87</v>
      </c>
      <c r="C33" s="46"/>
      <c r="D33" s="331">
        <v>12248898</v>
      </c>
      <c r="E33" s="332">
        <v>3938996</v>
      </c>
      <c r="F33" s="331">
        <v>2553927</v>
      </c>
      <c r="G33" s="331">
        <v>11799424</v>
      </c>
      <c r="H33" s="332">
        <v>4322169</v>
      </c>
      <c r="I33" s="333">
        <v>2434171</v>
      </c>
      <c r="J33" s="337">
        <v>0.501</v>
      </c>
      <c r="K33" s="251">
        <v>7128</v>
      </c>
      <c r="L33" s="251">
        <v>4898</v>
      </c>
      <c r="M33" s="344">
        <v>87</v>
      </c>
      <c r="N33" s="344">
        <v>111</v>
      </c>
      <c r="O33" s="336">
        <v>4.3</v>
      </c>
      <c r="P33" s="32">
        <v>14</v>
      </c>
    </row>
    <row r="34" spans="2:16" s="6" customFormat="1" ht="7.5" customHeight="1">
      <c r="B34" s="29"/>
      <c r="C34" s="46"/>
      <c r="D34" s="332"/>
      <c r="E34" s="332"/>
      <c r="F34" s="332"/>
      <c r="G34" s="332"/>
      <c r="H34" s="332"/>
      <c r="I34" s="333"/>
      <c r="J34" s="337"/>
      <c r="K34" s="251"/>
      <c r="L34" s="251"/>
      <c r="M34" s="251"/>
      <c r="N34" s="251"/>
      <c r="P34" s="32"/>
    </row>
    <row r="35" spans="2:16" s="24" customFormat="1" ht="15" customHeight="1">
      <c r="B35" s="25" t="s">
        <v>91</v>
      </c>
      <c r="C35" s="47"/>
      <c r="D35" s="338">
        <v>7747803</v>
      </c>
      <c r="E35" s="338">
        <v>5322413</v>
      </c>
      <c r="F35" s="338">
        <v>3373483</v>
      </c>
      <c r="G35" s="338">
        <v>7250775</v>
      </c>
      <c r="H35" s="338">
        <v>1478352</v>
      </c>
      <c r="I35" s="338">
        <v>1402392</v>
      </c>
      <c r="J35" s="339">
        <v>1.427</v>
      </c>
      <c r="K35" s="328">
        <v>2317</v>
      </c>
      <c r="L35" s="328">
        <v>1328</v>
      </c>
      <c r="M35" s="345">
        <v>38</v>
      </c>
      <c r="N35" s="345">
        <v>49</v>
      </c>
      <c r="O35" s="346">
        <v>7.8</v>
      </c>
      <c r="P35" s="28" t="s">
        <v>92</v>
      </c>
    </row>
    <row r="36" spans="1:16" s="6" customFormat="1" ht="15" customHeight="1">
      <c r="A36" s="6">
        <v>15</v>
      </c>
      <c r="B36" s="29" t="s">
        <v>93</v>
      </c>
      <c r="C36" s="46"/>
      <c r="D36" s="331">
        <v>7747803</v>
      </c>
      <c r="E36" s="332">
        <v>5322413</v>
      </c>
      <c r="F36" s="331">
        <v>3373483</v>
      </c>
      <c r="G36" s="331">
        <v>7250775</v>
      </c>
      <c r="H36" s="332">
        <v>1478352</v>
      </c>
      <c r="I36" s="333">
        <v>1402392</v>
      </c>
      <c r="J36" s="330">
        <v>1.427</v>
      </c>
      <c r="K36" s="251">
        <v>2317</v>
      </c>
      <c r="L36" s="251">
        <v>1328</v>
      </c>
      <c r="M36" s="344">
        <v>38</v>
      </c>
      <c r="N36" s="344">
        <v>49</v>
      </c>
      <c r="O36" s="336">
        <v>7.8</v>
      </c>
      <c r="P36" s="32">
        <v>15</v>
      </c>
    </row>
    <row r="37" spans="2:16" s="6" customFormat="1" ht="7.5" customHeight="1">
      <c r="B37" s="29"/>
      <c r="C37" s="46"/>
      <c r="D37" s="332"/>
      <c r="E37" s="332"/>
      <c r="F37" s="332"/>
      <c r="G37" s="332"/>
      <c r="H37" s="332"/>
      <c r="I37" s="333"/>
      <c r="J37" s="330"/>
      <c r="K37" s="251"/>
      <c r="L37" s="251"/>
      <c r="M37" s="251"/>
      <c r="N37" s="251"/>
      <c r="P37" s="32"/>
    </row>
    <row r="38" spans="2:16" s="24" customFormat="1" ht="15" customHeight="1">
      <c r="B38" s="25" t="s">
        <v>94</v>
      </c>
      <c r="C38" s="47"/>
      <c r="D38" s="338">
        <v>10368889</v>
      </c>
      <c r="E38" s="338">
        <v>3169025</v>
      </c>
      <c r="F38" s="338">
        <v>1745239</v>
      </c>
      <c r="G38" s="338">
        <v>9997660</v>
      </c>
      <c r="H38" s="338">
        <v>4468305</v>
      </c>
      <c r="I38" s="338">
        <v>1349914</v>
      </c>
      <c r="J38" s="339">
        <v>0.394</v>
      </c>
      <c r="K38" s="328">
        <v>5657</v>
      </c>
      <c r="L38" s="328">
        <v>3815</v>
      </c>
      <c r="M38" s="345">
        <v>106</v>
      </c>
      <c r="N38" s="345">
        <v>152</v>
      </c>
      <c r="O38" s="346">
        <v>7.3</v>
      </c>
      <c r="P38" s="28" t="s">
        <v>95</v>
      </c>
    </row>
    <row r="39" spans="1:16" s="6" customFormat="1" ht="15" customHeight="1">
      <c r="A39" s="6">
        <v>16</v>
      </c>
      <c r="B39" s="29" t="s">
        <v>96</v>
      </c>
      <c r="C39" s="46"/>
      <c r="D39" s="331">
        <v>10368889</v>
      </c>
      <c r="E39" s="332">
        <v>3169025</v>
      </c>
      <c r="F39" s="331">
        <v>1745239</v>
      </c>
      <c r="G39" s="331">
        <v>9997660</v>
      </c>
      <c r="H39" s="332">
        <v>4468305</v>
      </c>
      <c r="I39" s="333">
        <v>1349914</v>
      </c>
      <c r="J39" s="330">
        <v>0.394</v>
      </c>
      <c r="K39" s="251">
        <v>5657</v>
      </c>
      <c r="L39" s="251">
        <v>3815</v>
      </c>
      <c r="M39" s="344">
        <v>106</v>
      </c>
      <c r="N39" s="344">
        <v>152</v>
      </c>
      <c r="O39" s="336">
        <v>7.3</v>
      </c>
      <c r="P39" s="32">
        <v>16</v>
      </c>
    </row>
    <row r="40" spans="2:16" s="6" customFormat="1" ht="7.5" customHeight="1">
      <c r="B40" s="29"/>
      <c r="C40" s="46"/>
      <c r="D40" s="332"/>
      <c r="E40" s="332"/>
      <c r="F40" s="332"/>
      <c r="G40" s="332"/>
      <c r="H40" s="332"/>
      <c r="I40" s="333"/>
      <c r="J40" s="330"/>
      <c r="K40" s="251"/>
      <c r="L40" s="251"/>
      <c r="M40" s="251"/>
      <c r="N40" s="251"/>
      <c r="O40" s="347"/>
      <c r="P40" s="32"/>
    </row>
    <row r="41" spans="2:16" s="24" customFormat="1" ht="15" customHeight="1">
      <c r="B41" s="25" t="s">
        <v>99</v>
      </c>
      <c r="C41" s="47"/>
      <c r="D41" s="338">
        <v>23361570</v>
      </c>
      <c r="E41" s="338">
        <v>6275056</v>
      </c>
      <c r="F41" s="338">
        <v>3878047</v>
      </c>
      <c r="G41" s="338">
        <v>22708768</v>
      </c>
      <c r="H41" s="338">
        <v>8858489</v>
      </c>
      <c r="I41" s="338">
        <v>4749207</v>
      </c>
      <c r="J41" s="339">
        <v>0.376</v>
      </c>
      <c r="K41" s="328">
        <v>12307</v>
      </c>
      <c r="L41" s="328">
        <v>8456</v>
      </c>
      <c r="M41" s="345">
        <v>221</v>
      </c>
      <c r="N41" s="345">
        <v>307</v>
      </c>
      <c r="O41" s="346">
        <v>7.3</v>
      </c>
      <c r="P41" s="28" t="s">
        <v>100</v>
      </c>
    </row>
    <row r="42" spans="1:16" s="6" customFormat="1" ht="15" customHeight="1">
      <c r="A42" s="6">
        <v>17</v>
      </c>
      <c r="B42" s="29" t="s">
        <v>101</v>
      </c>
      <c r="C42" s="46"/>
      <c r="D42" s="331">
        <v>3788630</v>
      </c>
      <c r="E42" s="332">
        <v>1088347</v>
      </c>
      <c r="F42" s="331">
        <v>789355</v>
      </c>
      <c r="G42" s="331">
        <v>3587783</v>
      </c>
      <c r="H42" s="332">
        <v>1602144</v>
      </c>
      <c r="I42" s="333">
        <v>421680</v>
      </c>
      <c r="J42" s="330">
        <v>0.381</v>
      </c>
      <c r="K42" s="251">
        <v>2062</v>
      </c>
      <c r="L42" s="251">
        <v>1385</v>
      </c>
      <c r="M42" s="344">
        <v>99</v>
      </c>
      <c r="N42" s="344">
        <v>137</v>
      </c>
      <c r="O42" s="336">
        <v>19</v>
      </c>
      <c r="P42" s="32">
        <v>17</v>
      </c>
    </row>
    <row r="43" spans="1:16" s="6" customFormat="1" ht="15" customHeight="1">
      <c r="A43" s="6">
        <v>18</v>
      </c>
      <c r="B43" s="29" t="s">
        <v>102</v>
      </c>
      <c r="C43" s="46"/>
      <c r="D43" s="331">
        <v>4709343</v>
      </c>
      <c r="E43" s="332">
        <v>1604827</v>
      </c>
      <c r="F43" s="331">
        <v>971858</v>
      </c>
      <c r="G43" s="331">
        <v>4542393</v>
      </c>
      <c r="H43" s="332">
        <v>1971224</v>
      </c>
      <c r="I43" s="333">
        <v>406601</v>
      </c>
      <c r="J43" s="330">
        <v>0.421</v>
      </c>
      <c r="K43" s="251">
        <v>2381</v>
      </c>
      <c r="L43" s="251">
        <v>1877</v>
      </c>
      <c r="M43" s="344">
        <v>49</v>
      </c>
      <c r="N43" s="344">
        <v>69</v>
      </c>
      <c r="O43" s="336">
        <v>7.2</v>
      </c>
      <c r="P43" s="32">
        <v>18</v>
      </c>
    </row>
    <row r="44" spans="1:16" s="6" customFormat="1" ht="15" customHeight="1">
      <c r="A44" s="6">
        <v>19</v>
      </c>
      <c r="B44" s="29" t="s">
        <v>103</v>
      </c>
      <c r="C44" s="46"/>
      <c r="D44" s="331">
        <v>14863597</v>
      </c>
      <c r="E44" s="332">
        <v>3581882</v>
      </c>
      <c r="F44" s="331">
        <v>2116834</v>
      </c>
      <c r="G44" s="331">
        <v>14578592</v>
      </c>
      <c r="H44" s="332">
        <v>5285121</v>
      </c>
      <c r="I44" s="333">
        <v>3920926</v>
      </c>
      <c r="J44" s="330">
        <v>0.327</v>
      </c>
      <c r="K44" s="251">
        <v>7864</v>
      </c>
      <c r="L44" s="251">
        <v>5194</v>
      </c>
      <c r="M44" s="344">
        <v>73</v>
      </c>
      <c r="N44" s="344">
        <v>101</v>
      </c>
      <c r="O44" s="336">
        <v>4</v>
      </c>
      <c r="P44" s="32">
        <v>19</v>
      </c>
    </row>
    <row r="45" spans="2:16" s="6" customFormat="1" ht="7.5" customHeight="1">
      <c r="B45" s="29"/>
      <c r="C45" s="46"/>
      <c r="D45" s="332"/>
      <c r="E45" s="332"/>
      <c r="F45" s="332"/>
      <c r="G45" s="332"/>
      <c r="H45" s="332"/>
      <c r="I45" s="333"/>
      <c r="J45" s="330"/>
      <c r="K45" s="251"/>
      <c r="L45" s="251"/>
      <c r="M45" s="251"/>
      <c r="N45" s="251"/>
      <c r="O45" s="347"/>
      <c r="P45" s="32"/>
    </row>
    <row r="46" spans="2:16" s="24" customFormat="1" ht="15" customHeight="1">
      <c r="B46" s="25" t="s">
        <v>104</v>
      </c>
      <c r="C46" s="45"/>
      <c r="D46" s="338">
        <v>5986793</v>
      </c>
      <c r="E46" s="338">
        <v>1585494</v>
      </c>
      <c r="F46" s="338">
        <v>643120</v>
      </c>
      <c r="G46" s="338">
        <v>5859169</v>
      </c>
      <c r="H46" s="338">
        <v>2052626</v>
      </c>
      <c r="I46" s="338">
        <v>1421641</v>
      </c>
      <c r="J46" s="339">
        <v>0.233</v>
      </c>
      <c r="K46" s="328">
        <v>4165</v>
      </c>
      <c r="L46" s="328">
        <v>2317</v>
      </c>
      <c r="M46" s="328">
        <v>36</v>
      </c>
      <c r="N46" s="328">
        <v>45</v>
      </c>
      <c r="O46" s="348">
        <v>4.6</v>
      </c>
      <c r="P46" s="28" t="s">
        <v>105</v>
      </c>
    </row>
    <row r="47" spans="1:16" s="6" customFormat="1" ht="15" customHeight="1" thickBot="1">
      <c r="A47" s="37">
        <v>20</v>
      </c>
      <c r="B47" s="38" t="s">
        <v>106</v>
      </c>
      <c r="C47" s="44"/>
      <c r="D47" s="349">
        <v>5986793</v>
      </c>
      <c r="E47" s="350">
        <v>1585494</v>
      </c>
      <c r="F47" s="351">
        <v>643120</v>
      </c>
      <c r="G47" s="351">
        <v>5859169</v>
      </c>
      <c r="H47" s="350">
        <v>2052626</v>
      </c>
      <c r="I47" s="350">
        <v>1421641</v>
      </c>
      <c r="J47" s="352">
        <v>0.233</v>
      </c>
      <c r="K47" s="353">
        <v>4165</v>
      </c>
      <c r="L47" s="353">
        <v>2317</v>
      </c>
      <c r="M47" s="353">
        <v>36</v>
      </c>
      <c r="N47" s="353">
        <v>45</v>
      </c>
      <c r="O47" s="354">
        <v>4.6</v>
      </c>
      <c r="P47" s="40">
        <v>20</v>
      </c>
    </row>
    <row r="48" spans="9:10" s="6" customFormat="1" ht="10.5" customHeight="1">
      <c r="I48" s="7"/>
      <c r="J48" s="6" t="s">
        <v>450</v>
      </c>
    </row>
    <row r="49" spans="2:10" ht="10.5" customHeight="1">
      <c r="B49" s="43"/>
      <c r="J49" s="6"/>
    </row>
    <row r="54" ht="16.5" customHeight="1"/>
    <row r="55" ht="16.5" customHeight="1"/>
    <row r="56" ht="16.5" customHeight="1"/>
    <row r="57" ht="16.5" customHeight="1"/>
    <row r="58" ht="16.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mergeCells count="1">
    <mergeCell ref="P8:P10"/>
  </mergeCells>
  <printOptions horizontalCentered="1" verticalCentered="1"/>
  <pageMargins left="0.3937007874015748" right="0.3937007874015748" top="0.5905511811023623" bottom="0.31496062992125984"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FFC000"/>
  </sheetPr>
  <dimension ref="A1:X50"/>
  <sheetViews>
    <sheetView showGridLines="0" zoomScalePageLayoutView="0" workbookViewId="0" topLeftCell="A1">
      <selection activeCell="G25" sqref="G25"/>
    </sheetView>
  </sheetViews>
  <sheetFormatPr defaultColWidth="8.00390625" defaultRowHeight="13.5"/>
  <cols>
    <col min="1" max="1" width="2.50390625" style="2" customWidth="1"/>
    <col min="2" max="2" width="9.375" style="2" customWidth="1"/>
    <col min="3" max="3" width="1.25" style="2" customWidth="1"/>
    <col min="4" max="10" width="10.50390625" style="2" customWidth="1"/>
    <col min="11" max="11" width="10.50390625" style="48" customWidth="1"/>
    <col min="12" max="16" width="11.125" style="2" customWidth="1"/>
    <col min="17" max="17" width="11.125" style="10" customWidth="1"/>
    <col min="18" max="19" width="11.125" style="2" customWidth="1"/>
    <col min="20" max="20" width="7.625" style="42" customWidth="1"/>
    <col min="21" max="16384" width="8.00390625" style="2" customWidth="1"/>
  </cols>
  <sheetData>
    <row r="1" spans="6:12" ht="18.75" customHeight="1">
      <c r="F1" s="3"/>
      <c r="K1" s="4" t="s">
        <v>451</v>
      </c>
      <c r="L1" s="3" t="s">
        <v>1</v>
      </c>
    </row>
    <row r="2" spans="6:12" ht="17.25" customHeight="1">
      <c r="F2" s="3"/>
      <c r="K2" s="4"/>
      <c r="L2" s="3"/>
    </row>
    <row r="3" spans="1:17" ht="12">
      <c r="A3" s="15" t="s">
        <v>205</v>
      </c>
      <c r="L3" s="15"/>
      <c r="Q3" s="2"/>
    </row>
    <row r="4" spans="1:17" ht="12">
      <c r="A4" s="15" t="s">
        <v>204</v>
      </c>
      <c r="L4" s="15"/>
      <c r="Q4" s="2"/>
    </row>
    <row r="5" spans="1:12" ht="12">
      <c r="A5" s="15" t="s">
        <v>203</v>
      </c>
      <c r="L5" s="15" t="s">
        <v>415</v>
      </c>
    </row>
    <row r="6" spans="1:12" ht="12">
      <c r="A6" s="15" t="s">
        <v>414</v>
      </c>
      <c r="L6" s="15" t="s">
        <v>365</v>
      </c>
    </row>
    <row r="7" spans="1:22" ht="12.75" customHeight="1" thickBot="1">
      <c r="A7" s="15" t="s">
        <v>202</v>
      </c>
      <c r="L7" s="15" t="s">
        <v>201</v>
      </c>
      <c r="Q7" s="2"/>
      <c r="V7" s="10"/>
    </row>
    <row r="8" spans="1:22" s="15" customFormat="1" ht="40.5" customHeight="1">
      <c r="A8" s="116" t="s">
        <v>452</v>
      </c>
      <c r="B8" s="14"/>
      <c r="C8" s="115"/>
      <c r="D8" s="253" t="s">
        <v>453</v>
      </c>
      <c r="E8" s="253" t="s">
        <v>412</v>
      </c>
      <c r="F8" s="253" t="s">
        <v>454</v>
      </c>
      <c r="G8" s="253" t="s">
        <v>455</v>
      </c>
      <c r="H8" s="253" t="s">
        <v>456</v>
      </c>
      <c r="I8" s="253" t="s">
        <v>457</v>
      </c>
      <c r="J8" s="390" t="s">
        <v>458</v>
      </c>
      <c r="K8" s="390" t="s">
        <v>459</v>
      </c>
      <c r="L8" s="391" t="s">
        <v>460</v>
      </c>
      <c r="M8" s="392" t="s">
        <v>461</v>
      </c>
      <c r="N8" s="390" t="s">
        <v>462</v>
      </c>
      <c r="O8" s="390" t="s">
        <v>463</v>
      </c>
      <c r="P8" s="390" t="s">
        <v>464</v>
      </c>
      <c r="Q8" s="390" t="s">
        <v>465</v>
      </c>
      <c r="R8" s="390" t="s">
        <v>364</v>
      </c>
      <c r="S8" s="390" t="s">
        <v>466</v>
      </c>
      <c r="T8" s="114" t="s">
        <v>467</v>
      </c>
      <c r="V8" s="113"/>
    </row>
    <row r="9" spans="2:22" s="19" customFormat="1" ht="9" customHeight="1">
      <c r="B9" s="20"/>
      <c r="C9" s="49"/>
      <c r="D9" s="21" t="s">
        <v>200</v>
      </c>
      <c r="E9" s="21" t="s">
        <v>200</v>
      </c>
      <c r="F9" s="21" t="s">
        <v>200</v>
      </c>
      <c r="G9" s="21" t="s">
        <v>199</v>
      </c>
      <c r="H9" s="21" t="s">
        <v>198</v>
      </c>
      <c r="I9" s="21" t="s">
        <v>198</v>
      </c>
      <c r="J9" s="21" t="s">
        <v>198</v>
      </c>
      <c r="K9" s="22" t="s">
        <v>197</v>
      </c>
      <c r="L9" s="21" t="s">
        <v>36</v>
      </c>
      <c r="M9" s="21" t="s">
        <v>36</v>
      </c>
      <c r="N9" s="21" t="s">
        <v>36</v>
      </c>
      <c r="O9" s="21" t="s">
        <v>36</v>
      </c>
      <c r="P9" s="21" t="s">
        <v>36</v>
      </c>
      <c r="Q9" s="393" t="s">
        <v>196</v>
      </c>
      <c r="R9" s="394" t="s">
        <v>196</v>
      </c>
      <c r="S9" s="394" t="s">
        <v>196</v>
      </c>
      <c r="T9" s="23"/>
      <c r="V9" s="20"/>
    </row>
    <row r="10" spans="2:24" s="24" customFormat="1" ht="15" customHeight="1">
      <c r="B10" s="25" t="s">
        <v>40</v>
      </c>
      <c r="C10" s="47"/>
      <c r="D10" s="250">
        <v>110</v>
      </c>
      <c r="E10" s="250">
        <v>691</v>
      </c>
      <c r="F10" s="250">
        <v>425</v>
      </c>
      <c r="G10" s="250">
        <v>18010</v>
      </c>
      <c r="H10" s="250">
        <v>922</v>
      </c>
      <c r="I10" s="250">
        <v>1643</v>
      </c>
      <c r="J10" s="250">
        <v>876</v>
      </c>
      <c r="K10" s="395">
        <v>94.8</v>
      </c>
      <c r="L10" s="250">
        <v>22131</v>
      </c>
      <c r="M10" s="396">
        <v>9368</v>
      </c>
      <c r="N10" s="250">
        <v>49369</v>
      </c>
      <c r="O10" s="250">
        <v>27248</v>
      </c>
      <c r="P10" s="250">
        <v>26240</v>
      </c>
      <c r="Q10" s="250">
        <f>SUM(Q11:Q12)</f>
        <v>135</v>
      </c>
      <c r="R10" s="397">
        <v>783</v>
      </c>
      <c r="S10" s="397">
        <v>230</v>
      </c>
      <c r="T10" s="28" t="s">
        <v>33</v>
      </c>
      <c r="V10" s="36"/>
      <c r="W10" s="25"/>
      <c r="X10" s="36"/>
    </row>
    <row r="11" spans="2:24" s="24" customFormat="1" ht="15" customHeight="1">
      <c r="B11" s="25" t="s">
        <v>41</v>
      </c>
      <c r="C11" s="47"/>
      <c r="D11" s="250">
        <v>90</v>
      </c>
      <c r="E11" s="250">
        <v>598</v>
      </c>
      <c r="F11" s="250">
        <v>363</v>
      </c>
      <c r="G11" s="250">
        <v>14614</v>
      </c>
      <c r="H11" s="250">
        <v>762</v>
      </c>
      <c r="I11" s="250">
        <v>1408</v>
      </c>
      <c r="J11" s="250">
        <v>726</v>
      </c>
      <c r="K11" s="327">
        <v>95.1</v>
      </c>
      <c r="L11" s="250">
        <v>18269</v>
      </c>
      <c r="M11" s="250">
        <f>SUM(M14:M23)</f>
        <v>8101</v>
      </c>
      <c r="N11" s="250">
        <f>SUM(N14:N23)</f>
        <v>41170</v>
      </c>
      <c r="O11" s="250">
        <f>SUM(O14:O23)</f>
        <v>22753</v>
      </c>
      <c r="P11" s="250">
        <f>SUM(P14:P23)</f>
        <v>22848</v>
      </c>
      <c r="Q11" s="250">
        <f>SUM(Q14:Q23)</f>
        <v>118</v>
      </c>
      <c r="R11" s="250">
        <v>600</v>
      </c>
      <c r="S11" s="250">
        <v>198</v>
      </c>
      <c r="T11" s="28" t="s">
        <v>43</v>
      </c>
      <c r="V11" s="36"/>
      <c r="W11" s="25"/>
      <c r="X11" s="36"/>
    </row>
    <row r="12" spans="2:24" s="24" customFormat="1" ht="15" customHeight="1">
      <c r="B12" s="25" t="s">
        <v>44</v>
      </c>
      <c r="C12" s="47"/>
      <c r="D12" s="250">
        <v>20</v>
      </c>
      <c r="E12" s="250">
        <v>93</v>
      </c>
      <c r="F12" s="250">
        <v>62</v>
      </c>
      <c r="G12" s="250">
        <v>3396</v>
      </c>
      <c r="H12" s="250">
        <v>160</v>
      </c>
      <c r="I12" s="250">
        <v>235</v>
      </c>
      <c r="J12" s="250">
        <v>150</v>
      </c>
      <c r="K12" s="327">
        <v>93.2</v>
      </c>
      <c r="L12" s="250">
        <v>3862</v>
      </c>
      <c r="M12" s="250">
        <f>SUM(M25,M28,M33,M36,M39,M44)</f>
        <v>1267</v>
      </c>
      <c r="N12" s="250">
        <f>SUM(N25,N28,N33,N36,N39,N44)</f>
        <v>8199</v>
      </c>
      <c r="O12" s="250">
        <f>SUM(O25,O28,O33,O36,O39,O44)</f>
        <v>4495</v>
      </c>
      <c r="P12" s="250">
        <f>SUM(P25,P28,P33,P36,P39,P44)</f>
        <v>3392</v>
      </c>
      <c r="Q12" s="250">
        <f>SUM(Q25,Q28,Q33,Q36,Q39,Q44)</f>
        <v>17</v>
      </c>
      <c r="R12" s="250">
        <v>183</v>
      </c>
      <c r="S12" s="250">
        <v>32</v>
      </c>
      <c r="T12" s="28" t="s">
        <v>45</v>
      </c>
      <c r="V12" s="36"/>
      <c r="W12" s="25"/>
      <c r="X12" s="36"/>
    </row>
    <row r="13" spans="2:24" s="6" customFormat="1" ht="15" customHeight="1">
      <c r="B13" s="29"/>
      <c r="C13" s="46"/>
      <c r="D13" s="252"/>
      <c r="E13" s="252"/>
      <c r="F13" s="252"/>
      <c r="G13" s="252"/>
      <c r="K13" s="398"/>
      <c r="M13" s="252"/>
      <c r="N13" s="31"/>
      <c r="O13" s="31"/>
      <c r="P13" s="31"/>
      <c r="Q13" s="112"/>
      <c r="R13" s="252"/>
      <c r="S13" s="202"/>
      <c r="T13" s="32"/>
      <c r="V13" s="7"/>
      <c r="W13" s="29"/>
      <c r="X13" s="7"/>
    </row>
    <row r="14" spans="1:24" s="6" customFormat="1" ht="15" customHeight="1">
      <c r="A14" s="6">
        <v>1</v>
      </c>
      <c r="B14" s="29" t="s">
        <v>46</v>
      </c>
      <c r="C14" s="46"/>
      <c r="D14" s="252">
        <v>29</v>
      </c>
      <c r="E14" s="252">
        <v>236</v>
      </c>
      <c r="F14" s="252">
        <v>136</v>
      </c>
      <c r="G14" s="252">
        <v>5291</v>
      </c>
      <c r="H14" s="251">
        <v>271</v>
      </c>
      <c r="I14" s="251">
        <v>512</v>
      </c>
      <c r="J14" s="251">
        <v>256</v>
      </c>
      <c r="K14" s="347">
        <v>95.5</v>
      </c>
      <c r="L14" s="252">
        <v>4324</v>
      </c>
      <c r="M14" s="411">
        <v>3833</v>
      </c>
      <c r="N14" s="252">
        <v>13543</v>
      </c>
      <c r="O14" s="252">
        <v>7715</v>
      </c>
      <c r="P14" s="252">
        <v>10221</v>
      </c>
      <c r="Q14" s="252">
        <v>31</v>
      </c>
      <c r="R14" s="252">
        <v>126</v>
      </c>
      <c r="S14" s="252">
        <v>57</v>
      </c>
      <c r="T14" s="32">
        <v>1</v>
      </c>
      <c r="V14" s="7"/>
      <c r="W14" s="29"/>
      <c r="X14" s="7"/>
    </row>
    <row r="15" spans="1:24" s="6" customFormat="1" ht="15" customHeight="1">
      <c r="A15" s="6">
        <v>2</v>
      </c>
      <c r="B15" s="29" t="s">
        <v>55</v>
      </c>
      <c r="C15" s="46"/>
      <c r="D15" s="252">
        <v>18</v>
      </c>
      <c r="E15" s="252">
        <v>100</v>
      </c>
      <c r="F15" s="252">
        <v>63</v>
      </c>
      <c r="G15" s="252">
        <v>2524</v>
      </c>
      <c r="H15" s="251">
        <v>138</v>
      </c>
      <c r="I15" s="251">
        <v>256</v>
      </c>
      <c r="J15" s="251">
        <v>104</v>
      </c>
      <c r="K15" s="399">
        <v>90</v>
      </c>
      <c r="L15" s="252">
        <v>3831</v>
      </c>
      <c r="M15" s="411">
        <v>1245</v>
      </c>
      <c r="N15" s="252">
        <v>7529</v>
      </c>
      <c r="O15" s="252">
        <v>4324</v>
      </c>
      <c r="P15" s="252">
        <v>3433</v>
      </c>
      <c r="Q15" s="252">
        <v>28</v>
      </c>
      <c r="R15" s="252">
        <v>177</v>
      </c>
      <c r="S15" s="252">
        <v>33</v>
      </c>
      <c r="T15" s="32">
        <v>2</v>
      </c>
      <c r="V15" s="7"/>
      <c r="W15" s="29"/>
      <c r="X15" s="7"/>
    </row>
    <row r="16" spans="1:24" s="6" customFormat="1" ht="15" customHeight="1">
      <c r="A16" s="6">
        <v>3</v>
      </c>
      <c r="B16" s="29" t="s">
        <v>58</v>
      </c>
      <c r="C16" s="46"/>
      <c r="D16" s="252">
        <v>8</v>
      </c>
      <c r="E16" s="252">
        <v>67</v>
      </c>
      <c r="F16" s="252">
        <v>43</v>
      </c>
      <c r="G16" s="252">
        <v>1445</v>
      </c>
      <c r="H16" s="251">
        <v>53</v>
      </c>
      <c r="I16" s="251">
        <v>94</v>
      </c>
      <c r="J16" s="251">
        <v>68</v>
      </c>
      <c r="K16" s="399">
        <v>97.5</v>
      </c>
      <c r="L16" s="252">
        <v>1745</v>
      </c>
      <c r="M16" s="411">
        <v>1247</v>
      </c>
      <c r="N16" s="252">
        <v>4770</v>
      </c>
      <c r="O16" s="252">
        <v>2322</v>
      </c>
      <c r="P16" s="252">
        <v>2104</v>
      </c>
      <c r="Q16" s="251">
        <v>7</v>
      </c>
      <c r="R16" s="252">
        <v>51</v>
      </c>
      <c r="S16" s="400">
        <v>25</v>
      </c>
      <c r="T16" s="32">
        <v>3</v>
      </c>
      <c r="V16" s="7"/>
      <c r="W16" s="29"/>
      <c r="X16" s="7"/>
    </row>
    <row r="17" spans="1:24" s="6" customFormat="1" ht="15" customHeight="1">
      <c r="A17" s="6">
        <v>4</v>
      </c>
      <c r="B17" s="29" t="s">
        <v>59</v>
      </c>
      <c r="C17" s="46"/>
      <c r="D17" s="252">
        <v>3</v>
      </c>
      <c r="E17" s="252">
        <v>15</v>
      </c>
      <c r="F17" s="252">
        <v>9</v>
      </c>
      <c r="G17" s="252">
        <v>368</v>
      </c>
      <c r="H17" s="251">
        <v>23</v>
      </c>
      <c r="I17" s="251">
        <v>38</v>
      </c>
      <c r="J17" s="251">
        <v>17</v>
      </c>
      <c r="K17" s="399">
        <v>98.7</v>
      </c>
      <c r="L17" s="252">
        <v>710</v>
      </c>
      <c r="M17" s="412">
        <v>43</v>
      </c>
      <c r="N17" s="252">
        <v>1102</v>
      </c>
      <c r="O17" s="252">
        <v>646</v>
      </c>
      <c r="P17" s="252">
        <v>474</v>
      </c>
      <c r="Q17" s="251">
        <v>6</v>
      </c>
      <c r="R17" s="252">
        <v>15</v>
      </c>
      <c r="S17" s="400">
        <v>6</v>
      </c>
      <c r="T17" s="32">
        <v>4</v>
      </c>
      <c r="V17" s="7"/>
      <c r="W17" s="29"/>
      <c r="X17" s="7"/>
    </row>
    <row r="18" spans="1:24" s="6" customFormat="1" ht="15" customHeight="1">
      <c r="A18" s="6">
        <v>5</v>
      </c>
      <c r="B18" s="29" t="s">
        <v>60</v>
      </c>
      <c r="C18" s="46"/>
      <c r="D18" s="252">
        <v>11</v>
      </c>
      <c r="E18" s="252">
        <v>40</v>
      </c>
      <c r="F18" s="252">
        <v>27</v>
      </c>
      <c r="G18" s="252">
        <v>1378</v>
      </c>
      <c r="H18" s="251">
        <v>68</v>
      </c>
      <c r="I18" s="251">
        <v>127</v>
      </c>
      <c r="J18" s="251">
        <v>60</v>
      </c>
      <c r="K18" s="399">
        <v>96.8</v>
      </c>
      <c r="L18" s="252">
        <v>1893</v>
      </c>
      <c r="M18" s="412">
        <v>392</v>
      </c>
      <c r="N18" s="252">
        <v>3339</v>
      </c>
      <c r="O18" s="252">
        <v>1667</v>
      </c>
      <c r="P18" s="252">
        <v>1860</v>
      </c>
      <c r="Q18" s="251">
        <v>14</v>
      </c>
      <c r="R18" s="252">
        <v>50</v>
      </c>
      <c r="S18" s="400">
        <v>37</v>
      </c>
      <c r="T18" s="32">
        <v>5</v>
      </c>
      <c r="V18" s="7"/>
      <c r="W18" s="29"/>
      <c r="X18" s="7"/>
    </row>
    <row r="19" spans="1:24" s="6" customFormat="1" ht="15" customHeight="1">
      <c r="A19" s="6">
        <v>6</v>
      </c>
      <c r="B19" s="29" t="s">
        <v>61</v>
      </c>
      <c r="C19" s="46"/>
      <c r="D19" s="252">
        <v>6</v>
      </c>
      <c r="E19" s="252">
        <v>48</v>
      </c>
      <c r="F19" s="252">
        <v>22</v>
      </c>
      <c r="G19" s="252">
        <v>935</v>
      </c>
      <c r="H19" s="251">
        <v>61</v>
      </c>
      <c r="I19" s="251">
        <v>117</v>
      </c>
      <c r="J19" s="251">
        <v>55</v>
      </c>
      <c r="K19" s="399">
        <v>99.3</v>
      </c>
      <c r="L19" s="252">
        <v>1683</v>
      </c>
      <c r="M19" s="412">
        <v>304</v>
      </c>
      <c r="N19" s="252">
        <v>2900</v>
      </c>
      <c r="O19" s="252">
        <v>1834</v>
      </c>
      <c r="P19" s="252">
        <v>856</v>
      </c>
      <c r="Q19" s="252">
        <v>10</v>
      </c>
      <c r="R19" s="252">
        <v>57</v>
      </c>
      <c r="S19" s="400">
        <v>13</v>
      </c>
      <c r="T19" s="32">
        <v>6</v>
      </c>
      <c r="V19" s="7"/>
      <c r="W19" s="29"/>
      <c r="X19" s="7"/>
    </row>
    <row r="20" spans="1:24" s="6" customFormat="1" ht="15" customHeight="1">
      <c r="A20" s="6">
        <v>7</v>
      </c>
      <c r="B20" s="29" t="s">
        <v>65</v>
      </c>
      <c r="C20" s="46"/>
      <c r="D20" s="252">
        <v>5</v>
      </c>
      <c r="E20" s="252">
        <v>18</v>
      </c>
      <c r="F20" s="252">
        <v>19</v>
      </c>
      <c r="G20" s="252">
        <v>408</v>
      </c>
      <c r="H20" s="251">
        <v>44</v>
      </c>
      <c r="I20" s="251">
        <v>81</v>
      </c>
      <c r="J20" s="251">
        <v>45</v>
      </c>
      <c r="K20" s="399">
        <v>94.4</v>
      </c>
      <c r="L20" s="252">
        <v>1178</v>
      </c>
      <c r="M20" s="412">
        <v>99</v>
      </c>
      <c r="N20" s="252">
        <v>1817</v>
      </c>
      <c r="O20" s="252">
        <v>996</v>
      </c>
      <c r="P20" s="252">
        <v>953</v>
      </c>
      <c r="Q20" s="251">
        <v>7</v>
      </c>
      <c r="R20" s="252">
        <v>36</v>
      </c>
      <c r="S20" s="400">
        <v>7</v>
      </c>
      <c r="T20" s="32">
        <v>7</v>
      </c>
      <c r="V20" s="7"/>
      <c r="W20" s="29"/>
      <c r="X20" s="7"/>
    </row>
    <row r="21" spans="1:24" s="6" customFormat="1" ht="15" customHeight="1">
      <c r="A21" s="6">
        <v>8</v>
      </c>
      <c r="B21" s="29" t="s">
        <v>66</v>
      </c>
      <c r="C21" s="46"/>
      <c r="D21" s="252">
        <v>3</v>
      </c>
      <c r="E21" s="252">
        <v>33</v>
      </c>
      <c r="F21" s="252">
        <v>20</v>
      </c>
      <c r="G21" s="252">
        <v>460</v>
      </c>
      <c r="H21" s="251">
        <v>42</v>
      </c>
      <c r="I21" s="251">
        <v>72</v>
      </c>
      <c r="J21" s="251">
        <v>45</v>
      </c>
      <c r="K21" s="399">
        <v>99.7</v>
      </c>
      <c r="L21" s="252">
        <v>1142</v>
      </c>
      <c r="M21" s="412">
        <v>474</v>
      </c>
      <c r="N21" s="252">
        <v>2799</v>
      </c>
      <c r="O21" s="252">
        <v>1502</v>
      </c>
      <c r="P21" s="252">
        <v>1182</v>
      </c>
      <c r="Q21" s="251">
        <v>8</v>
      </c>
      <c r="R21" s="252">
        <v>32</v>
      </c>
      <c r="S21" s="252">
        <v>1</v>
      </c>
      <c r="T21" s="32">
        <v>8</v>
      </c>
      <c r="V21" s="7"/>
      <c r="W21" s="29"/>
      <c r="X21" s="7"/>
    </row>
    <row r="22" spans="1:24" s="6" customFormat="1" ht="15" customHeight="1">
      <c r="A22" s="6">
        <v>9</v>
      </c>
      <c r="B22" s="29" t="s">
        <v>132</v>
      </c>
      <c r="C22" s="46"/>
      <c r="D22" s="252">
        <v>4</v>
      </c>
      <c r="E22" s="252">
        <v>18</v>
      </c>
      <c r="F22" s="252">
        <v>11</v>
      </c>
      <c r="G22" s="252">
        <v>1466</v>
      </c>
      <c r="H22" s="251">
        <v>32</v>
      </c>
      <c r="I22" s="251">
        <v>65</v>
      </c>
      <c r="J22" s="251">
        <v>35</v>
      </c>
      <c r="K22" s="347">
        <v>94.2</v>
      </c>
      <c r="L22" s="112">
        <v>809</v>
      </c>
      <c r="M22" s="412">
        <v>175</v>
      </c>
      <c r="N22" s="251">
        <v>1515</v>
      </c>
      <c r="O22" s="112">
        <v>843</v>
      </c>
      <c r="P22" s="112">
        <v>828</v>
      </c>
      <c r="Q22" s="252">
        <v>4</v>
      </c>
      <c r="R22" s="252">
        <v>30</v>
      </c>
      <c r="S22" s="252">
        <v>16</v>
      </c>
      <c r="T22" s="32">
        <v>9</v>
      </c>
      <c r="V22" s="7"/>
      <c r="W22" s="29"/>
      <c r="X22" s="7"/>
    </row>
    <row r="23" spans="1:24" s="6" customFormat="1" ht="15" customHeight="1">
      <c r="A23" s="7">
        <v>10</v>
      </c>
      <c r="B23" s="29" t="s">
        <v>74</v>
      </c>
      <c r="C23" s="111"/>
      <c r="D23" s="252">
        <v>3</v>
      </c>
      <c r="E23" s="252">
        <v>23</v>
      </c>
      <c r="F23" s="252">
        <v>13</v>
      </c>
      <c r="G23" s="252">
        <v>339</v>
      </c>
      <c r="H23" s="112">
        <v>30</v>
      </c>
      <c r="I23" s="112">
        <v>46</v>
      </c>
      <c r="J23" s="112">
        <v>41</v>
      </c>
      <c r="K23" s="399">
        <v>90.8</v>
      </c>
      <c r="L23" s="112">
        <v>954</v>
      </c>
      <c r="M23" s="412">
        <v>289</v>
      </c>
      <c r="N23" s="251">
        <v>1856</v>
      </c>
      <c r="O23" s="112">
        <v>904</v>
      </c>
      <c r="P23" s="112">
        <v>937</v>
      </c>
      <c r="Q23" s="252">
        <v>3</v>
      </c>
      <c r="R23" s="252">
        <v>26</v>
      </c>
      <c r="S23" s="112">
        <v>3</v>
      </c>
      <c r="T23" s="32">
        <v>10</v>
      </c>
      <c r="V23" s="7"/>
      <c r="W23" s="29"/>
      <c r="X23" s="7"/>
    </row>
    <row r="24" spans="1:24" s="6" customFormat="1" ht="7.5" customHeight="1">
      <c r="A24" s="7"/>
      <c r="B24" s="29"/>
      <c r="C24" s="111"/>
      <c r="D24" s="252"/>
      <c r="E24" s="252"/>
      <c r="F24" s="252"/>
      <c r="G24" s="252"/>
      <c r="H24" s="112"/>
      <c r="I24" s="112"/>
      <c r="J24" s="112"/>
      <c r="K24" s="399"/>
      <c r="M24" s="251"/>
      <c r="Q24" s="252"/>
      <c r="R24" s="252"/>
      <c r="S24" s="112"/>
      <c r="T24" s="32"/>
      <c r="V24" s="7"/>
      <c r="W24" s="29"/>
      <c r="X24" s="7"/>
    </row>
    <row r="25" spans="2:24" s="24" customFormat="1" ht="15" customHeight="1">
      <c r="B25" s="25" t="s">
        <v>78</v>
      </c>
      <c r="C25" s="47"/>
      <c r="D25" s="250">
        <v>1</v>
      </c>
      <c r="E25" s="250">
        <v>11</v>
      </c>
      <c r="F25" s="250">
        <v>7</v>
      </c>
      <c r="G25" s="250">
        <v>589</v>
      </c>
      <c r="H25" s="328">
        <v>19</v>
      </c>
      <c r="I25" s="328">
        <v>19</v>
      </c>
      <c r="J25" s="328">
        <v>13</v>
      </c>
      <c r="K25" s="395">
        <v>84.5</v>
      </c>
      <c r="L25" s="401">
        <v>401</v>
      </c>
      <c r="M25" s="250">
        <f>M26</f>
        <v>231</v>
      </c>
      <c r="N25" s="250">
        <f>N26</f>
        <v>1086</v>
      </c>
      <c r="O25" s="250">
        <f>O26</f>
        <v>468</v>
      </c>
      <c r="P25" s="250" t="str">
        <f>P26</f>
        <v>-</v>
      </c>
      <c r="Q25" s="250">
        <f>Q26</f>
        <v>2</v>
      </c>
      <c r="R25" s="250">
        <v>17</v>
      </c>
      <c r="S25" s="402">
        <v>5</v>
      </c>
      <c r="T25" s="28" t="s">
        <v>109</v>
      </c>
      <c r="V25" s="36"/>
      <c r="W25" s="25"/>
      <c r="X25" s="36"/>
    </row>
    <row r="26" spans="1:24" s="6" customFormat="1" ht="15" customHeight="1">
      <c r="A26" s="6">
        <v>11</v>
      </c>
      <c r="B26" s="29" t="s">
        <v>131</v>
      </c>
      <c r="C26" s="46"/>
      <c r="D26" s="252">
        <v>1</v>
      </c>
      <c r="E26" s="252">
        <v>11</v>
      </c>
      <c r="F26" s="252">
        <v>7</v>
      </c>
      <c r="G26" s="252">
        <v>589</v>
      </c>
      <c r="H26" s="251">
        <v>19</v>
      </c>
      <c r="I26" s="251">
        <v>19</v>
      </c>
      <c r="J26" s="251">
        <v>13</v>
      </c>
      <c r="K26" s="399">
        <v>84.5</v>
      </c>
      <c r="L26" s="403">
        <v>401</v>
      </c>
      <c r="M26" s="412">
        <v>231</v>
      </c>
      <c r="N26" s="403">
        <v>1086</v>
      </c>
      <c r="O26" s="403">
        <v>468</v>
      </c>
      <c r="P26" s="252" t="s">
        <v>468</v>
      </c>
      <c r="Q26" s="252">
        <v>2</v>
      </c>
      <c r="R26" s="252">
        <v>17</v>
      </c>
      <c r="S26" s="400">
        <v>5</v>
      </c>
      <c r="T26" s="32">
        <v>11</v>
      </c>
      <c r="V26" s="7"/>
      <c r="W26" s="29"/>
      <c r="X26" s="7"/>
    </row>
    <row r="27" spans="2:24" s="6" customFormat="1" ht="7.5" customHeight="1">
      <c r="B27" s="29"/>
      <c r="C27" s="46"/>
      <c r="D27" s="252"/>
      <c r="E27" s="252"/>
      <c r="F27" s="252"/>
      <c r="G27" s="252"/>
      <c r="H27" s="251"/>
      <c r="I27" s="251"/>
      <c r="J27" s="251"/>
      <c r="K27" s="399"/>
      <c r="M27" s="252"/>
      <c r="Q27" s="252"/>
      <c r="R27" s="252"/>
      <c r="S27" s="400"/>
      <c r="T27" s="32"/>
      <c r="V27" s="7"/>
      <c r="W27" s="29"/>
      <c r="X27" s="7"/>
    </row>
    <row r="28" spans="2:24" s="24" customFormat="1" ht="15" customHeight="1">
      <c r="B28" s="25" t="s">
        <v>83</v>
      </c>
      <c r="C28" s="47"/>
      <c r="D28" s="250">
        <v>6</v>
      </c>
      <c r="E28" s="250">
        <v>31</v>
      </c>
      <c r="F28" s="250">
        <v>23</v>
      </c>
      <c r="G28" s="250">
        <v>1264</v>
      </c>
      <c r="H28" s="328">
        <v>44</v>
      </c>
      <c r="I28" s="328">
        <v>69</v>
      </c>
      <c r="J28" s="328">
        <v>45</v>
      </c>
      <c r="K28" s="395">
        <v>86.4</v>
      </c>
      <c r="L28" s="401">
        <v>1055</v>
      </c>
      <c r="M28" s="250">
        <f>SUM(M29:M31)</f>
        <v>662</v>
      </c>
      <c r="N28" s="250">
        <f>SUM(N29:N31)</f>
        <v>2814</v>
      </c>
      <c r="O28" s="250">
        <f>SUM(O29:O31)</f>
        <v>1704</v>
      </c>
      <c r="P28" s="250">
        <f>SUM(P29:P31)</f>
        <v>979</v>
      </c>
      <c r="Q28" s="250">
        <f>SUM(Q29:Q31)</f>
        <v>3</v>
      </c>
      <c r="R28" s="250">
        <v>52</v>
      </c>
      <c r="S28" s="402">
        <v>15</v>
      </c>
      <c r="T28" s="28" t="s">
        <v>84</v>
      </c>
      <c r="V28" s="36"/>
      <c r="W28" s="25"/>
      <c r="X28" s="36"/>
    </row>
    <row r="29" spans="1:24" s="6" customFormat="1" ht="15" customHeight="1">
      <c r="A29" s="6">
        <v>12</v>
      </c>
      <c r="B29" s="29" t="s">
        <v>85</v>
      </c>
      <c r="C29" s="46"/>
      <c r="D29" s="252">
        <v>2</v>
      </c>
      <c r="E29" s="252">
        <v>12</v>
      </c>
      <c r="F29" s="252">
        <v>7</v>
      </c>
      <c r="G29" s="252">
        <v>267</v>
      </c>
      <c r="H29" s="251">
        <v>8</v>
      </c>
      <c r="I29" s="251">
        <v>19</v>
      </c>
      <c r="J29" s="251">
        <v>16</v>
      </c>
      <c r="K29" s="347">
        <v>84.7</v>
      </c>
      <c r="L29" s="403">
        <v>341</v>
      </c>
      <c r="M29" s="412">
        <v>259</v>
      </c>
      <c r="N29" s="403">
        <v>906</v>
      </c>
      <c r="O29" s="403">
        <v>718</v>
      </c>
      <c r="P29" s="403">
        <v>386</v>
      </c>
      <c r="Q29" s="251">
        <v>1</v>
      </c>
      <c r="R29" s="252">
        <v>11</v>
      </c>
      <c r="S29" s="400">
        <v>10</v>
      </c>
      <c r="T29" s="32">
        <v>12</v>
      </c>
      <c r="V29" s="7"/>
      <c r="W29" s="29"/>
      <c r="X29" s="7"/>
    </row>
    <row r="30" spans="1:24" s="6" customFormat="1" ht="15" customHeight="1">
      <c r="A30" s="6">
        <v>13</v>
      </c>
      <c r="B30" s="29" t="s">
        <v>86</v>
      </c>
      <c r="C30" s="46"/>
      <c r="D30" s="252">
        <v>1</v>
      </c>
      <c r="E30" s="252">
        <v>5</v>
      </c>
      <c r="F30" s="252">
        <v>4</v>
      </c>
      <c r="G30" s="252">
        <v>56</v>
      </c>
      <c r="H30" s="251">
        <v>6</v>
      </c>
      <c r="I30" s="251">
        <v>13</v>
      </c>
      <c r="J30" s="251">
        <v>9</v>
      </c>
      <c r="K30" s="347">
        <v>95.1</v>
      </c>
      <c r="L30" s="403">
        <v>236</v>
      </c>
      <c r="M30" s="412">
        <v>156</v>
      </c>
      <c r="N30" s="403">
        <v>623</v>
      </c>
      <c r="O30" s="403">
        <v>328</v>
      </c>
      <c r="P30" s="252" t="s">
        <v>369</v>
      </c>
      <c r="Q30" s="251">
        <v>1</v>
      </c>
      <c r="R30" s="252">
        <v>16</v>
      </c>
      <c r="S30" s="400">
        <v>4</v>
      </c>
      <c r="T30" s="32">
        <v>13</v>
      </c>
      <c r="V30" s="7"/>
      <c r="W30" s="29"/>
      <c r="X30" s="7"/>
    </row>
    <row r="31" spans="1:24" s="6" customFormat="1" ht="15" customHeight="1">
      <c r="A31" s="6">
        <v>14</v>
      </c>
      <c r="B31" s="29" t="s">
        <v>87</v>
      </c>
      <c r="C31" s="46"/>
      <c r="D31" s="252">
        <v>3</v>
      </c>
      <c r="E31" s="252">
        <v>14</v>
      </c>
      <c r="F31" s="252">
        <v>12</v>
      </c>
      <c r="G31" s="252">
        <v>941</v>
      </c>
      <c r="H31" s="251">
        <v>30</v>
      </c>
      <c r="I31" s="251">
        <v>37</v>
      </c>
      <c r="J31" s="251">
        <v>20</v>
      </c>
      <c r="K31" s="347">
        <v>84.3</v>
      </c>
      <c r="L31" s="403">
        <v>478</v>
      </c>
      <c r="M31" s="412">
        <v>247</v>
      </c>
      <c r="N31" s="403">
        <v>1285</v>
      </c>
      <c r="O31" s="403">
        <v>658</v>
      </c>
      <c r="P31" s="403">
        <v>593</v>
      </c>
      <c r="Q31" s="251">
        <v>1</v>
      </c>
      <c r="R31" s="252">
        <v>25</v>
      </c>
      <c r="S31" s="400">
        <v>1</v>
      </c>
      <c r="T31" s="32">
        <v>14</v>
      </c>
      <c r="V31" s="7"/>
      <c r="W31" s="29"/>
      <c r="X31" s="7"/>
    </row>
    <row r="32" spans="2:24" s="6" customFormat="1" ht="7.5" customHeight="1">
      <c r="B32" s="29"/>
      <c r="C32" s="46"/>
      <c r="D32" s="252"/>
      <c r="E32" s="252"/>
      <c r="F32" s="252"/>
      <c r="G32" s="252"/>
      <c r="H32" s="251"/>
      <c r="I32" s="251"/>
      <c r="J32" s="251"/>
      <c r="K32" s="347"/>
      <c r="M32" s="252"/>
      <c r="Q32" s="251"/>
      <c r="R32" s="252"/>
      <c r="S32" s="400"/>
      <c r="T32" s="32"/>
      <c r="V32" s="7"/>
      <c r="W32" s="29"/>
      <c r="X32" s="7"/>
    </row>
    <row r="33" spans="2:24" s="24" customFormat="1" ht="15" customHeight="1">
      <c r="B33" s="25" t="s">
        <v>91</v>
      </c>
      <c r="C33" s="47"/>
      <c r="D33" s="250" t="s">
        <v>413</v>
      </c>
      <c r="E33" s="250">
        <v>4</v>
      </c>
      <c r="F33" s="250">
        <v>2</v>
      </c>
      <c r="G33" s="250">
        <v>27</v>
      </c>
      <c r="H33" s="328">
        <v>8</v>
      </c>
      <c r="I33" s="328">
        <v>10</v>
      </c>
      <c r="J33" s="328">
        <v>4</v>
      </c>
      <c r="K33" s="327">
        <v>97.6</v>
      </c>
      <c r="L33" s="401">
        <v>266</v>
      </c>
      <c r="M33" s="250" t="str">
        <f>M34</f>
        <v>-</v>
      </c>
      <c r="N33" s="250">
        <f>N34</f>
        <v>401</v>
      </c>
      <c r="O33" s="250">
        <f>O34</f>
        <v>200</v>
      </c>
      <c r="P33" s="250">
        <f>P34</f>
        <v>329</v>
      </c>
      <c r="Q33" s="250">
        <f>Q34</f>
        <v>2</v>
      </c>
      <c r="R33" s="250">
        <v>19</v>
      </c>
      <c r="S33" s="250" t="s">
        <v>165</v>
      </c>
      <c r="T33" s="28" t="s">
        <v>92</v>
      </c>
      <c r="V33" s="36"/>
      <c r="W33" s="25"/>
      <c r="X33" s="36"/>
    </row>
    <row r="34" spans="1:24" s="6" customFormat="1" ht="15" customHeight="1">
      <c r="A34" s="6">
        <v>15</v>
      </c>
      <c r="B34" s="29" t="s">
        <v>93</v>
      </c>
      <c r="C34" s="46"/>
      <c r="D34" s="252" t="s">
        <v>413</v>
      </c>
      <c r="E34" s="252">
        <v>4</v>
      </c>
      <c r="F34" s="252">
        <v>2</v>
      </c>
      <c r="G34" s="252">
        <v>27</v>
      </c>
      <c r="H34" s="251">
        <v>8</v>
      </c>
      <c r="I34" s="251">
        <v>10</v>
      </c>
      <c r="J34" s="251">
        <v>4</v>
      </c>
      <c r="K34" s="399">
        <v>97.6</v>
      </c>
      <c r="L34" s="404">
        <v>266</v>
      </c>
      <c r="M34" s="252" t="s">
        <v>369</v>
      </c>
      <c r="N34" s="404">
        <v>401</v>
      </c>
      <c r="O34" s="404">
        <v>200</v>
      </c>
      <c r="P34" s="404">
        <v>329</v>
      </c>
      <c r="Q34" s="251">
        <v>2</v>
      </c>
      <c r="R34" s="252">
        <v>19</v>
      </c>
      <c r="S34" s="252" t="s">
        <v>165</v>
      </c>
      <c r="T34" s="32">
        <v>15</v>
      </c>
      <c r="V34" s="7"/>
      <c r="W34" s="29"/>
      <c r="X34" s="7"/>
    </row>
    <row r="35" spans="2:24" s="6" customFormat="1" ht="7.5" customHeight="1">
      <c r="B35" s="29"/>
      <c r="C35" s="46"/>
      <c r="D35" s="252"/>
      <c r="E35" s="252"/>
      <c r="F35" s="252"/>
      <c r="G35" s="252"/>
      <c r="H35" s="251"/>
      <c r="I35" s="251"/>
      <c r="J35" s="251"/>
      <c r="K35" s="395"/>
      <c r="M35" s="252"/>
      <c r="Q35" s="251"/>
      <c r="R35" s="252"/>
      <c r="S35" s="252"/>
      <c r="T35" s="32"/>
      <c r="V35" s="7"/>
      <c r="W35" s="29"/>
      <c r="X35" s="7"/>
    </row>
    <row r="36" spans="2:24" s="24" customFormat="1" ht="15" customHeight="1">
      <c r="B36" s="25" t="s">
        <v>94</v>
      </c>
      <c r="C36" s="47"/>
      <c r="D36" s="250">
        <v>2</v>
      </c>
      <c r="E36" s="250">
        <v>17</v>
      </c>
      <c r="F36" s="250">
        <v>10</v>
      </c>
      <c r="G36" s="250">
        <v>251</v>
      </c>
      <c r="H36" s="328">
        <v>24</v>
      </c>
      <c r="I36" s="328">
        <v>36</v>
      </c>
      <c r="J36" s="328">
        <v>32</v>
      </c>
      <c r="K36" s="395">
        <v>99.4</v>
      </c>
      <c r="L36" s="401">
        <v>656</v>
      </c>
      <c r="M36" s="250">
        <f>M37</f>
        <v>135</v>
      </c>
      <c r="N36" s="250">
        <f>N37</f>
        <v>1206</v>
      </c>
      <c r="O36" s="250">
        <f>O37</f>
        <v>599</v>
      </c>
      <c r="P36" s="250">
        <f>P37</f>
        <v>671</v>
      </c>
      <c r="Q36" s="250">
        <f>Q37</f>
        <v>2</v>
      </c>
      <c r="R36" s="250">
        <v>23</v>
      </c>
      <c r="S36" s="250">
        <v>10</v>
      </c>
      <c r="T36" s="28" t="s">
        <v>95</v>
      </c>
      <c r="V36" s="36"/>
      <c r="W36" s="25"/>
      <c r="X36" s="36"/>
    </row>
    <row r="37" spans="1:24" s="6" customFormat="1" ht="15" customHeight="1">
      <c r="A37" s="6">
        <v>16</v>
      </c>
      <c r="B37" s="29" t="s">
        <v>96</v>
      </c>
      <c r="C37" s="46"/>
      <c r="D37" s="252">
        <v>2</v>
      </c>
      <c r="E37" s="252">
        <v>17</v>
      </c>
      <c r="F37" s="252">
        <v>10</v>
      </c>
      <c r="G37" s="252">
        <v>251</v>
      </c>
      <c r="H37" s="251">
        <v>24</v>
      </c>
      <c r="I37" s="251">
        <v>36</v>
      </c>
      <c r="J37" s="251">
        <v>32</v>
      </c>
      <c r="K37" s="399">
        <v>99.4</v>
      </c>
      <c r="L37" s="404">
        <v>656</v>
      </c>
      <c r="M37" s="412">
        <v>135</v>
      </c>
      <c r="N37" s="404">
        <v>1206</v>
      </c>
      <c r="O37" s="404">
        <v>599</v>
      </c>
      <c r="P37" s="404">
        <v>671</v>
      </c>
      <c r="Q37" s="252">
        <v>2</v>
      </c>
      <c r="R37" s="252">
        <v>23</v>
      </c>
      <c r="S37" s="252">
        <v>10</v>
      </c>
      <c r="T37" s="32">
        <v>16</v>
      </c>
      <c r="V37" s="7"/>
      <c r="W37" s="29"/>
      <c r="X37" s="7"/>
    </row>
    <row r="38" spans="2:24" s="6" customFormat="1" ht="7.5" customHeight="1">
      <c r="B38" s="29"/>
      <c r="C38" s="46"/>
      <c r="D38" s="252"/>
      <c r="E38" s="252"/>
      <c r="F38" s="252"/>
      <c r="G38" s="252"/>
      <c r="H38" s="251"/>
      <c r="I38" s="251"/>
      <c r="J38" s="251"/>
      <c r="K38" s="399"/>
      <c r="M38" s="252"/>
      <c r="Q38" s="252"/>
      <c r="R38" s="252"/>
      <c r="S38" s="252"/>
      <c r="T38" s="32"/>
      <c r="V38" s="7"/>
      <c r="W38" s="29"/>
      <c r="X38" s="7"/>
    </row>
    <row r="39" spans="2:24" s="24" customFormat="1" ht="15" customHeight="1">
      <c r="B39" s="25" t="s">
        <v>99</v>
      </c>
      <c r="C39" s="47"/>
      <c r="D39" s="250">
        <v>10</v>
      </c>
      <c r="E39" s="250">
        <v>26</v>
      </c>
      <c r="F39" s="250">
        <v>17</v>
      </c>
      <c r="G39" s="250">
        <v>1186</v>
      </c>
      <c r="H39" s="328">
        <v>54</v>
      </c>
      <c r="I39" s="328">
        <v>80</v>
      </c>
      <c r="J39" s="328">
        <v>44</v>
      </c>
      <c r="K39" s="395">
        <v>99.8</v>
      </c>
      <c r="L39" s="401">
        <v>1180</v>
      </c>
      <c r="M39" s="250">
        <f>SUM(M40:M42)</f>
        <v>224</v>
      </c>
      <c r="N39" s="250">
        <f>SUM(N40:N42)</f>
        <v>2162</v>
      </c>
      <c r="O39" s="250">
        <f>SUM(O40:O42)</f>
        <v>1200</v>
      </c>
      <c r="P39" s="250">
        <f>SUM(P40:P42)</f>
        <v>1238</v>
      </c>
      <c r="Q39" s="250">
        <f>SUM(Q40:Q42)</f>
        <v>6</v>
      </c>
      <c r="R39" s="250">
        <v>50</v>
      </c>
      <c r="S39" s="250">
        <v>2</v>
      </c>
      <c r="T39" s="28" t="s">
        <v>100</v>
      </c>
      <c r="V39" s="36"/>
      <c r="W39" s="25"/>
      <c r="X39" s="36"/>
    </row>
    <row r="40" spans="1:24" s="6" customFormat="1" ht="15" customHeight="1">
      <c r="A40" s="6">
        <v>17</v>
      </c>
      <c r="B40" s="29" t="s">
        <v>101</v>
      </c>
      <c r="C40" s="46"/>
      <c r="D40" s="252">
        <v>2</v>
      </c>
      <c r="E40" s="252">
        <v>4</v>
      </c>
      <c r="F40" s="252">
        <v>3</v>
      </c>
      <c r="G40" s="252">
        <v>210</v>
      </c>
      <c r="H40" s="251">
        <v>10</v>
      </c>
      <c r="I40" s="251">
        <v>18</v>
      </c>
      <c r="J40" s="251">
        <v>6</v>
      </c>
      <c r="K40" s="399">
        <v>99.9</v>
      </c>
      <c r="L40" s="404">
        <v>154</v>
      </c>
      <c r="M40" s="412">
        <v>13</v>
      </c>
      <c r="N40" s="404">
        <v>350</v>
      </c>
      <c r="O40" s="404">
        <v>182</v>
      </c>
      <c r="P40" s="404">
        <v>348</v>
      </c>
      <c r="Q40" s="251">
        <v>1</v>
      </c>
      <c r="R40" s="252">
        <v>9</v>
      </c>
      <c r="S40" s="252" t="s">
        <v>165</v>
      </c>
      <c r="T40" s="32">
        <v>17</v>
      </c>
      <c r="V40" s="7"/>
      <c r="W40" s="29"/>
      <c r="X40" s="7"/>
    </row>
    <row r="41" spans="1:24" s="6" customFormat="1" ht="15" customHeight="1">
      <c r="A41" s="6">
        <v>18</v>
      </c>
      <c r="B41" s="29" t="s">
        <v>102</v>
      </c>
      <c r="C41" s="46"/>
      <c r="D41" s="252">
        <v>3</v>
      </c>
      <c r="E41" s="252">
        <v>5</v>
      </c>
      <c r="F41" s="252">
        <v>6</v>
      </c>
      <c r="G41" s="252">
        <v>162</v>
      </c>
      <c r="H41" s="251">
        <v>10</v>
      </c>
      <c r="I41" s="251">
        <v>18</v>
      </c>
      <c r="J41" s="251">
        <v>9</v>
      </c>
      <c r="K41" s="399">
        <v>99.9</v>
      </c>
      <c r="L41" s="404">
        <v>214</v>
      </c>
      <c r="M41" s="412">
        <v>115</v>
      </c>
      <c r="N41" s="404">
        <v>498</v>
      </c>
      <c r="O41" s="404">
        <v>260</v>
      </c>
      <c r="P41" s="252" t="s">
        <v>469</v>
      </c>
      <c r="Q41" s="251">
        <v>1</v>
      </c>
      <c r="R41" s="252">
        <v>16</v>
      </c>
      <c r="S41" s="252" t="s">
        <v>165</v>
      </c>
      <c r="T41" s="32">
        <v>18</v>
      </c>
      <c r="V41" s="7"/>
      <c r="W41" s="29"/>
      <c r="X41" s="7"/>
    </row>
    <row r="42" spans="1:24" s="6" customFormat="1" ht="15" customHeight="1">
      <c r="A42" s="6">
        <v>19</v>
      </c>
      <c r="B42" s="29" t="s">
        <v>103</v>
      </c>
      <c r="C42" s="46"/>
      <c r="D42" s="252">
        <v>5</v>
      </c>
      <c r="E42" s="252">
        <v>17</v>
      </c>
      <c r="F42" s="252">
        <v>8</v>
      </c>
      <c r="G42" s="252">
        <v>814</v>
      </c>
      <c r="H42" s="251">
        <v>34</v>
      </c>
      <c r="I42" s="251">
        <v>44</v>
      </c>
      <c r="J42" s="251">
        <v>29</v>
      </c>
      <c r="K42" s="399">
        <v>99.8</v>
      </c>
      <c r="L42" s="404">
        <v>812</v>
      </c>
      <c r="M42" s="412">
        <v>96</v>
      </c>
      <c r="N42" s="404">
        <v>1314</v>
      </c>
      <c r="O42" s="404">
        <v>758</v>
      </c>
      <c r="P42" s="404">
        <v>890</v>
      </c>
      <c r="Q42" s="251">
        <v>4</v>
      </c>
      <c r="R42" s="252">
        <v>25</v>
      </c>
      <c r="S42" s="400">
        <v>2</v>
      </c>
      <c r="T42" s="32">
        <v>19</v>
      </c>
      <c r="V42" s="7"/>
      <c r="W42" s="29"/>
      <c r="X42" s="7"/>
    </row>
    <row r="43" spans="2:24" s="6" customFormat="1" ht="7.5" customHeight="1">
      <c r="B43" s="29"/>
      <c r="C43" s="46"/>
      <c r="D43" s="252"/>
      <c r="E43" s="252"/>
      <c r="F43" s="252"/>
      <c r="G43" s="252"/>
      <c r="H43" s="251"/>
      <c r="I43" s="251"/>
      <c r="J43" s="251"/>
      <c r="K43" s="399"/>
      <c r="L43" s="252"/>
      <c r="M43" s="250"/>
      <c r="N43" s="252"/>
      <c r="O43" s="252"/>
      <c r="P43" s="252"/>
      <c r="Q43" s="251"/>
      <c r="R43" s="252"/>
      <c r="S43" s="400"/>
      <c r="T43" s="32"/>
      <c r="V43" s="7"/>
      <c r="W43" s="29"/>
      <c r="X43" s="7"/>
    </row>
    <row r="44" spans="2:24" s="24" customFormat="1" ht="15" customHeight="1">
      <c r="B44" s="25" t="s">
        <v>104</v>
      </c>
      <c r="C44" s="45"/>
      <c r="D44" s="250">
        <v>1</v>
      </c>
      <c r="E44" s="250">
        <v>4</v>
      </c>
      <c r="F44" s="250">
        <v>3</v>
      </c>
      <c r="G44" s="250">
        <v>79</v>
      </c>
      <c r="H44" s="405">
        <v>11</v>
      </c>
      <c r="I44" s="405">
        <v>21</v>
      </c>
      <c r="J44" s="405">
        <v>12</v>
      </c>
      <c r="K44" s="395">
        <v>99.9</v>
      </c>
      <c r="L44" s="406">
        <v>304</v>
      </c>
      <c r="M44" s="250">
        <f>M45</f>
        <v>15</v>
      </c>
      <c r="N44" s="250">
        <f>N45</f>
        <v>530</v>
      </c>
      <c r="O44" s="250">
        <f>O45</f>
        <v>324</v>
      </c>
      <c r="P44" s="250">
        <f>P45</f>
        <v>175</v>
      </c>
      <c r="Q44" s="250">
        <f>Q45</f>
        <v>2</v>
      </c>
      <c r="R44" s="250">
        <v>22</v>
      </c>
      <c r="S44" s="328" t="s">
        <v>165</v>
      </c>
      <c r="T44" s="28" t="s">
        <v>105</v>
      </c>
      <c r="V44" s="36"/>
      <c r="W44" s="25"/>
      <c r="X44" s="36"/>
    </row>
    <row r="45" spans="1:24" s="6" customFormat="1" ht="15" customHeight="1">
      <c r="A45" s="7">
        <v>20</v>
      </c>
      <c r="B45" s="29" t="s">
        <v>106</v>
      </c>
      <c r="C45" s="111"/>
      <c r="D45" s="252">
        <v>1</v>
      </c>
      <c r="E45" s="252">
        <v>4</v>
      </c>
      <c r="F45" s="252">
        <v>3</v>
      </c>
      <c r="G45" s="252">
        <v>79</v>
      </c>
      <c r="H45" s="112">
        <v>11</v>
      </c>
      <c r="I45" s="112">
        <v>21</v>
      </c>
      <c r="J45" s="112">
        <v>12</v>
      </c>
      <c r="K45" s="399">
        <v>99.9</v>
      </c>
      <c r="L45" s="403">
        <v>304</v>
      </c>
      <c r="M45" s="412">
        <v>15</v>
      </c>
      <c r="N45" s="403">
        <v>530</v>
      </c>
      <c r="O45" s="403">
        <v>324</v>
      </c>
      <c r="P45" s="403">
        <v>175</v>
      </c>
      <c r="Q45" s="112">
        <v>2</v>
      </c>
      <c r="R45" s="48">
        <v>22</v>
      </c>
      <c r="S45" s="251" t="s">
        <v>165</v>
      </c>
      <c r="T45" s="32">
        <v>20</v>
      </c>
      <c r="V45" s="7"/>
      <c r="W45" s="29"/>
      <c r="X45" s="7"/>
    </row>
    <row r="46" spans="1:24" s="19" customFormat="1" ht="15" customHeight="1" thickBot="1">
      <c r="A46" s="108"/>
      <c r="B46" s="110"/>
      <c r="C46" s="108"/>
      <c r="D46" s="109"/>
      <c r="E46" s="108"/>
      <c r="F46" s="108"/>
      <c r="G46" s="108"/>
      <c r="H46" s="407"/>
      <c r="I46" s="407"/>
      <c r="J46" s="407"/>
      <c r="K46" s="408"/>
      <c r="L46" s="407"/>
      <c r="M46" s="409"/>
      <c r="N46" s="409"/>
      <c r="O46" s="410"/>
      <c r="P46" s="409"/>
      <c r="Q46" s="407"/>
      <c r="R46" s="108"/>
      <c r="S46" s="409"/>
      <c r="T46" s="107"/>
      <c r="V46" s="20"/>
      <c r="W46" s="106"/>
      <c r="X46" s="20"/>
    </row>
    <row r="47" spans="11:22" s="6" customFormat="1" ht="11.25" customHeight="1">
      <c r="K47" s="7"/>
      <c r="L47" s="6" t="s">
        <v>470</v>
      </c>
      <c r="Q47" s="7"/>
      <c r="V47" s="7"/>
    </row>
    <row r="48" spans="2:22" s="6" customFormat="1" ht="9.75" customHeight="1">
      <c r="B48" s="105"/>
      <c r="K48" s="7"/>
      <c r="Q48" s="7"/>
      <c r="V48" s="7"/>
    </row>
    <row r="49" ht="12">
      <c r="V49" s="48"/>
    </row>
    <row r="50" ht="12">
      <c r="V50" s="48"/>
    </row>
  </sheetData>
  <sheetProtection/>
  <printOptions/>
  <pageMargins left="0.3937007874015748" right="0.3937007874015748" top="0.5905511811023623" bottom="0" header="0.3937007874015748" footer="0.196850393700787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FFC000"/>
  </sheetPr>
  <dimension ref="A1:L50"/>
  <sheetViews>
    <sheetView showGridLines="0" zoomScalePageLayoutView="0" workbookViewId="0" topLeftCell="A1">
      <selection activeCell="H27" sqref="H27"/>
    </sheetView>
  </sheetViews>
  <sheetFormatPr defaultColWidth="8.00390625" defaultRowHeight="13.5"/>
  <cols>
    <col min="1" max="1" width="2.50390625" style="57" customWidth="1"/>
    <col min="2" max="2" width="9.375" style="57" customWidth="1"/>
    <col min="3" max="3" width="1.25" style="57" customWidth="1"/>
    <col min="4" max="9" width="11.75390625" style="57" customWidth="1"/>
    <col min="10" max="10" width="9.875" style="57" customWidth="1"/>
    <col min="11" max="11" width="4.375" style="57" customWidth="1"/>
    <col min="12" max="16384" width="8.00390625" style="57" customWidth="1"/>
  </cols>
  <sheetData>
    <row r="1" spans="1:11" s="85" customFormat="1" ht="18.75" customHeight="1">
      <c r="A1" s="86" t="s">
        <v>140</v>
      </c>
      <c r="B1" s="86"/>
      <c r="C1" s="86"/>
      <c r="D1" s="86"/>
      <c r="E1" s="86"/>
      <c r="F1" s="86"/>
      <c r="G1" s="86"/>
      <c r="H1" s="86"/>
      <c r="I1" s="86"/>
      <c r="J1" s="86"/>
      <c r="K1" s="86"/>
    </row>
    <row r="2" spans="1:11" s="85" customFormat="1" ht="16.5" customHeight="1">
      <c r="A2" s="86"/>
      <c r="B2" s="86"/>
      <c r="C2" s="86"/>
      <c r="D2" s="86"/>
      <c r="E2" s="86"/>
      <c r="F2" s="86"/>
      <c r="G2" s="86"/>
      <c r="H2" s="86"/>
      <c r="I2" s="86"/>
      <c r="J2" s="86"/>
      <c r="K2" s="86"/>
    </row>
    <row r="3" s="65" customFormat="1" ht="10.5" customHeight="1">
      <c r="A3" s="65" t="s">
        <v>139</v>
      </c>
    </row>
    <row r="4" s="65" customFormat="1" ht="10.5" customHeight="1">
      <c r="A4" s="65" t="s">
        <v>138</v>
      </c>
    </row>
    <row r="5" s="65" customFormat="1" ht="10.5" customHeight="1">
      <c r="A5" s="65" t="s">
        <v>137</v>
      </c>
    </row>
    <row r="6" s="65" customFormat="1" ht="10.5" customHeight="1">
      <c r="A6" s="65" t="s">
        <v>136</v>
      </c>
    </row>
    <row r="7" s="65" customFormat="1" ht="11.25" customHeight="1" thickBot="1">
      <c r="A7" s="65" t="s">
        <v>135</v>
      </c>
    </row>
    <row r="8" spans="1:11" s="81" customFormat="1" ht="40.5" customHeight="1">
      <c r="A8" s="84"/>
      <c r="B8" s="83" t="s">
        <v>134</v>
      </c>
      <c r="C8" s="82"/>
      <c r="D8" s="290" t="s">
        <v>347</v>
      </c>
      <c r="E8" s="290" t="s">
        <v>348</v>
      </c>
      <c r="F8" s="290" t="s">
        <v>349</v>
      </c>
      <c r="G8" s="291" t="s">
        <v>362</v>
      </c>
      <c r="H8" s="291" t="s">
        <v>363</v>
      </c>
      <c r="I8" s="291" t="s">
        <v>361</v>
      </c>
      <c r="J8" s="292" t="s">
        <v>367</v>
      </c>
      <c r="K8" s="293"/>
    </row>
    <row r="9" spans="1:11" s="79" customFormat="1" ht="9" customHeight="1">
      <c r="A9" s="19"/>
      <c r="B9" s="20"/>
      <c r="C9" s="80"/>
      <c r="D9" s="294" t="s">
        <v>36</v>
      </c>
      <c r="E9" s="294" t="s">
        <v>36</v>
      </c>
      <c r="F9" s="294" t="s">
        <v>36</v>
      </c>
      <c r="G9" s="254" t="s">
        <v>133</v>
      </c>
      <c r="H9" s="254" t="s">
        <v>133</v>
      </c>
      <c r="I9" s="254" t="s">
        <v>133</v>
      </c>
      <c r="K9" s="254" t="s">
        <v>133</v>
      </c>
    </row>
    <row r="10" spans="1:12" s="68" customFormat="1" ht="15" customHeight="1">
      <c r="A10" s="24"/>
      <c r="B10" s="71" t="s">
        <v>40</v>
      </c>
      <c r="C10" s="76"/>
      <c r="D10" s="295">
        <f>SUM(D11:D12)</f>
        <v>374</v>
      </c>
      <c r="E10" s="295">
        <f>SUM(E11:E12)</f>
        <v>7671</v>
      </c>
      <c r="F10" s="295">
        <v>686897</v>
      </c>
      <c r="G10" s="295">
        <v>8138</v>
      </c>
      <c r="H10" s="295">
        <v>3009</v>
      </c>
      <c r="I10" s="295">
        <f>SUM(I14:I23,I26,I29,I34,I37,I40,I45)</f>
        <v>317</v>
      </c>
      <c r="J10" s="296">
        <v>9194</v>
      </c>
      <c r="K10" s="297">
        <v>97</v>
      </c>
      <c r="L10" s="77"/>
    </row>
    <row r="11" spans="1:12" s="68" customFormat="1" ht="15" customHeight="1">
      <c r="A11" s="24"/>
      <c r="B11" s="71" t="s">
        <v>41</v>
      </c>
      <c r="C11" s="76"/>
      <c r="D11" s="250">
        <f>SUM(D14:D23)</f>
        <v>240</v>
      </c>
      <c r="E11" s="250">
        <f>SUM(E14:E23)</f>
        <v>6059</v>
      </c>
      <c r="F11" s="250">
        <v>565359</v>
      </c>
      <c r="G11" s="250">
        <f>G14+G15+G16+G17+G18+G19+G20+G21+G22+G23</f>
        <v>7039</v>
      </c>
      <c r="H11" s="250">
        <f>H14+H15+H16+H17+H18+H19+H20+H21+H22+H23</f>
        <v>2635</v>
      </c>
      <c r="I11" s="250">
        <f>SUM(I14:I23)</f>
        <v>262</v>
      </c>
      <c r="J11" s="296">
        <v>7846</v>
      </c>
      <c r="K11" s="298">
        <v>74</v>
      </c>
      <c r="L11" s="77"/>
    </row>
    <row r="12" spans="1:12" s="68" customFormat="1" ht="15" customHeight="1">
      <c r="A12" s="24"/>
      <c r="B12" s="71" t="s">
        <v>44</v>
      </c>
      <c r="C12" s="76"/>
      <c r="D12" s="250">
        <f>SUM(D26+D29+D34+D37+D40+D45)</f>
        <v>134</v>
      </c>
      <c r="E12" s="250">
        <f>SUM(E26+E29+E34+E37+E40+E45)</f>
        <v>1612</v>
      </c>
      <c r="F12" s="250">
        <v>121538</v>
      </c>
      <c r="G12" s="250">
        <f>G27+G30+G31+G32+G35+G38+G41+G42+G43+G46</f>
        <v>1099</v>
      </c>
      <c r="H12" s="250">
        <f>H27+H30+H31+H32+H35+H38+H41+H42+H43+H46</f>
        <v>374</v>
      </c>
      <c r="I12" s="250">
        <f>SUM(I26,I29,I34,I37,I40,I45)</f>
        <v>55</v>
      </c>
      <c r="J12" s="296">
        <v>1348</v>
      </c>
      <c r="K12" s="298">
        <v>23</v>
      </c>
      <c r="L12" s="77"/>
    </row>
    <row r="13" spans="1:9" s="65" customFormat="1" ht="15" customHeight="1">
      <c r="A13" s="6"/>
      <c r="B13" s="29"/>
      <c r="C13" s="74"/>
      <c r="D13" s="299"/>
      <c r="E13" s="299"/>
      <c r="F13" s="299"/>
      <c r="G13" s="300"/>
      <c r="H13" s="300"/>
      <c r="I13" s="299"/>
    </row>
    <row r="14" spans="1:11" s="65" customFormat="1" ht="15" customHeight="1">
      <c r="A14" s="42">
        <v>1</v>
      </c>
      <c r="B14" s="67" t="s">
        <v>46</v>
      </c>
      <c r="C14" s="75"/>
      <c r="D14" s="252">
        <v>38</v>
      </c>
      <c r="E14" s="252">
        <v>1839</v>
      </c>
      <c r="F14" s="252">
        <v>189891</v>
      </c>
      <c r="G14" s="252">
        <v>3204</v>
      </c>
      <c r="H14" s="252">
        <v>1074</v>
      </c>
      <c r="I14" s="252">
        <v>90</v>
      </c>
      <c r="J14" s="301">
        <v>3340</v>
      </c>
      <c r="K14" s="302">
        <v>7</v>
      </c>
    </row>
    <row r="15" spans="1:11" s="65" customFormat="1" ht="15" customHeight="1">
      <c r="A15" s="42">
        <v>2</v>
      </c>
      <c r="B15" s="67" t="s">
        <v>55</v>
      </c>
      <c r="C15" s="75"/>
      <c r="D15" s="299">
        <v>34</v>
      </c>
      <c r="E15" s="299">
        <v>1391</v>
      </c>
      <c r="F15" s="299">
        <v>104366</v>
      </c>
      <c r="G15" s="252">
        <v>1126</v>
      </c>
      <c r="H15" s="252">
        <v>499</v>
      </c>
      <c r="I15" s="252">
        <v>65</v>
      </c>
      <c r="J15" s="301">
        <v>1049</v>
      </c>
      <c r="K15" s="302"/>
    </row>
    <row r="16" spans="1:11" s="65" customFormat="1" ht="15" customHeight="1">
      <c r="A16" s="42">
        <v>3</v>
      </c>
      <c r="B16" s="67" t="s">
        <v>58</v>
      </c>
      <c r="C16" s="75"/>
      <c r="D16" s="299">
        <v>22</v>
      </c>
      <c r="E16" s="299">
        <v>423</v>
      </c>
      <c r="F16" s="299">
        <v>54617</v>
      </c>
      <c r="G16" s="299">
        <v>927</v>
      </c>
      <c r="H16" s="299">
        <v>367</v>
      </c>
      <c r="I16" s="299">
        <v>19</v>
      </c>
      <c r="J16" s="303">
        <v>886</v>
      </c>
      <c r="K16" s="302">
        <v>39</v>
      </c>
    </row>
    <row r="17" spans="1:11" s="65" customFormat="1" ht="15" customHeight="1">
      <c r="A17" s="42">
        <v>4</v>
      </c>
      <c r="B17" s="67" t="s">
        <v>59</v>
      </c>
      <c r="C17" s="75"/>
      <c r="D17" s="299">
        <v>16</v>
      </c>
      <c r="E17" s="299">
        <v>283</v>
      </c>
      <c r="F17" s="299">
        <v>17519</v>
      </c>
      <c r="G17" s="299">
        <v>138</v>
      </c>
      <c r="H17" s="299">
        <v>47</v>
      </c>
      <c r="I17" s="299">
        <v>8</v>
      </c>
      <c r="J17" s="303">
        <v>179</v>
      </c>
      <c r="K17" s="302">
        <v>6</v>
      </c>
    </row>
    <row r="18" spans="1:11" s="65" customFormat="1" ht="15" customHeight="1">
      <c r="A18" s="42">
        <v>5</v>
      </c>
      <c r="B18" s="67" t="s">
        <v>60</v>
      </c>
      <c r="C18" s="75"/>
      <c r="D18" s="299">
        <v>24</v>
      </c>
      <c r="E18" s="299">
        <v>567</v>
      </c>
      <c r="F18" s="299">
        <v>46130</v>
      </c>
      <c r="G18" s="299">
        <v>396</v>
      </c>
      <c r="H18" s="299">
        <v>186</v>
      </c>
      <c r="I18" s="299">
        <v>19</v>
      </c>
      <c r="J18" s="303">
        <v>476</v>
      </c>
      <c r="K18" s="302"/>
    </row>
    <row r="19" spans="1:11" s="65" customFormat="1" ht="15" customHeight="1">
      <c r="A19" s="42">
        <v>6</v>
      </c>
      <c r="B19" s="67" t="s">
        <v>61</v>
      </c>
      <c r="C19" s="75"/>
      <c r="D19" s="299">
        <v>26</v>
      </c>
      <c r="E19" s="299">
        <v>397</v>
      </c>
      <c r="F19" s="299">
        <v>41021</v>
      </c>
      <c r="G19" s="299">
        <v>310</v>
      </c>
      <c r="H19" s="299">
        <v>159</v>
      </c>
      <c r="I19" s="299">
        <v>14</v>
      </c>
      <c r="J19" s="303">
        <v>534</v>
      </c>
      <c r="K19" s="302">
        <v>12</v>
      </c>
    </row>
    <row r="20" spans="1:11" s="65" customFormat="1" ht="15" customHeight="1">
      <c r="A20" s="42">
        <v>7</v>
      </c>
      <c r="B20" s="67" t="s">
        <v>65</v>
      </c>
      <c r="C20" s="75"/>
      <c r="D20" s="299">
        <v>16</v>
      </c>
      <c r="E20" s="299">
        <v>249</v>
      </c>
      <c r="F20" s="299">
        <v>25200</v>
      </c>
      <c r="G20" s="299">
        <v>249</v>
      </c>
      <c r="H20" s="299">
        <v>77</v>
      </c>
      <c r="I20" s="299">
        <v>11</v>
      </c>
      <c r="J20" s="303">
        <v>214</v>
      </c>
      <c r="K20" s="302"/>
    </row>
    <row r="21" spans="1:11" s="65" customFormat="1" ht="15" customHeight="1">
      <c r="A21" s="42">
        <v>8</v>
      </c>
      <c r="B21" s="67" t="s">
        <v>66</v>
      </c>
      <c r="C21" s="75"/>
      <c r="D21" s="299">
        <v>22</v>
      </c>
      <c r="E21" s="299">
        <v>446</v>
      </c>
      <c r="F21" s="299">
        <v>36745</v>
      </c>
      <c r="G21" s="252">
        <v>334</v>
      </c>
      <c r="H21" s="252">
        <v>100</v>
      </c>
      <c r="I21" s="252">
        <v>17</v>
      </c>
      <c r="J21" s="301">
        <v>591</v>
      </c>
      <c r="K21" s="302">
        <v>4</v>
      </c>
    </row>
    <row r="22" spans="1:11" s="65" customFormat="1" ht="15" customHeight="1">
      <c r="A22" s="42">
        <v>9</v>
      </c>
      <c r="B22" s="67" t="s">
        <v>132</v>
      </c>
      <c r="C22" s="75"/>
      <c r="D22" s="252">
        <v>18</v>
      </c>
      <c r="E22" s="252">
        <v>207</v>
      </c>
      <c r="F22" s="252">
        <v>23085</v>
      </c>
      <c r="G22" s="299">
        <v>138</v>
      </c>
      <c r="H22" s="299">
        <v>62</v>
      </c>
      <c r="I22" s="299">
        <v>10</v>
      </c>
      <c r="J22" s="301">
        <v>154</v>
      </c>
      <c r="K22" s="302">
        <v>1</v>
      </c>
    </row>
    <row r="23" spans="1:11" s="65" customFormat="1" ht="15" customHeight="1">
      <c r="A23" s="48">
        <v>10</v>
      </c>
      <c r="B23" s="67" t="s">
        <v>74</v>
      </c>
      <c r="C23" s="66"/>
      <c r="D23" s="299">
        <v>24</v>
      </c>
      <c r="E23" s="299">
        <v>257</v>
      </c>
      <c r="F23" s="299">
        <v>26785</v>
      </c>
      <c r="G23" s="299">
        <v>217</v>
      </c>
      <c r="H23" s="299">
        <v>64</v>
      </c>
      <c r="I23" s="299">
        <v>9</v>
      </c>
      <c r="J23" s="301">
        <v>423</v>
      </c>
      <c r="K23" s="302">
        <v>5</v>
      </c>
    </row>
    <row r="24" spans="1:11" s="65" customFormat="1" ht="6.75" customHeight="1">
      <c r="A24" s="7"/>
      <c r="B24" s="29"/>
      <c r="C24" s="78"/>
      <c r="D24" s="299"/>
      <c r="E24" s="299"/>
      <c r="F24" s="299"/>
      <c r="G24" s="299"/>
      <c r="H24" s="299"/>
      <c r="I24" s="299"/>
      <c r="J24" s="304"/>
      <c r="K24" s="305"/>
    </row>
    <row r="25" spans="1:11" s="65" customFormat="1" ht="6.75" customHeight="1">
      <c r="A25" s="6"/>
      <c r="B25" s="29"/>
      <c r="C25" s="74"/>
      <c r="D25" s="299"/>
      <c r="E25" s="299"/>
      <c r="F25" s="299"/>
      <c r="G25" s="299"/>
      <c r="H25" s="299"/>
      <c r="I25" s="299"/>
      <c r="J25" s="306"/>
      <c r="K25" s="307"/>
    </row>
    <row r="26" spans="1:12" s="68" customFormat="1" ht="15" customHeight="1">
      <c r="A26" s="72"/>
      <c r="B26" s="71" t="s">
        <v>78</v>
      </c>
      <c r="C26" s="76"/>
      <c r="D26" s="250">
        <v>15</v>
      </c>
      <c r="E26" s="250">
        <v>141</v>
      </c>
      <c r="F26" s="250">
        <v>12699</v>
      </c>
      <c r="G26" s="250">
        <v>206</v>
      </c>
      <c r="H26" s="250">
        <v>76</v>
      </c>
      <c r="I26" s="250">
        <f>SUM(I27)</f>
        <v>4</v>
      </c>
      <c r="J26" s="308">
        <v>200</v>
      </c>
      <c r="K26" s="298">
        <v>6</v>
      </c>
      <c r="L26" s="77"/>
    </row>
    <row r="27" spans="1:11" s="65" customFormat="1" ht="15" customHeight="1">
      <c r="A27" s="42">
        <v>11</v>
      </c>
      <c r="B27" s="67" t="s">
        <v>131</v>
      </c>
      <c r="C27" s="75"/>
      <c r="D27" s="252">
        <v>15</v>
      </c>
      <c r="E27" s="252">
        <v>141</v>
      </c>
      <c r="F27" s="252">
        <v>12699</v>
      </c>
      <c r="G27" s="252">
        <v>206</v>
      </c>
      <c r="H27" s="252">
        <v>76</v>
      </c>
      <c r="I27" s="252">
        <v>4</v>
      </c>
      <c r="J27" s="301">
        <v>200</v>
      </c>
      <c r="K27" s="302">
        <v>6</v>
      </c>
    </row>
    <row r="28" spans="1:11" s="65" customFormat="1" ht="6.75" customHeight="1">
      <c r="A28" s="6"/>
      <c r="B28" s="29"/>
      <c r="C28" s="74"/>
      <c r="D28" s="252"/>
      <c r="E28" s="252"/>
      <c r="F28" s="252"/>
      <c r="G28" s="252"/>
      <c r="H28" s="252"/>
      <c r="I28" s="252"/>
      <c r="J28" s="309"/>
      <c r="K28" s="305"/>
    </row>
    <row r="29" spans="1:12" s="68" customFormat="1" ht="15" customHeight="1">
      <c r="A29" s="72"/>
      <c r="B29" s="71" t="s">
        <v>83</v>
      </c>
      <c r="C29" s="76"/>
      <c r="D29" s="295">
        <f>SUM(D30:D32)</f>
        <v>41</v>
      </c>
      <c r="E29" s="295">
        <f>SUM(E30:E32)</f>
        <v>426</v>
      </c>
      <c r="F29" s="295">
        <v>43572</v>
      </c>
      <c r="G29" s="250">
        <v>482</v>
      </c>
      <c r="H29" s="250">
        <v>168</v>
      </c>
      <c r="I29" s="250">
        <f>SUM(I30:I32)</f>
        <v>21</v>
      </c>
      <c r="J29" s="308">
        <v>513</v>
      </c>
      <c r="K29" s="298">
        <v>17</v>
      </c>
      <c r="L29" s="77"/>
    </row>
    <row r="30" spans="1:12" s="65" customFormat="1" ht="15" customHeight="1">
      <c r="A30" s="42">
        <v>12</v>
      </c>
      <c r="B30" s="67" t="s">
        <v>85</v>
      </c>
      <c r="C30" s="75"/>
      <c r="D30" s="299">
        <v>13</v>
      </c>
      <c r="E30" s="299">
        <v>139</v>
      </c>
      <c r="F30" s="299">
        <v>14473</v>
      </c>
      <c r="G30" s="299">
        <v>190</v>
      </c>
      <c r="H30" s="299">
        <v>45</v>
      </c>
      <c r="I30" s="299">
        <v>3</v>
      </c>
      <c r="J30" s="303">
        <v>112</v>
      </c>
      <c r="K30" s="310">
        <v>16</v>
      </c>
      <c r="L30" s="58"/>
    </row>
    <row r="31" spans="1:12" s="65" customFormat="1" ht="15" customHeight="1">
      <c r="A31" s="42">
        <v>13</v>
      </c>
      <c r="B31" s="67" t="s">
        <v>86</v>
      </c>
      <c r="C31" s="75"/>
      <c r="D31" s="299">
        <v>10</v>
      </c>
      <c r="E31" s="299">
        <v>71</v>
      </c>
      <c r="F31" s="299">
        <v>7415</v>
      </c>
      <c r="G31" s="299">
        <v>99</v>
      </c>
      <c r="H31" s="299">
        <v>49</v>
      </c>
      <c r="I31" s="299">
        <v>3</v>
      </c>
      <c r="J31" s="301">
        <v>102</v>
      </c>
      <c r="K31" s="302"/>
      <c r="L31" s="58"/>
    </row>
    <row r="32" spans="1:12" s="65" customFormat="1" ht="15" customHeight="1">
      <c r="A32" s="42">
        <v>14</v>
      </c>
      <c r="B32" s="67" t="s">
        <v>87</v>
      </c>
      <c r="C32" s="75"/>
      <c r="D32" s="299">
        <v>18</v>
      </c>
      <c r="E32" s="299">
        <v>216</v>
      </c>
      <c r="F32" s="299">
        <v>21684</v>
      </c>
      <c r="G32" s="252">
        <v>193</v>
      </c>
      <c r="H32" s="252">
        <v>74</v>
      </c>
      <c r="I32" s="252">
        <v>15</v>
      </c>
      <c r="J32" s="303">
        <v>299</v>
      </c>
      <c r="K32" s="302">
        <v>1</v>
      </c>
      <c r="L32" s="58"/>
    </row>
    <row r="33" spans="1:11" s="65" customFormat="1" ht="6.75" customHeight="1">
      <c r="A33" s="6"/>
      <c r="B33" s="29"/>
      <c r="C33" s="74"/>
      <c r="D33" s="299"/>
      <c r="E33" s="299"/>
      <c r="F33" s="299"/>
      <c r="G33" s="252"/>
      <c r="H33" s="252"/>
      <c r="I33" s="252"/>
      <c r="J33" s="306"/>
      <c r="K33" s="307"/>
    </row>
    <row r="34" spans="1:12" s="68" customFormat="1" ht="15" customHeight="1">
      <c r="A34" s="72"/>
      <c r="B34" s="71" t="s">
        <v>91</v>
      </c>
      <c r="C34" s="76"/>
      <c r="D34" s="295">
        <v>12</v>
      </c>
      <c r="E34" s="295">
        <v>151</v>
      </c>
      <c r="F34" s="295">
        <v>5136</v>
      </c>
      <c r="G34" s="250">
        <v>30</v>
      </c>
      <c r="H34" s="250">
        <v>17</v>
      </c>
      <c r="I34" s="250">
        <f>SUM(I35)</f>
        <v>3</v>
      </c>
      <c r="J34" s="308">
        <v>12</v>
      </c>
      <c r="K34" s="298"/>
      <c r="L34" s="77"/>
    </row>
    <row r="35" spans="1:12" s="65" customFormat="1" ht="15" customHeight="1">
      <c r="A35" s="42">
        <v>15</v>
      </c>
      <c r="B35" s="67" t="s">
        <v>93</v>
      </c>
      <c r="C35" s="75"/>
      <c r="D35" s="299">
        <v>12</v>
      </c>
      <c r="E35" s="299">
        <v>151</v>
      </c>
      <c r="F35" s="299">
        <v>5136</v>
      </c>
      <c r="G35" s="299">
        <v>30</v>
      </c>
      <c r="H35" s="299">
        <v>17</v>
      </c>
      <c r="I35" s="299">
        <v>3</v>
      </c>
      <c r="J35" s="301">
        <v>12</v>
      </c>
      <c r="K35" s="302"/>
      <c r="L35" s="58"/>
    </row>
    <row r="36" spans="1:11" s="65" customFormat="1" ht="6.75" customHeight="1">
      <c r="A36" s="6"/>
      <c r="B36" s="29"/>
      <c r="C36" s="74"/>
      <c r="D36" s="299"/>
      <c r="E36" s="299"/>
      <c r="F36" s="299"/>
      <c r="G36" s="299"/>
      <c r="H36" s="299"/>
      <c r="I36" s="299"/>
      <c r="J36" s="309"/>
      <c r="K36" s="305"/>
    </row>
    <row r="37" spans="1:12" s="68" customFormat="1" ht="15" customHeight="1">
      <c r="A37" s="72"/>
      <c r="B37" s="71" t="s">
        <v>94</v>
      </c>
      <c r="C37" s="76"/>
      <c r="D37" s="295">
        <v>16</v>
      </c>
      <c r="E37" s="295">
        <v>229</v>
      </c>
      <c r="F37" s="295">
        <v>17201</v>
      </c>
      <c r="G37" s="295">
        <v>66</v>
      </c>
      <c r="H37" s="295">
        <v>29</v>
      </c>
      <c r="I37" s="295">
        <f>SUM(I38)</f>
        <v>9</v>
      </c>
      <c r="J37" s="308">
        <v>134</v>
      </c>
      <c r="K37" s="298"/>
      <c r="L37" s="77"/>
    </row>
    <row r="38" spans="1:12" s="65" customFormat="1" ht="15" customHeight="1">
      <c r="A38" s="42">
        <v>16</v>
      </c>
      <c r="B38" s="67" t="s">
        <v>96</v>
      </c>
      <c r="C38" s="75"/>
      <c r="D38" s="299">
        <v>16</v>
      </c>
      <c r="E38" s="299">
        <v>229</v>
      </c>
      <c r="F38" s="299">
        <v>17201</v>
      </c>
      <c r="G38" s="299">
        <v>66</v>
      </c>
      <c r="H38" s="299">
        <v>29</v>
      </c>
      <c r="I38" s="299">
        <v>9</v>
      </c>
      <c r="J38" s="303">
        <v>134</v>
      </c>
      <c r="K38" s="302"/>
      <c r="L38" s="58"/>
    </row>
    <row r="39" spans="1:11" s="65" customFormat="1" ht="6.75" customHeight="1">
      <c r="A39" s="6"/>
      <c r="B39" s="29"/>
      <c r="C39" s="74"/>
      <c r="D39" s="299"/>
      <c r="E39" s="299"/>
      <c r="F39" s="299"/>
      <c r="G39" s="299"/>
      <c r="H39" s="299"/>
      <c r="I39" s="299"/>
      <c r="J39" s="306"/>
      <c r="K39" s="307"/>
    </row>
    <row r="40" spans="1:12" s="68" customFormat="1" ht="15" customHeight="1">
      <c r="A40" s="72"/>
      <c r="B40" s="71" t="s">
        <v>99</v>
      </c>
      <c r="C40" s="76"/>
      <c r="D40" s="295">
        <f>SUM(D41:D43)</f>
        <v>38</v>
      </c>
      <c r="E40" s="295">
        <f>SUM(E41:E43)</f>
        <v>524</v>
      </c>
      <c r="F40" s="295">
        <v>34765</v>
      </c>
      <c r="G40" s="250">
        <v>286</v>
      </c>
      <c r="H40" s="250">
        <v>77</v>
      </c>
      <c r="I40" s="250">
        <f>SUM(I41:I43)</f>
        <v>15</v>
      </c>
      <c r="J40" s="296">
        <v>445</v>
      </c>
      <c r="K40" s="298"/>
      <c r="L40" s="69"/>
    </row>
    <row r="41" spans="1:12" s="65" customFormat="1" ht="15" customHeight="1">
      <c r="A41" s="42">
        <v>17</v>
      </c>
      <c r="B41" s="67" t="s">
        <v>101</v>
      </c>
      <c r="C41" s="75"/>
      <c r="D41" s="299">
        <v>10</v>
      </c>
      <c r="E41" s="299">
        <v>136</v>
      </c>
      <c r="F41" s="299">
        <v>6110</v>
      </c>
      <c r="G41" s="299">
        <v>46</v>
      </c>
      <c r="H41" s="299">
        <v>9</v>
      </c>
      <c r="I41" s="252">
        <v>4</v>
      </c>
      <c r="J41" s="299">
        <v>76</v>
      </c>
      <c r="K41" s="299"/>
      <c r="L41" s="60"/>
    </row>
    <row r="42" spans="1:12" s="65" customFormat="1" ht="15" customHeight="1">
      <c r="A42" s="42">
        <v>18</v>
      </c>
      <c r="B42" s="67" t="s">
        <v>102</v>
      </c>
      <c r="C42" s="75"/>
      <c r="D42" s="299">
        <v>10</v>
      </c>
      <c r="E42" s="299">
        <v>92</v>
      </c>
      <c r="F42" s="299">
        <v>7905</v>
      </c>
      <c r="G42" s="299">
        <v>111</v>
      </c>
      <c r="H42" s="299">
        <v>35</v>
      </c>
      <c r="I42" s="252">
        <v>4</v>
      </c>
      <c r="J42" s="299">
        <v>132</v>
      </c>
      <c r="K42" s="299"/>
      <c r="L42" s="60"/>
    </row>
    <row r="43" spans="1:12" s="65" customFormat="1" ht="15" customHeight="1">
      <c r="A43" s="42">
        <v>19</v>
      </c>
      <c r="B43" s="67" t="s">
        <v>103</v>
      </c>
      <c r="C43" s="75"/>
      <c r="D43" s="299">
        <v>18</v>
      </c>
      <c r="E43" s="299">
        <v>296</v>
      </c>
      <c r="F43" s="299">
        <v>20750</v>
      </c>
      <c r="G43" s="299">
        <v>129</v>
      </c>
      <c r="H43" s="299">
        <v>33</v>
      </c>
      <c r="I43" s="299">
        <v>7</v>
      </c>
      <c r="J43" s="251">
        <v>237</v>
      </c>
      <c r="K43" s="251"/>
      <c r="L43" s="60"/>
    </row>
    <row r="44" spans="1:12" s="65" customFormat="1" ht="6.75" customHeight="1">
      <c r="A44" s="6"/>
      <c r="B44" s="29"/>
      <c r="C44" s="74"/>
      <c r="D44" s="299"/>
      <c r="E44" s="299"/>
      <c r="F44" s="299"/>
      <c r="G44" s="299"/>
      <c r="H44" s="299"/>
      <c r="I44" s="299"/>
      <c r="J44" s="251"/>
      <c r="K44" s="251"/>
      <c r="L44" s="73"/>
    </row>
    <row r="45" spans="1:12" s="68" customFormat="1" ht="15" customHeight="1">
      <c r="A45" s="72"/>
      <c r="B45" s="71" t="s">
        <v>104</v>
      </c>
      <c r="C45" s="70"/>
      <c r="D45" s="295">
        <v>12</v>
      </c>
      <c r="E45" s="295">
        <v>141</v>
      </c>
      <c r="F45" s="295">
        <v>8165</v>
      </c>
      <c r="G45" s="295">
        <v>29</v>
      </c>
      <c r="H45" s="250">
        <v>7</v>
      </c>
      <c r="I45" s="295">
        <f>SUM(I46)</f>
        <v>3</v>
      </c>
      <c r="J45" s="295">
        <v>44</v>
      </c>
      <c r="K45" s="295"/>
      <c r="L45" s="69"/>
    </row>
    <row r="46" spans="1:12" s="65" customFormat="1" ht="15" customHeight="1">
      <c r="A46" s="48">
        <v>20</v>
      </c>
      <c r="B46" s="67" t="s">
        <v>106</v>
      </c>
      <c r="C46" s="66"/>
      <c r="D46" s="299">
        <v>12</v>
      </c>
      <c r="E46" s="299">
        <v>141</v>
      </c>
      <c r="F46" s="299">
        <v>8165</v>
      </c>
      <c r="G46" s="299">
        <v>29</v>
      </c>
      <c r="H46" s="299">
        <v>7</v>
      </c>
      <c r="I46" s="299">
        <v>3</v>
      </c>
      <c r="J46" s="299">
        <v>44</v>
      </c>
      <c r="K46" s="299"/>
      <c r="L46" s="60"/>
    </row>
    <row r="47" spans="1:11" ht="15" customHeight="1" thickBot="1">
      <c r="A47" s="64"/>
      <c r="B47" s="63"/>
      <c r="C47" s="62"/>
      <c r="D47" s="61"/>
      <c r="E47" s="61"/>
      <c r="F47" s="61"/>
      <c r="G47" s="311"/>
      <c r="H47" s="311"/>
      <c r="I47" s="61"/>
      <c r="J47" s="61"/>
      <c r="K47" s="61"/>
    </row>
    <row r="48" spans="1:11" ht="10.5" customHeight="1">
      <c r="A48" s="6"/>
      <c r="B48" s="6"/>
      <c r="F48" s="59"/>
      <c r="G48" s="60"/>
      <c r="H48" s="59"/>
      <c r="I48" s="59"/>
      <c r="K48" s="59"/>
    </row>
    <row r="49" ht="12">
      <c r="G49" s="58"/>
    </row>
    <row r="50" ht="12">
      <c r="G50" s="58"/>
    </row>
  </sheetData>
  <sheetProtection/>
  <dataValidations count="1">
    <dataValidation allowBlank="1" showInputMessage="1" showErrorMessage="1" imeMode="disabled" sqref="I10:I46"/>
  </dataValidations>
  <printOptions/>
  <pageMargins left="0.3937007874015748" right="0.3937007874015748" top="0.5905511811023623" bottom="0.3937007874015748" header="0.3937007874015748"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M43"/>
  <sheetViews>
    <sheetView showGridLines="0" zoomScalePageLayoutView="0" workbookViewId="0" topLeftCell="A1">
      <selection activeCell="N20" sqref="N20"/>
    </sheetView>
  </sheetViews>
  <sheetFormatPr defaultColWidth="8.00390625" defaultRowHeight="13.5"/>
  <cols>
    <col min="1" max="1" width="9.75390625" style="57" customWidth="1"/>
    <col min="2" max="2" width="8.50390625" style="57" customWidth="1"/>
    <col min="3" max="11" width="6.50390625" style="57" customWidth="1"/>
    <col min="12" max="12" width="6.50390625" style="58" customWidth="1"/>
    <col min="13" max="16384" width="8.00390625" style="57" customWidth="1"/>
  </cols>
  <sheetData>
    <row r="1" spans="1:12" s="85" customFormat="1" ht="24" customHeight="1">
      <c r="A1" s="86" t="s">
        <v>195</v>
      </c>
      <c r="B1" s="86"/>
      <c r="C1" s="86"/>
      <c r="D1" s="86"/>
      <c r="E1" s="86"/>
      <c r="F1" s="86"/>
      <c r="G1" s="86"/>
      <c r="H1" s="86"/>
      <c r="I1" s="86"/>
      <c r="J1" s="86"/>
      <c r="K1" s="86"/>
      <c r="L1" s="104"/>
    </row>
    <row r="2" spans="1:12" s="85" customFormat="1" ht="12" customHeight="1">
      <c r="A2" s="86"/>
      <c r="B2" s="86"/>
      <c r="C2" s="86"/>
      <c r="D2" s="86"/>
      <c r="E2" s="86"/>
      <c r="F2" s="86"/>
      <c r="G2" s="86"/>
      <c r="H2" s="86"/>
      <c r="I2" s="86"/>
      <c r="J2" s="86"/>
      <c r="K2" s="86"/>
      <c r="L2" s="104"/>
    </row>
    <row r="3" spans="1:12" s="85" customFormat="1" ht="10.5" customHeight="1">
      <c r="A3" s="86"/>
      <c r="B3" s="86"/>
      <c r="C3" s="86"/>
      <c r="D3" s="86"/>
      <c r="E3" s="86"/>
      <c r="F3" s="86"/>
      <c r="G3" s="86"/>
      <c r="H3" s="86"/>
      <c r="I3" s="86"/>
      <c r="J3" s="86"/>
      <c r="K3" s="86"/>
      <c r="L3" s="90" t="s">
        <v>194</v>
      </c>
    </row>
    <row r="4" spans="1:12" ht="14.25" customHeight="1" thickBot="1">
      <c r="A4" s="103" t="s">
        <v>334</v>
      </c>
      <c r="B4" s="102"/>
      <c r="C4" s="81"/>
      <c r="D4" s="81"/>
      <c r="E4" s="81"/>
      <c r="F4" s="81"/>
      <c r="G4" s="81"/>
      <c r="H4" s="81"/>
      <c r="I4" s="81"/>
      <c r="J4" s="81"/>
      <c r="L4" s="101" t="s">
        <v>193</v>
      </c>
    </row>
    <row r="5" spans="1:12" s="100" customFormat="1" ht="38.25" customHeight="1">
      <c r="A5" s="255" t="s">
        <v>192</v>
      </c>
      <c r="B5" s="256" t="s">
        <v>191</v>
      </c>
      <c r="C5" s="274" t="s">
        <v>190</v>
      </c>
      <c r="D5" s="274" t="s">
        <v>336</v>
      </c>
      <c r="E5" s="274" t="s">
        <v>189</v>
      </c>
      <c r="F5" s="275" t="s">
        <v>350</v>
      </c>
      <c r="G5" s="275" t="s">
        <v>351</v>
      </c>
      <c r="H5" s="274" t="s">
        <v>341</v>
      </c>
      <c r="I5" s="275" t="s">
        <v>353</v>
      </c>
      <c r="J5" s="275" t="s">
        <v>354</v>
      </c>
      <c r="K5" s="275" t="s">
        <v>355</v>
      </c>
      <c r="L5" s="276" t="s">
        <v>188</v>
      </c>
    </row>
    <row r="6" spans="1:12" s="99" customFormat="1" ht="15" customHeight="1">
      <c r="A6" s="257"/>
      <c r="B6" s="258" t="s">
        <v>357</v>
      </c>
      <c r="C6" s="99" t="s">
        <v>187</v>
      </c>
      <c r="D6" s="99" t="s">
        <v>186</v>
      </c>
      <c r="E6" s="99" t="s">
        <v>185</v>
      </c>
      <c r="F6" s="277" t="s">
        <v>352</v>
      </c>
      <c r="G6" s="277" t="s">
        <v>185</v>
      </c>
      <c r="H6" s="99" t="s">
        <v>342</v>
      </c>
      <c r="I6" s="277" t="s">
        <v>184</v>
      </c>
      <c r="J6" s="277" t="s">
        <v>183</v>
      </c>
      <c r="K6" s="258"/>
      <c r="L6" s="99" t="s">
        <v>182</v>
      </c>
    </row>
    <row r="7" spans="1:11" s="99" customFormat="1" ht="9" customHeight="1">
      <c r="A7" s="259"/>
      <c r="B7" s="258"/>
      <c r="F7" s="277"/>
      <c r="G7" s="277"/>
      <c r="I7" s="277"/>
      <c r="J7" s="277"/>
      <c r="K7" s="258"/>
    </row>
    <row r="8" spans="1:13" ht="16.5" customHeight="1">
      <c r="A8" s="260" t="s">
        <v>46</v>
      </c>
      <c r="B8" s="278" t="s">
        <v>356</v>
      </c>
      <c r="C8" s="279" t="s">
        <v>167</v>
      </c>
      <c r="D8" s="279" t="s">
        <v>337</v>
      </c>
      <c r="E8" s="279" t="s">
        <v>337</v>
      </c>
      <c r="F8" s="279" t="s">
        <v>167</v>
      </c>
      <c r="G8" s="280" t="s">
        <v>167</v>
      </c>
      <c r="H8" s="280" t="s">
        <v>167</v>
      </c>
      <c r="I8" s="281" t="s">
        <v>165</v>
      </c>
      <c r="J8" s="281" t="s">
        <v>165</v>
      </c>
      <c r="K8" s="280" t="s">
        <v>172</v>
      </c>
      <c r="L8" s="281" t="s">
        <v>165</v>
      </c>
      <c r="M8" s="98"/>
    </row>
    <row r="9" spans="1:12" ht="16.5" customHeight="1">
      <c r="A9" s="260" t="s">
        <v>55</v>
      </c>
      <c r="B9" s="261" t="s">
        <v>181</v>
      </c>
      <c r="C9" s="279" t="s">
        <v>167</v>
      </c>
      <c r="D9" s="279" t="s">
        <v>337</v>
      </c>
      <c r="E9" s="279" t="s">
        <v>337</v>
      </c>
      <c r="F9" s="279" t="s">
        <v>167</v>
      </c>
      <c r="G9" s="280" t="s">
        <v>167</v>
      </c>
      <c r="H9" s="280" t="s">
        <v>167</v>
      </c>
      <c r="I9" s="280" t="s">
        <v>167</v>
      </c>
      <c r="J9" s="280" t="s">
        <v>167</v>
      </c>
      <c r="K9" s="280" t="s">
        <v>169</v>
      </c>
      <c r="L9" s="282" t="s">
        <v>173</v>
      </c>
    </row>
    <row r="10" spans="1:12" ht="16.5" customHeight="1">
      <c r="A10" s="260" t="s">
        <v>58</v>
      </c>
      <c r="B10" s="261" t="s">
        <v>166</v>
      </c>
      <c r="C10" s="279" t="s">
        <v>167</v>
      </c>
      <c r="D10" s="281" t="s">
        <v>338</v>
      </c>
      <c r="E10" s="281" t="s">
        <v>338</v>
      </c>
      <c r="F10" s="281" t="s">
        <v>165</v>
      </c>
      <c r="G10" s="280" t="s">
        <v>166</v>
      </c>
      <c r="H10" s="280" t="s">
        <v>166</v>
      </c>
      <c r="I10" s="281" t="s">
        <v>165</v>
      </c>
      <c r="J10" s="281" t="s">
        <v>165</v>
      </c>
      <c r="K10" s="281" t="s">
        <v>165</v>
      </c>
      <c r="L10" s="281" t="s">
        <v>165</v>
      </c>
    </row>
    <row r="11" spans="1:12" ht="16.5" customHeight="1">
      <c r="A11" s="260" t="s">
        <v>59</v>
      </c>
      <c r="B11" s="261" t="s">
        <v>180</v>
      </c>
      <c r="C11" s="279" t="s">
        <v>167</v>
      </c>
      <c r="D11" s="281" t="s">
        <v>338</v>
      </c>
      <c r="E11" s="281" t="s">
        <v>338</v>
      </c>
      <c r="F11" s="280" t="s">
        <v>166</v>
      </c>
      <c r="G11" s="281" t="s">
        <v>165</v>
      </c>
      <c r="H11" s="280" t="s">
        <v>167</v>
      </c>
      <c r="I11" s="281" t="s">
        <v>165</v>
      </c>
      <c r="J11" s="281" t="s">
        <v>165</v>
      </c>
      <c r="K11" s="280" t="s">
        <v>172</v>
      </c>
      <c r="L11" s="281" t="s">
        <v>165</v>
      </c>
    </row>
    <row r="12" spans="1:12" ht="16.5" customHeight="1">
      <c r="A12" s="260" t="s">
        <v>60</v>
      </c>
      <c r="B12" s="261" t="s">
        <v>179</v>
      </c>
      <c r="C12" s="279" t="s">
        <v>167</v>
      </c>
      <c r="D12" s="281" t="s">
        <v>338</v>
      </c>
      <c r="E12" s="283" t="s">
        <v>339</v>
      </c>
      <c r="F12" s="281" t="s">
        <v>165</v>
      </c>
      <c r="G12" s="281" t="s">
        <v>165</v>
      </c>
      <c r="H12" s="280" t="s">
        <v>167</v>
      </c>
      <c r="I12" s="281" t="s">
        <v>165</v>
      </c>
      <c r="J12" s="280" t="s">
        <v>166</v>
      </c>
      <c r="K12" s="281" t="s">
        <v>165</v>
      </c>
      <c r="L12" s="281" t="s">
        <v>165</v>
      </c>
    </row>
    <row r="13" spans="1:12" ht="16.5" customHeight="1">
      <c r="A13" s="260" t="s">
        <v>178</v>
      </c>
      <c r="B13" s="261" t="s">
        <v>177</v>
      </c>
      <c r="C13" s="279" t="s">
        <v>167</v>
      </c>
      <c r="D13" s="281" t="s">
        <v>338</v>
      </c>
      <c r="E13" s="283" t="s">
        <v>337</v>
      </c>
      <c r="F13" s="283" t="s">
        <v>167</v>
      </c>
      <c r="G13" s="283" t="s">
        <v>167</v>
      </c>
      <c r="H13" s="280" t="s">
        <v>167</v>
      </c>
      <c r="I13" s="281" t="s">
        <v>165</v>
      </c>
      <c r="J13" s="281" t="s">
        <v>165</v>
      </c>
      <c r="K13" s="281" t="s">
        <v>165</v>
      </c>
      <c r="L13" s="281" t="s">
        <v>165</v>
      </c>
    </row>
    <row r="14" spans="1:12" ht="16.5" customHeight="1">
      <c r="A14" s="260" t="s">
        <v>65</v>
      </c>
      <c r="B14" s="261">
        <v>56</v>
      </c>
      <c r="C14" s="279" t="s">
        <v>167</v>
      </c>
      <c r="D14" s="281" t="s">
        <v>338</v>
      </c>
      <c r="E14" s="283" t="s">
        <v>339</v>
      </c>
      <c r="F14" s="281" t="s">
        <v>165</v>
      </c>
      <c r="G14" s="280" t="s">
        <v>166</v>
      </c>
      <c r="H14" s="280" t="s">
        <v>167</v>
      </c>
      <c r="I14" s="281" t="s">
        <v>165</v>
      </c>
      <c r="J14" s="281" t="s">
        <v>165</v>
      </c>
      <c r="K14" s="281" t="s">
        <v>165</v>
      </c>
      <c r="L14" s="281" t="s">
        <v>165</v>
      </c>
    </row>
    <row r="15" spans="1:12" ht="16.5" customHeight="1">
      <c r="A15" s="260" t="s">
        <v>176</v>
      </c>
      <c r="B15" s="261">
        <v>47</v>
      </c>
      <c r="C15" s="279" t="s">
        <v>167</v>
      </c>
      <c r="D15" s="281" t="s">
        <v>338</v>
      </c>
      <c r="E15" s="279" t="s">
        <v>337</v>
      </c>
      <c r="F15" s="281" t="s">
        <v>165</v>
      </c>
      <c r="G15" s="281" t="s">
        <v>165</v>
      </c>
      <c r="H15" s="280" t="s">
        <v>166</v>
      </c>
      <c r="I15" s="281" t="s">
        <v>165</v>
      </c>
      <c r="J15" s="281" t="s">
        <v>165</v>
      </c>
      <c r="K15" s="280" t="s">
        <v>172</v>
      </c>
      <c r="L15" s="281" t="s">
        <v>165</v>
      </c>
    </row>
    <row r="16" spans="1:12" ht="16.5" customHeight="1">
      <c r="A16" s="260" t="s">
        <v>132</v>
      </c>
      <c r="B16" s="261">
        <v>49</v>
      </c>
      <c r="C16" s="279" t="s">
        <v>167</v>
      </c>
      <c r="D16" s="281" t="s">
        <v>338</v>
      </c>
      <c r="E16" s="279" t="s">
        <v>337</v>
      </c>
      <c r="F16" s="281" t="s">
        <v>165</v>
      </c>
      <c r="G16" s="280" t="s">
        <v>167</v>
      </c>
      <c r="H16" s="280" t="s">
        <v>167</v>
      </c>
      <c r="I16" s="281" t="s">
        <v>165</v>
      </c>
      <c r="J16" s="281" t="s">
        <v>165</v>
      </c>
      <c r="K16" s="280" t="s">
        <v>165</v>
      </c>
      <c r="L16" s="281" t="s">
        <v>165</v>
      </c>
    </row>
    <row r="17" spans="1:12" ht="16.5" customHeight="1">
      <c r="A17" s="260" t="s">
        <v>175</v>
      </c>
      <c r="B17" s="261" t="s">
        <v>174</v>
      </c>
      <c r="C17" s="279" t="s">
        <v>167</v>
      </c>
      <c r="D17" s="279" t="s">
        <v>337</v>
      </c>
      <c r="E17" s="279" t="s">
        <v>337</v>
      </c>
      <c r="F17" s="279" t="s">
        <v>167</v>
      </c>
      <c r="G17" s="280" t="s">
        <v>167</v>
      </c>
      <c r="H17" s="280" t="s">
        <v>167</v>
      </c>
      <c r="I17" s="281" t="s">
        <v>165</v>
      </c>
      <c r="J17" s="281" t="s">
        <v>165</v>
      </c>
      <c r="K17" s="280" t="s">
        <v>172</v>
      </c>
      <c r="L17" s="281" t="s">
        <v>165</v>
      </c>
    </row>
    <row r="18" spans="1:12" ht="16.5" customHeight="1">
      <c r="A18" s="260" t="s">
        <v>131</v>
      </c>
      <c r="B18" s="261" t="s">
        <v>171</v>
      </c>
      <c r="C18" s="279" t="s">
        <v>167</v>
      </c>
      <c r="D18" s="281" t="s">
        <v>338</v>
      </c>
      <c r="E18" s="281" t="s">
        <v>338</v>
      </c>
      <c r="F18" s="281" t="s">
        <v>165</v>
      </c>
      <c r="G18" s="280" t="s">
        <v>167</v>
      </c>
      <c r="H18" s="280" t="s">
        <v>167</v>
      </c>
      <c r="I18" s="281" t="s">
        <v>165</v>
      </c>
      <c r="J18" s="281" t="s">
        <v>165</v>
      </c>
      <c r="K18" s="281" t="s">
        <v>165</v>
      </c>
      <c r="L18" s="281" t="s">
        <v>165</v>
      </c>
    </row>
    <row r="19" spans="1:12" ht="16.5" customHeight="1">
      <c r="A19" s="260" t="s">
        <v>85</v>
      </c>
      <c r="B19" s="261" t="s">
        <v>166</v>
      </c>
      <c r="C19" s="279" t="s">
        <v>167</v>
      </c>
      <c r="D19" s="281" t="s">
        <v>338</v>
      </c>
      <c r="E19" s="281" t="s">
        <v>338</v>
      </c>
      <c r="F19" s="281" t="s">
        <v>165</v>
      </c>
      <c r="G19" s="280" t="s">
        <v>166</v>
      </c>
      <c r="H19" s="280" t="s">
        <v>166</v>
      </c>
      <c r="I19" s="281" t="s">
        <v>165</v>
      </c>
      <c r="J19" s="281" t="s">
        <v>165</v>
      </c>
      <c r="K19" s="281" t="s">
        <v>165</v>
      </c>
      <c r="L19" s="281" t="s">
        <v>165</v>
      </c>
    </row>
    <row r="20" spans="1:12" ht="16.5" customHeight="1">
      <c r="A20" s="260" t="s">
        <v>86</v>
      </c>
      <c r="B20" s="261">
        <v>47</v>
      </c>
      <c r="C20" s="279" t="s">
        <v>167</v>
      </c>
      <c r="D20" s="281" t="s">
        <v>338</v>
      </c>
      <c r="E20" s="281" t="s">
        <v>338</v>
      </c>
      <c r="F20" s="281" t="s">
        <v>165</v>
      </c>
      <c r="G20" s="280" t="s">
        <v>166</v>
      </c>
      <c r="H20" s="280" t="s">
        <v>167</v>
      </c>
      <c r="I20" s="281" t="s">
        <v>165</v>
      </c>
      <c r="J20" s="281" t="s">
        <v>165</v>
      </c>
      <c r="K20" s="281" t="s">
        <v>165</v>
      </c>
      <c r="L20" s="281" t="s">
        <v>165</v>
      </c>
    </row>
    <row r="21" spans="1:12" ht="16.5" customHeight="1">
      <c r="A21" s="260" t="s">
        <v>87</v>
      </c>
      <c r="B21" s="261" t="s">
        <v>170</v>
      </c>
      <c r="C21" s="279" t="s">
        <v>167</v>
      </c>
      <c r="D21" s="281" t="s">
        <v>338</v>
      </c>
      <c r="E21" s="281" t="s">
        <v>338</v>
      </c>
      <c r="F21" s="281" t="s">
        <v>165</v>
      </c>
      <c r="G21" s="280" t="s">
        <v>166</v>
      </c>
      <c r="H21" s="280" t="s">
        <v>167</v>
      </c>
      <c r="I21" s="281" t="s">
        <v>165</v>
      </c>
      <c r="J21" s="281" t="s">
        <v>165</v>
      </c>
      <c r="K21" s="281" t="s">
        <v>165</v>
      </c>
      <c r="L21" s="281" t="s">
        <v>165</v>
      </c>
    </row>
    <row r="22" spans="1:12" ht="16.5" customHeight="1">
      <c r="A22" s="260" t="s">
        <v>93</v>
      </c>
      <c r="B22" s="261" t="s">
        <v>166</v>
      </c>
      <c r="C22" s="279" t="s">
        <v>167</v>
      </c>
      <c r="D22" s="281" t="s">
        <v>338</v>
      </c>
      <c r="E22" s="279" t="s">
        <v>339</v>
      </c>
      <c r="F22" s="281" t="s">
        <v>165</v>
      </c>
      <c r="G22" s="281" t="s">
        <v>165</v>
      </c>
      <c r="H22" s="281" t="s">
        <v>165</v>
      </c>
      <c r="I22" s="281" t="s">
        <v>165</v>
      </c>
      <c r="J22" s="280" t="s">
        <v>166</v>
      </c>
      <c r="K22" s="280" t="s">
        <v>169</v>
      </c>
      <c r="L22" s="282" t="s">
        <v>166</v>
      </c>
    </row>
    <row r="23" spans="1:12" ht="16.5" customHeight="1">
      <c r="A23" s="260" t="s">
        <v>168</v>
      </c>
      <c r="B23" s="261">
        <v>63</v>
      </c>
      <c r="C23" s="279" t="s">
        <v>167</v>
      </c>
      <c r="D23" s="281" t="s">
        <v>338</v>
      </c>
      <c r="E23" s="282" t="s">
        <v>337</v>
      </c>
      <c r="F23" s="281" t="s">
        <v>165</v>
      </c>
      <c r="G23" s="280" t="s">
        <v>166</v>
      </c>
      <c r="H23" s="284" t="s">
        <v>166</v>
      </c>
      <c r="I23" s="281" t="s">
        <v>165</v>
      </c>
      <c r="J23" s="281" t="s">
        <v>165</v>
      </c>
      <c r="K23" s="281" t="s">
        <v>165</v>
      </c>
      <c r="L23" s="281" t="s">
        <v>165</v>
      </c>
    </row>
    <row r="24" spans="1:12" ht="16.5" customHeight="1">
      <c r="A24" s="260" t="s">
        <v>101</v>
      </c>
      <c r="B24" s="261" t="s">
        <v>166</v>
      </c>
      <c r="C24" s="279" t="s">
        <v>167</v>
      </c>
      <c r="D24" s="281" t="s">
        <v>338</v>
      </c>
      <c r="E24" s="281" t="s">
        <v>338</v>
      </c>
      <c r="F24" s="280" t="s">
        <v>166</v>
      </c>
      <c r="G24" s="281" t="s">
        <v>165</v>
      </c>
      <c r="H24" s="281" t="s">
        <v>165</v>
      </c>
      <c r="I24" s="281" t="s">
        <v>165</v>
      </c>
      <c r="J24" s="281" t="s">
        <v>165</v>
      </c>
      <c r="K24" s="281" t="s">
        <v>165</v>
      </c>
      <c r="L24" s="281" t="s">
        <v>165</v>
      </c>
    </row>
    <row r="25" spans="1:12" ht="16.5" customHeight="1">
      <c r="A25" s="260" t="s">
        <v>102</v>
      </c>
      <c r="B25" s="261">
        <v>47</v>
      </c>
      <c r="C25" s="279" t="s">
        <v>167</v>
      </c>
      <c r="D25" s="281" t="s">
        <v>338</v>
      </c>
      <c r="E25" s="281" t="s">
        <v>338</v>
      </c>
      <c r="F25" s="280" t="s">
        <v>166</v>
      </c>
      <c r="G25" s="281" t="s">
        <v>165</v>
      </c>
      <c r="H25" s="281" t="s">
        <v>165</v>
      </c>
      <c r="I25" s="281" t="s">
        <v>165</v>
      </c>
      <c r="J25" s="281" t="s">
        <v>165</v>
      </c>
      <c r="K25" s="281" t="s">
        <v>165</v>
      </c>
      <c r="L25" s="281" t="s">
        <v>165</v>
      </c>
    </row>
    <row r="26" spans="1:12" ht="16.5" customHeight="1">
      <c r="A26" s="260" t="s">
        <v>103</v>
      </c>
      <c r="B26" s="261" t="s">
        <v>166</v>
      </c>
      <c r="C26" s="279" t="s">
        <v>167</v>
      </c>
      <c r="D26" s="281" t="s">
        <v>338</v>
      </c>
      <c r="E26" s="279" t="s">
        <v>337</v>
      </c>
      <c r="F26" s="283" t="s">
        <v>166</v>
      </c>
      <c r="G26" s="281" t="s">
        <v>165</v>
      </c>
      <c r="H26" s="280" t="s">
        <v>167</v>
      </c>
      <c r="I26" s="281" t="s">
        <v>165</v>
      </c>
      <c r="J26" s="281" t="s">
        <v>165</v>
      </c>
      <c r="K26" s="281" t="s">
        <v>165</v>
      </c>
      <c r="L26" s="281" t="s">
        <v>165</v>
      </c>
    </row>
    <row r="27" spans="1:12" ht="16.5" customHeight="1">
      <c r="A27" s="260" t="s">
        <v>106</v>
      </c>
      <c r="B27" s="261" t="s">
        <v>166</v>
      </c>
      <c r="C27" s="279" t="s">
        <v>167</v>
      </c>
      <c r="D27" s="281" t="s">
        <v>338</v>
      </c>
      <c r="E27" s="279" t="s">
        <v>339</v>
      </c>
      <c r="F27" s="283" t="s">
        <v>166</v>
      </c>
      <c r="G27" s="281" t="s">
        <v>165</v>
      </c>
      <c r="H27" s="285" t="s">
        <v>165</v>
      </c>
      <c r="I27" s="285" t="s">
        <v>165</v>
      </c>
      <c r="J27" s="285" t="s">
        <v>165</v>
      </c>
      <c r="K27" s="281" t="s">
        <v>165</v>
      </c>
      <c r="L27" s="281" t="s">
        <v>165</v>
      </c>
    </row>
    <row r="28" spans="1:12" ht="3.75" customHeight="1">
      <c r="A28" s="260"/>
      <c r="B28" s="261"/>
      <c r="C28" s="279"/>
      <c r="D28" s="281"/>
      <c r="E28" s="279"/>
      <c r="F28" s="285"/>
      <c r="G28" s="285"/>
      <c r="H28" s="285"/>
      <c r="I28" s="285"/>
      <c r="J28" s="285"/>
      <c r="K28" s="281"/>
      <c r="L28" s="281"/>
    </row>
    <row r="29" spans="1:12" s="92" customFormat="1" ht="30" customHeight="1" thickBot="1">
      <c r="A29" s="262" t="s">
        <v>164</v>
      </c>
      <c r="B29" s="263" t="s">
        <v>163</v>
      </c>
      <c r="C29" s="286" t="s">
        <v>162</v>
      </c>
      <c r="D29" s="287" t="s">
        <v>340</v>
      </c>
      <c r="E29" s="287" t="s">
        <v>340</v>
      </c>
      <c r="F29" s="288" t="s">
        <v>160</v>
      </c>
      <c r="G29" s="288" t="s">
        <v>160</v>
      </c>
      <c r="H29" s="288" t="s">
        <v>161</v>
      </c>
      <c r="I29" s="288" t="s">
        <v>160</v>
      </c>
      <c r="J29" s="288" t="s">
        <v>160</v>
      </c>
      <c r="K29" s="288" t="s">
        <v>160</v>
      </c>
      <c r="L29" s="289" t="s">
        <v>335</v>
      </c>
    </row>
    <row r="30" spans="1:12" s="92" customFormat="1" ht="3.75" customHeight="1">
      <c r="A30" s="97"/>
      <c r="B30" s="96"/>
      <c r="C30" s="95"/>
      <c r="D30" s="93"/>
      <c r="E30" s="93"/>
      <c r="F30" s="94"/>
      <c r="G30" s="94"/>
      <c r="H30" s="94"/>
      <c r="I30" s="94"/>
      <c r="J30" s="94"/>
      <c r="K30" s="94"/>
      <c r="L30" s="93"/>
    </row>
    <row r="31" spans="1:12" s="87" customFormat="1" ht="11.25" customHeight="1">
      <c r="A31" s="81" t="s">
        <v>159</v>
      </c>
      <c r="D31" s="81" t="s">
        <v>358</v>
      </c>
      <c r="L31" s="58"/>
    </row>
    <row r="32" spans="1:12" s="87" customFormat="1" ht="11.25" customHeight="1">
      <c r="A32" s="81"/>
      <c r="D32" s="81" t="s">
        <v>359</v>
      </c>
      <c r="L32" s="58"/>
    </row>
    <row r="33" spans="1:12" s="87" customFormat="1" ht="11.25" customHeight="1">
      <c r="A33" s="81" t="s">
        <v>158</v>
      </c>
      <c r="D33" s="81" t="s">
        <v>157</v>
      </c>
      <c r="L33" s="58"/>
    </row>
    <row r="34" spans="1:12" s="87" customFormat="1" ht="11.25" customHeight="1">
      <c r="A34" s="81" t="s">
        <v>156</v>
      </c>
      <c r="D34" s="81" t="s">
        <v>155</v>
      </c>
      <c r="L34" s="58"/>
    </row>
    <row r="35" spans="1:12" s="87" customFormat="1" ht="11.25" customHeight="1">
      <c r="A35" s="81" t="s">
        <v>154</v>
      </c>
      <c r="D35" s="87" t="s">
        <v>333</v>
      </c>
      <c r="L35" s="58"/>
    </row>
    <row r="36" spans="1:12" s="88" customFormat="1" ht="11.25" customHeight="1">
      <c r="A36" s="89" t="s">
        <v>153</v>
      </c>
      <c r="D36" s="89" t="s">
        <v>152</v>
      </c>
      <c r="L36" s="91"/>
    </row>
    <row r="37" spans="1:12" s="88" customFormat="1" ht="11.25" customHeight="1">
      <c r="A37" s="89" t="s">
        <v>151</v>
      </c>
      <c r="D37" s="89" t="s">
        <v>150</v>
      </c>
      <c r="L37" s="91"/>
    </row>
    <row r="38" spans="1:12" s="87" customFormat="1" ht="11.25" customHeight="1">
      <c r="A38" s="81" t="s">
        <v>149</v>
      </c>
      <c r="D38" s="81" t="s">
        <v>148</v>
      </c>
      <c r="L38" s="58"/>
    </row>
    <row r="39" spans="1:12" s="88" customFormat="1" ht="11.25" customHeight="1">
      <c r="A39" s="89" t="s">
        <v>147</v>
      </c>
      <c r="D39" s="89" t="s">
        <v>146</v>
      </c>
      <c r="L39" s="91"/>
    </row>
    <row r="40" spans="1:12" s="88" customFormat="1" ht="11.25" customHeight="1">
      <c r="A40" s="89" t="s">
        <v>145</v>
      </c>
      <c r="D40" s="89" t="s">
        <v>144</v>
      </c>
      <c r="L40" s="91"/>
    </row>
    <row r="41" spans="1:11" s="87" customFormat="1" ht="11.25" customHeight="1">
      <c r="A41" s="89" t="s">
        <v>143</v>
      </c>
      <c r="B41" s="88"/>
      <c r="D41" s="89" t="s">
        <v>360</v>
      </c>
      <c r="E41" s="88"/>
      <c r="F41" s="88"/>
      <c r="G41" s="88"/>
      <c r="H41" s="88"/>
      <c r="I41" s="88"/>
      <c r="J41" s="88"/>
      <c r="K41" s="264"/>
    </row>
    <row r="42" spans="1:12" s="87" customFormat="1" ht="11.25" customHeight="1">
      <c r="A42" s="89" t="s">
        <v>142</v>
      </c>
      <c r="B42" s="88"/>
      <c r="D42" s="89" t="s">
        <v>141</v>
      </c>
      <c r="E42" s="88"/>
      <c r="F42" s="88"/>
      <c r="G42" s="88"/>
      <c r="H42" s="88"/>
      <c r="I42" s="88"/>
      <c r="J42" s="88"/>
      <c r="L42" s="90"/>
    </row>
    <row r="43" spans="1:10" s="87" customFormat="1" ht="10.5" customHeight="1">
      <c r="A43" s="89"/>
      <c r="B43" s="88"/>
      <c r="C43" s="88"/>
      <c r="D43" s="88"/>
      <c r="E43" s="88"/>
      <c r="F43" s="88"/>
      <c r="G43" s="88"/>
      <c r="H43" s="88"/>
      <c r="I43" s="88"/>
      <c r="J43" s="88"/>
    </row>
  </sheetData>
  <sheetProtection/>
  <printOptions/>
  <pageMargins left="0.3937007874015748" right="0.3937007874015748" top="0.5905511811023623" bottom="0.3937007874015748" header="0.3937007874015748" footer="0.31496062992125984"/>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2013-06-03T02:52:53Z</cp:lastPrinted>
  <dcterms:created xsi:type="dcterms:W3CDTF">2012-01-12T13:34:52Z</dcterms:created>
  <dcterms:modified xsi:type="dcterms:W3CDTF">2014-06-25T02:02:38Z</dcterms:modified>
  <cp:category/>
  <cp:version/>
  <cp:contentType/>
  <cp:contentStatus/>
</cp:coreProperties>
</file>