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7980" tabRatio="727" activeTab="0"/>
  </bookViews>
  <sheets>
    <sheet name="20-7(3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<sst xmlns="http://schemas.openxmlformats.org/spreadsheetml/2006/main" count="161" uniqueCount="66">
  <si>
    <t>－</t>
  </si>
  <si>
    <t>件数</t>
  </si>
  <si>
    <t>計</t>
  </si>
  <si>
    <t>神埼市</t>
  </si>
  <si>
    <t>嬉野市</t>
  </si>
  <si>
    <t>太良町</t>
  </si>
  <si>
    <t>藤津郡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</si>
  <si>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</si>
  <si>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</si>
  <si>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</si>
  <si>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</si>
  <si>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</si>
  <si>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</si>
  <si>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</si>
  <si>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杵島郡</t>
  </si>
  <si>
    <t>鳥栖市</t>
  </si>
  <si>
    <t>有田町</t>
  </si>
  <si>
    <t>唐津市</t>
  </si>
  <si>
    <t>西松浦郡</t>
  </si>
  <si>
    <t>佐賀市</t>
  </si>
  <si>
    <t>玄海町</t>
  </si>
  <si>
    <t>郡部</t>
  </si>
  <si>
    <t>東松浦郡</t>
  </si>
  <si>
    <t>市部</t>
  </si>
  <si>
    <t>上峰町</t>
  </si>
  <si>
    <t>基山町</t>
  </si>
  <si>
    <t>三養基郡</t>
  </si>
  <si>
    <t>吉野ヶ里町</t>
  </si>
  <si>
    <t>神埼郡</t>
  </si>
  <si>
    <t>件  数</t>
  </si>
  <si>
    <t>金    額</t>
  </si>
  <si>
    <t>小城市</t>
  </si>
  <si>
    <t>みやき町</t>
  </si>
  <si>
    <t>資料：日本年金機構</t>
  </si>
  <si>
    <t>20-7　国　　　民　　</t>
  </si>
  <si>
    <t>　　 （単位：件，千円）</t>
  </si>
  <si>
    <t>障 害 基 礎 年 金</t>
  </si>
  <si>
    <t>遺  族  基  礎  年  金</t>
  </si>
  <si>
    <t>老 齢 福 祉 年 金</t>
  </si>
  <si>
    <t>うち法第30条の4,附則第25条該当</t>
  </si>
  <si>
    <t>法第37条該当</t>
  </si>
  <si>
    <t>附則第２８条該当</t>
  </si>
  <si>
    <t>金  額</t>
  </si>
  <si>
    <t>件 数</t>
  </si>
  <si>
    <t xml:space="preserve">       23</t>
  </si>
  <si>
    <r>
      <t>年　　　金</t>
    </r>
    <r>
      <rPr>
        <sz val="12"/>
        <color indexed="8"/>
        <rFont val="ＭＳ 明朝"/>
        <family val="1"/>
      </rPr>
      <t xml:space="preserve"> －市 町－（平成1９～２３年度）(続き)</t>
    </r>
  </si>
  <si>
    <t xml:space="preserve"> 平 成 19 年度</t>
  </si>
  <si>
    <t>(2)基礎年金支給状況(続き)</t>
  </si>
  <si>
    <t>(3)福祉年金支給状況</t>
  </si>
  <si>
    <t>各年度末現在</t>
  </si>
  <si>
    <t xml:space="preserve">   支給停止分を含む｡</t>
  </si>
  <si>
    <t>年   　度       　市　 　町</t>
  </si>
  <si>
    <t xml:space="preserve">       20</t>
  </si>
  <si>
    <t xml:space="preserve"> 2 554</t>
  </si>
  <si>
    <t xml:space="preserve"> 1 932 745</t>
  </si>
  <si>
    <t xml:space="preserve">       21</t>
  </si>
  <si>
    <t xml:space="preserve">       22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</si>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</sst>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</numFmts>
  <fonts count="6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7"/>
      <color indexed="18"/>
      <name val="ＭＳ 明朝"/>
      <family val="1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2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6" fillId="0" borderId="0" xfId="71" applyFont="1" applyFill="1">
      <alignment/>
      <protection/>
    </xf>
    <xf numFmtId="49" fontId="22" fillId="0" borderId="0" xfId="71" applyNumberFormat="1" applyFont="1" applyFill="1" applyAlignment="1">
      <alignment horizontal="right"/>
      <protection/>
    </xf>
    <xf numFmtId="49" fontId="22" fillId="0" borderId="0" xfId="71" applyNumberFormat="1" applyFont="1" applyFill="1" applyAlignment="1">
      <alignment horizontal="left"/>
      <protection/>
    </xf>
    <xf numFmtId="176" fontId="24" fillId="0" borderId="0" xfId="71" applyNumberFormat="1" applyFont="1" applyFill="1" applyBorder="1" applyAlignment="1">
      <alignment/>
      <protection/>
    </xf>
    <xf numFmtId="49" fontId="25" fillId="0" borderId="12" xfId="71" applyNumberFormat="1" applyFont="1" applyFill="1" applyBorder="1" applyAlignment="1">
      <alignment/>
      <protection/>
    </xf>
    <xf numFmtId="176" fontId="25" fillId="0" borderId="0" xfId="71" applyNumberFormat="1" applyFont="1" applyFill="1" applyBorder="1">
      <alignment/>
      <protection/>
    </xf>
    <xf numFmtId="176" fontId="25" fillId="0" borderId="12" xfId="71" applyNumberFormat="1" applyFont="1" applyFill="1" applyBorder="1" applyAlignment="1">
      <alignment horizontal="distributed"/>
      <protection/>
    </xf>
    <xf numFmtId="176" fontId="24" fillId="0" borderId="0" xfId="71" applyNumberFormat="1" applyFont="1" applyFill="1" applyBorder="1">
      <alignment/>
      <protection/>
    </xf>
    <xf numFmtId="176" fontId="24" fillId="0" borderId="12" xfId="71" applyNumberFormat="1" applyFont="1" applyFill="1" applyBorder="1" applyAlignment="1">
      <alignment horizontal="distributed"/>
      <protection/>
    </xf>
    <xf numFmtId="49" fontId="24" fillId="0" borderId="0" xfId="71" applyNumberFormat="1" applyFont="1" applyFill="1" applyBorder="1" applyAlignment="1">
      <alignment horizontal="right"/>
      <protection/>
    </xf>
    <xf numFmtId="49" fontId="25" fillId="0" borderId="0" xfId="71" applyNumberFormat="1" applyFont="1" applyFill="1" applyBorder="1" applyAlignment="1">
      <alignment horizontal="right"/>
      <protection/>
    </xf>
    <xf numFmtId="176" fontId="25" fillId="0" borderId="13" xfId="71" applyNumberFormat="1" applyFont="1" applyFill="1" applyBorder="1">
      <alignment/>
      <protection/>
    </xf>
    <xf numFmtId="176" fontId="24" fillId="0" borderId="13" xfId="71" applyNumberFormat="1" applyFont="1" applyFill="1" applyBorder="1">
      <alignment/>
      <protection/>
    </xf>
    <xf numFmtId="49" fontId="24" fillId="0" borderId="14" xfId="71" applyNumberFormat="1" applyFont="1" applyFill="1" applyBorder="1" applyAlignment="1">
      <alignment horizontal="right"/>
      <protection/>
    </xf>
    <xf numFmtId="176" fontId="24" fillId="0" borderId="15" xfId="71" applyNumberFormat="1" applyFont="1" applyFill="1" applyBorder="1" applyAlignment="1">
      <alignment horizontal="distributed"/>
      <protection/>
    </xf>
    <xf numFmtId="176" fontId="24" fillId="0" borderId="14" xfId="71" applyNumberFormat="1" applyFont="1" applyFill="1" applyBorder="1">
      <alignment/>
      <protection/>
    </xf>
    <xf numFmtId="176" fontId="16" fillId="0" borderId="0" xfId="71" applyNumberFormat="1" applyFont="1" applyFill="1">
      <alignment/>
      <protection/>
    </xf>
    <xf numFmtId="176" fontId="12" fillId="0" borderId="0" xfId="71" applyNumberFormat="1" applyFont="1" applyFill="1" applyAlignment="1">
      <alignment horizontal="centerContinuous"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0" fontId="16" fillId="0" borderId="16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8" xfId="71" applyFont="1" applyFill="1" applyBorder="1" applyAlignment="1">
      <alignment horizontal="center" vertical="center"/>
      <protection/>
    </xf>
    <xf numFmtId="49" fontId="24" fillId="0" borderId="12" xfId="71" applyNumberFormat="1" applyFont="1" applyFill="1" applyBorder="1" applyAlignment="1">
      <alignment/>
      <protection/>
    </xf>
    <xf numFmtId="176" fontId="16" fillId="0" borderId="0" xfId="71" applyNumberFormat="1" applyFont="1" applyFill="1" applyAlignment="1">
      <alignment horizontal="right"/>
      <protection/>
    </xf>
    <xf numFmtId="176" fontId="24" fillId="0" borderId="0" xfId="71" applyNumberFormat="1" applyFont="1" applyFill="1" applyBorder="1" applyAlignment="1" quotePrefix="1">
      <alignment/>
      <protection/>
    </xf>
    <xf numFmtId="176" fontId="25" fillId="0" borderId="0" xfId="71" applyNumberFormat="1" applyFont="1" applyFill="1" applyBorder="1" applyAlignment="1" quotePrefix="1">
      <alignment/>
      <protection/>
    </xf>
    <xf numFmtId="176" fontId="15" fillId="0" borderId="0" xfId="71" applyNumberFormat="1" applyFont="1" applyFill="1" applyAlignment="1">
      <alignment horizontal="right"/>
      <protection/>
    </xf>
    <xf numFmtId="177" fontId="15" fillId="0" borderId="0" xfId="71" applyNumberFormat="1" applyFont="1" applyFill="1">
      <alignment/>
      <protection/>
    </xf>
    <xf numFmtId="176" fontId="16" fillId="0" borderId="12" xfId="71" applyNumberFormat="1" applyFont="1" applyFill="1" applyBorder="1" applyAlignment="1">
      <alignment horizontal="distributed"/>
      <protection/>
    </xf>
    <xf numFmtId="176" fontId="16" fillId="0" borderId="0" xfId="71" applyNumberFormat="1" applyFont="1" applyFill="1" applyBorder="1">
      <alignment/>
      <protection/>
    </xf>
    <xf numFmtId="176" fontId="16" fillId="0" borderId="14" xfId="71" applyNumberFormat="1" applyFont="1" applyFill="1" applyBorder="1" applyAlignment="1">
      <alignment horizontal="right"/>
      <protection/>
    </xf>
    <xf numFmtId="0" fontId="17" fillId="0" borderId="0" xfId="71" applyFont="1" applyFill="1">
      <alignment/>
      <protection/>
    </xf>
    <xf numFmtId="0" fontId="27" fillId="0" borderId="0" xfId="71" applyFont="1" applyFill="1">
      <alignment/>
      <protection/>
    </xf>
    <xf numFmtId="0" fontId="10" fillId="0" borderId="0" xfId="71" applyFont="1" applyFill="1" applyAlignment="1">
      <alignment horizontal="centerContinuous"/>
      <protection/>
    </xf>
    <xf numFmtId="0" fontId="16" fillId="0" borderId="0" xfId="71" applyFont="1" applyFill="1" applyAlignment="1">
      <alignment horizontal="right"/>
      <protection/>
    </xf>
    <xf numFmtId="0" fontId="26" fillId="0" borderId="0" xfId="71" applyFont="1" applyFill="1">
      <alignment/>
      <protection/>
    </xf>
    <xf numFmtId="0" fontId="9" fillId="0" borderId="0" xfId="71" applyFont="1" applyFill="1" applyAlignment="1" quotePrefix="1">
      <alignment horizontal="left"/>
      <protection/>
    </xf>
    <xf numFmtId="0" fontId="9" fillId="0" borderId="0" xfId="71" applyFont="1" applyFill="1" applyAlignment="1">
      <alignment horizontal="right"/>
      <protection/>
    </xf>
    <xf numFmtId="0" fontId="16" fillId="0" borderId="19" xfId="71" applyFont="1" applyFill="1" applyBorder="1" applyAlignment="1">
      <alignment horizontal="centerContinuous" vertical="center"/>
      <protection/>
    </xf>
    <xf numFmtId="0" fontId="16" fillId="0" borderId="20" xfId="71" applyFont="1" applyFill="1" applyBorder="1" applyAlignment="1">
      <alignment horizontal="centerContinuous" vertical="center"/>
      <protection/>
    </xf>
    <xf numFmtId="0" fontId="18" fillId="0" borderId="0" xfId="71" applyFont="1" applyFill="1" applyAlignment="1">
      <alignment horizontal="centerContinuous" vertical="center"/>
      <protection/>
    </xf>
    <xf numFmtId="0" fontId="16" fillId="0" borderId="12" xfId="71" applyFont="1" applyFill="1" applyBorder="1" applyAlignment="1">
      <alignment horizontal="centerContinuous" vertical="center"/>
      <protection/>
    </xf>
    <xf numFmtId="0" fontId="16" fillId="0" borderId="0" xfId="71" applyFont="1" applyFill="1" applyAlignment="1">
      <alignment horizontal="centerContinuous" vertical="center"/>
      <protection/>
    </xf>
    <xf numFmtId="0" fontId="16" fillId="0" borderId="21" xfId="71" applyFont="1" applyFill="1" applyBorder="1" applyAlignment="1">
      <alignment horizontal="centerContinuous" vertical="center"/>
      <protection/>
    </xf>
    <xf numFmtId="0" fontId="17" fillId="0" borderId="12" xfId="71" applyFont="1" applyFill="1" applyBorder="1" applyAlignment="1">
      <alignment horizontal="centerContinuous" vertical="center"/>
      <protection/>
    </xf>
    <xf numFmtId="0" fontId="17" fillId="0" borderId="0" xfId="71" applyFont="1" applyFill="1" applyAlignment="1">
      <alignment horizontal="centerContinuous" vertical="center"/>
      <protection/>
    </xf>
    <xf numFmtId="0" fontId="16" fillId="0" borderId="17" xfId="71" applyFont="1" applyFill="1" applyBorder="1" applyAlignment="1" quotePrefix="1">
      <alignment horizontal="center" vertical="center"/>
      <protection/>
    </xf>
    <xf numFmtId="0" fontId="26" fillId="0" borderId="0" xfId="71" applyFont="1" applyFill="1" applyBorder="1">
      <alignment/>
      <protection/>
    </xf>
    <xf numFmtId="0" fontId="16" fillId="0" borderId="22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 quotePrefix="1">
      <alignment horizontal="center" vertical="center"/>
      <protection/>
    </xf>
    <xf numFmtId="176" fontId="16" fillId="0" borderId="0" xfId="71" applyNumberFormat="1" applyFont="1" applyFill="1" applyBorder="1" applyAlignment="1">
      <alignment horizontal="right"/>
      <protection/>
    </xf>
    <xf numFmtId="176" fontId="26" fillId="0" borderId="0" xfId="71" applyNumberFormat="1" applyFont="1" applyFill="1" applyAlignment="1">
      <alignment horizontal="right"/>
      <protection/>
    </xf>
    <xf numFmtId="176" fontId="16" fillId="0" borderId="13" xfId="71" applyNumberFormat="1" applyFont="1" applyFill="1" applyBorder="1" applyAlignment="1">
      <alignment horizontal="right"/>
      <protection/>
    </xf>
    <xf numFmtId="177" fontId="16" fillId="0" borderId="0" xfId="71" applyNumberFormat="1" applyFont="1" applyFill="1" applyBorder="1" applyAlignment="1">
      <alignment horizontal="right"/>
      <protection/>
    </xf>
    <xf numFmtId="176" fontId="15" fillId="0" borderId="0" xfId="71" applyNumberFormat="1" applyFont="1" applyFill="1" applyBorder="1" applyAlignment="1">
      <alignment horizontal="right"/>
      <protection/>
    </xf>
    <xf numFmtId="0" fontId="29" fillId="0" borderId="0" xfId="71" applyFont="1" applyFill="1">
      <alignment/>
      <protection/>
    </xf>
    <xf numFmtId="177" fontId="25" fillId="0" borderId="0" xfId="71" applyNumberFormat="1" applyFont="1" applyFill="1" applyBorder="1">
      <alignment/>
      <protection/>
    </xf>
    <xf numFmtId="176" fontId="29" fillId="0" borderId="0" xfId="71" applyNumberFormat="1" applyFont="1" applyFill="1" applyAlignment="1">
      <alignment horizontal="right"/>
      <protection/>
    </xf>
    <xf numFmtId="177" fontId="24" fillId="0" borderId="13" xfId="72" applyNumberFormat="1" applyFont="1" applyFill="1" applyBorder="1">
      <alignment/>
      <protection/>
    </xf>
    <xf numFmtId="177" fontId="24" fillId="0" borderId="0" xfId="72" applyNumberFormat="1" applyFont="1" applyFill="1" applyBorder="1">
      <alignment/>
      <protection/>
    </xf>
    <xf numFmtId="177" fontId="16" fillId="0" borderId="0" xfId="71" applyNumberFormat="1" applyFont="1" applyFill="1" applyBorder="1">
      <alignment/>
      <protection/>
    </xf>
    <xf numFmtId="177" fontId="24" fillId="0" borderId="0" xfId="71" applyNumberFormat="1" applyFont="1" applyFill="1" applyBorder="1">
      <alignment/>
      <protection/>
    </xf>
    <xf numFmtId="176" fontId="16" fillId="0" borderId="13" xfId="71" applyNumberFormat="1" applyFont="1" applyFill="1" applyBorder="1">
      <alignment/>
      <protection/>
    </xf>
    <xf numFmtId="176" fontId="16" fillId="0" borderId="0" xfId="71" applyNumberFormat="1" applyFont="1" applyFill="1" applyBorder="1" applyAlignment="1" quotePrefix="1">
      <alignment horizontal="right"/>
      <protection/>
    </xf>
    <xf numFmtId="176" fontId="15" fillId="0" borderId="0" xfId="71" applyNumberFormat="1" applyFont="1" applyFill="1" applyBorder="1">
      <alignment/>
      <protection/>
    </xf>
    <xf numFmtId="176" fontId="17" fillId="0" borderId="12" xfId="71" applyNumberFormat="1" applyFont="1" applyFill="1" applyBorder="1" applyAlignment="1">
      <alignment horizontal="distributed"/>
      <protection/>
    </xf>
    <xf numFmtId="176" fontId="24" fillId="0" borderId="23" xfId="71" applyNumberFormat="1" applyFont="1" applyFill="1" applyBorder="1">
      <alignment/>
      <protection/>
    </xf>
    <xf numFmtId="176" fontId="16" fillId="0" borderId="14" xfId="71" applyNumberFormat="1" applyFont="1" applyFill="1" applyBorder="1">
      <alignment/>
      <protection/>
    </xf>
    <xf numFmtId="177" fontId="24" fillId="0" borderId="14" xfId="71" applyNumberFormat="1" applyFont="1" applyFill="1" applyBorder="1">
      <alignment/>
      <protection/>
    </xf>
    <xf numFmtId="0" fontId="16" fillId="0" borderId="0" xfId="71" applyFont="1" applyFill="1" applyBorder="1">
      <alignment/>
      <protection/>
    </xf>
    <xf numFmtId="0" fontId="9" fillId="0" borderId="0" xfId="71" applyFont="1" applyFill="1" applyBorder="1">
      <alignment/>
      <protection/>
    </xf>
    <xf numFmtId="177" fontId="16" fillId="0" borderId="0" xfId="71" applyNumberFormat="1" applyFont="1" applyFill="1">
      <alignment/>
      <protection/>
    </xf>
    <xf numFmtId="177" fontId="15" fillId="0" borderId="0" xfId="71" applyNumberFormat="1" applyFont="1" applyFill="1" applyAlignment="1">
      <alignment shrinkToFit="1"/>
      <protection/>
    </xf>
    <xf numFmtId="177" fontId="15" fillId="0" borderId="0" xfId="71" applyNumberFormat="1" applyFont="1" applyFill="1" applyBorder="1" applyAlignment="1">
      <alignment shrinkToFit="1"/>
      <protection/>
    </xf>
    <xf numFmtId="176" fontId="16" fillId="0" borderId="24" xfId="71" applyNumberFormat="1" applyFont="1" applyFill="1" applyBorder="1" applyAlignment="1">
      <alignment horizontal="distributed" vertical="center" wrapText="1"/>
      <protection/>
    </xf>
    <xf numFmtId="176" fontId="16" fillId="0" borderId="25" xfId="71" applyNumberFormat="1" applyFont="1" applyFill="1" applyBorder="1" applyAlignment="1">
      <alignment horizontal="distributed" vertical="center" wrapText="1"/>
      <protection/>
    </xf>
    <xf numFmtId="176" fontId="16" fillId="0" borderId="0" xfId="71" applyNumberFormat="1" applyFont="1" applyFill="1" applyBorder="1" applyAlignment="1">
      <alignment horizontal="distributed" vertical="center" wrapText="1"/>
      <protection/>
    </xf>
    <xf numFmtId="176" fontId="16" fillId="0" borderId="12" xfId="71" applyNumberFormat="1" applyFont="1" applyFill="1" applyBorder="1" applyAlignment="1">
      <alignment horizontal="distributed" vertical="center" wrapText="1"/>
      <protection/>
    </xf>
    <xf numFmtId="176" fontId="16" fillId="0" borderId="26" xfId="71" applyNumberFormat="1" applyFont="1" applyFill="1" applyBorder="1" applyAlignment="1">
      <alignment horizontal="distributed" vertical="center" wrapText="1"/>
      <protection/>
    </xf>
    <xf numFmtId="176" fontId="16" fillId="0" borderId="21" xfId="71" applyNumberFormat="1" applyFont="1" applyFill="1" applyBorder="1" applyAlignment="1">
      <alignment horizontal="distributed" vertical="center" wrapText="1"/>
      <protection/>
    </xf>
    <xf numFmtId="0" fontId="16" fillId="0" borderId="27" xfId="71" applyFont="1" applyFill="1" applyBorder="1" applyAlignment="1">
      <alignment horizontal="center" vertical="center"/>
      <protection/>
    </xf>
    <xf numFmtId="0" fontId="16" fillId="0" borderId="24" xfId="71" applyFont="1" applyFill="1" applyBorder="1" applyAlignment="1">
      <alignment horizontal="center" vertical="center"/>
      <protection/>
    </xf>
    <xf numFmtId="0" fontId="16" fillId="0" borderId="28" xfId="71" applyFont="1" applyFill="1" applyBorder="1" applyAlignment="1">
      <alignment horizontal="center" vertical="center"/>
      <protection/>
    </xf>
    <xf numFmtId="0" fontId="16" fillId="0" borderId="26" xfId="71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7" xfId="71"/>
    <cellStyle name="標準_197_社会保障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6"/>
  <sheetViews>
    <sheetView showGridLines="0" tabSelected="1" zoomScale="115" zoomScaleNormal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6" sqref="I16"/>
    </sheetView>
  </sheetViews>
  <sheetFormatPr defaultColWidth="8.875" defaultRowHeight="13.5"/>
  <cols>
    <col min="1" max="1" width="3.125" style="34" customWidth="1"/>
    <col min="2" max="2" width="8.75390625" style="34" customWidth="1"/>
    <col min="3" max="3" width="7.50390625" style="34" customWidth="1"/>
    <col min="4" max="4" width="12.50390625" style="34" customWidth="1"/>
    <col min="5" max="5" width="6.875" style="34" customWidth="1"/>
    <col min="6" max="6" width="10.625" style="34" customWidth="1"/>
    <col min="7" max="7" width="6.875" style="34" customWidth="1"/>
    <col min="8" max="8" width="10.625" style="34" customWidth="1"/>
    <col min="9" max="9" width="5.625" style="34" customWidth="1"/>
    <col min="10" max="10" width="8.00390625" style="34" customWidth="1"/>
    <col min="11" max="11" width="5.875" style="34" customWidth="1"/>
    <col min="12" max="12" width="10.625" style="34" customWidth="1"/>
    <col min="13" max="13" width="8.875" style="34" customWidth="1"/>
    <col min="14" max="14" width="15.125" style="34" customWidth="1"/>
    <col min="15" max="15" width="11.50390625" style="34" customWidth="1"/>
    <col min="16" max="16" width="12.875" style="34" customWidth="1"/>
    <col min="17" max="17" width="12.625" style="34" customWidth="1"/>
    <col min="18" max="16384" width="8.875" style="34" customWidth="1"/>
  </cols>
  <sheetData>
    <row r="1" spans="1:12" ht="18.75" customHeight="1">
      <c r="A1" s="18"/>
      <c r="B1" s="19"/>
      <c r="C1" s="19"/>
      <c r="D1" s="35"/>
      <c r="E1" s="2" t="s">
        <v>34</v>
      </c>
      <c r="F1" s="3" t="s">
        <v>45</v>
      </c>
      <c r="H1" s="19"/>
      <c r="I1" s="19"/>
      <c r="J1" s="19"/>
      <c r="K1" s="19"/>
      <c r="L1" s="19"/>
    </row>
    <row r="2" spans="1:12" ht="18.75" customHeight="1">
      <c r="A2" s="18"/>
      <c r="B2" s="19"/>
      <c r="C2" s="19"/>
      <c r="D2" s="35"/>
      <c r="E2" s="19"/>
      <c r="F2" s="19"/>
      <c r="G2" s="19"/>
      <c r="H2" s="19"/>
      <c r="I2" s="19"/>
      <c r="J2" s="19"/>
      <c r="K2" s="19"/>
      <c r="L2" s="19"/>
    </row>
    <row r="3" spans="1:12" s="37" customFormat="1" ht="14.25" customHeight="1">
      <c r="A3" s="18"/>
      <c r="B3" s="19"/>
      <c r="C3" s="1"/>
      <c r="D3" s="1"/>
      <c r="E3" s="1"/>
      <c r="F3" s="1"/>
      <c r="G3" s="1"/>
      <c r="H3" s="1"/>
      <c r="I3" s="1"/>
      <c r="J3" s="1"/>
      <c r="K3" s="1"/>
      <c r="L3" s="36" t="s">
        <v>35</v>
      </c>
    </row>
    <row r="4" spans="1:12" s="37" customFormat="1" ht="12.75" customHeight="1">
      <c r="A4" s="20"/>
      <c r="B4" s="20"/>
      <c r="C4" s="38" t="s">
        <v>47</v>
      </c>
      <c r="D4" s="1"/>
      <c r="E4" s="1"/>
      <c r="F4" s="1"/>
      <c r="G4" s="1"/>
      <c r="H4" s="1"/>
      <c r="I4" s="1"/>
      <c r="J4" s="1"/>
      <c r="K4" s="1"/>
      <c r="L4" s="39" t="s">
        <v>48</v>
      </c>
    </row>
    <row r="5" spans="1:12" s="37" customFormat="1" ht="12.75" customHeight="1" thickBot="1">
      <c r="A5" s="1" t="s">
        <v>49</v>
      </c>
      <c r="B5" s="20"/>
      <c r="C5" s="33" t="s">
        <v>50</v>
      </c>
      <c r="D5" s="1"/>
      <c r="E5" s="1"/>
      <c r="F5" s="1"/>
      <c r="G5" s="1"/>
      <c r="H5" s="1"/>
      <c r="I5" s="1"/>
      <c r="J5" s="1"/>
      <c r="K5" s="33" t="s">
        <v>50</v>
      </c>
      <c r="L5" s="1"/>
    </row>
    <row r="6" spans="1:12" s="37" customFormat="1" ht="14.25" customHeight="1">
      <c r="A6" s="77" t="s">
        <v>51</v>
      </c>
      <c r="B6" s="78"/>
      <c r="C6" s="40" t="s">
        <v>36</v>
      </c>
      <c r="D6" s="41"/>
      <c r="E6" s="40" t="s">
        <v>37</v>
      </c>
      <c r="F6" s="40"/>
      <c r="G6" s="40"/>
      <c r="H6" s="40"/>
      <c r="I6" s="40"/>
      <c r="J6" s="41"/>
      <c r="K6" s="83" t="s">
        <v>38</v>
      </c>
      <c r="L6" s="84"/>
    </row>
    <row r="7" spans="1:12" s="37" customFormat="1" ht="14.25" customHeight="1">
      <c r="A7" s="79"/>
      <c r="B7" s="80"/>
      <c r="C7" s="42" t="s">
        <v>39</v>
      </c>
      <c r="D7" s="43"/>
      <c r="E7" s="44" t="s">
        <v>2</v>
      </c>
      <c r="F7" s="45"/>
      <c r="G7" s="44" t="s">
        <v>40</v>
      </c>
      <c r="H7" s="46"/>
      <c r="I7" s="47" t="s">
        <v>41</v>
      </c>
      <c r="J7" s="43"/>
      <c r="K7" s="85"/>
      <c r="L7" s="86"/>
    </row>
    <row r="8" spans="1:12" s="37" customFormat="1" ht="14.25" customHeight="1">
      <c r="A8" s="81"/>
      <c r="B8" s="82"/>
      <c r="C8" s="21" t="s">
        <v>29</v>
      </c>
      <c r="D8" s="22" t="s">
        <v>30</v>
      </c>
      <c r="E8" s="22" t="s">
        <v>1</v>
      </c>
      <c r="F8" s="22" t="s">
        <v>42</v>
      </c>
      <c r="G8" s="22" t="s">
        <v>1</v>
      </c>
      <c r="H8" s="22" t="s">
        <v>42</v>
      </c>
      <c r="I8" s="48" t="s">
        <v>1</v>
      </c>
      <c r="J8" s="22" t="s">
        <v>42</v>
      </c>
      <c r="K8" s="22" t="s">
        <v>43</v>
      </c>
      <c r="L8" s="23" t="s">
        <v>42</v>
      </c>
    </row>
    <row r="9" spans="3:12" s="49" customFormat="1" ht="15" customHeight="1">
      <c r="C9" s="50"/>
      <c r="D9" s="51"/>
      <c r="E9" s="51"/>
      <c r="F9" s="51"/>
      <c r="G9" s="51"/>
      <c r="H9" s="51"/>
      <c r="I9" s="52"/>
      <c r="J9" s="51"/>
      <c r="K9" s="51"/>
      <c r="L9" s="51"/>
    </row>
    <row r="10" spans="1:12" s="37" customFormat="1" ht="16.5" customHeight="1">
      <c r="A10" s="4" t="s">
        <v>46</v>
      </c>
      <c r="B10" s="24"/>
      <c r="C10" s="13">
        <v>8785</v>
      </c>
      <c r="D10" s="8">
        <v>7894199</v>
      </c>
      <c r="E10" s="8">
        <v>2688</v>
      </c>
      <c r="F10" s="8">
        <v>2037497</v>
      </c>
      <c r="G10" s="8">
        <v>2688</v>
      </c>
      <c r="H10" s="8">
        <v>2037497</v>
      </c>
      <c r="I10" s="53" t="s">
        <v>0</v>
      </c>
      <c r="J10" s="53" t="s">
        <v>0</v>
      </c>
      <c r="K10" s="8">
        <v>218</v>
      </c>
      <c r="L10" s="8">
        <v>88464</v>
      </c>
    </row>
    <row r="11" spans="1:16" s="37" customFormat="1" ht="16.5" customHeight="1">
      <c r="A11" s="26" t="s">
        <v>52</v>
      </c>
      <c r="B11" s="24"/>
      <c r="C11" s="55">
        <v>8812</v>
      </c>
      <c r="D11" s="53">
        <v>7902857</v>
      </c>
      <c r="E11" s="53" t="s">
        <v>53</v>
      </c>
      <c r="F11" s="56" t="s">
        <v>54</v>
      </c>
      <c r="G11" s="53">
        <v>2554</v>
      </c>
      <c r="H11" s="56">
        <v>1932745</v>
      </c>
      <c r="I11" s="53" t="s">
        <v>0</v>
      </c>
      <c r="J11" s="53" t="s">
        <v>0</v>
      </c>
      <c r="K11" s="53">
        <v>145</v>
      </c>
      <c r="L11" s="53">
        <v>58841</v>
      </c>
      <c r="N11" s="54"/>
      <c r="P11" s="54"/>
    </row>
    <row r="12" spans="1:16" s="37" customFormat="1" ht="16.5" customHeight="1">
      <c r="A12" s="26" t="s">
        <v>55</v>
      </c>
      <c r="B12" s="24"/>
      <c r="C12" s="55">
        <v>8864</v>
      </c>
      <c r="D12" s="53">
        <v>7940585</v>
      </c>
      <c r="E12" s="53">
        <v>2420</v>
      </c>
      <c r="F12" s="53">
        <v>1840597</v>
      </c>
      <c r="G12" s="53">
        <v>2420</v>
      </c>
      <c r="H12" s="56">
        <v>1840597</v>
      </c>
      <c r="I12" s="53" t="s">
        <v>0</v>
      </c>
      <c r="J12" s="53" t="s">
        <v>0</v>
      </c>
      <c r="K12" s="53">
        <v>96</v>
      </c>
      <c r="L12" s="53">
        <v>36738</v>
      </c>
      <c r="N12" s="54"/>
      <c r="P12" s="54"/>
    </row>
    <row r="13" spans="1:16" s="37" customFormat="1" ht="16.5" customHeight="1">
      <c r="A13" s="26" t="s">
        <v>56</v>
      </c>
      <c r="B13" s="24"/>
      <c r="C13" s="17">
        <v>8939</v>
      </c>
      <c r="D13" s="74">
        <v>7995364</v>
      </c>
      <c r="E13" s="74">
        <v>2432</v>
      </c>
      <c r="F13" s="74">
        <v>1843817</v>
      </c>
      <c r="G13" s="74">
        <v>2432</v>
      </c>
      <c r="H13" s="74">
        <v>1843817</v>
      </c>
      <c r="I13" s="53" t="s">
        <v>0</v>
      </c>
      <c r="J13" s="53" t="s">
        <v>0</v>
      </c>
      <c r="K13" s="53">
        <v>35</v>
      </c>
      <c r="L13" s="53">
        <v>14194</v>
      </c>
      <c r="N13" s="54"/>
      <c r="P13" s="54"/>
    </row>
    <row r="14" spans="1:12" s="58" customFormat="1" ht="16.5" customHeight="1">
      <c r="A14" s="27" t="s">
        <v>44</v>
      </c>
      <c r="B14" s="5"/>
      <c r="C14" s="75">
        <v>8958</v>
      </c>
      <c r="D14" s="75">
        <v>8005381</v>
      </c>
      <c r="E14" s="75">
        <v>2311</v>
      </c>
      <c r="F14" s="76">
        <v>1756669</v>
      </c>
      <c r="G14" s="75">
        <v>2311</v>
      </c>
      <c r="H14" s="75">
        <v>1756669</v>
      </c>
      <c r="I14" s="57" t="s">
        <v>0</v>
      </c>
      <c r="J14" s="57" t="s">
        <v>0</v>
      </c>
      <c r="K14" s="29">
        <v>29</v>
      </c>
      <c r="L14" s="29">
        <v>11258</v>
      </c>
    </row>
    <row r="15" spans="1:16" s="58" customFormat="1" ht="0.75" customHeight="1">
      <c r="A15" s="27"/>
      <c r="B15" s="5"/>
      <c r="C15" s="12"/>
      <c r="D15" s="6"/>
      <c r="E15" s="6">
        <v>0</v>
      </c>
      <c r="F15" s="6">
        <v>0</v>
      </c>
      <c r="G15" s="6"/>
      <c r="H15" s="59">
        <v>0</v>
      </c>
      <c r="I15" s="57" t="s">
        <v>0</v>
      </c>
      <c r="J15" s="57" t="s">
        <v>0</v>
      </c>
      <c r="K15" s="6"/>
      <c r="L15" s="6"/>
      <c r="N15" s="60"/>
      <c r="P15" s="60"/>
    </row>
    <row r="16" spans="1:16" s="58" customFormat="1" ht="17.25" customHeight="1">
      <c r="A16" s="6"/>
      <c r="B16" s="7" t="s">
        <v>23</v>
      </c>
      <c r="C16" s="12">
        <f>SUM(C19:C28)</f>
        <v>7351</v>
      </c>
      <c r="D16" s="6">
        <v>6579222</v>
      </c>
      <c r="E16" s="6">
        <f>SUM(E19:E28)</f>
        <v>1906</v>
      </c>
      <c r="F16" s="6">
        <v>1454190</v>
      </c>
      <c r="G16" s="6">
        <v>1906</v>
      </c>
      <c r="H16" s="6">
        <v>1454190</v>
      </c>
      <c r="I16" s="57" t="s">
        <v>0</v>
      </c>
      <c r="J16" s="57" t="s">
        <v>0</v>
      </c>
      <c r="K16" s="6">
        <f>K19+K20+K21+K22+K23+K24+K25+K27+K28</f>
        <v>24</v>
      </c>
      <c r="L16" s="6">
        <v>9237</v>
      </c>
      <c r="N16" s="60"/>
      <c r="P16" s="60"/>
    </row>
    <row r="17" spans="1:16" s="58" customFormat="1" ht="17.25" customHeight="1">
      <c r="A17" s="6"/>
      <c r="B17" s="7" t="s">
        <v>21</v>
      </c>
      <c r="C17" s="12">
        <f>C29+C31+C35+C37+C39+C43</f>
        <v>1607</v>
      </c>
      <c r="D17" s="6">
        <v>1426159</v>
      </c>
      <c r="E17" s="6">
        <f>E29+E31+E35+E37+E39+E43</f>
        <v>405</v>
      </c>
      <c r="F17" s="6">
        <v>292480</v>
      </c>
      <c r="G17" s="6">
        <v>405</v>
      </c>
      <c r="H17" s="59">
        <v>292480</v>
      </c>
      <c r="I17" s="57" t="s">
        <v>0</v>
      </c>
      <c r="J17" s="57" t="s">
        <v>0</v>
      </c>
      <c r="K17" s="6">
        <f>K37+K39</f>
        <v>5</v>
      </c>
      <c r="L17" s="6">
        <v>2021</v>
      </c>
      <c r="N17" s="60"/>
      <c r="P17" s="60"/>
    </row>
    <row r="18" spans="1:16" s="37" customFormat="1" ht="7.5" customHeight="1">
      <c r="A18" s="8"/>
      <c r="B18" s="9"/>
      <c r="C18" s="61"/>
      <c r="D18" s="62"/>
      <c r="E18" s="62"/>
      <c r="F18" s="62"/>
      <c r="G18" s="62"/>
      <c r="H18" s="62"/>
      <c r="I18" s="53"/>
      <c r="J18" s="53"/>
      <c r="K18" s="62"/>
      <c r="L18" s="62"/>
      <c r="N18" s="54"/>
      <c r="P18" s="54"/>
    </row>
    <row r="19" spans="1:16" s="37" customFormat="1" ht="16.5" customHeight="1">
      <c r="A19" s="10">
        <v>1</v>
      </c>
      <c r="B19" s="9" t="s">
        <v>19</v>
      </c>
      <c r="C19" s="55">
        <v>2710</v>
      </c>
      <c r="D19" s="31">
        <v>2443484</v>
      </c>
      <c r="E19" s="31">
        <v>605</v>
      </c>
      <c r="F19" s="63">
        <v>467950</v>
      </c>
      <c r="G19" s="53">
        <v>605</v>
      </c>
      <c r="H19" s="63">
        <v>467950</v>
      </c>
      <c r="I19" s="53" t="s">
        <v>0</v>
      </c>
      <c r="J19" s="53" t="s">
        <v>0</v>
      </c>
      <c r="K19" s="53">
        <v>5</v>
      </c>
      <c r="L19" s="31">
        <v>2021</v>
      </c>
      <c r="N19" s="54"/>
      <c r="P19" s="54"/>
    </row>
    <row r="20" spans="1:16" s="37" customFormat="1" ht="16.5" customHeight="1">
      <c r="A20" s="10">
        <v>2</v>
      </c>
      <c r="B20" s="9" t="s">
        <v>17</v>
      </c>
      <c r="C20" s="55">
        <v>1244</v>
      </c>
      <c r="D20" s="31">
        <v>1110096</v>
      </c>
      <c r="E20" s="31">
        <v>361</v>
      </c>
      <c r="F20" s="63">
        <v>270440</v>
      </c>
      <c r="G20" s="53">
        <v>361</v>
      </c>
      <c r="H20" s="63">
        <v>270440</v>
      </c>
      <c r="I20" s="53" t="s">
        <v>0</v>
      </c>
      <c r="J20" s="53" t="s">
        <v>0</v>
      </c>
      <c r="K20" s="53">
        <v>5</v>
      </c>
      <c r="L20" s="31">
        <v>1932</v>
      </c>
      <c r="N20" s="54"/>
      <c r="P20" s="54"/>
    </row>
    <row r="21" spans="1:16" s="37" customFormat="1" ht="16.5" customHeight="1">
      <c r="A21" s="10">
        <v>3</v>
      </c>
      <c r="B21" s="9" t="s">
        <v>15</v>
      </c>
      <c r="C21" s="55">
        <v>614</v>
      </c>
      <c r="D21" s="31">
        <v>548163</v>
      </c>
      <c r="E21" s="31">
        <v>169</v>
      </c>
      <c r="F21" s="63">
        <v>131829</v>
      </c>
      <c r="G21" s="53">
        <v>169</v>
      </c>
      <c r="H21" s="63">
        <v>131829</v>
      </c>
      <c r="I21" s="53" t="s">
        <v>0</v>
      </c>
      <c r="J21" s="53" t="s">
        <v>0</v>
      </c>
      <c r="K21" s="53">
        <v>1</v>
      </c>
      <c r="L21" s="31">
        <v>404</v>
      </c>
      <c r="N21" s="54"/>
      <c r="P21" s="54"/>
    </row>
    <row r="22" spans="1:16" s="37" customFormat="1" ht="16.5" customHeight="1">
      <c r="A22" s="10">
        <v>4</v>
      </c>
      <c r="B22" s="9" t="s">
        <v>13</v>
      </c>
      <c r="C22" s="55">
        <v>317</v>
      </c>
      <c r="D22" s="31">
        <v>282809</v>
      </c>
      <c r="E22" s="31">
        <v>72</v>
      </c>
      <c r="F22" s="63">
        <v>54404</v>
      </c>
      <c r="G22" s="53">
        <v>72</v>
      </c>
      <c r="H22" s="63">
        <v>54404</v>
      </c>
      <c r="I22" s="53" t="s">
        <v>0</v>
      </c>
      <c r="J22" s="53" t="s">
        <v>0</v>
      </c>
      <c r="K22" s="53">
        <v>1</v>
      </c>
      <c r="L22" s="31">
        <v>404</v>
      </c>
      <c r="N22" s="54"/>
      <c r="P22" s="54"/>
    </row>
    <row r="23" spans="1:16" s="37" customFormat="1" ht="16.5" customHeight="1">
      <c r="A23" s="10">
        <v>5</v>
      </c>
      <c r="B23" s="9" t="s">
        <v>11</v>
      </c>
      <c r="C23" s="55">
        <v>557</v>
      </c>
      <c r="D23" s="31">
        <v>497295</v>
      </c>
      <c r="E23" s="31">
        <v>163</v>
      </c>
      <c r="F23" s="63">
        <v>122718</v>
      </c>
      <c r="G23" s="53">
        <v>163</v>
      </c>
      <c r="H23" s="63">
        <v>122718</v>
      </c>
      <c r="I23" s="53" t="s">
        <v>0</v>
      </c>
      <c r="J23" s="53" t="s">
        <v>0</v>
      </c>
      <c r="K23" s="53">
        <v>3</v>
      </c>
      <c r="L23" s="31">
        <v>1213</v>
      </c>
      <c r="N23" s="54"/>
      <c r="P23" s="54"/>
    </row>
    <row r="24" spans="1:16" s="37" customFormat="1" ht="16.5" customHeight="1">
      <c r="A24" s="10">
        <v>6</v>
      </c>
      <c r="B24" s="9" t="s">
        <v>9</v>
      </c>
      <c r="C24" s="55">
        <v>511</v>
      </c>
      <c r="D24" s="31">
        <v>453881</v>
      </c>
      <c r="E24" s="31">
        <v>160</v>
      </c>
      <c r="F24" s="63">
        <v>117099</v>
      </c>
      <c r="G24" s="53">
        <v>160</v>
      </c>
      <c r="H24" s="63">
        <v>112099</v>
      </c>
      <c r="I24" s="53" t="s">
        <v>0</v>
      </c>
      <c r="J24" s="53" t="s">
        <v>0</v>
      </c>
      <c r="K24" s="53">
        <v>1</v>
      </c>
      <c r="L24" s="31">
        <v>406</v>
      </c>
      <c r="N24" s="54"/>
      <c r="P24" s="54"/>
    </row>
    <row r="25" spans="1:16" s="37" customFormat="1" ht="16.5" customHeight="1">
      <c r="A25" s="10">
        <v>7</v>
      </c>
      <c r="B25" s="9" t="s">
        <v>7</v>
      </c>
      <c r="C25" s="55">
        <v>290</v>
      </c>
      <c r="D25" s="31">
        <v>257051</v>
      </c>
      <c r="E25" s="31">
        <v>99</v>
      </c>
      <c r="F25" s="63">
        <v>75620</v>
      </c>
      <c r="G25" s="53">
        <v>99</v>
      </c>
      <c r="H25" s="63">
        <v>75620</v>
      </c>
      <c r="I25" s="53" t="s">
        <v>0</v>
      </c>
      <c r="J25" s="53" t="s">
        <v>0</v>
      </c>
      <c r="K25" s="53">
        <v>4</v>
      </c>
      <c r="L25" s="31">
        <v>1617</v>
      </c>
      <c r="N25" s="54"/>
      <c r="P25" s="54"/>
    </row>
    <row r="26" spans="1:16" s="37" customFormat="1" ht="16.5" customHeight="1">
      <c r="A26" s="10">
        <v>8</v>
      </c>
      <c r="B26" s="9" t="s">
        <v>31</v>
      </c>
      <c r="C26" s="13">
        <v>375</v>
      </c>
      <c r="D26" s="8">
        <v>333177</v>
      </c>
      <c r="E26" s="31">
        <v>127</v>
      </c>
      <c r="F26" s="64">
        <v>100023</v>
      </c>
      <c r="G26" s="8">
        <v>127</v>
      </c>
      <c r="H26" s="64">
        <v>100023</v>
      </c>
      <c r="I26" s="53" t="s">
        <v>0</v>
      </c>
      <c r="J26" s="53" t="s">
        <v>0</v>
      </c>
      <c r="K26" s="53" t="s">
        <v>0</v>
      </c>
      <c r="L26" s="53" t="s">
        <v>0</v>
      </c>
      <c r="N26" s="54"/>
      <c r="P26" s="54"/>
    </row>
    <row r="27" spans="1:16" s="37" customFormat="1" ht="16.5" customHeight="1">
      <c r="A27" s="10">
        <v>9</v>
      </c>
      <c r="B27" s="30" t="s">
        <v>4</v>
      </c>
      <c r="C27" s="65">
        <v>421</v>
      </c>
      <c r="D27" s="53">
        <v>375930</v>
      </c>
      <c r="E27" s="31">
        <v>80</v>
      </c>
      <c r="F27" s="56">
        <v>59884</v>
      </c>
      <c r="G27" s="31">
        <v>80</v>
      </c>
      <c r="H27" s="56">
        <v>59884</v>
      </c>
      <c r="I27" s="53" t="s">
        <v>0</v>
      </c>
      <c r="J27" s="53" t="s">
        <v>0</v>
      </c>
      <c r="K27" s="66">
        <v>2</v>
      </c>
      <c r="L27" s="53">
        <v>808</v>
      </c>
      <c r="N27" s="54"/>
      <c r="P27" s="54"/>
    </row>
    <row r="28" spans="1:16" s="37" customFormat="1" ht="16.5" customHeight="1">
      <c r="A28" s="10">
        <v>10</v>
      </c>
      <c r="B28" s="30" t="s">
        <v>3</v>
      </c>
      <c r="C28" s="65">
        <v>312</v>
      </c>
      <c r="D28" s="31">
        <v>277336</v>
      </c>
      <c r="E28" s="31">
        <v>70</v>
      </c>
      <c r="F28" s="56">
        <v>54222</v>
      </c>
      <c r="G28" s="31">
        <v>70</v>
      </c>
      <c r="H28" s="56">
        <v>54222</v>
      </c>
      <c r="I28" s="53" t="s">
        <v>0</v>
      </c>
      <c r="J28" s="53" t="s">
        <v>0</v>
      </c>
      <c r="K28" s="66">
        <v>2</v>
      </c>
      <c r="L28" s="53">
        <v>433</v>
      </c>
      <c r="N28" s="54"/>
      <c r="P28" s="54"/>
    </row>
    <row r="29" spans="1:16" s="58" customFormat="1" ht="16.5" customHeight="1">
      <c r="A29" s="11"/>
      <c r="B29" s="7" t="s">
        <v>28</v>
      </c>
      <c r="C29" s="6">
        <f aca="true" t="shared" si="0" ref="C29:H29">C30</f>
        <v>154</v>
      </c>
      <c r="D29" s="6">
        <f t="shared" si="0"/>
        <v>142279</v>
      </c>
      <c r="E29" s="67">
        <f t="shared" si="0"/>
        <v>48</v>
      </c>
      <c r="F29" s="6">
        <f t="shared" si="0"/>
        <v>35439</v>
      </c>
      <c r="G29" s="6">
        <f t="shared" si="0"/>
        <v>48</v>
      </c>
      <c r="H29" s="6">
        <f t="shared" si="0"/>
        <v>35739</v>
      </c>
      <c r="I29" s="57" t="s">
        <v>0</v>
      </c>
      <c r="J29" s="57" t="s">
        <v>0</v>
      </c>
      <c r="K29" s="57" t="s">
        <v>0</v>
      </c>
      <c r="L29" s="57" t="s">
        <v>0</v>
      </c>
      <c r="N29" s="60"/>
      <c r="P29" s="60"/>
    </row>
    <row r="30" spans="1:16" s="37" customFormat="1" ht="16.5" customHeight="1">
      <c r="A30" s="1">
        <v>11</v>
      </c>
      <c r="B30" s="68" t="s">
        <v>27</v>
      </c>
      <c r="C30" s="65">
        <v>154</v>
      </c>
      <c r="D30" s="31">
        <v>142279</v>
      </c>
      <c r="E30" s="31">
        <v>48</v>
      </c>
      <c r="F30" s="56">
        <v>35439</v>
      </c>
      <c r="G30" s="31">
        <v>48</v>
      </c>
      <c r="H30" s="56">
        <v>35739</v>
      </c>
      <c r="I30" s="53" t="s">
        <v>0</v>
      </c>
      <c r="J30" s="53" t="s">
        <v>0</v>
      </c>
      <c r="K30" s="53" t="s">
        <v>0</v>
      </c>
      <c r="L30" s="53" t="s">
        <v>0</v>
      </c>
      <c r="N30" s="54"/>
      <c r="P30" s="54"/>
    </row>
    <row r="31" spans="1:16" s="58" customFormat="1" ht="16.5" customHeight="1">
      <c r="A31" s="11"/>
      <c r="B31" s="7" t="s">
        <v>26</v>
      </c>
      <c r="C31" s="6">
        <f>SUM(C32:C34)</f>
        <v>519</v>
      </c>
      <c r="D31" s="6">
        <v>464522</v>
      </c>
      <c r="E31" s="67">
        <f>E32+E33+E34</f>
        <v>115</v>
      </c>
      <c r="F31" s="6">
        <v>89042</v>
      </c>
      <c r="G31" s="6">
        <v>115</v>
      </c>
      <c r="H31" s="6">
        <v>89042</v>
      </c>
      <c r="I31" s="57" t="s">
        <v>0</v>
      </c>
      <c r="J31" s="57" t="s">
        <v>0</v>
      </c>
      <c r="K31" s="57" t="s">
        <v>0</v>
      </c>
      <c r="L31" s="57" t="s">
        <v>0</v>
      </c>
      <c r="N31" s="60"/>
      <c r="P31" s="60"/>
    </row>
    <row r="32" spans="1:16" s="37" customFormat="1" ht="16.5" customHeight="1">
      <c r="A32" s="10" t="s">
        <v>57</v>
      </c>
      <c r="B32" s="9" t="s">
        <v>25</v>
      </c>
      <c r="C32" s="13">
        <v>126</v>
      </c>
      <c r="D32" s="8">
        <v>111412</v>
      </c>
      <c r="E32" s="31">
        <v>46</v>
      </c>
      <c r="F32" s="64">
        <v>34573</v>
      </c>
      <c r="G32" s="8">
        <v>46</v>
      </c>
      <c r="H32" s="64">
        <v>34573</v>
      </c>
      <c r="I32" s="53" t="s">
        <v>0</v>
      </c>
      <c r="J32" s="53" t="s">
        <v>0</v>
      </c>
      <c r="K32" s="53" t="s">
        <v>0</v>
      </c>
      <c r="L32" s="53" t="s">
        <v>0</v>
      </c>
      <c r="N32" s="54"/>
      <c r="P32" s="54"/>
    </row>
    <row r="33" spans="1:16" s="37" customFormat="1" ht="16.5" customHeight="1">
      <c r="A33" s="10" t="s">
        <v>58</v>
      </c>
      <c r="B33" s="9" t="s">
        <v>24</v>
      </c>
      <c r="C33" s="13">
        <v>64</v>
      </c>
      <c r="D33" s="8">
        <v>56011</v>
      </c>
      <c r="E33" s="31">
        <v>15</v>
      </c>
      <c r="F33" s="64">
        <v>12526</v>
      </c>
      <c r="G33" s="8">
        <v>15</v>
      </c>
      <c r="H33" s="64">
        <v>12526</v>
      </c>
      <c r="I33" s="53" t="s">
        <v>0</v>
      </c>
      <c r="J33" s="53" t="s">
        <v>0</v>
      </c>
      <c r="K33" s="53" t="s">
        <v>0</v>
      </c>
      <c r="L33" s="53" t="s">
        <v>0</v>
      </c>
      <c r="M33" s="28"/>
      <c r="N33" s="54"/>
      <c r="P33" s="54"/>
    </row>
    <row r="34" spans="1:16" s="37" customFormat="1" ht="16.5" customHeight="1">
      <c r="A34" s="10" t="s">
        <v>59</v>
      </c>
      <c r="B34" s="9" t="s">
        <v>32</v>
      </c>
      <c r="C34" s="13">
        <v>329</v>
      </c>
      <c r="D34" s="8">
        <v>297099</v>
      </c>
      <c r="E34" s="31">
        <v>54</v>
      </c>
      <c r="F34" s="64">
        <v>41944</v>
      </c>
      <c r="G34" s="8">
        <v>54</v>
      </c>
      <c r="H34" s="64">
        <v>41944</v>
      </c>
      <c r="I34" s="53" t="s">
        <v>0</v>
      </c>
      <c r="J34" s="53" t="s">
        <v>0</v>
      </c>
      <c r="K34" s="53" t="s">
        <v>0</v>
      </c>
      <c r="L34" s="53" t="s">
        <v>0</v>
      </c>
      <c r="M34" s="25"/>
      <c r="N34" s="54"/>
      <c r="P34" s="54"/>
    </row>
    <row r="35" spans="1:16" s="58" customFormat="1" ht="16.5" customHeight="1">
      <c r="A35" s="11"/>
      <c r="B35" s="7" t="s">
        <v>22</v>
      </c>
      <c r="C35" s="6">
        <f aca="true" t="shared" si="1" ref="C35:H35">C36</f>
        <v>59</v>
      </c>
      <c r="D35" s="6">
        <f t="shared" si="1"/>
        <v>53323</v>
      </c>
      <c r="E35" s="67">
        <f t="shared" si="1"/>
        <v>11</v>
      </c>
      <c r="F35" s="6">
        <f t="shared" si="1"/>
        <v>8689</v>
      </c>
      <c r="G35" s="6">
        <f t="shared" si="1"/>
        <v>11</v>
      </c>
      <c r="H35" s="6">
        <f t="shared" si="1"/>
        <v>8689</v>
      </c>
      <c r="I35" s="57" t="s">
        <v>0</v>
      </c>
      <c r="J35" s="57" t="s">
        <v>0</v>
      </c>
      <c r="K35" s="57" t="s">
        <v>0</v>
      </c>
      <c r="L35" s="57" t="s">
        <v>0</v>
      </c>
      <c r="N35" s="60"/>
      <c r="P35" s="60"/>
    </row>
    <row r="36" spans="1:16" s="37" customFormat="1" ht="16.5" customHeight="1">
      <c r="A36" s="10" t="s">
        <v>60</v>
      </c>
      <c r="B36" s="9" t="s">
        <v>20</v>
      </c>
      <c r="C36" s="13">
        <v>59</v>
      </c>
      <c r="D36" s="8">
        <v>53323</v>
      </c>
      <c r="E36" s="31">
        <v>11</v>
      </c>
      <c r="F36" s="64">
        <v>8689</v>
      </c>
      <c r="G36" s="8">
        <v>11</v>
      </c>
      <c r="H36" s="64">
        <v>8689</v>
      </c>
      <c r="I36" s="53" t="s">
        <v>0</v>
      </c>
      <c r="J36" s="53" t="s">
        <v>0</v>
      </c>
      <c r="K36" s="53" t="s">
        <v>0</v>
      </c>
      <c r="L36" s="53" t="s">
        <v>0</v>
      </c>
      <c r="N36" s="54"/>
      <c r="P36" s="54"/>
    </row>
    <row r="37" spans="1:16" s="58" customFormat="1" ht="16.5" customHeight="1">
      <c r="A37" s="11"/>
      <c r="B37" s="7" t="s">
        <v>18</v>
      </c>
      <c r="C37" s="6">
        <f aca="true" t="shared" si="2" ref="C37:H37">C38</f>
        <v>306</v>
      </c>
      <c r="D37" s="6">
        <f t="shared" si="2"/>
        <v>270511</v>
      </c>
      <c r="E37" s="67">
        <f t="shared" si="2"/>
        <v>75</v>
      </c>
      <c r="F37" s="6">
        <f t="shared" si="2"/>
        <v>54166</v>
      </c>
      <c r="G37" s="6">
        <f t="shared" si="2"/>
        <v>75</v>
      </c>
      <c r="H37" s="6">
        <f t="shared" si="2"/>
        <v>54166</v>
      </c>
      <c r="I37" s="57" t="s">
        <v>0</v>
      </c>
      <c r="J37" s="57" t="s">
        <v>0</v>
      </c>
      <c r="K37" s="6">
        <f>K38</f>
        <v>1</v>
      </c>
      <c r="L37" s="6">
        <f>L38</f>
        <v>404</v>
      </c>
      <c r="N37" s="60"/>
      <c r="P37" s="60"/>
    </row>
    <row r="38" spans="1:16" s="37" customFormat="1" ht="16.5" customHeight="1">
      <c r="A38" s="10" t="s">
        <v>61</v>
      </c>
      <c r="B38" s="9" t="s">
        <v>16</v>
      </c>
      <c r="C38" s="13">
        <v>306</v>
      </c>
      <c r="D38" s="8">
        <v>270511</v>
      </c>
      <c r="E38" s="31">
        <v>75</v>
      </c>
      <c r="F38" s="64">
        <v>54166</v>
      </c>
      <c r="G38" s="8">
        <v>75</v>
      </c>
      <c r="H38" s="64">
        <v>54166</v>
      </c>
      <c r="I38" s="53" t="s">
        <v>0</v>
      </c>
      <c r="J38" s="53" t="s">
        <v>0</v>
      </c>
      <c r="K38" s="8">
        <v>1</v>
      </c>
      <c r="L38" s="8">
        <v>404</v>
      </c>
      <c r="N38" s="54"/>
      <c r="P38" s="54"/>
    </row>
    <row r="39" spans="1:16" s="58" customFormat="1" ht="16.5" customHeight="1">
      <c r="A39" s="11"/>
      <c r="B39" s="7" t="s">
        <v>14</v>
      </c>
      <c r="C39" s="6">
        <f>SUM(C40:C42)</f>
        <v>398</v>
      </c>
      <c r="D39" s="6">
        <v>347852</v>
      </c>
      <c r="E39" s="67">
        <f>E40+E41+E42</f>
        <v>130</v>
      </c>
      <c r="F39" s="6">
        <v>96307</v>
      </c>
      <c r="G39" s="6">
        <v>130</v>
      </c>
      <c r="H39" s="6">
        <v>96307</v>
      </c>
      <c r="I39" s="57" t="s">
        <v>0</v>
      </c>
      <c r="J39" s="57" t="s">
        <v>0</v>
      </c>
      <c r="K39" s="6">
        <v>4</v>
      </c>
      <c r="L39" s="6">
        <v>1617</v>
      </c>
      <c r="N39" s="60"/>
      <c r="P39" s="60"/>
    </row>
    <row r="40" spans="1:16" s="37" customFormat="1" ht="16.5" customHeight="1">
      <c r="A40" s="10" t="s">
        <v>62</v>
      </c>
      <c r="B40" s="9" t="s">
        <v>12</v>
      </c>
      <c r="C40" s="13">
        <v>92</v>
      </c>
      <c r="D40" s="8">
        <v>79284</v>
      </c>
      <c r="E40" s="31">
        <v>26</v>
      </c>
      <c r="F40" s="64">
        <v>19962</v>
      </c>
      <c r="G40" s="8">
        <v>26</v>
      </c>
      <c r="H40" s="64">
        <v>19962</v>
      </c>
      <c r="I40" s="53" t="s">
        <v>0</v>
      </c>
      <c r="J40" s="53" t="s">
        <v>0</v>
      </c>
      <c r="K40" s="8">
        <v>1</v>
      </c>
      <c r="L40" s="8">
        <v>404</v>
      </c>
      <c r="N40" s="54"/>
      <c r="P40" s="54"/>
    </row>
    <row r="41" spans="1:16" s="37" customFormat="1" ht="16.5" customHeight="1">
      <c r="A41" s="10" t="s">
        <v>63</v>
      </c>
      <c r="B41" s="9" t="s">
        <v>10</v>
      </c>
      <c r="C41" s="13">
        <v>89</v>
      </c>
      <c r="D41" s="8">
        <v>78722</v>
      </c>
      <c r="E41" s="31">
        <v>22</v>
      </c>
      <c r="F41" s="64">
        <v>15725</v>
      </c>
      <c r="G41" s="8">
        <v>22</v>
      </c>
      <c r="H41" s="64">
        <v>15725</v>
      </c>
      <c r="I41" s="53" t="s">
        <v>0</v>
      </c>
      <c r="J41" s="53" t="s">
        <v>0</v>
      </c>
      <c r="K41" s="8">
        <v>1</v>
      </c>
      <c r="L41" s="8">
        <v>404</v>
      </c>
      <c r="N41" s="54"/>
      <c r="P41" s="54"/>
    </row>
    <row r="42" spans="1:16" s="37" customFormat="1" ht="16.5" customHeight="1">
      <c r="A42" s="10" t="s">
        <v>64</v>
      </c>
      <c r="B42" s="9" t="s">
        <v>8</v>
      </c>
      <c r="C42" s="13">
        <v>217</v>
      </c>
      <c r="D42" s="8">
        <v>189847</v>
      </c>
      <c r="E42" s="31">
        <v>82</v>
      </c>
      <c r="F42" s="64">
        <v>60684</v>
      </c>
      <c r="G42" s="8">
        <v>82</v>
      </c>
      <c r="H42" s="64">
        <v>15725</v>
      </c>
      <c r="I42" s="53" t="s">
        <v>0</v>
      </c>
      <c r="J42" s="53" t="s">
        <v>0</v>
      </c>
      <c r="K42" s="8">
        <v>2</v>
      </c>
      <c r="L42" s="8">
        <v>808</v>
      </c>
      <c r="N42" s="54"/>
      <c r="P42" s="54"/>
    </row>
    <row r="43" spans="1:16" s="58" customFormat="1" ht="16.5" customHeight="1">
      <c r="A43" s="11"/>
      <c r="B43" s="7" t="s">
        <v>6</v>
      </c>
      <c r="C43" s="12">
        <f aca="true" t="shared" si="3" ref="C43:H43">C44</f>
        <v>171</v>
      </c>
      <c r="D43" s="6">
        <f t="shared" si="3"/>
        <v>147672</v>
      </c>
      <c r="E43" s="67">
        <f t="shared" si="3"/>
        <v>26</v>
      </c>
      <c r="F43" s="6">
        <f t="shared" si="3"/>
        <v>18772</v>
      </c>
      <c r="G43" s="6">
        <f t="shared" si="3"/>
        <v>26</v>
      </c>
      <c r="H43" s="6">
        <f t="shared" si="3"/>
        <v>18772</v>
      </c>
      <c r="I43" s="57" t="s">
        <v>0</v>
      </c>
      <c r="J43" s="57" t="s">
        <v>0</v>
      </c>
      <c r="K43" s="57" t="s">
        <v>0</v>
      </c>
      <c r="L43" s="57" t="s">
        <v>0</v>
      </c>
      <c r="N43" s="60"/>
      <c r="P43" s="60"/>
    </row>
    <row r="44" spans="1:16" s="37" customFormat="1" ht="16.5" customHeight="1" thickBot="1">
      <c r="A44" s="14" t="s">
        <v>65</v>
      </c>
      <c r="B44" s="15" t="s">
        <v>5</v>
      </c>
      <c r="C44" s="69">
        <v>171</v>
      </c>
      <c r="D44" s="16">
        <v>147672</v>
      </c>
      <c r="E44" s="70">
        <v>26</v>
      </c>
      <c r="F44" s="71">
        <v>18772</v>
      </c>
      <c r="G44" s="16">
        <v>26</v>
      </c>
      <c r="H44" s="71">
        <v>18772</v>
      </c>
      <c r="I44" s="32" t="s">
        <v>0</v>
      </c>
      <c r="J44" s="32" t="s">
        <v>0</v>
      </c>
      <c r="K44" s="32" t="s">
        <v>0</v>
      </c>
      <c r="L44" s="32" t="s">
        <v>0</v>
      </c>
      <c r="N44" s="54"/>
      <c r="P44" s="54"/>
    </row>
    <row r="45" spans="1:16" s="37" customFormat="1" ht="12.75" customHeight="1">
      <c r="A45" s="1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72"/>
      <c r="L45" s="72"/>
      <c r="N45" s="54"/>
      <c r="P45" s="54"/>
    </row>
    <row r="46" spans="1:16" s="37" customFormat="1" ht="14.25" customHeight="1">
      <c r="A46" s="1"/>
      <c r="C46" s="20"/>
      <c r="D46" s="20"/>
      <c r="E46" s="20"/>
      <c r="F46" s="20"/>
      <c r="G46" s="20"/>
      <c r="H46" s="20"/>
      <c r="I46" s="20"/>
      <c r="J46" s="20"/>
      <c r="K46" s="73"/>
      <c r="L46" s="73"/>
      <c r="N46" s="54"/>
      <c r="P46" s="54"/>
    </row>
  </sheetData>
  <sheetProtection/>
  <mergeCells count="2">
    <mergeCell ref="A6:B8"/>
    <mergeCell ref="K6:L7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2013-06-04T23:53:25Z</cp:lastPrinted>
  <dcterms:created xsi:type="dcterms:W3CDTF">2010-03-03T04:29:45Z</dcterms:created>
  <dcterms:modified xsi:type="dcterms:W3CDTF">2014-06-23T00:10:59Z</dcterms:modified>
  <cp:category/>
  <cp:version/>
  <cp:contentType/>
  <cp:contentStatus/>
</cp:coreProperties>
</file>