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635" tabRatio="739" activeTab="0"/>
  </bookViews>
  <sheets>
    <sheet name="16-11 " sheetId="1" r:id="rId1"/>
  </sheets>
  <externalReferences>
    <externalReference r:id="rId4"/>
  </externalReferences>
  <definedNames>
    <definedName name="Data">#REF!</definedName>
    <definedName name="DataEnd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>#REF!</definedName>
    <definedName name="_xlnm.Print_Area" localSheetId="0">'16-11 '!$A$1:$M$33</definedName>
    <definedName name="Rangai0">#REF!</definedName>
    <definedName name="Title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<sst xmlns="http://schemas.openxmlformats.org/spreadsheetml/2006/main" count="164" uniqueCount="44">
  <si>
    <t>就職者数</t>
  </si>
  <si>
    <t>資料：県雇用労働課</t>
  </si>
  <si>
    <t>－</t>
  </si>
  <si>
    <t>金属加工科</t>
  </si>
  <si>
    <t>インテリア工芸科</t>
  </si>
  <si>
    <t>総合建築科</t>
  </si>
  <si>
    <t>自動車工学科</t>
  </si>
  <si>
    <t>電気・配管システム科</t>
  </si>
  <si>
    <t>生産技術科</t>
  </si>
  <si>
    <t>建築設計科</t>
  </si>
  <si>
    <t>産業技術学院</t>
  </si>
  <si>
    <t>電気制御技術科</t>
  </si>
  <si>
    <t>機械加工技術科</t>
  </si>
  <si>
    <t>建築ＣＡＤ科</t>
  </si>
  <si>
    <t>住宅リフォーム技術科</t>
  </si>
  <si>
    <t>電気設備科</t>
  </si>
  <si>
    <t>金属加工科</t>
  </si>
  <si>
    <t>テクニカルオペレーション科</t>
  </si>
  <si>
    <t>修了者数</t>
  </si>
  <si>
    <t>入校者数</t>
  </si>
  <si>
    <t>開始月</t>
  </si>
  <si>
    <t>訓練期間</t>
  </si>
  <si>
    <t>定　員</t>
  </si>
  <si>
    <t>普通職業訓練　短期課程</t>
  </si>
  <si>
    <t>1) 普通職業訓練　普通課程</t>
  </si>
  <si>
    <t>年 度 ・ 区 分</t>
  </si>
  <si>
    <t>（単位：人）</t>
  </si>
  <si>
    <t>当該年度に入校・修了・就職した者の数である。（２年課程の各科は前年度に入校した者）</t>
  </si>
  <si>
    <t>独立行政法人　雇用・能力開発機構　佐賀職業能力開発促進センター　</t>
  </si>
  <si>
    <r>
      <t>16-11　職業訓練の状況</t>
    </r>
    <r>
      <rPr>
        <sz val="12"/>
        <rFont val="ＭＳ 明朝"/>
        <family val="1"/>
      </rPr>
      <t>（平成21～23年度）</t>
    </r>
  </si>
  <si>
    <t>平　成　21　年　度</t>
  </si>
  <si>
    <t>－</t>
  </si>
  <si>
    <t>－</t>
  </si>
  <si>
    <t>佐賀職業能力開発促進センター</t>
  </si>
  <si>
    <t>6カ月</t>
  </si>
  <si>
    <t>4,7,10,1月</t>
  </si>
  <si>
    <t>4,7,10月</t>
  </si>
  <si>
    <t>9,3月</t>
  </si>
  <si>
    <t>1カ年</t>
  </si>
  <si>
    <t>2カ年</t>
  </si>
  <si>
    <t>4月</t>
  </si>
  <si>
    <t>（注）　1) 普通課程の開始月は全て4月。　　</t>
  </si>
  <si>
    <t>県　立　産　業　技　術　学　院</t>
  </si>
  <si>
    <t xml:space="preserve">        2) 平成23年度より産業技術学院福祉サービス科廃止。　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</si>
</sst>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\ ###"/>
    <numFmt numFmtId="179" formatCode="0.0_);[Red]\(0.0\)"/>
    <numFmt numFmtId="180" formatCode="0.0_ "/>
    <numFmt numFmtId="181" formatCode="###.0"/>
    <numFmt numFmtId="182" formatCode="###\ ###.0"/>
    <numFmt numFmtId="183" formatCode="_#_ "/>
    <numFmt numFmtId="184" formatCode="#\ ###\ ###.0"/>
    <numFmt numFmtId="185" formatCode="#\ ###.#"/>
    <numFmt numFmtId="186" formatCode="#\ ###.0"/>
    <numFmt numFmtId="187" formatCode="####\ ###.0"/>
    <numFmt numFmtId="188" formatCode="0_ "/>
    <numFmt numFmtId="189" formatCode="0.0;[Red]0.0"/>
    <numFmt numFmtId="190" formatCode="0;[Red]0"/>
    <numFmt numFmtId="191" formatCode="#,##0;[Red]#,##0"/>
    <numFmt numFmtId="192" formatCode="#,##0.0"/>
    <numFmt numFmtId="193" formatCode="##0.0;&quot;-&quot;#0.0"/>
    <numFmt numFmtId="194" formatCode="\ ##0;&quot;-&quot;##0"/>
    <numFmt numFmtId="195" formatCode="###0.0;&quot; -&quot;##0.0"/>
    <numFmt numFmtId="196" formatCode="####0.0;&quot;-&quot;###0.0"/>
    <numFmt numFmtId="197" formatCode="###\ ##0;&quot;-&quot;##\ ##0"/>
  </numFmts>
  <fonts count="51">
    <font>
      <sz val="11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63" applyFont="1" applyFill="1">
      <alignment/>
      <protection/>
    </xf>
    <xf numFmtId="0" fontId="1" fillId="0" borderId="0" xfId="63" applyFont="1" applyFill="1" applyBorder="1">
      <alignment/>
      <protection/>
    </xf>
    <xf numFmtId="0" fontId="6" fillId="0" borderId="0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1" fillId="0" borderId="10" xfId="63" applyFont="1" applyFill="1" applyBorder="1">
      <alignment/>
      <protection/>
    </xf>
    <xf numFmtId="0" fontId="6" fillId="0" borderId="10" xfId="63" applyFont="1" applyFill="1" applyBorder="1">
      <alignment/>
      <protection/>
    </xf>
    <xf numFmtId="0" fontId="1" fillId="0" borderId="11" xfId="63" applyFont="1" applyFill="1" applyBorder="1">
      <alignment/>
      <protection/>
    </xf>
    <xf numFmtId="0" fontId="5" fillId="0" borderId="0" xfId="63" applyFont="1" applyFill="1">
      <alignment/>
      <protection/>
    </xf>
    <xf numFmtId="0" fontId="6" fillId="0" borderId="0" xfId="63" applyFont="1" applyFill="1" applyAlignment="1">
      <alignment horizontal="right"/>
      <protection/>
    </xf>
    <xf numFmtId="0" fontId="5" fillId="0" borderId="0" xfId="63" applyFont="1" applyFill="1" applyAlignment="1">
      <alignment horizontal="right"/>
      <protection/>
    </xf>
    <xf numFmtId="0" fontId="6" fillId="0" borderId="12" xfId="63" applyFont="1" applyFill="1" applyBorder="1" applyAlignment="1">
      <alignment horizontal="distributed"/>
      <protection/>
    </xf>
    <xf numFmtId="0" fontId="5" fillId="0" borderId="0" xfId="63" applyFont="1" applyFill="1" applyBorder="1" applyAlignment="1">
      <alignment horizontal="distributed"/>
      <protection/>
    </xf>
    <xf numFmtId="0" fontId="5" fillId="0" borderId="0" xfId="63" applyFont="1" applyFill="1" applyBorder="1" applyAlignment="1">
      <alignment horizontal="right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left"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Alignment="1">
      <alignment horizontal="right"/>
      <protection/>
    </xf>
    <xf numFmtId="0" fontId="2" fillId="0" borderId="0" xfId="63" applyFont="1" applyFill="1" applyBorder="1" applyAlignment="1">
      <alignment horizontal="right"/>
      <protection/>
    </xf>
    <xf numFmtId="0" fontId="9" fillId="0" borderId="12" xfId="63" applyFont="1" applyFill="1" applyBorder="1" applyAlignment="1">
      <alignment horizontal="distributed"/>
      <protection/>
    </xf>
    <xf numFmtId="0" fontId="9" fillId="0" borderId="0" xfId="63" applyFont="1" applyFill="1" applyBorder="1" applyAlignment="1">
      <alignment horizontal="distributed"/>
      <protection/>
    </xf>
    <xf numFmtId="0" fontId="5" fillId="0" borderId="12" xfId="63" applyFont="1" applyFill="1" applyBorder="1" applyAlignment="1">
      <alignment horizontal="distributed"/>
      <protection/>
    </xf>
    <xf numFmtId="0" fontId="1" fillId="0" borderId="0" xfId="63" applyFont="1" applyFill="1" applyBorder="1" applyAlignment="1">
      <alignment horizontal="distributed"/>
      <protection/>
    </xf>
    <xf numFmtId="0" fontId="1" fillId="0" borderId="12" xfId="63" applyFont="1" applyFill="1" applyBorder="1" applyAlignment="1">
      <alignment horizontal="distributed"/>
      <protection/>
    </xf>
    <xf numFmtId="0" fontId="1" fillId="0" borderId="0" xfId="63" applyFont="1" applyFill="1" applyBorder="1" applyAlignment="1">
      <alignment horizontal="right"/>
      <protection/>
    </xf>
    <xf numFmtId="0" fontId="6" fillId="0" borderId="12" xfId="63" applyFont="1" applyFill="1" applyBorder="1" applyAlignment="1">
      <alignment shrinkToFit="1"/>
      <protection/>
    </xf>
    <xf numFmtId="0" fontId="2" fillId="0" borderId="0" xfId="63" applyFont="1" applyFill="1">
      <alignment/>
      <protection/>
    </xf>
    <xf numFmtId="0" fontId="2" fillId="0" borderId="12" xfId="63" applyFont="1" applyFill="1" applyBorder="1" applyAlignment="1">
      <alignment horizontal="center"/>
      <protection/>
    </xf>
    <xf numFmtId="0" fontId="5" fillId="0" borderId="12" xfId="63" applyFont="1" applyFill="1" applyBorder="1" applyAlignment="1">
      <alignment horizont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Continuous" vertical="center"/>
      <protection/>
    </xf>
    <xf numFmtId="0" fontId="5" fillId="0" borderId="13" xfId="63" applyFont="1" applyFill="1" applyBorder="1" applyAlignment="1">
      <alignment horizontal="centerContinuous" vertical="center"/>
      <protection/>
    </xf>
    <xf numFmtId="0" fontId="5" fillId="0" borderId="10" xfId="62" applyFont="1" applyFill="1" applyBorder="1" applyAlignment="1">
      <alignment horizontal="right"/>
      <protection/>
    </xf>
    <xf numFmtId="0" fontId="1" fillId="0" borderId="0" xfId="63" applyFont="1" applyFill="1" applyAlignment="1">
      <alignment horizontal="centerContinuous"/>
      <protection/>
    </xf>
    <xf numFmtId="0" fontId="4" fillId="0" borderId="0" xfId="63" applyFont="1" applyFill="1" applyAlignment="1">
      <alignment horizontal="centerContinuous"/>
      <protection/>
    </xf>
    <xf numFmtId="0" fontId="4" fillId="0" borderId="0" xfId="63" applyFont="1" applyFill="1">
      <alignment/>
      <protection/>
    </xf>
    <xf numFmtId="0" fontId="9" fillId="0" borderId="0" xfId="63" applyFont="1" applyFill="1" applyBorder="1">
      <alignment/>
      <protection/>
    </xf>
    <xf numFmtId="0" fontId="15" fillId="0" borderId="0" xfId="63" applyFont="1" applyFill="1" applyAlignment="1">
      <alignment horizontal="centerContinuous"/>
      <protection/>
    </xf>
    <xf numFmtId="0" fontId="15" fillId="0" borderId="12" xfId="63" applyFont="1" applyFill="1" applyBorder="1">
      <alignment/>
      <protection/>
    </xf>
    <xf numFmtId="0" fontId="15" fillId="0" borderId="0" xfId="63" applyFont="1" applyFill="1" applyBorder="1" applyAlignment="1">
      <alignment horizontal="centerContinuous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shrinkToFit="1"/>
      <protection/>
    </xf>
    <xf numFmtId="0" fontId="16" fillId="0" borderId="12" xfId="63" applyFont="1" applyFill="1" applyBorder="1" applyAlignment="1">
      <alignment shrinkToFit="1"/>
      <protection/>
    </xf>
    <xf numFmtId="0" fontId="14" fillId="0" borderId="0" xfId="63" applyFont="1" applyFill="1" applyBorder="1" applyAlignment="1" quotePrefix="1">
      <alignment horizontal="distributed"/>
      <protection/>
    </xf>
    <xf numFmtId="0" fontId="14" fillId="0" borderId="12" xfId="63" applyFont="1" applyFill="1" applyBorder="1" applyAlignment="1" quotePrefix="1">
      <alignment horizontal="distributed"/>
      <protection/>
    </xf>
    <xf numFmtId="0" fontId="15" fillId="0" borderId="18" xfId="63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020 労働" xfId="62"/>
    <cellStyle name="標準_172_労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33"/>
  <sheetViews>
    <sheetView showGridLines="0" tabSelected="1" view="pageBreakPreview" zoomScaleSheetLayoutView="100" zoomScalePageLayoutView="0" workbookViewId="0" topLeftCell="A1">
      <selection activeCell="M8" sqref="M8"/>
    </sheetView>
  </sheetViews>
  <sheetFormatPr defaultColWidth="8.00390625" defaultRowHeight="13.5"/>
  <cols>
    <col min="1" max="1" width="2.50390625" style="1" customWidth="1"/>
    <col min="2" max="2" width="20.625" style="1" customWidth="1"/>
    <col min="3" max="3" width="5.625" style="1" customWidth="1"/>
    <col min="4" max="4" width="7.00390625" style="1" customWidth="1"/>
    <col min="5" max="5" width="6.50390625" style="1" customWidth="1"/>
    <col min="6" max="7" width="6.375" style="1" customWidth="1"/>
    <col min="8" max="9" width="6.875" style="1" customWidth="1"/>
    <col min="10" max="10" width="9.50390625" style="1" customWidth="1"/>
    <col min="11" max="13" width="6.375" style="1" customWidth="1"/>
    <col min="14" max="14" width="1.12109375" style="1" customWidth="1"/>
    <col min="15" max="16384" width="8.00390625" style="1" customWidth="1"/>
  </cols>
  <sheetData>
    <row r="1" spans="1:13" s="36" customFormat="1" ht="18.75" customHeigh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1.25" customHeight="1">
      <c r="A2" s="3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 thickBot="1">
      <c r="A3" s="6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3" t="s">
        <v>26</v>
      </c>
    </row>
    <row r="4" spans="1:13" ht="15" customHeight="1">
      <c r="A4" s="41" t="s">
        <v>25</v>
      </c>
      <c r="B4" s="42"/>
      <c r="C4" s="31" t="s">
        <v>24</v>
      </c>
      <c r="D4" s="31"/>
      <c r="E4" s="31"/>
      <c r="F4" s="31"/>
      <c r="G4" s="31"/>
      <c r="H4" s="32" t="s">
        <v>23</v>
      </c>
      <c r="I4" s="31"/>
      <c r="J4" s="31"/>
      <c r="K4" s="31"/>
      <c r="L4" s="31"/>
      <c r="M4" s="31"/>
    </row>
    <row r="5" spans="1:13" ht="18.75" customHeight="1">
      <c r="A5" s="43"/>
      <c r="B5" s="44"/>
      <c r="C5" s="30" t="s">
        <v>22</v>
      </c>
      <c r="D5" s="29" t="s">
        <v>21</v>
      </c>
      <c r="E5" s="29" t="s">
        <v>19</v>
      </c>
      <c r="F5" s="29" t="s">
        <v>18</v>
      </c>
      <c r="G5" s="29" t="s">
        <v>0</v>
      </c>
      <c r="H5" s="29" t="s">
        <v>22</v>
      </c>
      <c r="I5" s="29" t="s">
        <v>21</v>
      </c>
      <c r="J5" s="29" t="s">
        <v>20</v>
      </c>
      <c r="K5" s="29" t="s">
        <v>19</v>
      </c>
      <c r="L5" s="29" t="s">
        <v>18</v>
      </c>
      <c r="M5" s="29" t="s">
        <v>0</v>
      </c>
    </row>
    <row r="6" spans="1:13" ht="15" customHeight="1">
      <c r="A6" s="4"/>
      <c r="B6" s="28" t="s">
        <v>30</v>
      </c>
      <c r="C6" s="4">
        <v>80</v>
      </c>
      <c r="D6" s="10" t="s">
        <v>31</v>
      </c>
      <c r="E6" s="4">
        <v>41</v>
      </c>
      <c r="F6" s="4">
        <v>35</v>
      </c>
      <c r="G6" s="4">
        <v>32</v>
      </c>
      <c r="H6" s="4">
        <v>550</v>
      </c>
      <c r="I6" s="10" t="s">
        <v>31</v>
      </c>
      <c r="J6" s="10" t="s">
        <v>31</v>
      </c>
      <c r="K6" s="4">
        <v>526</v>
      </c>
      <c r="L6" s="4">
        <v>466</v>
      </c>
      <c r="M6" s="4">
        <v>402</v>
      </c>
    </row>
    <row r="7" spans="1:13" ht="15" customHeight="1">
      <c r="A7" s="4"/>
      <c r="B7" s="28">
        <v>22</v>
      </c>
      <c r="C7" s="8">
        <v>80</v>
      </c>
      <c r="D7" s="10" t="s">
        <v>32</v>
      </c>
      <c r="E7" s="8">
        <v>67</v>
      </c>
      <c r="F7" s="8">
        <v>50</v>
      </c>
      <c r="G7" s="8">
        <v>48</v>
      </c>
      <c r="H7" s="8">
        <f>H10+H21</f>
        <v>520</v>
      </c>
      <c r="I7" s="10" t="s">
        <v>31</v>
      </c>
      <c r="J7" s="10" t="s">
        <v>31</v>
      </c>
      <c r="K7" s="8">
        <f>K10+K21</f>
        <v>420</v>
      </c>
      <c r="L7" s="8">
        <f>L10+L21</f>
        <v>349</v>
      </c>
      <c r="M7" s="8">
        <v>368</v>
      </c>
    </row>
    <row r="8" spans="1:13" s="14" customFormat="1" ht="15" customHeight="1">
      <c r="A8" s="16"/>
      <c r="B8" s="27">
        <v>23</v>
      </c>
      <c r="C8" s="26">
        <v>80</v>
      </c>
      <c r="D8" s="17" t="s">
        <v>32</v>
      </c>
      <c r="E8" s="26">
        <v>57</v>
      </c>
      <c r="F8" s="26">
        <v>36</v>
      </c>
      <c r="G8" s="26">
        <v>35</v>
      </c>
      <c r="H8" s="26">
        <v>520</v>
      </c>
      <c r="I8" s="17" t="s">
        <v>31</v>
      </c>
      <c r="J8" s="17" t="s">
        <v>31</v>
      </c>
      <c r="K8" s="26">
        <v>420</v>
      </c>
      <c r="L8" s="26">
        <v>349</v>
      </c>
      <c r="M8" s="26">
        <v>19</v>
      </c>
    </row>
    <row r="9" spans="1:13" s="14" customFormat="1" ht="16.5" customHeight="1">
      <c r="A9" s="37"/>
      <c r="B9" s="39"/>
      <c r="C9" s="40" t="s">
        <v>28</v>
      </c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s="14" customFormat="1" ht="12.75" customHeight="1">
      <c r="A10" s="45" t="s">
        <v>33</v>
      </c>
      <c r="B10" s="46"/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>
        <f>SUM(H11:H17)</f>
        <v>450</v>
      </c>
      <c r="I10" s="17" t="s">
        <v>2</v>
      </c>
      <c r="J10" s="17" t="s">
        <v>2</v>
      </c>
      <c r="K10" s="17">
        <f>SUM(K11:K17)</f>
        <v>391</v>
      </c>
      <c r="L10" s="17">
        <f>SUM(L11:L17)</f>
        <v>329</v>
      </c>
      <c r="M10" s="17" t="s">
        <v>2</v>
      </c>
    </row>
    <row r="11" spans="1:13" ht="12.75" customHeight="1">
      <c r="A11" s="22"/>
      <c r="B11" s="25" t="s">
        <v>17</v>
      </c>
      <c r="C11" s="10" t="s">
        <v>2</v>
      </c>
      <c r="D11" s="10" t="s">
        <v>2</v>
      </c>
      <c r="E11" s="10" t="s">
        <v>2</v>
      </c>
      <c r="F11" s="10" t="s">
        <v>2</v>
      </c>
      <c r="G11" s="10" t="s">
        <v>2</v>
      </c>
      <c r="H11" s="8">
        <v>72</v>
      </c>
      <c r="I11" s="10" t="s">
        <v>34</v>
      </c>
      <c r="J11" s="9" t="s">
        <v>35</v>
      </c>
      <c r="K11" s="8">
        <v>49</v>
      </c>
      <c r="L11" s="8">
        <v>45</v>
      </c>
      <c r="M11" s="10" t="s">
        <v>2</v>
      </c>
    </row>
    <row r="12" spans="1:13" ht="12.75" customHeight="1">
      <c r="A12" s="22"/>
      <c r="B12" s="11" t="s">
        <v>16</v>
      </c>
      <c r="C12" s="10" t="s">
        <v>2</v>
      </c>
      <c r="D12" s="10" t="s">
        <v>2</v>
      </c>
      <c r="E12" s="10" t="s">
        <v>2</v>
      </c>
      <c r="F12" s="10" t="s">
        <v>2</v>
      </c>
      <c r="G12" s="10" t="s">
        <v>2</v>
      </c>
      <c r="H12" s="8">
        <v>72</v>
      </c>
      <c r="I12" s="10" t="s">
        <v>34</v>
      </c>
      <c r="J12" s="9" t="s">
        <v>35</v>
      </c>
      <c r="K12" s="8">
        <v>57</v>
      </c>
      <c r="L12" s="8">
        <v>41</v>
      </c>
      <c r="M12" s="10" t="s">
        <v>2</v>
      </c>
    </row>
    <row r="13" spans="1:13" ht="12.75" customHeight="1">
      <c r="A13" s="22"/>
      <c r="B13" s="11" t="s">
        <v>15</v>
      </c>
      <c r="C13" s="10" t="s">
        <v>2</v>
      </c>
      <c r="D13" s="10" t="s">
        <v>2</v>
      </c>
      <c r="E13" s="10" t="s">
        <v>2</v>
      </c>
      <c r="F13" s="10" t="s">
        <v>2</v>
      </c>
      <c r="G13" s="10" t="s">
        <v>2</v>
      </c>
      <c r="H13" s="8">
        <v>72</v>
      </c>
      <c r="I13" s="10" t="s">
        <v>34</v>
      </c>
      <c r="J13" s="9" t="s">
        <v>35</v>
      </c>
      <c r="K13" s="8">
        <v>72</v>
      </c>
      <c r="L13" s="8">
        <v>61</v>
      </c>
      <c r="M13" s="10" t="s">
        <v>2</v>
      </c>
    </row>
    <row r="14" spans="1:14" ht="12.75" customHeight="1">
      <c r="A14" s="22"/>
      <c r="B14" s="11" t="s">
        <v>14</v>
      </c>
      <c r="C14" s="10" t="s">
        <v>2</v>
      </c>
      <c r="D14" s="10" t="s">
        <v>2</v>
      </c>
      <c r="E14" s="10" t="s">
        <v>2</v>
      </c>
      <c r="F14" s="10" t="s">
        <v>2</v>
      </c>
      <c r="G14" s="10" t="s">
        <v>2</v>
      </c>
      <c r="H14" s="8">
        <v>72</v>
      </c>
      <c r="I14" s="10" t="s">
        <v>34</v>
      </c>
      <c r="J14" s="9" t="s">
        <v>35</v>
      </c>
      <c r="K14" s="8">
        <v>68</v>
      </c>
      <c r="L14" s="8">
        <v>65</v>
      </c>
      <c r="M14" s="10" t="s">
        <v>2</v>
      </c>
      <c r="N14" s="24"/>
    </row>
    <row r="15" spans="1:14" ht="12.75" customHeight="1">
      <c r="A15" s="22"/>
      <c r="B15" s="11" t="s">
        <v>13</v>
      </c>
      <c r="C15" s="10" t="s">
        <v>2</v>
      </c>
      <c r="D15" s="10" t="s">
        <v>2</v>
      </c>
      <c r="E15" s="10" t="s">
        <v>2</v>
      </c>
      <c r="F15" s="10" t="s">
        <v>2</v>
      </c>
      <c r="G15" s="10" t="s">
        <v>2</v>
      </c>
      <c r="H15" s="8">
        <v>96</v>
      </c>
      <c r="I15" s="10" t="s">
        <v>34</v>
      </c>
      <c r="J15" s="9" t="s">
        <v>35</v>
      </c>
      <c r="K15" s="8">
        <v>95</v>
      </c>
      <c r="L15" s="8">
        <v>81</v>
      </c>
      <c r="M15" s="10" t="s">
        <v>2</v>
      </c>
      <c r="N15" s="2"/>
    </row>
    <row r="16" spans="1:13" ht="12.75" customHeight="1">
      <c r="A16" s="22"/>
      <c r="B16" s="11" t="s">
        <v>12</v>
      </c>
      <c r="C16" s="10" t="s">
        <v>2</v>
      </c>
      <c r="D16" s="10" t="s">
        <v>2</v>
      </c>
      <c r="E16" s="10" t="s">
        <v>2</v>
      </c>
      <c r="F16" s="10" t="s">
        <v>2</v>
      </c>
      <c r="G16" s="10" t="s">
        <v>2</v>
      </c>
      <c r="H16" s="8">
        <v>36</v>
      </c>
      <c r="I16" s="10" t="s">
        <v>34</v>
      </c>
      <c r="J16" s="9" t="s">
        <v>36</v>
      </c>
      <c r="K16" s="8">
        <f>18+10</f>
        <v>28</v>
      </c>
      <c r="L16" s="8">
        <f>13+7</f>
        <v>20</v>
      </c>
      <c r="M16" s="10" t="s">
        <v>2</v>
      </c>
    </row>
    <row r="17" spans="1:13" ht="12.75" customHeight="1">
      <c r="A17" s="22"/>
      <c r="B17" s="11" t="s">
        <v>11</v>
      </c>
      <c r="C17" s="10" t="s">
        <v>2</v>
      </c>
      <c r="D17" s="10" t="s">
        <v>2</v>
      </c>
      <c r="E17" s="10" t="s">
        <v>2</v>
      </c>
      <c r="F17" s="10" t="s">
        <v>2</v>
      </c>
      <c r="G17" s="10" t="s">
        <v>2</v>
      </c>
      <c r="H17" s="8">
        <v>30</v>
      </c>
      <c r="I17" s="10" t="s">
        <v>34</v>
      </c>
      <c r="J17" s="9" t="s">
        <v>37</v>
      </c>
      <c r="K17" s="8">
        <f>13+9</f>
        <v>22</v>
      </c>
      <c r="L17" s="8">
        <f>8+8</f>
        <v>16</v>
      </c>
      <c r="M17" s="10" t="s">
        <v>2</v>
      </c>
    </row>
    <row r="18" spans="1:13" ht="6" customHeight="1">
      <c r="A18" s="22"/>
      <c r="B18" s="23"/>
      <c r="C18" s="10"/>
      <c r="D18" s="10"/>
      <c r="E18" s="10"/>
      <c r="F18" s="10"/>
      <c r="G18" s="10"/>
      <c r="H18" s="8"/>
      <c r="I18" s="8"/>
      <c r="K18" s="8"/>
      <c r="L18" s="8"/>
      <c r="M18" s="8"/>
    </row>
    <row r="19" spans="1:13" ht="7.5" customHeight="1">
      <c r="A19" s="22"/>
      <c r="B19" s="21"/>
      <c r="C19" s="13"/>
      <c r="D19" s="13"/>
      <c r="E19" s="13"/>
      <c r="F19" s="13"/>
      <c r="G19" s="13"/>
      <c r="H19" s="8"/>
      <c r="I19" s="10"/>
      <c r="J19" s="9"/>
      <c r="K19" s="8"/>
      <c r="L19" s="8"/>
      <c r="M19" s="8"/>
    </row>
    <row r="20" spans="1:13" s="14" customFormat="1" ht="16.5" customHeight="1">
      <c r="A20" s="20"/>
      <c r="B20" s="19"/>
      <c r="C20" s="49" t="s">
        <v>42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4" s="14" customFormat="1" ht="12.75" customHeight="1">
      <c r="A21" s="47" t="s">
        <v>10</v>
      </c>
      <c r="B21" s="48"/>
      <c r="C21" s="16">
        <f>SUM(C22:C28)</f>
        <v>80</v>
      </c>
      <c r="D21" s="10" t="s">
        <v>2</v>
      </c>
      <c r="E21" s="16">
        <f>SUM(E22:E25)</f>
        <v>57</v>
      </c>
      <c r="F21" s="16">
        <f>SUM(F22:F25)</f>
        <v>36</v>
      </c>
      <c r="G21" s="16">
        <f>SUM(G22:G25)</f>
        <v>35</v>
      </c>
      <c r="H21" s="18">
        <f>SUM(H26:H28)</f>
        <v>70</v>
      </c>
      <c r="I21" s="10" t="s">
        <v>2</v>
      </c>
      <c r="J21" s="10" t="s">
        <v>2</v>
      </c>
      <c r="K21" s="16">
        <f>SUM(K26:K28)</f>
        <v>29</v>
      </c>
      <c r="L21" s="16">
        <f>SUM(L26:L28)</f>
        <v>20</v>
      </c>
      <c r="M21" s="16">
        <f>SUM(M26:M28)</f>
        <v>19</v>
      </c>
      <c r="N21" s="15"/>
    </row>
    <row r="22" spans="1:13" ht="12.75" customHeight="1">
      <c r="A22" s="12"/>
      <c r="B22" s="11" t="s">
        <v>9</v>
      </c>
      <c r="C22" s="4">
        <v>20</v>
      </c>
      <c r="D22" s="10" t="s">
        <v>38</v>
      </c>
      <c r="E22" s="8">
        <v>5</v>
      </c>
      <c r="F22" s="8">
        <v>5</v>
      </c>
      <c r="G22" s="8">
        <v>5</v>
      </c>
      <c r="H22" s="10" t="s">
        <v>2</v>
      </c>
      <c r="I22" s="10" t="s">
        <v>2</v>
      </c>
      <c r="J22" s="10" t="s">
        <v>2</v>
      </c>
      <c r="K22" s="10" t="s">
        <v>2</v>
      </c>
      <c r="L22" s="10" t="s">
        <v>2</v>
      </c>
      <c r="M22" s="10" t="s">
        <v>2</v>
      </c>
    </row>
    <row r="23" spans="1:13" ht="12.75" customHeight="1">
      <c r="A23" s="12"/>
      <c r="B23" s="11" t="s">
        <v>8</v>
      </c>
      <c r="C23" s="13">
        <v>25</v>
      </c>
      <c r="D23" s="10" t="s">
        <v>39</v>
      </c>
      <c r="E23" s="13">
        <v>17</v>
      </c>
      <c r="F23" s="13">
        <v>11</v>
      </c>
      <c r="G23" s="13">
        <v>10</v>
      </c>
      <c r="H23" s="13" t="s">
        <v>2</v>
      </c>
      <c r="I23" s="10" t="s">
        <v>2</v>
      </c>
      <c r="J23" s="10" t="s">
        <v>2</v>
      </c>
      <c r="K23" s="13" t="s">
        <v>2</v>
      </c>
      <c r="L23" s="13" t="s">
        <v>2</v>
      </c>
      <c r="M23" s="13" t="s">
        <v>2</v>
      </c>
    </row>
    <row r="24" spans="1:13" ht="12.75" customHeight="1">
      <c r="A24" s="12"/>
      <c r="B24" s="11" t="s">
        <v>7</v>
      </c>
      <c r="C24" s="4">
        <v>20</v>
      </c>
      <c r="D24" s="10" t="s">
        <v>39</v>
      </c>
      <c r="E24" s="10">
        <v>20</v>
      </c>
      <c r="F24" s="10">
        <v>9</v>
      </c>
      <c r="G24" s="10">
        <v>9</v>
      </c>
      <c r="H24" s="10" t="s">
        <v>2</v>
      </c>
      <c r="I24" s="10" t="s">
        <v>2</v>
      </c>
      <c r="J24" s="10" t="s">
        <v>2</v>
      </c>
      <c r="K24" s="10" t="s">
        <v>2</v>
      </c>
      <c r="L24" s="10" t="s">
        <v>2</v>
      </c>
      <c r="M24" s="10" t="s">
        <v>2</v>
      </c>
    </row>
    <row r="25" spans="1:13" ht="12.75" customHeight="1">
      <c r="A25" s="12"/>
      <c r="B25" s="11" t="s">
        <v>6</v>
      </c>
      <c r="C25" s="13">
        <v>15</v>
      </c>
      <c r="D25" s="10" t="s">
        <v>39</v>
      </c>
      <c r="E25" s="10">
        <v>15</v>
      </c>
      <c r="F25" s="10">
        <v>11</v>
      </c>
      <c r="G25" s="10">
        <v>11</v>
      </c>
      <c r="H25" s="10" t="s">
        <v>2</v>
      </c>
      <c r="I25" s="10" t="s">
        <v>2</v>
      </c>
      <c r="J25" s="10" t="s">
        <v>2</v>
      </c>
      <c r="K25" s="10" t="s">
        <v>2</v>
      </c>
      <c r="L25" s="10" t="s">
        <v>2</v>
      </c>
      <c r="M25" s="10" t="s">
        <v>2</v>
      </c>
    </row>
    <row r="26" spans="1:13" ht="12.75" customHeight="1">
      <c r="A26" s="12"/>
      <c r="B26" s="11" t="s">
        <v>5</v>
      </c>
      <c r="C26" s="10" t="s">
        <v>2</v>
      </c>
      <c r="D26" s="10" t="s">
        <v>2</v>
      </c>
      <c r="E26" s="10" t="s">
        <v>2</v>
      </c>
      <c r="F26" s="10" t="s">
        <v>2</v>
      </c>
      <c r="G26" s="10" t="s">
        <v>2</v>
      </c>
      <c r="H26" s="8">
        <v>20</v>
      </c>
      <c r="I26" s="10" t="s">
        <v>38</v>
      </c>
      <c r="J26" s="9" t="s">
        <v>40</v>
      </c>
      <c r="K26" s="8">
        <v>4</v>
      </c>
      <c r="L26" s="8">
        <v>3</v>
      </c>
      <c r="M26" s="8">
        <v>3</v>
      </c>
    </row>
    <row r="27" spans="1:13" ht="12.75" customHeight="1">
      <c r="A27" s="12"/>
      <c r="B27" s="11" t="s">
        <v>4</v>
      </c>
      <c r="C27" s="10" t="s">
        <v>2</v>
      </c>
      <c r="D27" s="10" t="s">
        <v>2</v>
      </c>
      <c r="E27" s="10" t="s">
        <v>2</v>
      </c>
      <c r="F27" s="10" t="s">
        <v>2</v>
      </c>
      <c r="G27" s="10" t="s">
        <v>2</v>
      </c>
      <c r="H27" s="8">
        <v>30</v>
      </c>
      <c r="I27" s="10" t="s">
        <v>38</v>
      </c>
      <c r="J27" s="9" t="s">
        <v>40</v>
      </c>
      <c r="K27" s="8">
        <v>11</v>
      </c>
      <c r="L27" s="8">
        <v>9</v>
      </c>
      <c r="M27" s="8">
        <v>9</v>
      </c>
    </row>
    <row r="28" spans="1:13" ht="12.75" customHeight="1">
      <c r="A28" s="12"/>
      <c r="B28" s="11" t="s">
        <v>3</v>
      </c>
      <c r="C28" s="10" t="s">
        <v>2</v>
      </c>
      <c r="D28" s="10" t="s">
        <v>2</v>
      </c>
      <c r="E28" s="10" t="s">
        <v>2</v>
      </c>
      <c r="F28" s="10" t="s">
        <v>2</v>
      </c>
      <c r="G28" s="10" t="s">
        <v>2</v>
      </c>
      <c r="H28" s="8">
        <v>20</v>
      </c>
      <c r="I28" s="10" t="s">
        <v>38</v>
      </c>
      <c r="J28" s="9" t="s">
        <v>40</v>
      </c>
      <c r="K28" s="8">
        <v>14</v>
      </c>
      <c r="L28" s="8">
        <v>8</v>
      </c>
      <c r="M28" s="8">
        <v>7</v>
      </c>
    </row>
    <row r="29" spans="1:13" ht="12.75" customHeight="1" thickBot="1">
      <c r="A29" s="5"/>
      <c r="B29" s="7"/>
      <c r="C29" s="5"/>
      <c r="D29" s="6"/>
      <c r="E29" s="5"/>
      <c r="F29" s="5"/>
      <c r="G29" s="5"/>
      <c r="H29" s="5"/>
      <c r="I29" s="5"/>
      <c r="J29" s="6"/>
      <c r="K29" s="5"/>
      <c r="L29" s="5"/>
      <c r="M29" s="5"/>
    </row>
    <row r="30" ht="15" customHeight="1">
      <c r="A30" s="4" t="s">
        <v>1</v>
      </c>
    </row>
    <row r="31" ht="12.75" customHeight="1">
      <c r="A31" s="3" t="s">
        <v>41</v>
      </c>
    </row>
    <row r="32" ht="12.75" customHeight="1">
      <c r="A32" s="3" t="s">
        <v>43</v>
      </c>
    </row>
    <row r="33" ht="12.75" customHeight="1">
      <c r="A33" s="2"/>
    </row>
  </sheetData>
  <sheetProtection/>
  <mergeCells count="4">
    <mergeCell ref="A4:B5"/>
    <mergeCell ref="A10:B10"/>
    <mergeCell ref="A21:B21"/>
    <mergeCell ref="C20:M20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sagaken</cp:lastModifiedBy>
  <cp:lastPrinted>2013-06-14T07:04:57Z</cp:lastPrinted>
  <dcterms:created xsi:type="dcterms:W3CDTF">1997-01-08T22:48:59Z</dcterms:created>
  <dcterms:modified xsi:type="dcterms:W3CDTF">2014-06-20T06:25:10Z</dcterms:modified>
  <cp:category/>
  <cp:version/>
  <cp:contentType/>
  <cp:contentStatus/>
</cp:coreProperties>
</file>