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635" tabRatio="739" activeTab="0"/>
  </bookViews>
  <sheets>
    <sheet name="16-10(1)" sheetId="1" r:id="rId1"/>
  </sheets>
  <externalReferences>
    <externalReference r:id="rId4"/>
  </externalReferences>
  <definedNames>
    <definedName name="Data">#REF!</definedName>
    <definedName name="DataEnd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>#REF!</definedName>
    <definedName name="Rangai0">#REF!</definedName>
    <definedName name="Title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<sst xmlns="http://schemas.openxmlformats.org/spreadsheetml/2006/main" count="79" uniqueCount="68">
  <si>
    <t xml:space="preserve"> 2</t>
  </si>
  <si>
    <t xml:space="preserve"> 3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</si>
  <si>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</si>
  <si>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</si>
  <si>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</si>
  <si>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</si>
  <si>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</si>
  <si>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紹     介     の     状     況</t>
  </si>
  <si>
    <t>（単位：人，件）</t>
  </si>
  <si>
    <t>求　　　　　　　　　　職</t>
  </si>
  <si>
    <t>有    効</t>
  </si>
  <si>
    <t>就　　　　　　　職</t>
  </si>
  <si>
    <t>年 度・月</t>
  </si>
  <si>
    <t>月間有効求職者数</t>
  </si>
  <si>
    <t>新規求職申込件数</t>
  </si>
  <si>
    <t>月間有効求人数</t>
  </si>
  <si>
    <t>新規求人数</t>
  </si>
  <si>
    <t>求人倍率</t>
  </si>
  <si>
    <t>就　　職　　件　　数</t>
  </si>
  <si>
    <t>充　　　足　　　数</t>
  </si>
  <si>
    <t>年度・月</t>
  </si>
  <si>
    <t>総　　数</t>
  </si>
  <si>
    <t>うち　女</t>
  </si>
  <si>
    <t>うち他県へ</t>
  </si>
  <si>
    <t>（％）</t>
  </si>
  <si>
    <t xml:space="preserve"> 4月</t>
  </si>
  <si>
    <t xml:space="preserve"> 5 </t>
  </si>
  <si>
    <t xml:space="preserve"> 6 </t>
  </si>
  <si>
    <t xml:space="preserve"> 7 </t>
  </si>
  <si>
    <t xml:space="preserve"> 8 </t>
  </si>
  <si>
    <t xml:space="preserve"> 9 </t>
  </si>
  <si>
    <t xml:space="preserve">10 </t>
  </si>
  <si>
    <t xml:space="preserve">11 </t>
  </si>
  <si>
    <t xml:space="preserve">12 </t>
  </si>
  <si>
    <t xml:space="preserve"> 1月</t>
  </si>
  <si>
    <t>充足数</t>
  </si>
  <si>
    <t>(1) 一般職業紹介状況（学卒及びパートを除く）</t>
  </si>
  <si>
    <t>資料：佐賀労働局職業安定部「職業安定業務統計」</t>
  </si>
  <si>
    <t>（注）</t>
  </si>
  <si>
    <t>23年</t>
  </si>
  <si>
    <t xml:space="preserve">16-10　公    共    職    業   </t>
  </si>
  <si>
    <t xml:space="preserve">  （平成19～23年度）</t>
  </si>
  <si>
    <t>求　　　　　人</t>
  </si>
  <si>
    <t>充　　　　　　足</t>
  </si>
  <si>
    <r>
      <t>2)</t>
    </r>
    <r>
      <rPr>
        <sz val="9"/>
        <rFont val="ＭＳ 明朝"/>
        <family val="1"/>
      </rPr>
      <t xml:space="preserve"> 就職率</t>
    </r>
  </si>
  <si>
    <r>
      <t xml:space="preserve"> 3)</t>
    </r>
    <r>
      <rPr>
        <sz val="9"/>
        <rFont val="ＭＳ 明朝"/>
        <family val="1"/>
      </rPr>
      <t xml:space="preserve"> 充足率</t>
    </r>
  </si>
  <si>
    <r>
      <t xml:space="preserve"> （倍）</t>
    </r>
    <r>
      <rPr>
        <sz val="8"/>
        <rFont val="ＭＳ 明朝"/>
        <family val="1"/>
      </rPr>
      <t>1)</t>
    </r>
  </si>
  <si>
    <r>
      <t>うち</t>
    </r>
    <r>
      <rPr>
        <sz val="9"/>
        <rFont val="ＭＳ 明朝"/>
        <family val="1"/>
      </rPr>
      <t>他県</t>
    </r>
    <r>
      <rPr>
        <sz val="8"/>
        <rFont val="ＭＳ 明朝"/>
        <family val="1"/>
      </rPr>
      <t>から</t>
    </r>
  </si>
  <si>
    <t>　平成　19　年度</t>
  </si>
  <si>
    <t>　平 19</t>
  </si>
  <si>
    <t xml:space="preserve"> 　     20</t>
  </si>
  <si>
    <t xml:space="preserve"> 1 760</t>
  </si>
  <si>
    <t xml:space="preserve"> 　     21</t>
  </si>
  <si>
    <t xml:space="preserve"> 　     22</t>
  </si>
  <si>
    <t xml:space="preserve"> 　     23</t>
  </si>
  <si>
    <t>平成23年</t>
  </si>
  <si>
    <t xml:space="preserve">     24年</t>
  </si>
  <si>
    <t>24年</t>
  </si>
  <si>
    <t>1) 有効求人倍率＝</t>
  </si>
  <si>
    <t>2) 就職率＝</t>
  </si>
  <si>
    <t>就職件数</t>
  </si>
  <si>
    <t>　×100</t>
  </si>
  <si>
    <t>3) 充足率＝</t>
  </si>
  <si>
    <t xml:space="preserve"> ×100</t>
  </si>
  <si>
    <t>月間有効求職者数</t>
  </si>
  <si>
    <t>新規求職申込件数</t>
  </si>
  <si>
    <t>新規求人数</t>
  </si>
  <si>
    <t>6 601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</si>
</sst>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\ ###"/>
    <numFmt numFmtId="179" formatCode="0.0_);[Red]\(0.0\)"/>
    <numFmt numFmtId="180" formatCode="0.0_ "/>
    <numFmt numFmtId="181" formatCode="###.0"/>
    <numFmt numFmtId="182" formatCode="###\ ###.0"/>
    <numFmt numFmtId="183" formatCode="_#_ "/>
    <numFmt numFmtId="184" formatCode="#\ ###\ ###.0"/>
    <numFmt numFmtId="185" formatCode="#\ ###.#"/>
    <numFmt numFmtId="186" formatCode="#\ ###.0"/>
    <numFmt numFmtId="187" formatCode="####\ ###.0"/>
    <numFmt numFmtId="188" formatCode="0_ "/>
    <numFmt numFmtId="189" formatCode="0.0;[Red]0.0"/>
    <numFmt numFmtId="190" formatCode="0;[Red]0"/>
    <numFmt numFmtId="191" formatCode="#,##0;[Red]#,##0"/>
    <numFmt numFmtId="192" formatCode="#,##0.0"/>
    <numFmt numFmtId="193" formatCode="##0.0;&quot;-&quot;#0.0"/>
    <numFmt numFmtId="194" formatCode="\ ##0;&quot;-&quot;##0"/>
    <numFmt numFmtId="195" formatCode="###0.0;&quot; -&quot;##0.0"/>
    <numFmt numFmtId="196" formatCode="####0.0;&quot;-&quot;###0.0"/>
    <numFmt numFmtId="197" formatCode="###\ ##0;&quot;-&quot;##\ ##0"/>
  </numFmts>
  <fonts count="47">
    <font>
      <sz val="11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2" applyFont="1" applyFill="1" applyBorder="1" applyAlignment="1">
      <alignment/>
      <protection/>
    </xf>
    <xf numFmtId="0" fontId="4" fillId="0" borderId="0" xfId="62" applyFont="1" applyFill="1" applyBorder="1" applyAlignment="1" quotePrefix="1">
      <alignment/>
      <protection/>
    </xf>
    <xf numFmtId="0" fontId="1" fillId="0" borderId="0" xfId="62" applyFont="1" applyFill="1" applyBorder="1" applyAlignment="1">
      <alignment/>
      <protection/>
    </xf>
    <xf numFmtId="177" fontId="4" fillId="0" borderId="10" xfId="62" applyNumberFormat="1" applyFont="1" applyFill="1" applyBorder="1" applyAlignment="1">
      <alignment/>
      <protection/>
    </xf>
    <xf numFmtId="177" fontId="4" fillId="0" borderId="0" xfId="62" applyNumberFormat="1" applyFont="1" applyFill="1" applyBorder="1" applyAlignment="1">
      <alignment/>
      <protection/>
    </xf>
    <xf numFmtId="2" fontId="4" fillId="0" borderId="0" xfId="62" applyNumberFormat="1" applyFont="1" applyFill="1" applyAlignment="1">
      <alignment/>
      <protection/>
    </xf>
    <xf numFmtId="176" fontId="4" fillId="0" borderId="0" xfId="62" applyNumberFormat="1" applyFont="1" applyFill="1" applyAlignment="1">
      <alignment/>
      <protection/>
    </xf>
    <xf numFmtId="0" fontId="4" fillId="0" borderId="0" xfId="62" applyFont="1" applyFill="1" applyBorder="1" applyAlignment="1" quotePrefix="1">
      <alignment horizontal="right"/>
      <protection/>
    </xf>
    <xf numFmtId="49" fontId="4" fillId="0" borderId="0" xfId="62" applyNumberFormat="1" applyFont="1" applyFill="1" applyBorder="1" applyAlignment="1">
      <alignment/>
      <protection/>
    </xf>
    <xf numFmtId="0" fontId="4" fillId="0" borderId="0" xfId="62" applyFont="1" applyFill="1" applyBorder="1" applyAlignment="1">
      <alignment/>
      <protection/>
    </xf>
    <xf numFmtId="0" fontId="4" fillId="0" borderId="0" xfId="62" applyFont="1" applyFill="1" applyAlignment="1">
      <alignment/>
      <protection/>
    </xf>
    <xf numFmtId="0" fontId="1" fillId="0" borderId="0" xfId="62" applyFont="1" applyFill="1" applyAlignment="1">
      <alignment/>
      <protection/>
    </xf>
    <xf numFmtId="49" fontId="4" fillId="0" borderId="0" xfId="62" applyNumberFormat="1" applyFont="1" applyFill="1" applyBorder="1" applyAlignment="1">
      <alignment horizontal="left"/>
      <protection/>
    </xf>
    <xf numFmtId="0" fontId="4" fillId="0" borderId="11" xfId="62" applyFont="1" applyFill="1" applyBorder="1" applyAlignment="1">
      <alignment/>
      <protection/>
    </xf>
    <xf numFmtId="49" fontId="4" fillId="0" borderId="11" xfId="62" applyNumberFormat="1" applyFont="1" applyFill="1" applyBorder="1" applyAlignment="1">
      <alignment horizontal="left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>
      <alignment/>
      <protection/>
    </xf>
    <xf numFmtId="2" fontId="4" fillId="0" borderId="0" xfId="62" applyNumberFormat="1" applyFont="1" applyFill="1" applyBorder="1" applyAlignment="1">
      <alignment/>
      <protection/>
    </xf>
    <xf numFmtId="176" fontId="4" fillId="0" borderId="0" xfId="62" applyNumberFormat="1" applyFont="1" applyFill="1" applyBorder="1" applyAlignment="1">
      <alignment/>
      <protection/>
    </xf>
    <xf numFmtId="0" fontId="5" fillId="0" borderId="0" xfId="62" applyFont="1" applyFill="1">
      <alignment/>
      <protection/>
    </xf>
    <xf numFmtId="177" fontId="5" fillId="0" borderId="0" xfId="62" applyNumberFormat="1" applyFont="1" applyFill="1">
      <alignment/>
      <protection/>
    </xf>
    <xf numFmtId="177" fontId="4" fillId="0" borderId="0" xfId="62" applyNumberFormat="1" applyFont="1" applyFill="1">
      <alignment/>
      <protection/>
    </xf>
    <xf numFmtId="0" fontId="1" fillId="0" borderId="0" xfId="62" applyFont="1" applyFill="1">
      <alignment/>
      <protection/>
    </xf>
    <xf numFmtId="0" fontId="4" fillId="0" borderId="0" xfId="62" applyFont="1" applyFill="1" applyAlignment="1">
      <alignment horizontal="left"/>
      <protection/>
    </xf>
    <xf numFmtId="0" fontId="3" fillId="0" borderId="0" xfId="62" applyFont="1" applyFill="1" applyBorder="1" applyAlignment="1">
      <alignment horizontal="centerContinuous"/>
      <protection/>
    </xf>
    <xf numFmtId="0" fontId="1" fillId="0" borderId="0" xfId="62" applyFont="1" applyFill="1" applyBorder="1" applyAlignment="1">
      <alignment horizontal="centerContinuous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1" fillId="0" borderId="0" xfId="62" applyFont="1" applyFill="1" applyBorder="1" applyAlignment="1">
      <alignment horizontal="right"/>
      <protection/>
    </xf>
    <xf numFmtId="0" fontId="1" fillId="0" borderId="11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1" xfId="62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horizontal="centerContinuous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0" xfId="62" applyFont="1" applyFill="1" applyAlignment="1">
      <alignment horizontal="centerContinuous"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right"/>
      <protection/>
    </xf>
    <xf numFmtId="0" fontId="4" fillId="0" borderId="0" xfId="62" applyFont="1" applyFill="1" applyBorder="1" applyAlignment="1" quotePrefix="1">
      <alignment horizontal="left"/>
      <protection/>
    </xf>
    <xf numFmtId="0" fontId="2" fillId="0" borderId="0" xfId="62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177" fontId="4" fillId="0" borderId="0" xfId="62" applyNumberFormat="1" applyFont="1" applyFill="1" applyAlignment="1">
      <alignment/>
      <protection/>
    </xf>
    <xf numFmtId="0" fontId="4" fillId="0" borderId="0" xfId="62" applyFont="1" applyFill="1" applyAlignment="1" quotePrefix="1">
      <alignment/>
      <protection/>
    </xf>
    <xf numFmtId="0" fontId="4" fillId="0" borderId="0" xfId="62" applyFont="1" applyFill="1" applyAlignment="1" quotePrefix="1">
      <alignment horizontal="left"/>
      <protection/>
    </xf>
    <xf numFmtId="0" fontId="4" fillId="0" borderId="0" xfId="62" applyFont="1" applyFill="1" applyAlignment="1">
      <alignment horizontal="right"/>
      <protection/>
    </xf>
    <xf numFmtId="0" fontId="4" fillId="0" borderId="14" xfId="62" applyFont="1" applyFill="1" applyBorder="1" applyAlignment="1">
      <alignment horizontal="right"/>
      <protection/>
    </xf>
    <xf numFmtId="0" fontId="4" fillId="0" borderId="11" xfId="62" applyFont="1" applyFill="1" applyBorder="1" applyAlignment="1" quotePrefix="1">
      <alignment horizontal="left"/>
      <protection/>
    </xf>
    <xf numFmtId="0" fontId="4" fillId="0" borderId="0" xfId="62" applyFont="1" applyFill="1" applyBorder="1" applyAlignment="1">
      <alignment horizontal="right"/>
      <protection/>
    </xf>
    <xf numFmtId="0" fontId="5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 quotePrefix="1">
      <alignment/>
      <protection/>
    </xf>
    <xf numFmtId="177" fontId="2" fillId="0" borderId="10" xfId="62" applyNumberFormat="1" applyFont="1" applyFill="1" applyBorder="1" applyAlignment="1">
      <alignment/>
      <protection/>
    </xf>
    <xf numFmtId="177" fontId="2" fillId="0" borderId="0" xfId="62" applyNumberFormat="1" applyFont="1" applyFill="1" applyAlignment="1">
      <alignment/>
      <protection/>
    </xf>
    <xf numFmtId="177" fontId="4" fillId="0" borderId="0" xfId="62" applyNumberFormat="1" applyFont="1" applyFill="1" applyAlignment="1">
      <alignment horizontal="right"/>
      <protection/>
    </xf>
    <xf numFmtId="0" fontId="2" fillId="0" borderId="10" xfId="62" applyFont="1" applyFill="1" applyBorder="1" applyAlignment="1">
      <alignment horizontal="right"/>
      <protection/>
    </xf>
    <xf numFmtId="176" fontId="4" fillId="0" borderId="0" xfId="62" applyNumberFormat="1" applyFont="1" applyFill="1" applyAlignment="1">
      <alignment horizontal="right"/>
      <protection/>
    </xf>
    <xf numFmtId="177" fontId="4" fillId="0" borderId="14" xfId="62" applyNumberFormat="1" applyFont="1" applyFill="1" applyBorder="1" applyAlignment="1">
      <alignment/>
      <protection/>
    </xf>
    <xf numFmtId="177" fontId="4" fillId="0" borderId="11" xfId="62" applyNumberFormat="1" applyFont="1" applyFill="1" applyBorder="1" applyAlignment="1">
      <alignment/>
      <protection/>
    </xf>
    <xf numFmtId="2" fontId="4" fillId="0" borderId="11" xfId="62" applyNumberFormat="1" applyFont="1" applyFill="1" applyBorder="1" applyAlignment="1">
      <alignment/>
      <protection/>
    </xf>
    <xf numFmtId="176" fontId="4" fillId="0" borderId="11" xfId="62" applyNumberFormat="1" applyFont="1" applyFill="1" applyBorder="1" applyAlignment="1">
      <alignment horizontal="right"/>
      <protection/>
    </xf>
    <xf numFmtId="176" fontId="4" fillId="0" borderId="15" xfId="62" applyNumberFormat="1" applyFont="1" applyFill="1" applyBorder="1" applyAlignment="1">
      <alignment/>
      <protection/>
    </xf>
    <xf numFmtId="0" fontId="5" fillId="0" borderId="0" xfId="62" applyFont="1" applyFill="1" applyBorder="1" applyAlignment="1">
      <alignment horizontal="center" vertical="center"/>
      <protection/>
    </xf>
    <xf numFmtId="177" fontId="5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top"/>
      <protection/>
    </xf>
    <xf numFmtId="177" fontId="5" fillId="0" borderId="0" xfId="62" applyNumberFormat="1" applyFont="1" applyFill="1" applyBorder="1" applyAlignment="1">
      <alignment horizontal="center" vertical="top"/>
      <protection/>
    </xf>
    <xf numFmtId="176" fontId="4" fillId="0" borderId="16" xfId="62" applyNumberFormat="1" applyFont="1" applyFill="1" applyBorder="1" applyAlignment="1">
      <alignment/>
      <protection/>
    </xf>
    <xf numFmtId="177" fontId="5" fillId="0" borderId="0" xfId="62" applyNumberFormat="1" applyFont="1" applyFill="1" applyBorder="1" applyAlignment="1">
      <alignment horizontal="right" vertical="center"/>
      <protection/>
    </xf>
    <xf numFmtId="177" fontId="5" fillId="0" borderId="0" xfId="62" applyNumberFormat="1" applyFont="1" applyFill="1" applyBorder="1" applyAlignment="1" quotePrefix="1">
      <alignment horizontal="left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71_労働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28</xdr:row>
      <xdr:rowOff>0</xdr:rowOff>
    </xdr:from>
    <xdr:to>
      <xdr:col>11</xdr:col>
      <xdr:colOff>47625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9067800" y="4038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0</xdr:rowOff>
    </xdr:from>
    <xdr:to>
      <xdr:col>7</xdr:col>
      <xdr:colOff>47625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40386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1009650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2266950" y="4038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28</xdr:row>
      <xdr:rowOff>0</xdr:rowOff>
    </xdr:from>
    <xdr:to>
      <xdr:col>11</xdr:col>
      <xdr:colOff>47625</xdr:colOff>
      <xdr:row>28</xdr:row>
      <xdr:rowOff>0</xdr:rowOff>
    </xdr:to>
    <xdr:sp>
      <xdr:nvSpPr>
        <xdr:cNvPr id="4" name="Line 1"/>
        <xdr:cNvSpPr>
          <a:spLocks/>
        </xdr:cNvSpPr>
      </xdr:nvSpPr>
      <xdr:spPr>
        <a:xfrm>
          <a:off x="9067800" y="4038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28</xdr:row>
      <xdr:rowOff>0</xdr:rowOff>
    </xdr:from>
    <xdr:to>
      <xdr:col>7</xdr:col>
      <xdr:colOff>47625</xdr:colOff>
      <xdr:row>28</xdr:row>
      <xdr:rowOff>0</xdr:rowOff>
    </xdr:to>
    <xdr:sp>
      <xdr:nvSpPr>
        <xdr:cNvPr id="5" name="Line 2"/>
        <xdr:cNvSpPr>
          <a:spLocks/>
        </xdr:cNvSpPr>
      </xdr:nvSpPr>
      <xdr:spPr>
        <a:xfrm>
          <a:off x="5391150" y="40386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0</xdr:rowOff>
    </xdr:from>
    <xdr:to>
      <xdr:col>3</xdr:col>
      <xdr:colOff>1009650</xdr:colOff>
      <xdr:row>28</xdr:row>
      <xdr:rowOff>0</xdr:rowOff>
    </xdr:to>
    <xdr:sp>
      <xdr:nvSpPr>
        <xdr:cNvPr id="6" name="Line 3"/>
        <xdr:cNvSpPr>
          <a:spLocks/>
        </xdr:cNvSpPr>
      </xdr:nvSpPr>
      <xdr:spPr>
        <a:xfrm>
          <a:off x="2266950" y="4038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38"/>
  <sheetViews>
    <sheetView showGridLines="0" tabSelected="1" zoomScale="120" zoomScaleNormal="120" zoomScalePageLayoutView="0" workbookViewId="0" topLeftCell="F1">
      <selection activeCell="Q11" sqref="Q11"/>
    </sheetView>
  </sheetViews>
  <sheetFormatPr defaultColWidth="8.00390625" defaultRowHeight="13.5"/>
  <cols>
    <col min="1" max="1" width="8.75390625" style="23" customWidth="1"/>
    <col min="2" max="2" width="6.875" style="23" customWidth="1"/>
    <col min="3" max="3" width="13.75390625" style="23" customWidth="1"/>
    <col min="4" max="4" width="13.50390625" style="23" customWidth="1"/>
    <col min="5" max="5" width="13.75390625" style="23" customWidth="1"/>
    <col min="6" max="8" width="13.50390625" style="23" customWidth="1"/>
    <col min="9" max="16" width="10.875" style="23" customWidth="1"/>
    <col min="17" max="17" width="5.00390625" style="23" customWidth="1"/>
    <col min="18" max="18" width="5.375" style="23" customWidth="1"/>
    <col min="19" max="19" width="10.00390625" style="23" customWidth="1"/>
    <col min="20" max="21" width="3.75390625" style="23" customWidth="1"/>
    <col min="22" max="16384" width="8.00390625" style="23" customWidth="1"/>
  </cols>
  <sheetData>
    <row r="1" spans="1:18" ht="18.75" customHeight="1">
      <c r="A1" s="25"/>
      <c r="B1" s="26"/>
      <c r="C1" s="26"/>
      <c r="D1" s="26"/>
      <c r="E1" s="26"/>
      <c r="F1" s="26"/>
      <c r="G1" s="26"/>
      <c r="H1" s="27" t="s">
        <v>40</v>
      </c>
      <c r="I1" s="28" t="s">
        <v>7</v>
      </c>
      <c r="J1" s="29"/>
      <c r="K1" s="30"/>
      <c r="L1" s="30"/>
      <c r="M1" s="30"/>
      <c r="N1" s="30"/>
      <c r="O1" s="30"/>
      <c r="P1" s="30"/>
      <c r="Q1" s="30"/>
      <c r="R1" s="30"/>
    </row>
    <row r="2" spans="1:18" ht="7.5" customHeight="1">
      <c r="A2" s="25"/>
      <c r="B2" s="26"/>
      <c r="C2" s="26"/>
      <c r="D2" s="26"/>
      <c r="E2" s="26"/>
      <c r="F2" s="26"/>
      <c r="G2" s="26"/>
      <c r="H2" s="27"/>
      <c r="I2" s="28"/>
      <c r="J2" s="29"/>
      <c r="K2" s="30"/>
      <c r="L2" s="30"/>
      <c r="M2" s="30"/>
      <c r="N2" s="30"/>
      <c r="O2" s="30"/>
      <c r="P2" s="30"/>
      <c r="Q2" s="30"/>
      <c r="R2" s="30"/>
    </row>
    <row r="3" spans="1:18" ht="13.5" customHeight="1">
      <c r="A3" s="31"/>
      <c r="B3" s="26"/>
      <c r="C3" s="26"/>
      <c r="D3" s="26"/>
      <c r="E3" s="26"/>
      <c r="F3" s="26"/>
      <c r="G3" s="26"/>
      <c r="H3" s="32" t="s">
        <v>36</v>
      </c>
      <c r="I3" s="29" t="s">
        <v>41</v>
      </c>
      <c r="J3" s="29"/>
      <c r="K3" s="30"/>
      <c r="L3" s="30"/>
      <c r="M3" s="30"/>
      <c r="N3" s="30"/>
      <c r="O3" s="30"/>
      <c r="P3" s="30"/>
      <c r="Q3" s="30"/>
      <c r="R3" s="30"/>
    </row>
    <row r="4" spans="1:18" ht="12.7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33"/>
      <c r="R4" s="35" t="s">
        <v>8</v>
      </c>
    </row>
    <row r="5" spans="1:19" s="42" customFormat="1" ht="12.75" customHeight="1">
      <c r="A5" s="36"/>
      <c r="B5" s="36"/>
      <c r="C5" s="37" t="s">
        <v>9</v>
      </c>
      <c r="D5" s="38"/>
      <c r="E5" s="38"/>
      <c r="F5" s="38"/>
      <c r="G5" s="37" t="s">
        <v>42</v>
      </c>
      <c r="H5" s="38"/>
      <c r="I5" s="39" t="s">
        <v>10</v>
      </c>
      <c r="J5" s="37" t="s">
        <v>11</v>
      </c>
      <c r="K5" s="38"/>
      <c r="L5" s="38"/>
      <c r="M5" s="38"/>
      <c r="N5" s="37" t="s">
        <v>43</v>
      </c>
      <c r="O5" s="38"/>
      <c r="P5" s="38"/>
      <c r="Q5" s="40"/>
      <c r="R5" s="41"/>
      <c r="S5" s="41"/>
    </row>
    <row r="6" spans="1:19" s="42" customFormat="1" ht="12.75" customHeight="1">
      <c r="A6" s="43" t="s">
        <v>12</v>
      </c>
      <c r="B6" s="43"/>
      <c r="C6" s="37" t="s">
        <v>13</v>
      </c>
      <c r="D6" s="38"/>
      <c r="E6" s="37" t="s">
        <v>14</v>
      </c>
      <c r="F6" s="38"/>
      <c r="G6" s="84" t="s">
        <v>15</v>
      </c>
      <c r="H6" s="86" t="s">
        <v>16</v>
      </c>
      <c r="I6" s="39" t="s">
        <v>17</v>
      </c>
      <c r="J6" s="37" t="s">
        <v>18</v>
      </c>
      <c r="K6" s="38"/>
      <c r="L6" s="38"/>
      <c r="M6" s="44" t="s">
        <v>44</v>
      </c>
      <c r="N6" s="37" t="s">
        <v>19</v>
      </c>
      <c r="O6" s="38"/>
      <c r="P6" s="45" t="s">
        <v>45</v>
      </c>
      <c r="Q6" s="46" t="s">
        <v>20</v>
      </c>
      <c r="R6" s="47"/>
      <c r="S6" s="41"/>
    </row>
    <row r="7" spans="1:19" s="42" customFormat="1" ht="12.75" customHeight="1">
      <c r="A7" s="48"/>
      <c r="B7" s="48"/>
      <c r="C7" s="49" t="s">
        <v>21</v>
      </c>
      <c r="D7" s="49" t="s">
        <v>22</v>
      </c>
      <c r="E7" s="49" t="s">
        <v>21</v>
      </c>
      <c r="F7" s="49" t="s">
        <v>22</v>
      </c>
      <c r="G7" s="85"/>
      <c r="H7" s="87"/>
      <c r="I7" s="50" t="s">
        <v>46</v>
      </c>
      <c r="J7" s="49" t="s">
        <v>21</v>
      </c>
      <c r="K7" s="49" t="s">
        <v>22</v>
      </c>
      <c r="L7" s="49" t="s">
        <v>23</v>
      </c>
      <c r="M7" s="51" t="s">
        <v>24</v>
      </c>
      <c r="N7" s="49" t="s">
        <v>21</v>
      </c>
      <c r="O7" s="52" t="s">
        <v>47</v>
      </c>
      <c r="P7" s="51" t="s">
        <v>24</v>
      </c>
      <c r="Q7" s="53"/>
      <c r="R7" s="48"/>
      <c r="S7" s="41"/>
    </row>
    <row r="8" spans="1:19" s="12" customFormat="1" ht="12" customHeight="1">
      <c r="A8" s="2" t="s">
        <v>48</v>
      </c>
      <c r="B8" s="3"/>
      <c r="C8" s="4">
        <v>163352</v>
      </c>
      <c r="D8" s="5">
        <v>71985</v>
      </c>
      <c r="E8" s="5">
        <v>40496</v>
      </c>
      <c r="F8" s="5">
        <v>18546</v>
      </c>
      <c r="G8" s="5">
        <v>90901</v>
      </c>
      <c r="H8" s="5">
        <v>34608</v>
      </c>
      <c r="I8" s="6">
        <v>0.56</v>
      </c>
      <c r="J8" s="58">
        <v>12935</v>
      </c>
      <c r="K8" s="58">
        <v>6225</v>
      </c>
      <c r="L8" s="58">
        <v>1905</v>
      </c>
      <c r="M8" s="7">
        <v>31.9</v>
      </c>
      <c r="N8" s="58">
        <v>12585</v>
      </c>
      <c r="O8" s="58">
        <v>1829</v>
      </c>
      <c r="P8" s="7">
        <v>36.4</v>
      </c>
      <c r="Q8" s="54" t="s">
        <v>49</v>
      </c>
      <c r="R8" s="55"/>
      <c r="S8" s="11"/>
    </row>
    <row r="9" spans="1:19" s="12" customFormat="1" ht="12" customHeight="1">
      <c r="A9" s="2" t="s">
        <v>50</v>
      </c>
      <c r="B9" s="3"/>
      <c r="C9" s="4">
        <v>174782</v>
      </c>
      <c r="D9" s="5">
        <v>72879</v>
      </c>
      <c r="E9" s="5">
        <v>44716</v>
      </c>
      <c r="F9" s="5">
        <v>19435</v>
      </c>
      <c r="G9" s="5">
        <v>80850</v>
      </c>
      <c r="H9" s="5">
        <v>31459</v>
      </c>
      <c r="I9" s="6">
        <v>0.46</v>
      </c>
      <c r="J9" s="58">
        <v>12743</v>
      </c>
      <c r="K9" s="58">
        <v>6055</v>
      </c>
      <c r="L9" s="58">
        <v>1791</v>
      </c>
      <c r="M9" s="7">
        <v>28.5</v>
      </c>
      <c r="N9" s="58">
        <v>12480</v>
      </c>
      <c r="O9" s="69" t="s">
        <v>51</v>
      </c>
      <c r="P9" s="7">
        <v>39.7</v>
      </c>
      <c r="Q9" s="54">
        <v>20</v>
      </c>
      <c r="R9" s="55"/>
      <c r="S9" s="11"/>
    </row>
    <row r="10" spans="1:19" s="57" customFormat="1" ht="12" customHeight="1">
      <c r="A10" s="2" t="s">
        <v>52</v>
      </c>
      <c r="B10" s="10"/>
      <c r="C10" s="4">
        <v>199633</v>
      </c>
      <c r="D10" s="5">
        <v>80918</v>
      </c>
      <c r="E10" s="5">
        <v>47494</v>
      </c>
      <c r="F10" s="5">
        <v>20669</v>
      </c>
      <c r="G10" s="5">
        <v>65989</v>
      </c>
      <c r="H10" s="5">
        <v>28210</v>
      </c>
      <c r="I10" s="6">
        <v>0.33</v>
      </c>
      <c r="J10" s="58">
        <v>13703</v>
      </c>
      <c r="K10" s="58">
        <v>6481</v>
      </c>
      <c r="L10" s="58">
        <v>1698</v>
      </c>
      <c r="M10" s="7">
        <v>28.9</v>
      </c>
      <c r="N10" s="58">
        <v>13790</v>
      </c>
      <c r="O10" s="58">
        <v>2033</v>
      </c>
      <c r="P10" s="7">
        <v>48.9</v>
      </c>
      <c r="Q10" s="54">
        <v>21</v>
      </c>
      <c r="R10" s="55"/>
      <c r="S10" s="56"/>
    </row>
    <row r="11" spans="1:19" s="12" customFormat="1" ht="12" customHeight="1">
      <c r="A11" s="2" t="s">
        <v>53</v>
      </c>
      <c r="B11" s="10"/>
      <c r="C11" s="4">
        <v>184589</v>
      </c>
      <c r="D11" s="5">
        <v>75487</v>
      </c>
      <c r="E11" s="5">
        <v>45944</v>
      </c>
      <c r="F11" s="5">
        <v>20107</v>
      </c>
      <c r="G11" s="5">
        <v>77318</v>
      </c>
      <c r="H11" s="5">
        <v>31915</v>
      </c>
      <c r="I11" s="11">
        <v>0.42</v>
      </c>
      <c r="J11" s="5">
        <v>14039</v>
      </c>
      <c r="K11" s="61" t="s">
        <v>67</v>
      </c>
      <c r="L11" s="5">
        <v>1865</v>
      </c>
      <c r="M11" s="71">
        <v>30.6</v>
      </c>
      <c r="N11" s="5">
        <v>13881</v>
      </c>
      <c r="O11" s="5">
        <v>1982</v>
      </c>
      <c r="P11" s="7">
        <v>43.5</v>
      </c>
      <c r="Q11" s="54">
        <v>22</v>
      </c>
      <c r="R11" s="11"/>
      <c r="S11" s="11"/>
    </row>
    <row r="12" spans="1:19" s="57" customFormat="1" ht="12" customHeight="1">
      <c r="A12" s="66" t="s">
        <v>54</v>
      </c>
      <c r="B12" s="1"/>
      <c r="C12" s="67">
        <f aca="true" t="shared" si="0" ref="C12:H12">SUM(C14:C25)</f>
        <v>182098</v>
      </c>
      <c r="D12" s="68">
        <f t="shared" si="0"/>
        <v>75923</v>
      </c>
      <c r="E12" s="68">
        <f t="shared" si="0"/>
        <v>44269</v>
      </c>
      <c r="F12" s="68">
        <f t="shared" si="0"/>
        <v>19479</v>
      </c>
      <c r="G12" s="68">
        <f t="shared" si="0"/>
        <v>90127</v>
      </c>
      <c r="H12" s="68">
        <f t="shared" si="0"/>
        <v>35269</v>
      </c>
      <c r="I12" s="56">
        <f>ROUND(G12/C12,2)</f>
        <v>0.49</v>
      </c>
      <c r="J12" s="68">
        <f>SUM(J14:J25)</f>
        <v>14130</v>
      </c>
      <c r="K12" s="68">
        <f>SUM(K14:K25)</f>
        <v>6760</v>
      </c>
      <c r="L12" s="68">
        <f>SUM(L14:L25)</f>
        <v>2242</v>
      </c>
      <c r="M12" s="56">
        <f>ROUND(J12/E12*100,1)</f>
        <v>31.9</v>
      </c>
      <c r="N12" s="68">
        <f>SUM(N14:N25)</f>
        <v>13687</v>
      </c>
      <c r="O12" s="68">
        <f>SUM(O14:O25)</f>
        <v>1990</v>
      </c>
      <c r="P12" s="56">
        <f>ROUND(N12/H12*100,1)</f>
        <v>38.8</v>
      </c>
      <c r="Q12" s="70">
        <v>23</v>
      </c>
      <c r="R12" s="56"/>
      <c r="S12" s="56"/>
    </row>
    <row r="13" spans="1:19" s="12" customFormat="1" ht="3.75" customHeight="1">
      <c r="A13" s="2"/>
      <c r="B13" s="3"/>
      <c r="C13" s="4"/>
      <c r="D13" s="5"/>
      <c r="E13" s="5"/>
      <c r="F13" s="5"/>
      <c r="G13" s="5"/>
      <c r="H13" s="5"/>
      <c r="I13" s="6"/>
      <c r="J13" s="5"/>
      <c r="K13" s="5"/>
      <c r="L13" s="5"/>
      <c r="M13" s="71"/>
      <c r="N13" s="5"/>
      <c r="O13" s="5"/>
      <c r="P13" s="7"/>
      <c r="Q13" s="54"/>
      <c r="R13" s="55"/>
      <c r="S13" s="11"/>
    </row>
    <row r="14" spans="1:19" s="12" customFormat="1" ht="11.25" customHeight="1">
      <c r="A14" s="8" t="s">
        <v>55</v>
      </c>
      <c r="B14" s="9" t="s">
        <v>25</v>
      </c>
      <c r="C14" s="4">
        <v>17223</v>
      </c>
      <c r="D14" s="5">
        <v>7328</v>
      </c>
      <c r="E14" s="5">
        <v>5220</v>
      </c>
      <c r="F14" s="5">
        <v>2333</v>
      </c>
      <c r="G14" s="5">
        <v>7402</v>
      </c>
      <c r="H14" s="5">
        <v>2991</v>
      </c>
      <c r="I14" s="6">
        <f>ROUND(G14/C14,2)</f>
        <v>0.43</v>
      </c>
      <c r="J14" s="58">
        <v>1530</v>
      </c>
      <c r="K14" s="58">
        <v>782</v>
      </c>
      <c r="L14" s="58">
        <v>167</v>
      </c>
      <c r="M14" s="71">
        <f>ROUND(J14/E14*100,1)</f>
        <v>29.3</v>
      </c>
      <c r="N14" s="58">
        <v>1549</v>
      </c>
      <c r="O14" s="58">
        <v>218</v>
      </c>
      <c r="P14" s="7">
        <f>ROUND(N14/H14*100,1)</f>
        <v>51.8</v>
      </c>
      <c r="Q14" s="54" t="s">
        <v>39</v>
      </c>
      <c r="R14" s="59" t="s">
        <v>25</v>
      </c>
      <c r="S14" s="11"/>
    </row>
    <row r="15" spans="1:19" s="12" customFormat="1" ht="11.25" customHeight="1">
      <c r="A15" s="10"/>
      <c r="B15" s="9" t="s">
        <v>26</v>
      </c>
      <c r="C15" s="4">
        <v>16607</v>
      </c>
      <c r="D15" s="5">
        <v>6842</v>
      </c>
      <c r="E15" s="5">
        <v>3792</v>
      </c>
      <c r="F15" s="5">
        <v>1606</v>
      </c>
      <c r="G15" s="5">
        <v>7144</v>
      </c>
      <c r="H15" s="5">
        <v>2844</v>
      </c>
      <c r="I15" s="6">
        <f aca="true" t="shared" si="1" ref="I15:I25">ROUND(G15/C15,2)</f>
        <v>0.43</v>
      </c>
      <c r="J15" s="58">
        <v>1170</v>
      </c>
      <c r="K15" s="58">
        <v>550</v>
      </c>
      <c r="L15" s="58">
        <v>148</v>
      </c>
      <c r="M15" s="71">
        <f>ROUND(J15/E15*100,1)</f>
        <v>30.9</v>
      </c>
      <c r="N15" s="58">
        <v>1151</v>
      </c>
      <c r="O15" s="58">
        <v>148</v>
      </c>
      <c r="P15" s="7">
        <f aca="true" t="shared" si="2" ref="P15:P25">ROUND(N15/H15*100,1)</f>
        <v>40.5</v>
      </c>
      <c r="Q15" s="54"/>
      <c r="R15" s="60" t="s">
        <v>2</v>
      </c>
      <c r="S15" s="11"/>
    </row>
    <row r="16" spans="1:19" s="12" customFormat="1" ht="11.25" customHeight="1">
      <c r="A16" s="10"/>
      <c r="B16" s="9" t="s">
        <v>27</v>
      </c>
      <c r="C16" s="4">
        <v>15976</v>
      </c>
      <c r="D16" s="5">
        <v>6580</v>
      </c>
      <c r="E16" s="5">
        <v>3579</v>
      </c>
      <c r="F16" s="5">
        <v>1547</v>
      </c>
      <c r="G16" s="5">
        <v>7152</v>
      </c>
      <c r="H16" s="5">
        <v>2711</v>
      </c>
      <c r="I16" s="6">
        <f t="shared" si="1"/>
        <v>0.45</v>
      </c>
      <c r="J16" s="58">
        <v>1178</v>
      </c>
      <c r="K16" s="58">
        <v>548</v>
      </c>
      <c r="L16" s="58">
        <v>166</v>
      </c>
      <c r="M16" s="71">
        <f aca="true" t="shared" si="3" ref="M16:M25">ROUND(J16/E16*100,1)</f>
        <v>32.9</v>
      </c>
      <c r="N16" s="58">
        <v>1159</v>
      </c>
      <c r="O16" s="58">
        <v>163</v>
      </c>
      <c r="P16" s="7">
        <f t="shared" si="2"/>
        <v>42.8</v>
      </c>
      <c r="Q16" s="54"/>
      <c r="R16" s="60" t="s">
        <v>3</v>
      </c>
      <c r="S16" s="11"/>
    </row>
    <row r="17" spans="1:19" s="12" customFormat="1" ht="11.25" customHeight="1">
      <c r="A17" s="10"/>
      <c r="B17" s="9" t="s">
        <v>28</v>
      </c>
      <c r="C17" s="4">
        <v>15237</v>
      </c>
      <c r="D17" s="5">
        <v>6262</v>
      </c>
      <c r="E17" s="5">
        <v>3212</v>
      </c>
      <c r="F17" s="5">
        <v>1372</v>
      </c>
      <c r="G17" s="5">
        <v>7036</v>
      </c>
      <c r="H17" s="5">
        <v>2905</v>
      </c>
      <c r="I17" s="6">
        <f t="shared" si="1"/>
        <v>0.46</v>
      </c>
      <c r="J17" s="58">
        <v>1104</v>
      </c>
      <c r="K17" s="58">
        <v>498</v>
      </c>
      <c r="L17" s="58">
        <v>177</v>
      </c>
      <c r="M17" s="71">
        <f t="shared" si="3"/>
        <v>34.4</v>
      </c>
      <c r="N17" s="58">
        <v>1065</v>
      </c>
      <c r="O17" s="58">
        <v>161</v>
      </c>
      <c r="P17" s="7">
        <f t="shared" si="2"/>
        <v>36.7</v>
      </c>
      <c r="Q17" s="54"/>
      <c r="R17" s="60" t="s">
        <v>4</v>
      </c>
      <c r="S17" s="11"/>
    </row>
    <row r="18" spans="1:19" s="12" customFormat="1" ht="11.25" customHeight="1">
      <c r="A18" s="10"/>
      <c r="B18" s="9" t="s">
        <v>29</v>
      </c>
      <c r="C18" s="4">
        <v>15215</v>
      </c>
      <c r="D18" s="5">
        <v>6342</v>
      </c>
      <c r="E18" s="5">
        <v>3717</v>
      </c>
      <c r="F18" s="5">
        <v>1667</v>
      </c>
      <c r="G18" s="5">
        <v>7450</v>
      </c>
      <c r="H18" s="5">
        <v>2973</v>
      </c>
      <c r="I18" s="6">
        <f t="shared" si="1"/>
        <v>0.49</v>
      </c>
      <c r="J18" s="58">
        <v>1088</v>
      </c>
      <c r="K18" s="58">
        <v>491</v>
      </c>
      <c r="L18" s="58">
        <v>182</v>
      </c>
      <c r="M18" s="71">
        <f t="shared" si="3"/>
        <v>29.3</v>
      </c>
      <c r="N18" s="58">
        <v>1056</v>
      </c>
      <c r="O18" s="58">
        <v>166</v>
      </c>
      <c r="P18" s="7">
        <f t="shared" si="2"/>
        <v>35.5</v>
      </c>
      <c r="Q18" s="54"/>
      <c r="R18" s="60" t="s">
        <v>5</v>
      </c>
      <c r="S18" s="11"/>
    </row>
    <row r="19" spans="1:19" s="12" customFormat="1" ht="11.25" customHeight="1">
      <c r="A19" s="10"/>
      <c r="B19" s="9" t="s">
        <v>30</v>
      </c>
      <c r="C19" s="4">
        <v>15266</v>
      </c>
      <c r="D19" s="5">
        <v>6363</v>
      </c>
      <c r="E19" s="5">
        <v>3646</v>
      </c>
      <c r="F19" s="5">
        <v>1561</v>
      </c>
      <c r="G19" s="5">
        <v>7814</v>
      </c>
      <c r="H19" s="5">
        <v>3078</v>
      </c>
      <c r="I19" s="6">
        <f t="shared" si="1"/>
        <v>0.51</v>
      </c>
      <c r="J19" s="58">
        <v>1175</v>
      </c>
      <c r="K19" s="58">
        <v>554</v>
      </c>
      <c r="L19" s="58">
        <v>212</v>
      </c>
      <c r="M19" s="71">
        <f t="shared" si="3"/>
        <v>32.2</v>
      </c>
      <c r="N19" s="58">
        <v>1109</v>
      </c>
      <c r="O19" s="58">
        <v>168</v>
      </c>
      <c r="P19" s="7">
        <f t="shared" si="2"/>
        <v>36</v>
      </c>
      <c r="Q19" s="54"/>
      <c r="R19" s="60" t="s">
        <v>6</v>
      </c>
      <c r="S19" s="11"/>
    </row>
    <row r="20" spans="1:19" s="12" customFormat="1" ht="11.25" customHeight="1">
      <c r="A20" s="10"/>
      <c r="B20" s="9" t="s">
        <v>31</v>
      </c>
      <c r="C20" s="4">
        <v>15142</v>
      </c>
      <c r="D20" s="5">
        <v>6271</v>
      </c>
      <c r="E20" s="5">
        <v>3482</v>
      </c>
      <c r="F20" s="5">
        <v>1446</v>
      </c>
      <c r="G20" s="5">
        <v>7673</v>
      </c>
      <c r="H20" s="5">
        <v>2936</v>
      </c>
      <c r="I20" s="6">
        <f t="shared" si="1"/>
        <v>0.51</v>
      </c>
      <c r="J20" s="58">
        <v>1231</v>
      </c>
      <c r="K20" s="58">
        <v>541</v>
      </c>
      <c r="L20" s="58">
        <v>197</v>
      </c>
      <c r="M20" s="71">
        <f t="shared" si="3"/>
        <v>35.4</v>
      </c>
      <c r="N20" s="58">
        <v>1181</v>
      </c>
      <c r="O20" s="58">
        <v>168</v>
      </c>
      <c r="P20" s="7">
        <f t="shared" si="2"/>
        <v>40.2</v>
      </c>
      <c r="Q20" s="54"/>
      <c r="R20" s="24">
        <v>10</v>
      </c>
      <c r="S20" s="11"/>
    </row>
    <row r="21" spans="1:19" s="12" customFormat="1" ht="11.25" customHeight="1">
      <c r="A21" s="10"/>
      <c r="B21" s="9" t="s">
        <v>32</v>
      </c>
      <c r="C21" s="4">
        <v>14276</v>
      </c>
      <c r="D21" s="5">
        <v>5822</v>
      </c>
      <c r="E21" s="5">
        <v>2975</v>
      </c>
      <c r="F21" s="5">
        <v>1207</v>
      </c>
      <c r="G21" s="5">
        <v>7346</v>
      </c>
      <c r="H21" s="5">
        <v>2730</v>
      </c>
      <c r="I21" s="6">
        <f t="shared" si="1"/>
        <v>0.51</v>
      </c>
      <c r="J21" s="58">
        <v>1050</v>
      </c>
      <c r="K21" s="58">
        <v>462</v>
      </c>
      <c r="L21" s="58">
        <v>201</v>
      </c>
      <c r="M21" s="71">
        <f t="shared" si="3"/>
        <v>35.3</v>
      </c>
      <c r="N21" s="58">
        <v>950</v>
      </c>
      <c r="O21" s="58">
        <v>130</v>
      </c>
      <c r="P21" s="7">
        <f t="shared" si="2"/>
        <v>34.8</v>
      </c>
      <c r="Q21" s="54"/>
      <c r="R21" s="24">
        <v>11</v>
      </c>
      <c r="S21" s="11"/>
    </row>
    <row r="22" spans="1:19" s="12" customFormat="1" ht="11.25" customHeight="1">
      <c r="A22" s="10"/>
      <c r="B22" s="9" t="s">
        <v>33</v>
      </c>
      <c r="C22" s="4">
        <v>13213</v>
      </c>
      <c r="D22" s="5">
        <v>5269</v>
      </c>
      <c r="E22" s="5">
        <v>2682</v>
      </c>
      <c r="F22" s="5">
        <v>1146</v>
      </c>
      <c r="G22" s="5">
        <v>7166</v>
      </c>
      <c r="H22" s="5">
        <v>2533</v>
      </c>
      <c r="I22" s="6">
        <f t="shared" si="1"/>
        <v>0.54</v>
      </c>
      <c r="J22" s="58">
        <v>914</v>
      </c>
      <c r="K22" s="58">
        <v>419</v>
      </c>
      <c r="L22" s="58">
        <v>188</v>
      </c>
      <c r="M22" s="71">
        <f t="shared" si="3"/>
        <v>34.1</v>
      </c>
      <c r="N22" s="58">
        <v>847</v>
      </c>
      <c r="O22" s="58">
        <v>134</v>
      </c>
      <c r="P22" s="7">
        <f t="shared" si="2"/>
        <v>33.4</v>
      </c>
      <c r="Q22" s="54"/>
      <c r="R22" s="24">
        <v>12</v>
      </c>
      <c r="S22" s="11"/>
    </row>
    <row r="23" spans="1:19" s="12" customFormat="1" ht="11.25" customHeight="1">
      <c r="A23" s="8" t="s">
        <v>56</v>
      </c>
      <c r="B23" s="9" t="s">
        <v>34</v>
      </c>
      <c r="C23" s="4">
        <v>13807</v>
      </c>
      <c r="D23" s="5">
        <v>5703</v>
      </c>
      <c r="E23" s="5">
        <v>3879</v>
      </c>
      <c r="F23" s="5">
        <v>1828</v>
      </c>
      <c r="G23" s="5">
        <v>7552</v>
      </c>
      <c r="H23" s="5">
        <v>3168</v>
      </c>
      <c r="I23" s="6">
        <f t="shared" si="1"/>
        <v>0.55</v>
      </c>
      <c r="J23" s="58">
        <v>1009</v>
      </c>
      <c r="K23" s="58">
        <v>471</v>
      </c>
      <c r="L23" s="58">
        <v>167</v>
      </c>
      <c r="M23" s="71">
        <f t="shared" si="3"/>
        <v>26</v>
      </c>
      <c r="N23" s="58">
        <v>968</v>
      </c>
      <c r="O23" s="58">
        <v>144</v>
      </c>
      <c r="P23" s="81">
        <f t="shared" si="2"/>
        <v>30.6</v>
      </c>
      <c r="Q23" s="61" t="s">
        <v>57</v>
      </c>
      <c r="R23" s="59" t="s">
        <v>34</v>
      </c>
      <c r="S23" s="11"/>
    </row>
    <row r="24" spans="1:19" s="12" customFormat="1" ht="11.25" customHeight="1">
      <c r="A24" s="10"/>
      <c r="B24" s="13" t="s">
        <v>0</v>
      </c>
      <c r="C24" s="4">
        <v>14660</v>
      </c>
      <c r="D24" s="5">
        <v>6365</v>
      </c>
      <c r="E24" s="5">
        <v>3969</v>
      </c>
      <c r="F24" s="5">
        <v>1911</v>
      </c>
      <c r="G24" s="5">
        <v>8005</v>
      </c>
      <c r="H24" s="5">
        <v>3252</v>
      </c>
      <c r="I24" s="6">
        <f t="shared" si="1"/>
        <v>0.55</v>
      </c>
      <c r="J24" s="58">
        <v>1145</v>
      </c>
      <c r="K24" s="58">
        <v>588</v>
      </c>
      <c r="L24" s="58">
        <v>225</v>
      </c>
      <c r="M24" s="71">
        <f t="shared" si="3"/>
        <v>28.8</v>
      </c>
      <c r="N24" s="58">
        <v>1089</v>
      </c>
      <c r="O24" s="58">
        <v>170</v>
      </c>
      <c r="P24" s="7">
        <f t="shared" si="2"/>
        <v>33.5</v>
      </c>
      <c r="Q24" s="54"/>
      <c r="R24" s="60" t="s">
        <v>0</v>
      </c>
      <c r="S24" s="11"/>
    </row>
    <row r="25" spans="1:19" s="12" customFormat="1" ht="12.75" customHeight="1" thickBot="1">
      <c r="A25" s="14"/>
      <c r="B25" s="15" t="s">
        <v>1</v>
      </c>
      <c r="C25" s="72">
        <v>15476</v>
      </c>
      <c r="D25" s="73">
        <v>6776</v>
      </c>
      <c r="E25" s="73">
        <v>4116</v>
      </c>
      <c r="F25" s="73">
        <v>1855</v>
      </c>
      <c r="G25" s="73">
        <v>8387</v>
      </c>
      <c r="H25" s="73">
        <v>3148</v>
      </c>
      <c r="I25" s="74">
        <f t="shared" si="1"/>
        <v>0.54</v>
      </c>
      <c r="J25" s="73">
        <v>1536</v>
      </c>
      <c r="K25" s="73">
        <v>856</v>
      </c>
      <c r="L25" s="73">
        <v>212</v>
      </c>
      <c r="M25" s="75">
        <f t="shared" si="3"/>
        <v>37.3</v>
      </c>
      <c r="N25" s="73">
        <v>1563</v>
      </c>
      <c r="O25" s="73">
        <v>220</v>
      </c>
      <c r="P25" s="76">
        <f t="shared" si="2"/>
        <v>49.7</v>
      </c>
      <c r="Q25" s="62"/>
      <c r="R25" s="63" t="s">
        <v>1</v>
      </c>
      <c r="S25" s="11"/>
    </row>
    <row r="26" spans="1:24" ht="12.75" customHeight="1">
      <c r="A26" s="16" t="s">
        <v>37</v>
      </c>
      <c r="B26" s="16"/>
      <c r="C26" s="16"/>
      <c r="D26" s="16"/>
      <c r="E26" s="16"/>
      <c r="F26" s="16"/>
      <c r="G26" s="16"/>
      <c r="H26" s="10"/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19" s="12" customFormat="1" ht="3.75" customHeight="1">
      <c r="A27" s="10"/>
      <c r="B27" s="13"/>
      <c r="C27" s="5"/>
      <c r="D27" s="5"/>
      <c r="E27" s="5"/>
      <c r="F27" s="5"/>
      <c r="G27" s="5"/>
      <c r="H27" s="5"/>
      <c r="I27" s="18"/>
      <c r="J27" s="5"/>
      <c r="K27" s="5"/>
      <c r="L27" s="5"/>
      <c r="M27" s="19"/>
      <c r="N27" s="5"/>
      <c r="O27" s="5"/>
      <c r="P27" s="19"/>
      <c r="Q27" s="64"/>
      <c r="R27" s="55"/>
      <c r="S27" s="11"/>
    </row>
    <row r="28" spans="2:20" s="20" customFormat="1" ht="10.5" customHeight="1">
      <c r="B28" s="88" t="s">
        <v>38</v>
      </c>
      <c r="C28" s="89" t="s">
        <v>58</v>
      </c>
      <c r="D28" s="78" t="s">
        <v>15</v>
      </c>
      <c r="E28" s="83"/>
      <c r="F28" s="82" t="s">
        <v>59</v>
      </c>
      <c r="G28" s="78" t="s">
        <v>60</v>
      </c>
      <c r="H28" s="83" t="s">
        <v>61</v>
      </c>
      <c r="J28" s="82" t="s">
        <v>62</v>
      </c>
      <c r="K28" s="77" t="s">
        <v>35</v>
      </c>
      <c r="L28" s="83" t="s">
        <v>63</v>
      </c>
      <c r="Q28" s="21"/>
      <c r="R28" s="21"/>
      <c r="S28" s="21"/>
      <c r="T28" s="21"/>
    </row>
    <row r="29" spans="1:20" s="20" customFormat="1" ht="10.5" customHeight="1">
      <c r="A29" s="65"/>
      <c r="B29" s="88"/>
      <c r="C29" s="89"/>
      <c r="D29" s="79" t="s">
        <v>64</v>
      </c>
      <c r="E29" s="83"/>
      <c r="F29" s="82"/>
      <c r="G29" s="80" t="s">
        <v>65</v>
      </c>
      <c r="H29" s="83"/>
      <c r="J29" s="82"/>
      <c r="K29" s="80" t="s">
        <v>66</v>
      </c>
      <c r="L29" s="83"/>
      <c r="Q29" s="21"/>
      <c r="R29" s="21"/>
      <c r="S29" s="21"/>
      <c r="T29" s="21"/>
    </row>
    <row r="30" spans="1:23" ht="12">
      <c r="A30" s="17"/>
      <c r="B30" s="17"/>
      <c r="C30" s="17"/>
      <c r="D30" s="17"/>
      <c r="E30" s="17"/>
      <c r="F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2" ht="12">
      <c r="A31" s="17"/>
      <c r="B31" s="1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7"/>
      <c r="U31" s="17"/>
      <c r="V31" s="17"/>
    </row>
    <row r="32" spans="1:22" ht="12">
      <c r="A32" s="17"/>
      <c r="B32" s="17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7"/>
      <c r="R32" s="17"/>
      <c r="S32" s="17"/>
      <c r="T32" s="17"/>
      <c r="U32" s="17"/>
      <c r="V32" s="17"/>
    </row>
    <row r="33" spans="1:22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</sheetData>
  <sheetProtection/>
  <mergeCells count="9">
    <mergeCell ref="J28:J29"/>
    <mergeCell ref="L28:L29"/>
    <mergeCell ref="G6:G7"/>
    <mergeCell ref="H6:H7"/>
    <mergeCell ref="B28:B29"/>
    <mergeCell ref="C28:C29"/>
    <mergeCell ref="E28:E29"/>
    <mergeCell ref="F28:F29"/>
    <mergeCell ref="H28:H29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sagaken</cp:lastModifiedBy>
  <cp:lastPrinted>2013-06-14T07:04:57Z</cp:lastPrinted>
  <dcterms:created xsi:type="dcterms:W3CDTF">1997-01-08T22:48:59Z</dcterms:created>
  <dcterms:modified xsi:type="dcterms:W3CDTF">2014-06-20T05:51:37Z</dcterms:modified>
  <cp:category/>
  <cp:version/>
  <cp:contentType/>
  <cp:contentStatus/>
</cp:coreProperties>
</file>