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docProps/custom.xml" ContentType="application/vnd.openxmlformats-officedocument.custom-properties+xml"/>
  <Default Extension="emf" ContentType="image/x-emf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69ED3F4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3_佐賀県の人口(年報)\HP用\"/>
    </mc:Choice>
  </mc:AlternateContent>
  <xr:revisionPtr revIDLastSave="0" documentId="13_ncr:101_{0F264238-B0DA-4D52-AB75-8A18F90C5E36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自然動態（月別出生・死亡数、市町別自然動態）'!$A$1:$AC$42</definedName>
    <definedName name="_xlnm.Print_Area" localSheetId="0">'概要５　自然動態（出生・死亡）'!$A$1:$P$61</definedName>
    <definedName name="_xlnm.Print_Area" localSheetId="4">'図－1データ'!$A$1:$N$73</definedName>
    <definedName name="_xlnm.Print_Area" localSheetId="2">表ー７データ!$A$1:$J$20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6" l="1"/>
  <c r="I10" i="16" l="1"/>
  <c r="I17" i="16" l="1"/>
  <c r="I5" i="16" l="1"/>
  <c r="H17" i="16" l="1"/>
  <c r="I16" i="16"/>
  <c r="H16" i="16"/>
  <c r="H15" i="16"/>
  <c r="I12" i="16"/>
  <c r="H12" i="16"/>
  <c r="I11" i="16"/>
  <c r="H11" i="16"/>
  <c r="H10" i="16"/>
  <c r="I7" i="16"/>
  <c r="H7" i="16"/>
  <c r="I6" i="16"/>
  <c r="H6" i="16"/>
  <c r="H5" i="16"/>
  <c r="G26" i="10" l="1"/>
  <c r="F26" i="10"/>
  <c r="B26" i="10"/>
  <c r="C6" i="10" s="1"/>
  <c r="D22" i="5"/>
  <c r="G22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21" i="10" l="1"/>
  <c r="B31" i="10"/>
  <c r="C22" i="10"/>
  <c r="C17" i="10"/>
  <c r="C10" i="10"/>
  <c r="C9" i="10"/>
  <c r="C16" i="10"/>
  <c r="C29" i="10"/>
  <c r="C25" i="10"/>
  <c r="C11" i="10"/>
  <c r="C14" i="10"/>
  <c r="C23" i="10"/>
  <c r="C15" i="10"/>
  <c r="C30" i="10"/>
  <c r="C20" i="10"/>
  <c r="C12" i="10"/>
  <c r="C7" i="10"/>
  <c r="C18" i="10"/>
  <c r="C28" i="10"/>
  <c r="C24" i="10"/>
  <c r="C19" i="10"/>
  <c r="C13" i="10"/>
  <c r="C8" i="10"/>
  <c r="C26" i="10" l="1"/>
  <c r="C31" i="10"/>
</calcChain>
</file>

<file path=xl/sharedStrings.xml><?xml version="1.0" encoding="utf-8"?>
<sst xmlns="http://schemas.openxmlformats.org/spreadsheetml/2006/main" count="343" uniqueCount="179">
  <si>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</si>
  <si>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</si>
  <si>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</si>
  <si>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</si>
  <si>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</si>
  <si>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</si>
  <si>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</si>
  <si>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</si>
  <si>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</si>
  <si>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</si>
  <si>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</si>
  <si>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</si>
  <si>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</si>
  <si>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</si>
  <si>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</si>
  <si>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</si>
  <si>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</si>
  <si>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</si>
  <si>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</si>
  <si>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</si>
  <si>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</si>
  <si>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</si>
  <si>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</si>
  <si>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</si>
  <si>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</si>
  <si>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</si>
  <si>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</si>
  <si>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</si>
  <si>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</si>
  <si>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</si>
  <si>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</si>
  <si>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</si>
  <si>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</si>
  <si>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</si>
  <si>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</si>
  <si>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</si>
  <si>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</si>
  <si>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</si>
  <si>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</si>
  <si>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</si>
  <si>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</si>
  <si>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</si>
  <si>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</si>
  <si>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</si>
  <si>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</si>
  <si>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</si>
  <si>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</si>
  <si>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</si>
  <si>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</si>
  <si>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</si>
  <si>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</si>
  <si>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</si>
  <si>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</si>
  <si>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</si>
  <si>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表－9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</si>
  <si>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</si>
  <si>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</si>
  <si>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</si>
  <si>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</si>
  <si>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</si>
  <si>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</si>
  <si>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</si>
  <si>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</si>
  <si>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</si>
  <si>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</si>
  <si>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</si>
  <si>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</si>
  <si>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</si>
  <si>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</si>
  <si>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</si>
  <si>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</si>
  <si>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</si>
  <si>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</si>
  <si>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</si>
  <si>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</si>
  <si>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</si>
  <si>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</si>
  <si>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</si>
  <si>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</si>
  <si>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</si>
  <si>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</si>
  <si>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</si>
  <si>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</si>
  <si>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</si>
  <si>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</si>
  <si>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</si>
  <si>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</si>
  <si>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 xml:space="preserve">  この1年間の自然増減数(出生－死亡)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</si>
  <si>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計</t>
    <rPh sb="0" eb="1">
      <t>ケイ</t>
    </rPh>
    <phoneticPr fontId="5"/>
  </si>
  <si>
    <t>５</t>
    <phoneticPr fontId="4"/>
  </si>
  <si>
    <t>（１）</t>
    <phoneticPr fontId="4"/>
  </si>
  <si>
    <t>表-8  年齢別男女別死亡 (⇒統計表第6表)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</si>
  <si>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</si>
  <si>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</si>
  <si>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</si>
  <si>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</si>
  <si>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</si>
  <si>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</si>
  <si>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</si>
  <si>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</si>
  <si>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</si>
  <si>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</si>
  <si>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</si>
  <si>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</si>
  <si>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</si>
  <si>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</si>
  <si>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</si>
  <si>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</si>
  <si>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</si>
  <si>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</si>
  <si>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</si>
  <si>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</si>
  <si>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</si>
  <si>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</si>
  <si>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</si>
  <si>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</si>
  <si>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</si>
  <si>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</si>
  <si>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</si>
  <si>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</si>
  <si>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</si>
  <si>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</si>
  <si>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</si>
  <si>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表-10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</si>
  <si>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</si>
  <si>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</si>
  <si>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</si>
  <si>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</si>
  <si>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</si>
  <si>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</si>
  <si>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</si>
  <si>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</si>
  <si>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</si>
  <si>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</si>
  <si>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</si>
  <si>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</si>
  <si>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</si>
  <si>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 xml:space="preserve">  出生率、死亡率、自然増減率の上位及び下位をそれぞれ5位までみると、表－10の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</si>
  <si>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</si>
  <si>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</si>
  <si>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</si>
  <si>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</si>
  <si>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</si>
  <si>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（Ｎ１７より作成）</t>
    <rPh sb="6" eb="8">
      <t>サクセイ</t>
    </rPh>
    <phoneticPr fontId="1"/>
  </si>
  <si>
    <t>（Ｎ１より作成）</t>
    <phoneticPr fontId="1"/>
  </si>
  <si>
    <t>玄海町</t>
    <rPh sb="0" eb="2">
      <t>ゲンカイ</t>
    </rPh>
    <rPh sb="2" eb="3">
      <t>チョウ</t>
    </rPh>
    <phoneticPr fontId="1"/>
  </si>
  <si>
    <t>自　然　増　減　率</t>
    <rPh sb="0" eb="1">
      <t>ジ</t>
    </rPh>
    <rPh sb="2" eb="3">
      <t>ゼン</t>
    </rPh>
    <rPh sb="4" eb="5">
      <t>ゾウ</t>
    </rPh>
    <rPh sb="6" eb="7">
      <t>ゲン</t>
    </rPh>
    <rPh sb="8" eb="9">
      <t>リツ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</si>
  <si>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</si>
  <si>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Ｒ２年</t>
    <phoneticPr fontId="2"/>
  </si>
  <si>
    <t>（N1-第７表より作成）</t>
    <rPh sb="9" eb="11">
      <t>サクセイ</t>
    </rPh>
    <phoneticPr fontId="2"/>
  </si>
  <si>
    <t>（N14-第１６表より作成）</t>
    <rPh sb="11" eb="13">
      <t>サクセイ</t>
    </rPh>
    <phoneticPr fontId="4"/>
  </si>
  <si>
    <t>Ｒ２年</t>
    <phoneticPr fontId="5"/>
  </si>
  <si>
    <t>　Ｒ３年</t>
    <phoneticPr fontId="5"/>
  </si>
  <si>
    <t>Ｒ２.10.1～Ｒ３.9月末</t>
    <rPh sb="12" eb="14">
      <t>ガツマツ</t>
    </rPh>
    <phoneticPr fontId="5"/>
  </si>
  <si>
    <t>R2.10.1～R3.9月末</t>
    <rPh sb="12" eb="14">
      <t>ガツマツ</t>
    </rPh>
    <phoneticPr fontId="4"/>
  </si>
  <si>
    <t>令和3年</t>
    <rPh sb="0" eb="1">
      <t>レイ</t>
    </rPh>
    <rPh sb="1" eb="2">
      <t>ワ</t>
    </rPh>
    <rPh sb="3" eb="4">
      <t>ネン</t>
    </rPh>
    <phoneticPr fontId="2"/>
  </si>
  <si>
    <t>は、4,182人減少(男1,880人減少、女</t>
    <rPh sb="7" eb="8">
      <t>ニン</t>
    </rPh>
    <rPh sb="8" eb="10">
      <t>ゲンショウ</t>
    </rPh>
    <rPh sb="11" eb="12">
      <t>オトコ</t>
    </rPh>
    <rPh sb="17" eb="18">
      <t>ニン</t>
    </rPh>
    <rPh sb="18" eb="20">
      <t>ゲンショウ</t>
    </rPh>
    <rPh sb="21" eb="22">
      <t>オンナ</t>
    </rPh>
    <phoneticPr fontId="4"/>
  </si>
  <si>
    <t>2,302人減少)となった。</t>
    <phoneticPr fontId="4"/>
  </si>
  <si>
    <t xml:space="preserve">  内訳は､出生5,939人(男3,044人、女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</si>
  <si>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2,895人)､死亡10,121人(男4,924人、女</t>
    <rPh sb="5" eb="6">
      <t>ニン</t>
    </rPh>
    <rPh sb="8" eb="10">
      <t>シボウ</t>
    </rPh>
    <rPh sb="16" eb="17">
      <t>ニン</t>
    </rPh>
    <rPh sb="18" eb="19">
      <t>オトコ</t>
    </rPh>
    <rPh sb="24" eb="25">
      <t>ニン</t>
    </rPh>
    <rPh sb="26" eb="27">
      <t>オンナ</t>
    </rPh>
    <phoneticPr fontId="4"/>
  </si>
  <si>
    <t>5,197人)で、前年に比べ､出生は222人の</t>
    <rPh sb="5" eb="6">
      <t>ニン</t>
    </rPh>
    <rPh sb="9" eb="11">
      <t>ゼンネン</t>
    </rPh>
    <rPh sb="12" eb="13">
      <t>クラ</t>
    </rPh>
    <rPh sb="15" eb="17">
      <t>シュッセイ</t>
    </rPh>
    <rPh sb="21" eb="22">
      <t>ニン</t>
    </rPh>
    <phoneticPr fontId="4"/>
  </si>
  <si>
    <t>減少､死亡は204人の増加となっている。</t>
    <rPh sb="0" eb="2">
      <t>ゲンショウ</t>
    </rPh>
    <rPh sb="3" eb="5">
      <t>シボウ</t>
    </rPh>
    <rPh sb="9" eb="10">
      <t>ニン</t>
    </rPh>
    <rPh sb="11" eb="13">
      <t>ゾウカ</t>
    </rPh>
    <phoneticPr fontId="4"/>
  </si>
  <si>
    <t xml:space="preserve">  なお､この1年間の出生率は7.3‰、死亡</t>
    <rPh sb="8" eb="10">
      <t>ネンカン</t>
    </rPh>
    <rPh sb="11" eb="14">
      <t>シュッセイリツ</t>
    </rPh>
    <phoneticPr fontId="4"/>
  </si>
  <si>
    <t>率は12.5‰､自然増減率は△5.2‰となり､</t>
    <rPh sb="0" eb="1">
      <t>リツ</t>
    </rPh>
    <rPh sb="8" eb="10">
      <t>シゼン</t>
    </rPh>
    <rPh sb="10" eb="12">
      <t>ゾウゲン</t>
    </rPh>
    <rPh sb="12" eb="13">
      <t>リツ</t>
    </rPh>
    <phoneticPr fontId="4"/>
  </si>
  <si>
    <t>前年と比べ､出生率は0.2ポイント減、</t>
    <rPh sb="0" eb="2">
      <t>ゼンネン</t>
    </rPh>
    <rPh sb="8" eb="9">
      <t>リツ</t>
    </rPh>
    <rPh sb="17" eb="18">
      <t>ゲン</t>
    </rPh>
    <phoneticPr fontId="4"/>
  </si>
  <si>
    <t>　死亡を5歳階級別にみると、最も多いのは85～89歳 2,141人(総数の21.2％)、次いで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</si>
  <si>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90～94歳 2,052人(20.3％)、95歳以上 1,412人(14.0％)となっている。また、65歳以上</t>
    <rPh sb="24" eb="26">
      <t>イジョウ</t>
    </rPh>
    <rPh sb="52" eb="53">
      <t>サイ</t>
    </rPh>
    <phoneticPr fontId="4"/>
  </si>
  <si>
    <t>の死亡は 9,300人で、総数の91.9％となっている。</t>
    <phoneticPr fontId="4"/>
  </si>
  <si>
    <t>最も多い月は、出生数では9月の</t>
    <rPh sb="0" eb="1">
      <t>モット</t>
    </rPh>
    <rPh sb="2" eb="3">
      <t>オオ</t>
    </rPh>
    <rPh sb="4" eb="5">
      <t>ツキ</t>
    </rPh>
    <rPh sb="7" eb="10">
      <t>シュッセイスウ</t>
    </rPh>
    <rPh sb="13" eb="14">
      <t>ガツ</t>
    </rPh>
    <phoneticPr fontId="2"/>
  </si>
  <si>
    <t>557人、死亡数は1月の952人と</t>
    <rPh sb="3" eb="4">
      <t>ニン</t>
    </rPh>
    <rPh sb="5" eb="8">
      <t>シボウスウ</t>
    </rPh>
    <rPh sb="10" eb="11">
      <t>ツキ</t>
    </rPh>
    <rPh sb="15" eb="16">
      <t>ニン</t>
    </rPh>
    <phoneticPr fontId="2"/>
  </si>
  <si>
    <t>では2月の379人、死亡数は7月の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</si>
  <si>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>746人となっている。</t>
    <rPh sb="3" eb="4">
      <t>ニン</t>
    </rPh>
    <phoneticPr fontId="2"/>
  </si>
  <si>
    <t>みやき町</t>
    <rPh sb="3" eb="4">
      <t>キタマチ</t>
    </rPh>
    <phoneticPr fontId="1"/>
  </si>
  <si>
    <t>唐津市</t>
    <rPh sb="0" eb="2">
      <t>カラツ</t>
    </rPh>
    <rPh sb="2" eb="3">
      <t>シ</t>
    </rPh>
    <phoneticPr fontId="1"/>
  </si>
  <si>
    <t>佐賀市</t>
    <rPh sb="0" eb="2">
      <t>サガ</t>
    </rPh>
    <rPh sb="2" eb="3">
      <t>シ</t>
    </rPh>
    <phoneticPr fontId="1"/>
  </si>
  <si>
    <t xml:space="preserve">  なお、出生率が死亡率を上回ったのは、吉野ヶ里町の1町で、それ以外の19市町(10市9町)</t>
    <rPh sb="5" eb="7">
      <t>シュッセイ</t>
    </rPh>
    <rPh sb="7" eb="8">
      <t>リツ</t>
    </rPh>
    <rPh sb="9" eb="11">
      <t>シボウ</t>
    </rPh>
    <rPh sb="11" eb="12">
      <t>リツ</t>
    </rPh>
    <rPh sb="13" eb="15">
      <t>ウワマワ</t>
    </rPh>
    <rPh sb="28" eb="29">
      <t>サトマチマチ</t>
    </rPh>
    <phoneticPr fontId="2"/>
  </si>
  <si>
    <t>では下回った。</t>
    <phoneticPr fontId="2"/>
  </si>
  <si>
    <t>死亡率は0.3ポイント増、自然増減率は0.5ポイント減となっている。</t>
    <rPh sb="11" eb="12">
      <t>ゾウ</t>
    </rPh>
    <phoneticPr fontId="4"/>
  </si>
  <si>
    <t>Ｒ３年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</si>
</sst>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3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0" fontId="13" fillId="0" borderId="1" xfId="3" applyNumberFormat="1" applyFont="1" applyFill="1" applyBorder="1" applyAlignment="1">
      <alignment horizontal="center"/>
    </xf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right"/>
    </xf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quotePrefix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179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0" xfId="4" quotePrefix="1" applyNumberFormat="1" applyFont="1" applyFill="1" applyBorder="1" applyAlignment="1">
      <alignment horizontal="left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3" fontId="6" fillId="0" borderId="18" xfId="4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19" xfId="4" applyNumberFormat="1" applyFont="1" applyFill="1" applyBorder="1" applyAlignment="1">
      <alignment horizontal="right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0" fontId="6" fillId="0" borderId="19" xfId="4" applyFont="1" applyFill="1" applyBorder="1"/>
    <xf numFmtId="3" fontId="6" fillId="0" borderId="18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  <xf numFmtId="3" fontId="6" fillId="0" borderId="20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0" fontId="6" fillId="0" borderId="18" xfId="4" applyFont="1" applyFill="1" applyBorder="1"/>
    <xf numFmtId="0" fontId="6" fillId="0" borderId="0" xfId="4" applyFont="1" applyFill="1" applyBorder="1"/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3" fontId="3" fillId="0" borderId="18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8" fillId="0" borderId="0" xfId="0" quotePrefix="1" applyFont="1" applyFill="1" applyAlignment="1">
      <alignment horizontal="left"/>
    </xf>
    <xf numFmtId="0" fontId="5" fillId="0" borderId="0" xfId="3" quotePrefix="1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3" applyFill="1" applyBorder="1"/>
    <xf numFmtId="0" fontId="3" fillId="0" borderId="0" xfId="3" applyFill="1" applyBorder="1" applyAlignment="1">
      <alignment vertical="center"/>
    </xf>
    <xf numFmtId="3" fontId="3" fillId="2" borderId="0" xfId="2" applyNumberFormat="1" applyFont="1" applyFill="1" applyBorder="1"/>
    <xf numFmtId="38" fontId="5" fillId="3" borderId="1" xfId="1" applyFont="1" applyFill="1" applyBorder="1" applyAlignment="1"/>
    <xf numFmtId="38" fontId="5" fillId="0" borderId="1" xfId="1" applyFont="1" applyFill="1" applyBorder="1"/>
    <xf numFmtId="3" fontId="28" fillId="0" borderId="0" xfId="3" applyNumberFormat="1" applyFont="1" applyBorder="1"/>
    <xf numFmtId="38" fontId="5" fillId="0" borderId="0" xfId="1" applyFont="1" applyFill="1" applyBorder="1" applyAlignment="1"/>
    <xf numFmtId="3" fontId="29" fillId="0" borderId="0" xfId="3" applyNumberFormat="1" applyFont="1" applyBorder="1" applyAlignment="1">
      <alignment horizontal="center"/>
    </xf>
    <xf numFmtId="0" fontId="3" fillId="0" borderId="14" xfId="0" quotePrefix="1" applyFont="1" applyFill="1" applyBorder="1" applyAlignment="1"/>
    <xf numFmtId="0" fontId="3" fillId="0" borderId="26" xfId="0" applyFont="1" applyFill="1" applyBorder="1" applyAlignment="1"/>
    <xf numFmtId="0" fontId="3" fillId="0" borderId="0" xfId="3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2" fontId="30" fillId="0" borderId="0" xfId="1" applyNumberFormat="1" applyFont="1" applyAlignment="1">
      <alignment vertical="center"/>
    </xf>
    <xf numFmtId="0" fontId="31" fillId="0" borderId="0" xfId="0" applyFont="1"/>
    <xf numFmtId="0" fontId="5" fillId="0" borderId="1" xfId="3" quotePrefix="1" applyNumberFormat="1" applyFont="1" applyFill="1" applyBorder="1" applyAlignment="1">
      <alignment horizontal="center"/>
    </xf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0" xfId="3" applyFont="1" applyFill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23" xfId="0" applyFont="1" applyFill="1" applyBorder="1" applyAlignment="1">
      <alignment horizontal="center"/>
    </xf>
    <xf numFmtId="0" fontId="3" fillId="0" borderId="25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 xr:uid="{00000000-0005-0000-0000-000002000000}"/>
    <cellStyle name="標準_年報図-1" xfId="3" xr:uid="{00000000-0005-0000-0000-000003000000}"/>
    <cellStyle name="標準_年報表-8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539</c:v>
                </c:pt>
                <c:pt idx="1">
                  <c:v>449</c:v>
                </c:pt>
                <c:pt idx="2">
                  <c:v>491</c:v>
                </c:pt>
                <c:pt idx="3">
                  <c:v>464</c:v>
                </c:pt>
                <c:pt idx="4">
                  <c:v>379</c:v>
                </c:pt>
                <c:pt idx="5">
                  <c:v>536</c:v>
                </c:pt>
                <c:pt idx="6">
                  <c:v>523</c:v>
                </c:pt>
                <c:pt idx="7">
                  <c:v>471</c:v>
                </c:pt>
                <c:pt idx="8">
                  <c:v>501</c:v>
                </c:pt>
                <c:pt idx="9">
                  <c:v>501</c:v>
                </c:pt>
                <c:pt idx="10">
                  <c:v>528</c:v>
                </c:pt>
                <c:pt idx="11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B-4B50-B3B0-BD9A111C3952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820</c:v>
                </c:pt>
                <c:pt idx="1">
                  <c:v>833</c:v>
                </c:pt>
                <c:pt idx="2">
                  <c:v>922</c:v>
                </c:pt>
                <c:pt idx="3">
                  <c:v>952</c:v>
                </c:pt>
                <c:pt idx="4">
                  <c:v>830</c:v>
                </c:pt>
                <c:pt idx="5">
                  <c:v>923</c:v>
                </c:pt>
                <c:pt idx="6">
                  <c:v>816</c:v>
                </c:pt>
                <c:pt idx="7">
                  <c:v>826</c:v>
                </c:pt>
                <c:pt idx="8">
                  <c:v>809</c:v>
                </c:pt>
                <c:pt idx="9">
                  <c:v>746</c:v>
                </c:pt>
                <c:pt idx="10">
                  <c:v>785</c:v>
                </c:pt>
                <c:pt idx="11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B-4B50-B3B0-BD9A111C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8896"/>
        <c:axId val="45351296"/>
      </c:lineChart>
      <c:catAx>
        <c:axId val="45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351296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45351296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24889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4-4722-941D-5E9BF9B798B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#,##0_);[Red]\(#,##0\)</c:formatCode>
                <c:ptCount val="3"/>
                <c:pt idx="0" formatCode="General">
                  <c:v>10</c:v>
                </c:pt>
                <c:pt idx="1">
                  <c:v>539</c:v>
                </c:pt>
                <c:pt idx="2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4-4722-941D-5E9BF9B798B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#,##0_);[Red]\(#,##0\)</c:formatCode>
                <c:ptCount val="3"/>
                <c:pt idx="0" formatCode="General">
                  <c:v>11</c:v>
                </c:pt>
                <c:pt idx="1">
                  <c:v>449</c:v>
                </c:pt>
                <c:pt idx="2">
                  <c:v>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4-4722-941D-5E9BF9B798B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#,##0_);[Red]\(#,##0\)</c:formatCode>
                <c:ptCount val="3"/>
                <c:pt idx="0" formatCode="General">
                  <c:v>12</c:v>
                </c:pt>
                <c:pt idx="1">
                  <c:v>491</c:v>
                </c:pt>
                <c:pt idx="2">
                  <c:v>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4-4722-941D-5E9BF9B798B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#,##0_);[Red]\(#,##0\)</c:formatCode>
                <c:ptCount val="3"/>
                <c:pt idx="0" formatCode="General">
                  <c:v>1</c:v>
                </c:pt>
                <c:pt idx="1">
                  <c:v>464</c:v>
                </c:pt>
                <c:pt idx="2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4-4722-941D-5E9BF9B798B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#,##0_);[Red]\(#,##0\)</c:formatCode>
                <c:ptCount val="3"/>
                <c:pt idx="0" formatCode="General">
                  <c:v>2</c:v>
                </c:pt>
                <c:pt idx="1">
                  <c:v>379</c:v>
                </c:pt>
                <c:pt idx="2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84-4722-941D-5E9BF9B798B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#,##0_);[Red]\(#,##0\)</c:formatCode>
                <c:ptCount val="3"/>
                <c:pt idx="0" formatCode="General">
                  <c:v>3</c:v>
                </c:pt>
                <c:pt idx="1">
                  <c:v>536</c:v>
                </c:pt>
                <c:pt idx="2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4-4722-941D-5E9BF9B798B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#,##0_);[Red]\(#,##0\)</c:formatCode>
                <c:ptCount val="3"/>
                <c:pt idx="0" formatCode="General">
                  <c:v>4</c:v>
                </c:pt>
                <c:pt idx="1">
                  <c:v>523</c:v>
                </c:pt>
                <c:pt idx="2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84-4722-941D-5E9BF9B798B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#,##0_);[Red]\(#,##0\)</c:formatCode>
                <c:ptCount val="3"/>
                <c:pt idx="0" formatCode="General">
                  <c:v>5</c:v>
                </c:pt>
                <c:pt idx="1">
                  <c:v>471</c:v>
                </c:pt>
                <c:pt idx="2">
                  <c:v>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4-4722-941D-5E9BF9B798B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#,##0_);[Red]\(#,##0\)</c:formatCode>
                <c:ptCount val="3"/>
                <c:pt idx="0" formatCode="General">
                  <c:v>6</c:v>
                </c:pt>
                <c:pt idx="1">
                  <c:v>501</c:v>
                </c:pt>
                <c:pt idx="2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84-4722-941D-5E9BF9B798B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#,##0_);[Red]\(#,##0\)</c:formatCode>
                <c:ptCount val="3"/>
                <c:pt idx="0" formatCode="General">
                  <c:v>7</c:v>
                </c:pt>
                <c:pt idx="1">
                  <c:v>501</c:v>
                </c:pt>
                <c:pt idx="2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84-4722-941D-5E9BF9B798B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#,##0_);[Red]\(#,##0\)</c:formatCode>
                <c:ptCount val="3"/>
                <c:pt idx="0" formatCode="General">
                  <c:v>8</c:v>
                </c:pt>
                <c:pt idx="1">
                  <c:v>528</c:v>
                </c:pt>
                <c:pt idx="2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4-4722-941D-5E9BF9B798B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#,##0_);[Red]\(#,##0\)</c:formatCode>
                <c:ptCount val="3"/>
                <c:pt idx="0" formatCode="General">
                  <c:v>9</c:v>
                </c:pt>
                <c:pt idx="1">
                  <c:v>557</c:v>
                </c:pt>
                <c:pt idx="2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84-4722-941D-5E9BF9B7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06976"/>
        <c:axId val="161408512"/>
      </c:barChart>
      <c:catAx>
        <c:axId val="16140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8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140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12768"/>
        <c:axId val="162341632"/>
      </c:barChart>
      <c:catAx>
        <c:axId val="161712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2341632"/>
        <c:crosses val="autoZero"/>
        <c:auto val="0"/>
        <c:lblAlgn val="ctr"/>
        <c:lblOffset val="100"/>
        <c:tickMarkSkip val="1"/>
        <c:noMultiLvlLbl val="0"/>
      </c:catAx>
      <c:valAx>
        <c:axId val="1623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71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927-B5E8-4B543ADE4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539</c:v>
                </c:pt>
                <c:pt idx="2">
                  <c:v>449</c:v>
                </c:pt>
                <c:pt idx="3">
                  <c:v>491</c:v>
                </c:pt>
                <c:pt idx="4">
                  <c:v>464</c:v>
                </c:pt>
                <c:pt idx="5">
                  <c:v>379</c:v>
                </c:pt>
                <c:pt idx="6">
                  <c:v>536</c:v>
                </c:pt>
                <c:pt idx="7">
                  <c:v>523</c:v>
                </c:pt>
                <c:pt idx="8">
                  <c:v>471</c:v>
                </c:pt>
                <c:pt idx="9">
                  <c:v>501</c:v>
                </c:pt>
                <c:pt idx="10">
                  <c:v>501</c:v>
                </c:pt>
                <c:pt idx="11">
                  <c:v>528</c:v>
                </c:pt>
                <c:pt idx="12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B-4927-B5E8-4B543ADE44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820</c:v>
                </c:pt>
                <c:pt idx="2">
                  <c:v>833</c:v>
                </c:pt>
                <c:pt idx="3">
                  <c:v>922</c:v>
                </c:pt>
                <c:pt idx="4">
                  <c:v>952</c:v>
                </c:pt>
                <c:pt idx="5">
                  <c:v>830</c:v>
                </c:pt>
                <c:pt idx="6">
                  <c:v>923</c:v>
                </c:pt>
                <c:pt idx="7">
                  <c:v>816</c:v>
                </c:pt>
                <c:pt idx="8">
                  <c:v>826</c:v>
                </c:pt>
                <c:pt idx="9">
                  <c:v>809</c:v>
                </c:pt>
                <c:pt idx="10">
                  <c:v>746</c:v>
                </c:pt>
                <c:pt idx="11">
                  <c:v>785</c:v>
                </c:pt>
                <c:pt idx="12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B-4927-B5E8-4B543ADE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1776"/>
        <c:axId val="98573312"/>
      </c:barChart>
      <c:catAx>
        <c:axId val="9857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3312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985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0736"/>
        <c:axId val="98582528"/>
      </c:barChart>
      <c:catAx>
        <c:axId val="98580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2528"/>
        <c:crosses val="autoZero"/>
        <c:auto val="0"/>
        <c:lblAlgn val="ctr"/>
        <c:lblOffset val="100"/>
        <c:tickMarkSkip val="1"/>
        <c:noMultiLvlLbl val="0"/>
      </c:catAx>
      <c:valAx>
        <c:axId val="98582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8928"/>
        <c:axId val="98590720"/>
      </c:barChart>
      <c:catAx>
        <c:axId val="98588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0720"/>
        <c:crosses val="autoZero"/>
        <c:auto val="0"/>
        <c:lblAlgn val="ctr"/>
        <c:lblOffset val="100"/>
        <c:tickMarkSkip val="1"/>
        <c:noMultiLvlLbl val="0"/>
      </c:catAx>
      <c:valAx>
        <c:axId val="9859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97120"/>
        <c:axId val="98603008"/>
      </c:barChart>
      <c:catAx>
        <c:axId val="98597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603008"/>
        <c:crosses val="autoZero"/>
        <c:auto val="0"/>
        <c:lblAlgn val="ctr"/>
        <c:lblOffset val="100"/>
        <c:tickMarkSkip val="1"/>
        <c:noMultiLvlLbl val="0"/>
      </c:catAx>
      <c:valAx>
        <c:axId val="9860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81824"/>
        <c:axId val="98939264"/>
      </c:barChart>
      <c:catAx>
        <c:axId val="98781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939264"/>
        <c:crosses val="autoZero"/>
        <c:auto val="0"/>
        <c:lblAlgn val="ctr"/>
        <c:lblOffset val="100"/>
        <c:tickMarkSkip val="1"/>
        <c:noMultiLvlLbl val="0"/>
      </c:catAx>
      <c:valAx>
        <c:axId val="9893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78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265252588134"/>
          <c:y val="0.12420382165605096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539</c:v>
                </c:pt>
                <c:pt idx="1">
                  <c:v>449</c:v>
                </c:pt>
                <c:pt idx="2">
                  <c:v>491</c:v>
                </c:pt>
                <c:pt idx="3">
                  <c:v>464</c:v>
                </c:pt>
                <c:pt idx="4">
                  <c:v>379</c:v>
                </c:pt>
                <c:pt idx="5">
                  <c:v>536</c:v>
                </c:pt>
                <c:pt idx="6">
                  <c:v>523</c:v>
                </c:pt>
                <c:pt idx="7">
                  <c:v>471</c:v>
                </c:pt>
                <c:pt idx="8">
                  <c:v>501</c:v>
                </c:pt>
                <c:pt idx="9">
                  <c:v>501</c:v>
                </c:pt>
                <c:pt idx="10">
                  <c:v>528</c:v>
                </c:pt>
                <c:pt idx="11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C-4F2E-AAAB-83A03FBDCB76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820</c:v>
                </c:pt>
                <c:pt idx="1">
                  <c:v>833</c:v>
                </c:pt>
                <c:pt idx="2">
                  <c:v>922</c:v>
                </c:pt>
                <c:pt idx="3">
                  <c:v>952</c:v>
                </c:pt>
                <c:pt idx="4">
                  <c:v>830</c:v>
                </c:pt>
                <c:pt idx="5">
                  <c:v>923</c:v>
                </c:pt>
                <c:pt idx="6">
                  <c:v>816</c:v>
                </c:pt>
                <c:pt idx="7">
                  <c:v>826</c:v>
                </c:pt>
                <c:pt idx="8">
                  <c:v>809</c:v>
                </c:pt>
                <c:pt idx="9">
                  <c:v>746</c:v>
                </c:pt>
                <c:pt idx="10">
                  <c:v>785</c:v>
                </c:pt>
                <c:pt idx="11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C-4F2E-AAAB-83A03FB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85568"/>
        <c:axId val="115887488"/>
      </c:lineChart>
      <c:catAx>
        <c:axId val="11588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887488"/>
        <c:scaling>
          <c:orientation val="minMax"/>
          <c:max val="110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5568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49566681523292"/>
          <c:y val="0.12101920593259176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304801</xdr:colOff>
      <xdr:row>1</xdr:row>
      <xdr:rowOff>152400</xdr:rowOff>
    </xdr:from>
    <xdr:to>
      <xdr:col>15</xdr:col>
      <xdr:colOff>361950</xdr:colOff>
      <xdr:row>11</xdr:row>
      <xdr:rowOff>114300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09D76D-6305-4F49-9657-CB43FACE0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6" y="457200"/>
          <a:ext cx="3762374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142876</xdr:rowOff>
    </xdr:from>
    <xdr:to>
      <xdr:col>19</xdr:col>
      <xdr:colOff>381000</xdr:colOff>
      <xdr:row>10</xdr:row>
      <xdr:rowOff>123826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AFD7BFB-87FD-42DD-9F59-394CB0957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0375" y="142876"/>
          <a:ext cx="3895725" cy="2857500"/>
        </a:xfrm>
        <a:prstGeom prst="rect">
          <a:avLst/>
        </a:prstGeom>
      </xdr:spPr>
    </xdr:pic>
    <xdr:clientData/>
  </xdr:twoCellAnchor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>
          <a:extLst>
            <a:ext uri="{FF2B5EF4-FFF2-40B4-BE49-F238E27FC236}">
              <a16:creationId xmlns:a16="http://schemas.microsoft.com/office/drawing/2014/main" id="{00000000-0008-0000-0100-000078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10</xdr:col>
      <xdr:colOff>326923</xdr:colOff>
      <xdr:row>8</xdr:row>
      <xdr:rowOff>9525</xdr:rowOff>
    </xdr:from>
    <xdr:to>
      <xdr:col>11</xdr:col>
      <xdr:colOff>95251</xdr:colOff>
      <xdr:row>8</xdr:row>
      <xdr:rowOff>219075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3441598" y="2257425"/>
          <a:ext cx="263628" cy="20955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21</xdr:row>
      <xdr:rowOff>123825</xdr:rowOff>
    </xdr:from>
    <xdr:to>
      <xdr:col>9</xdr:col>
      <xdr:colOff>19050</xdr:colOff>
      <xdr:row>39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758C96F-6926-4D50-8C7D-2E539504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743325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>
          <a:extLst>
            <a:ext uri="{FF2B5EF4-FFF2-40B4-BE49-F238E27FC236}">
              <a16:creationId xmlns:a16="http://schemas.microsoft.com/office/drawing/2014/main" id="{00000000-0008-0000-0400-00004E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>
          <a:extLst>
            <a:ext uri="{FF2B5EF4-FFF2-40B4-BE49-F238E27FC236}">
              <a16:creationId xmlns:a16="http://schemas.microsoft.com/office/drawing/2014/main" id="{00000000-0008-0000-0400-00004F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>
          <a:extLst>
            <a:ext uri="{FF2B5EF4-FFF2-40B4-BE49-F238E27FC236}">
              <a16:creationId xmlns:a16="http://schemas.microsoft.com/office/drawing/2014/main" id="{00000000-0008-0000-0400-000050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>
          <a:extLst>
            <a:ext uri="{FF2B5EF4-FFF2-40B4-BE49-F238E27FC236}">
              <a16:creationId xmlns:a16="http://schemas.microsoft.com/office/drawing/2014/main" id="{00000000-0008-0000-0400-000051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>
          <a:extLst>
            <a:ext uri="{FF2B5EF4-FFF2-40B4-BE49-F238E27FC236}">
              <a16:creationId xmlns:a16="http://schemas.microsoft.com/office/drawing/2014/main" id="{00000000-0008-0000-0400-000052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>
          <a:extLst>
            <a:ext uri="{FF2B5EF4-FFF2-40B4-BE49-F238E27FC236}">
              <a16:creationId xmlns:a16="http://schemas.microsoft.com/office/drawing/2014/main" id="{00000000-0008-0000-0400-000053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>
          <a:extLst>
            <a:ext uri="{FF2B5EF4-FFF2-40B4-BE49-F238E27FC236}">
              <a16:creationId xmlns:a16="http://schemas.microsoft.com/office/drawing/2014/main" id="{00000000-0008-0000-0400-000054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21</xdr:col>
      <xdr:colOff>495300</xdr:colOff>
      <xdr:row>20</xdr:row>
      <xdr:rowOff>123825</xdr:rowOff>
    </xdr:to>
    <xdr:grpSp>
      <xdr:nvGrpSpPr>
        <xdr:cNvPr id="2080341" name="グループ化 4">
          <a:extLst>
            <a:ext uri="{FF2B5EF4-FFF2-40B4-BE49-F238E27FC236}">
              <a16:creationId xmlns:a16="http://schemas.microsoft.com/office/drawing/2014/main" id="{00000000-0008-0000-0400-000055BE1F00}"/>
            </a:ext>
          </a:extLst>
        </xdr:cNvPr>
        <xdr:cNvGrpSpPr>
          <a:grpSpLocks/>
        </xdr:cNvGrpSpPr>
      </xdr:nvGrpSpPr>
      <xdr:grpSpPr bwMode="auto">
        <a:xfrm>
          <a:off x="7464136" y="303068"/>
          <a:ext cx="4028209" cy="3015962"/>
          <a:chOff x="7324725" y="304800"/>
          <a:chExt cx="4038600" cy="3000375"/>
        </a:xfrm>
      </xdr:grpSpPr>
      <xdr:graphicFrame macro="">
        <xdr:nvGraphicFramePr>
          <xdr:cNvPr id="2080342" name="Chart 1">
            <a:extLst>
              <a:ext uri="{FF2B5EF4-FFF2-40B4-BE49-F238E27FC236}">
                <a16:creationId xmlns:a16="http://schemas.microsoft.com/office/drawing/2014/main" id="{00000000-0008-0000-0400-000056BE1F00}"/>
              </a:ext>
            </a:extLst>
          </xdr:cNvPr>
          <xdr:cNvGraphicFramePr>
            <a:graphicFrameLocks/>
          </xdr:cNvGraphicFramePr>
        </xdr:nvGraphicFramePr>
        <xdr:xfrm>
          <a:off x="7324725" y="304800"/>
          <a:ext cx="4038600" cy="3000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7486650" y="2638425"/>
            <a:ext cx="390525" cy="171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 anchorCtr="1"/>
          <a:lstStyle/>
          <a:p>
            <a:pPr algn="r"/>
            <a:r>
              <a:rPr kumimoji="1" lang="en-US" altLang="ja-JP" sz="1100">
                <a:latin typeface="ＭＳ 明朝" pitchFamily="17" charset="-128"/>
                <a:ea typeface="ＭＳ 明朝" pitchFamily="17" charset="-128"/>
              </a:rPr>
              <a:t>0</a:t>
            </a:r>
            <a:endParaRPr kumimoji="1" lang="ja-JP" altLang="en-US" sz="11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4" name="テキスト 1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15225" y="3019425"/>
            <a:ext cx="10668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Ｒ２年）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  <xdr:sp macro="" textlink="">
        <xdr:nvSpPr>
          <xdr:cNvPr id="27" name="テキスト 1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4875" y="3009900"/>
            <a:ext cx="942975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Ｒ３年）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</xdr:grpSp>
    <xdr:clientData/>
  </xdr:twoCellAnchor>
  <xdr:twoCellAnchor editAs="oneCell">
    <xdr:from>
      <xdr:col>15</xdr:col>
      <xdr:colOff>476251</xdr:colOff>
      <xdr:row>16</xdr:row>
      <xdr:rowOff>38101</xdr:rowOff>
    </xdr:from>
    <xdr:to>
      <xdr:col>16</xdr:col>
      <xdr:colOff>123825</xdr:colOff>
      <xdr:row>17</xdr:row>
      <xdr:rowOff>56548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43851" y="2533651"/>
          <a:ext cx="238124" cy="189897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60"/>
  <sheetViews>
    <sheetView showGridLines="0" tabSelected="1" zoomScaleNormal="100" zoomScaleSheetLayoutView="96" workbookViewId="0"/>
  </sheetViews>
  <sheetFormatPr defaultColWidth="7.75" defaultRowHeight="10.9" customHeight="1" x14ac:dyDescent="0.15"/>
  <cols>
    <col min="1" max="1" width="2.75" style="164" customWidth="1"/>
    <col min="2" max="2" width="2.5" style="164" customWidth="1"/>
    <col min="3" max="3" width="2.375" style="164" customWidth="1"/>
    <col min="4" max="4" width="8.125" style="164" customWidth="1"/>
    <col min="5" max="7" width="6.75" style="164" customWidth="1"/>
    <col min="8" max="8" width="8.125" style="164" customWidth="1"/>
    <col min="9" max="11" width="6.75" style="164" customWidth="1"/>
    <col min="12" max="12" width="8.125" style="164" customWidth="1"/>
    <col min="13" max="15" width="6.75" style="164" customWidth="1"/>
    <col min="16" max="16384" width="7.75" style="164"/>
  </cols>
  <sheetData>
    <row r="1" spans="1:15" s="158" customFormat="1" ht="24.6" customHeight="1" x14ac:dyDescent="0.15">
      <c r="A1" s="155" t="s">
        <v>89</v>
      </c>
      <c r="B1" s="156"/>
      <c r="C1" s="157" t="s">
        <v>52</v>
      </c>
      <c r="D1" s="156"/>
    </row>
    <row r="2" spans="1:15" s="158" customFormat="1" ht="24.6" customHeight="1" x14ac:dyDescent="0.15">
      <c r="B2" s="159" t="s">
        <v>90</v>
      </c>
      <c r="C2" s="160"/>
      <c r="D2" s="160" t="s">
        <v>53</v>
      </c>
      <c r="E2" s="161"/>
    </row>
    <row r="3" spans="1:15" s="158" customFormat="1" ht="20.100000000000001" customHeight="1" x14ac:dyDescent="0.15">
      <c r="C3" s="158" t="s">
        <v>87</v>
      </c>
    </row>
    <row r="4" spans="1:15" s="158" customFormat="1" ht="20.100000000000001" customHeight="1" x14ac:dyDescent="0.15">
      <c r="C4" s="162" t="s">
        <v>156</v>
      </c>
    </row>
    <row r="5" spans="1:15" s="158" customFormat="1" ht="20.100000000000001" customHeight="1" x14ac:dyDescent="0.15">
      <c r="C5" s="162" t="s">
        <v>157</v>
      </c>
    </row>
    <row r="6" spans="1:15" s="158" customFormat="1" ht="20.100000000000001" customHeight="1" x14ac:dyDescent="0.15">
      <c r="C6" s="206" t="s">
        <v>158</v>
      </c>
      <c r="D6" s="162"/>
    </row>
    <row r="7" spans="1:15" s="158" customFormat="1" ht="20.100000000000001" customHeight="1" x14ac:dyDescent="0.15">
      <c r="C7" s="162" t="s">
        <v>159</v>
      </c>
    </row>
    <row r="8" spans="1:15" s="158" customFormat="1" ht="20.100000000000001" customHeight="1" x14ac:dyDescent="0.15">
      <c r="C8" s="162" t="s">
        <v>160</v>
      </c>
    </row>
    <row r="9" spans="1:15" s="158" customFormat="1" ht="20.100000000000001" customHeight="1" x14ac:dyDescent="0.15">
      <c r="C9" s="162" t="s">
        <v>161</v>
      </c>
    </row>
    <row r="10" spans="1:15" s="158" customFormat="1" ht="20.100000000000001" customHeight="1" x14ac:dyDescent="0.15">
      <c r="C10" s="206" t="s">
        <v>162</v>
      </c>
    </row>
    <row r="11" spans="1:15" s="158" customFormat="1" ht="20.100000000000001" customHeight="1" x14ac:dyDescent="0.15">
      <c r="C11" s="162" t="s">
        <v>163</v>
      </c>
    </row>
    <row r="12" spans="1:15" s="158" customFormat="1" ht="20.100000000000001" customHeight="1" x14ac:dyDescent="0.15">
      <c r="C12" s="162" t="s">
        <v>164</v>
      </c>
    </row>
    <row r="13" spans="1:15" s="158" customFormat="1" ht="20.100000000000001" customHeight="1" x14ac:dyDescent="0.15">
      <c r="C13" s="162" t="s">
        <v>177</v>
      </c>
    </row>
    <row r="14" spans="1:15" s="158" customFormat="1" ht="20.100000000000001" customHeight="1" x14ac:dyDescent="0.15">
      <c r="C14" s="206" t="s">
        <v>165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spans="1:15" s="158" customFormat="1" ht="20.100000000000001" customHeight="1" x14ac:dyDescent="0.15">
      <c r="C15" s="207" t="s">
        <v>166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</row>
    <row r="16" spans="1:15" s="158" customFormat="1" ht="19.5" customHeight="1" x14ac:dyDescent="0.15">
      <c r="C16" s="162" t="s">
        <v>167</v>
      </c>
    </row>
    <row r="17" spans="4:17" s="158" customFormat="1" ht="8.25" customHeight="1" x14ac:dyDescent="0.15"/>
    <row r="18" spans="4:17" ht="18" customHeight="1" x14ac:dyDescent="0.15">
      <c r="D18" s="166" t="s">
        <v>91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6" t="s">
        <v>92</v>
      </c>
      <c r="O18" s="168"/>
      <c r="P18" s="163"/>
      <c r="Q18" s="163"/>
    </row>
    <row r="19" spans="4:17" s="169" customFormat="1" ht="12" customHeight="1" x14ac:dyDescent="0.15">
      <c r="D19" s="170" t="s">
        <v>3</v>
      </c>
      <c r="E19" s="171" t="s">
        <v>4</v>
      </c>
      <c r="F19" s="171" t="s">
        <v>5</v>
      </c>
      <c r="G19" s="171" t="s">
        <v>6</v>
      </c>
      <c r="H19" s="170" t="s">
        <v>3</v>
      </c>
      <c r="I19" s="171" t="s">
        <v>4</v>
      </c>
      <c r="J19" s="171" t="s">
        <v>5</v>
      </c>
      <c r="K19" s="171" t="s">
        <v>6</v>
      </c>
      <c r="L19" s="170" t="s">
        <v>3</v>
      </c>
      <c r="M19" s="171" t="s">
        <v>4</v>
      </c>
      <c r="N19" s="171" t="s">
        <v>5</v>
      </c>
      <c r="O19" s="171" t="s">
        <v>6</v>
      </c>
      <c r="P19" s="163"/>
      <c r="Q19" s="163"/>
    </row>
    <row r="20" spans="4:17" s="169" customFormat="1" ht="13.5" x14ac:dyDescent="0.15">
      <c r="D20" s="172" t="s">
        <v>7</v>
      </c>
      <c r="E20" s="193">
        <v>18</v>
      </c>
      <c r="F20" s="194">
        <v>9</v>
      </c>
      <c r="G20" s="195">
        <v>9</v>
      </c>
      <c r="H20" s="190" t="s">
        <v>8</v>
      </c>
      <c r="I20" s="193">
        <v>28</v>
      </c>
      <c r="J20" s="194">
        <v>17</v>
      </c>
      <c r="K20" s="195">
        <v>11</v>
      </c>
      <c r="L20" s="172" t="s">
        <v>9</v>
      </c>
      <c r="M20" s="193">
        <v>837</v>
      </c>
      <c r="N20" s="194">
        <v>569</v>
      </c>
      <c r="O20" s="195">
        <v>268</v>
      </c>
      <c r="P20" s="163"/>
      <c r="Q20" s="214"/>
    </row>
    <row r="21" spans="4:17" ht="12" customHeight="1" x14ac:dyDescent="0.15">
      <c r="D21" s="172">
        <v>0</v>
      </c>
      <c r="E21" s="196">
        <v>14</v>
      </c>
      <c r="F21" s="197">
        <v>7</v>
      </c>
      <c r="G21" s="198">
        <v>7</v>
      </c>
      <c r="H21" s="191">
        <v>35</v>
      </c>
      <c r="I21" s="196">
        <v>4</v>
      </c>
      <c r="J21" s="197">
        <v>2</v>
      </c>
      <c r="K21" s="198">
        <v>2</v>
      </c>
      <c r="L21" s="172">
        <v>70</v>
      </c>
      <c r="M21" s="196">
        <v>124</v>
      </c>
      <c r="N21" s="197">
        <v>83</v>
      </c>
      <c r="O21" s="198">
        <v>41</v>
      </c>
      <c r="P21" s="163"/>
      <c r="Q21" s="214"/>
    </row>
    <row r="22" spans="4:17" ht="12" customHeight="1" x14ac:dyDescent="0.15">
      <c r="D22" s="172">
        <v>1</v>
      </c>
      <c r="E22" s="196">
        <v>2</v>
      </c>
      <c r="F22" s="197">
        <v>1</v>
      </c>
      <c r="G22" s="198">
        <v>1</v>
      </c>
      <c r="H22" s="191">
        <v>36</v>
      </c>
      <c r="I22" s="196">
        <v>8</v>
      </c>
      <c r="J22" s="197">
        <v>3</v>
      </c>
      <c r="K22" s="198">
        <v>5</v>
      </c>
      <c r="L22" s="172">
        <v>71</v>
      </c>
      <c r="M22" s="196">
        <v>190</v>
      </c>
      <c r="N22" s="197">
        <v>130</v>
      </c>
      <c r="O22" s="198">
        <v>60</v>
      </c>
      <c r="P22" s="163"/>
      <c r="Q22" s="214"/>
    </row>
    <row r="23" spans="4:17" ht="12" customHeight="1" x14ac:dyDescent="0.15">
      <c r="D23" s="172">
        <v>2</v>
      </c>
      <c r="E23" s="196">
        <v>1</v>
      </c>
      <c r="F23" s="197">
        <v>1</v>
      </c>
      <c r="G23" s="198">
        <v>0</v>
      </c>
      <c r="H23" s="191">
        <v>37</v>
      </c>
      <c r="I23" s="196">
        <v>2</v>
      </c>
      <c r="J23" s="197">
        <v>1</v>
      </c>
      <c r="K23" s="198">
        <v>1</v>
      </c>
      <c r="L23" s="172">
        <v>72</v>
      </c>
      <c r="M23" s="196">
        <v>183</v>
      </c>
      <c r="N23" s="197">
        <v>128</v>
      </c>
      <c r="O23" s="198">
        <v>55</v>
      </c>
      <c r="P23" s="163"/>
      <c r="Q23" s="214"/>
    </row>
    <row r="24" spans="4:17" ht="12" customHeight="1" x14ac:dyDescent="0.15">
      <c r="D24" s="172">
        <v>3</v>
      </c>
      <c r="E24" s="196">
        <v>1</v>
      </c>
      <c r="F24" s="197">
        <v>0</v>
      </c>
      <c r="G24" s="198">
        <v>1</v>
      </c>
      <c r="H24" s="191">
        <v>38</v>
      </c>
      <c r="I24" s="196">
        <v>6</v>
      </c>
      <c r="J24" s="197">
        <v>5</v>
      </c>
      <c r="K24" s="198">
        <v>1</v>
      </c>
      <c r="L24" s="172">
        <v>73</v>
      </c>
      <c r="M24" s="196">
        <v>164</v>
      </c>
      <c r="N24" s="197">
        <v>103</v>
      </c>
      <c r="O24" s="198">
        <v>61</v>
      </c>
      <c r="P24" s="163"/>
      <c r="Q24" s="214"/>
    </row>
    <row r="25" spans="4:17" ht="12" customHeight="1" x14ac:dyDescent="0.15">
      <c r="D25" s="172">
        <v>4</v>
      </c>
      <c r="E25" s="196">
        <v>0</v>
      </c>
      <c r="F25" s="197">
        <v>0</v>
      </c>
      <c r="G25" s="198">
        <v>0</v>
      </c>
      <c r="H25" s="191">
        <v>39</v>
      </c>
      <c r="I25" s="196">
        <v>8</v>
      </c>
      <c r="J25" s="197">
        <v>6</v>
      </c>
      <c r="K25" s="198">
        <v>2</v>
      </c>
      <c r="L25" s="172">
        <v>74</v>
      </c>
      <c r="M25" s="196">
        <v>176</v>
      </c>
      <c r="N25" s="197">
        <v>125</v>
      </c>
      <c r="O25" s="198">
        <v>51</v>
      </c>
      <c r="P25" s="163"/>
      <c r="Q25" s="214"/>
    </row>
    <row r="26" spans="4:17" ht="13.5" x14ac:dyDescent="0.15">
      <c r="D26" s="176" t="s">
        <v>10</v>
      </c>
      <c r="E26" s="196">
        <v>2</v>
      </c>
      <c r="F26" s="197">
        <v>2</v>
      </c>
      <c r="G26" s="198">
        <v>0</v>
      </c>
      <c r="H26" s="191" t="s">
        <v>11</v>
      </c>
      <c r="I26" s="196">
        <v>51</v>
      </c>
      <c r="J26" s="197">
        <v>31</v>
      </c>
      <c r="K26" s="198">
        <v>20</v>
      </c>
      <c r="L26" s="172" t="s">
        <v>12</v>
      </c>
      <c r="M26" s="196">
        <v>947</v>
      </c>
      <c r="N26" s="197">
        <v>592</v>
      </c>
      <c r="O26" s="198">
        <v>355</v>
      </c>
      <c r="P26" s="163"/>
      <c r="Q26" s="214"/>
    </row>
    <row r="27" spans="4:17" ht="12" customHeight="1" x14ac:dyDescent="0.15">
      <c r="D27" s="172">
        <v>5</v>
      </c>
      <c r="E27" s="196">
        <v>1</v>
      </c>
      <c r="F27" s="197">
        <v>1</v>
      </c>
      <c r="G27" s="198">
        <v>0</v>
      </c>
      <c r="H27" s="191">
        <v>40</v>
      </c>
      <c r="I27" s="196">
        <v>6</v>
      </c>
      <c r="J27" s="197">
        <v>3</v>
      </c>
      <c r="K27" s="198">
        <v>3</v>
      </c>
      <c r="L27" s="172">
        <v>75</v>
      </c>
      <c r="M27" s="196">
        <v>134</v>
      </c>
      <c r="N27" s="197">
        <v>79</v>
      </c>
      <c r="O27" s="198">
        <v>55</v>
      </c>
      <c r="P27" s="163"/>
      <c r="Q27" s="214"/>
    </row>
    <row r="28" spans="4:17" ht="12" customHeight="1" x14ac:dyDescent="0.15">
      <c r="D28" s="172">
        <v>6</v>
      </c>
      <c r="E28" s="196">
        <v>1</v>
      </c>
      <c r="F28" s="197">
        <v>1</v>
      </c>
      <c r="G28" s="198">
        <v>0</v>
      </c>
      <c r="H28" s="191">
        <v>41</v>
      </c>
      <c r="I28" s="196">
        <v>11</v>
      </c>
      <c r="J28" s="197">
        <v>6</v>
      </c>
      <c r="K28" s="198">
        <v>5</v>
      </c>
      <c r="L28" s="172">
        <v>76</v>
      </c>
      <c r="M28" s="196">
        <v>156</v>
      </c>
      <c r="N28" s="197">
        <v>91</v>
      </c>
      <c r="O28" s="198">
        <v>65</v>
      </c>
      <c r="P28" s="163"/>
      <c r="Q28" s="214"/>
    </row>
    <row r="29" spans="4:17" ht="12" customHeight="1" x14ac:dyDescent="0.15">
      <c r="D29" s="172">
        <v>7</v>
      </c>
      <c r="E29" s="196">
        <v>0</v>
      </c>
      <c r="F29" s="197">
        <v>0</v>
      </c>
      <c r="G29" s="198">
        <v>0</v>
      </c>
      <c r="H29" s="191">
        <v>42</v>
      </c>
      <c r="I29" s="196">
        <v>7</v>
      </c>
      <c r="J29" s="197">
        <v>6</v>
      </c>
      <c r="K29" s="198">
        <v>1</v>
      </c>
      <c r="L29" s="172">
        <v>77</v>
      </c>
      <c r="M29" s="196">
        <v>198</v>
      </c>
      <c r="N29" s="197">
        <v>121</v>
      </c>
      <c r="O29" s="198">
        <v>77</v>
      </c>
      <c r="P29" s="163"/>
      <c r="Q29" s="214"/>
    </row>
    <row r="30" spans="4:17" ht="12" customHeight="1" x14ac:dyDescent="0.15">
      <c r="D30" s="172">
        <v>8</v>
      </c>
      <c r="E30" s="196">
        <v>0</v>
      </c>
      <c r="F30" s="197">
        <v>0</v>
      </c>
      <c r="G30" s="198">
        <v>0</v>
      </c>
      <c r="H30" s="191">
        <v>43</v>
      </c>
      <c r="I30" s="196">
        <v>14</v>
      </c>
      <c r="J30" s="197">
        <v>10</v>
      </c>
      <c r="K30" s="198">
        <v>4</v>
      </c>
      <c r="L30" s="172">
        <v>78</v>
      </c>
      <c r="M30" s="196">
        <v>215</v>
      </c>
      <c r="N30" s="197">
        <v>138</v>
      </c>
      <c r="O30" s="198">
        <v>77</v>
      </c>
      <c r="P30" s="163"/>
      <c r="Q30" s="214"/>
    </row>
    <row r="31" spans="4:17" ht="12" customHeight="1" x14ac:dyDescent="0.15">
      <c r="D31" s="172">
        <v>9</v>
      </c>
      <c r="E31" s="196">
        <v>0</v>
      </c>
      <c r="F31" s="197">
        <v>0</v>
      </c>
      <c r="G31" s="198">
        <v>0</v>
      </c>
      <c r="H31" s="191">
        <v>44</v>
      </c>
      <c r="I31" s="196">
        <v>13</v>
      </c>
      <c r="J31" s="197">
        <v>6</v>
      </c>
      <c r="K31" s="198">
        <v>7</v>
      </c>
      <c r="L31" s="172">
        <v>79</v>
      </c>
      <c r="M31" s="196">
        <v>244</v>
      </c>
      <c r="N31" s="197">
        <v>163</v>
      </c>
      <c r="O31" s="198">
        <v>81</v>
      </c>
      <c r="P31" s="163"/>
      <c r="Q31" s="214"/>
    </row>
    <row r="32" spans="4:17" ht="13.5" x14ac:dyDescent="0.15">
      <c r="D32" s="177" t="s">
        <v>13</v>
      </c>
      <c r="E32" s="196">
        <v>3</v>
      </c>
      <c r="F32" s="197">
        <v>0</v>
      </c>
      <c r="G32" s="198">
        <v>3</v>
      </c>
      <c r="H32" s="191" t="s">
        <v>14</v>
      </c>
      <c r="I32" s="196">
        <v>69</v>
      </c>
      <c r="J32" s="197">
        <v>41</v>
      </c>
      <c r="K32" s="198">
        <v>28</v>
      </c>
      <c r="L32" s="172" t="s">
        <v>15</v>
      </c>
      <c r="M32" s="196">
        <v>1391</v>
      </c>
      <c r="N32" s="197">
        <v>806</v>
      </c>
      <c r="O32" s="198">
        <v>585</v>
      </c>
      <c r="P32" s="163"/>
      <c r="Q32" s="214"/>
    </row>
    <row r="33" spans="4:17" ht="12" customHeight="1" x14ac:dyDescent="0.15">
      <c r="D33" s="172">
        <v>10</v>
      </c>
      <c r="E33" s="196">
        <v>1</v>
      </c>
      <c r="F33" s="197">
        <v>0</v>
      </c>
      <c r="G33" s="198">
        <v>1</v>
      </c>
      <c r="H33" s="191">
        <v>45</v>
      </c>
      <c r="I33" s="196">
        <v>11</v>
      </c>
      <c r="J33" s="197">
        <v>6</v>
      </c>
      <c r="K33" s="198">
        <v>5</v>
      </c>
      <c r="L33" s="172">
        <v>80</v>
      </c>
      <c r="M33" s="196">
        <v>266</v>
      </c>
      <c r="N33" s="197">
        <v>165</v>
      </c>
      <c r="O33" s="198">
        <v>101</v>
      </c>
      <c r="P33" s="163"/>
      <c r="Q33" s="214"/>
    </row>
    <row r="34" spans="4:17" ht="12" customHeight="1" x14ac:dyDescent="0.15">
      <c r="D34" s="172">
        <v>11</v>
      </c>
      <c r="E34" s="196">
        <v>0</v>
      </c>
      <c r="F34" s="197">
        <v>0</v>
      </c>
      <c r="G34" s="198">
        <v>0</v>
      </c>
      <c r="H34" s="191">
        <v>46</v>
      </c>
      <c r="I34" s="196">
        <v>9</v>
      </c>
      <c r="J34" s="197">
        <v>4</v>
      </c>
      <c r="K34" s="198">
        <v>5</v>
      </c>
      <c r="L34" s="172">
        <v>81</v>
      </c>
      <c r="M34" s="196">
        <v>235</v>
      </c>
      <c r="N34" s="197">
        <v>139</v>
      </c>
      <c r="O34" s="198">
        <v>96</v>
      </c>
      <c r="P34" s="163"/>
      <c r="Q34" s="214"/>
    </row>
    <row r="35" spans="4:17" ht="12" customHeight="1" x14ac:dyDescent="0.15">
      <c r="D35" s="172">
        <v>12</v>
      </c>
      <c r="E35" s="196">
        <v>1</v>
      </c>
      <c r="F35" s="197">
        <v>0</v>
      </c>
      <c r="G35" s="198">
        <v>1</v>
      </c>
      <c r="H35" s="191">
        <v>47</v>
      </c>
      <c r="I35" s="196">
        <v>14</v>
      </c>
      <c r="J35" s="197">
        <v>9</v>
      </c>
      <c r="K35" s="198">
        <v>5</v>
      </c>
      <c r="L35" s="172">
        <v>82</v>
      </c>
      <c r="M35" s="196">
        <v>233</v>
      </c>
      <c r="N35" s="197">
        <v>128</v>
      </c>
      <c r="O35" s="198">
        <v>105</v>
      </c>
      <c r="P35" s="163"/>
      <c r="Q35" s="214"/>
    </row>
    <row r="36" spans="4:17" ht="12" customHeight="1" x14ac:dyDescent="0.15">
      <c r="D36" s="172">
        <v>13</v>
      </c>
      <c r="E36" s="196">
        <v>0</v>
      </c>
      <c r="F36" s="197">
        <v>0</v>
      </c>
      <c r="G36" s="198">
        <v>0</v>
      </c>
      <c r="H36" s="191">
        <v>48</v>
      </c>
      <c r="I36" s="196">
        <v>16</v>
      </c>
      <c r="J36" s="197">
        <v>9</v>
      </c>
      <c r="K36" s="198">
        <v>7</v>
      </c>
      <c r="L36" s="172">
        <v>83</v>
      </c>
      <c r="M36" s="196">
        <v>320</v>
      </c>
      <c r="N36" s="197">
        <v>195</v>
      </c>
      <c r="O36" s="198">
        <v>125</v>
      </c>
      <c r="P36" s="163"/>
      <c r="Q36" s="214"/>
    </row>
    <row r="37" spans="4:17" ht="12" customHeight="1" x14ac:dyDescent="0.15">
      <c r="D37" s="172">
        <v>14</v>
      </c>
      <c r="E37" s="196">
        <v>1</v>
      </c>
      <c r="F37" s="197">
        <v>0</v>
      </c>
      <c r="G37" s="198">
        <v>1</v>
      </c>
      <c r="H37" s="191">
        <v>49</v>
      </c>
      <c r="I37" s="196">
        <v>19</v>
      </c>
      <c r="J37" s="197">
        <v>13</v>
      </c>
      <c r="K37" s="198">
        <v>6</v>
      </c>
      <c r="L37" s="172">
        <v>84</v>
      </c>
      <c r="M37" s="196">
        <v>337</v>
      </c>
      <c r="N37" s="197">
        <v>179</v>
      </c>
      <c r="O37" s="198">
        <v>158</v>
      </c>
      <c r="P37" s="163"/>
      <c r="Q37" s="214"/>
    </row>
    <row r="38" spans="4:17" ht="13.5" x14ac:dyDescent="0.15">
      <c r="D38" s="172" t="s">
        <v>16</v>
      </c>
      <c r="E38" s="196">
        <v>10</v>
      </c>
      <c r="F38" s="197">
        <v>7</v>
      </c>
      <c r="G38" s="198">
        <v>3</v>
      </c>
      <c r="H38" s="191" t="s">
        <v>17</v>
      </c>
      <c r="I38" s="196">
        <v>104</v>
      </c>
      <c r="J38" s="197">
        <v>69</v>
      </c>
      <c r="K38" s="198">
        <v>35</v>
      </c>
      <c r="L38" s="172" t="s">
        <v>18</v>
      </c>
      <c r="M38" s="196">
        <v>2141</v>
      </c>
      <c r="N38" s="197">
        <v>1022</v>
      </c>
      <c r="O38" s="198">
        <v>1119</v>
      </c>
      <c r="P38" s="163"/>
      <c r="Q38" s="214"/>
    </row>
    <row r="39" spans="4:17" ht="12" customHeight="1" x14ac:dyDescent="0.15">
      <c r="D39" s="172">
        <v>15</v>
      </c>
      <c r="E39" s="196">
        <v>1</v>
      </c>
      <c r="F39" s="197">
        <v>0</v>
      </c>
      <c r="G39" s="198">
        <v>1</v>
      </c>
      <c r="H39" s="191">
        <v>50</v>
      </c>
      <c r="I39" s="196">
        <v>15</v>
      </c>
      <c r="J39" s="197">
        <v>11</v>
      </c>
      <c r="K39" s="198">
        <v>4</v>
      </c>
      <c r="L39" s="172">
        <v>85</v>
      </c>
      <c r="M39" s="196">
        <v>396</v>
      </c>
      <c r="N39" s="197">
        <v>199</v>
      </c>
      <c r="O39" s="198">
        <v>197</v>
      </c>
      <c r="P39" s="163"/>
      <c r="Q39" s="214"/>
    </row>
    <row r="40" spans="4:17" ht="12" customHeight="1" x14ac:dyDescent="0.15">
      <c r="D40" s="172">
        <v>16</v>
      </c>
      <c r="E40" s="196">
        <v>1</v>
      </c>
      <c r="F40" s="197">
        <v>1</v>
      </c>
      <c r="G40" s="198">
        <v>0</v>
      </c>
      <c r="H40" s="191">
        <v>51</v>
      </c>
      <c r="I40" s="196">
        <v>24</v>
      </c>
      <c r="J40" s="197">
        <v>18</v>
      </c>
      <c r="K40" s="198">
        <v>6</v>
      </c>
      <c r="L40" s="172">
        <v>86</v>
      </c>
      <c r="M40" s="196">
        <v>416</v>
      </c>
      <c r="N40" s="197">
        <v>234</v>
      </c>
      <c r="O40" s="198">
        <v>182</v>
      </c>
      <c r="P40" s="163"/>
      <c r="Q40" s="214"/>
    </row>
    <row r="41" spans="4:17" ht="12" customHeight="1" x14ac:dyDescent="0.15">
      <c r="D41" s="172">
        <v>17</v>
      </c>
      <c r="E41" s="196">
        <v>2</v>
      </c>
      <c r="F41" s="197">
        <v>2</v>
      </c>
      <c r="G41" s="198">
        <v>0</v>
      </c>
      <c r="H41" s="191">
        <v>52</v>
      </c>
      <c r="I41" s="196">
        <v>14</v>
      </c>
      <c r="J41" s="197">
        <v>10</v>
      </c>
      <c r="K41" s="198">
        <v>4</v>
      </c>
      <c r="L41" s="172">
        <v>87</v>
      </c>
      <c r="M41" s="196">
        <v>426</v>
      </c>
      <c r="N41" s="197">
        <v>199</v>
      </c>
      <c r="O41" s="198">
        <v>227</v>
      </c>
      <c r="P41" s="163"/>
      <c r="Q41" s="214"/>
    </row>
    <row r="42" spans="4:17" ht="12" customHeight="1" x14ac:dyDescent="0.15">
      <c r="D42" s="172">
        <v>18</v>
      </c>
      <c r="E42" s="196">
        <v>2</v>
      </c>
      <c r="F42" s="197">
        <v>2</v>
      </c>
      <c r="G42" s="198">
        <v>0</v>
      </c>
      <c r="H42" s="191">
        <v>53</v>
      </c>
      <c r="I42" s="196">
        <v>26</v>
      </c>
      <c r="J42" s="197">
        <v>19</v>
      </c>
      <c r="K42" s="198">
        <v>7</v>
      </c>
      <c r="L42" s="172">
        <v>88</v>
      </c>
      <c r="M42" s="196">
        <v>438</v>
      </c>
      <c r="N42" s="197">
        <v>195</v>
      </c>
      <c r="O42" s="198">
        <v>243</v>
      </c>
      <c r="P42" s="163"/>
      <c r="Q42" s="214"/>
    </row>
    <row r="43" spans="4:17" ht="12" customHeight="1" x14ac:dyDescent="0.15">
      <c r="D43" s="172">
        <v>19</v>
      </c>
      <c r="E43" s="196">
        <v>4</v>
      </c>
      <c r="F43" s="197">
        <v>2</v>
      </c>
      <c r="G43" s="198">
        <v>2</v>
      </c>
      <c r="H43" s="191">
        <v>54</v>
      </c>
      <c r="I43" s="196">
        <v>25</v>
      </c>
      <c r="J43" s="197">
        <v>11</v>
      </c>
      <c r="K43" s="198">
        <v>14</v>
      </c>
      <c r="L43" s="172">
        <v>89</v>
      </c>
      <c r="M43" s="196">
        <v>465</v>
      </c>
      <c r="N43" s="197">
        <v>195</v>
      </c>
      <c r="O43" s="198">
        <v>270</v>
      </c>
      <c r="P43" s="163"/>
      <c r="Q43" s="214"/>
    </row>
    <row r="44" spans="4:17" ht="13.5" x14ac:dyDescent="0.15">
      <c r="D44" s="172" t="s">
        <v>19</v>
      </c>
      <c r="E44" s="196">
        <v>14</v>
      </c>
      <c r="F44" s="197">
        <v>9</v>
      </c>
      <c r="G44" s="198">
        <v>5</v>
      </c>
      <c r="H44" s="191" t="s">
        <v>20</v>
      </c>
      <c r="I44" s="196">
        <v>189</v>
      </c>
      <c r="J44" s="197">
        <v>122</v>
      </c>
      <c r="K44" s="198">
        <v>67</v>
      </c>
      <c r="L44" s="172" t="s">
        <v>21</v>
      </c>
      <c r="M44" s="196">
        <v>2052</v>
      </c>
      <c r="N44" s="197">
        <v>724</v>
      </c>
      <c r="O44" s="198">
        <v>1328</v>
      </c>
      <c r="P44" s="163"/>
      <c r="Q44" s="214"/>
    </row>
    <row r="45" spans="4:17" ht="12" customHeight="1" x14ac:dyDescent="0.15">
      <c r="D45" s="172">
        <v>20</v>
      </c>
      <c r="E45" s="196">
        <v>1</v>
      </c>
      <c r="F45" s="197">
        <v>1</v>
      </c>
      <c r="G45" s="198">
        <v>0</v>
      </c>
      <c r="H45" s="191">
        <v>55</v>
      </c>
      <c r="I45" s="196">
        <v>32</v>
      </c>
      <c r="J45" s="197">
        <v>18</v>
      </c>
      <c r="K45" s="198">
        <v>14</v>
      </c>
      <c r="L45" s="172">
        <v>90</v>
      </c>
      <c r="M45" s="196">
        <v>431</v>
      </c>
      <c r="N45" s="197">
        <v>175</v>
      </c>
      <c r="O45" s="198">
        <v>256</v>
      </c>
      <c r="P45" s="163"/>
      <c r="Q45" s="214"/>
    </row>
    <row r="46" spans="4:17" ht="12" customHeight="1" x14ac:dyDescent="0.15">
      <c r="D46" s="172">
        <v>21</v>
      </c>
      <c r="E46" s="196">
        <v>2</v>
      </c>
      <c r="F46" s="197">
        <v>1</v>
      </c>
      <c r="G46" s="198">
        <v>1</v>
      </c>
      <c r="H46" s="191">
        <v>56</v>
      </c>
      <c r="I46" s="196">
        <v>34</v>
      </c>
      <c r="J46" s="197">
        <v>18</v>
      </c>
      <c r="K46" s="198">
        <v>16</v>
      </c>
      <c r="L46" s="172">
        <v>91</v>
      </c>
      <c r="M46" s="196">
        <v>455</v>
      </c>
      <c r="N46" s="197">
        <v>175</v>
      </c>
      <c r="O46" s="198">
        <v>280</v>
      </c>
      <c r="P46" s="163"/>
      <c r="Q46" s="214"/>
    </row>
    <row r="47" spans="4:17" ht="12" customHeight="1" x14ac:dyDescent="0.15">
      <c r="D47" s="172">
        <v>22</v>
      </c>
      <c r="E47" s="196">
        <v>5</v>
      </c>
      <c r="F47" s="197">
        <v>1</v>
      </c>
      <c r="G47" s="198">
        <v>4</v>
      </c>
      <c r="H47" s="191">
        <v>57</v>
      </c>
      <c r="I47" s="196">
        <v>43</v>
      </c>
      <c r="J47" s="197">
        <v>28</v>
      </c>
      <c r="K47" s="198">
        <v>15</v>
      </c>
      <c r="L47" s="172">
        <v>92</v>
      </c>
      <c r="M47" s="196">
        <v>395</v>
      </c>
      <c r="N47" s="197">
        <v>139</v>
      </c>
      <c r="O47" s="198">
        <v>256</v>
      </c>
      <c r="P47" s="163"/>
      <c r="Q47" s="214"/>
    </row>
    <row r="48" spans="4:17" ht="12" customHeight="1" x14ac:dyDescent="0.15">
      <c r="D48" s="172">
        <v>23</v>
      </c>
      <c r="E48" s="196">
        <v>5</v>
      </c>
      <c r="F48" s="197">
        <v>5</v>
      </c>
      <c r="G48" s="198">
        <v>0</v>
      </c>
      <c r="H48" s="191">
        <v>58</v>
      </c>
      <c r="I48" s="196">
        <v>42</v>
      </c>
      <c r="J48" s="197">
        <v>31</v>
      </c>
      <c r="K48" s="198">
        <v>11</v>
      </c>
      <c r="L48" s="172">
        <v>93</v>
      </c>
      <c r="M48" s="196">
        <v>420</v>
      </c>
      <c r="N48" s="197">
        <v>134</v>
      </c>
      <c r="O48" s="198">
        <v>286</v>
      </c>
      <c r="P48" s="163"/>
      <c r="Q48" s="214"/>
    </row>
    <row r="49" spans="4:17" ht="12" customHeight="1" x14ac:dyDescent="0.15">
      <c r="D49" s="172">
        <v>24</v>
      </c>
      <c r="E49" s="196">
        <v>1</v>
      </c>
      <c r="F49" s="197">
        <v>1</v>
      </c>
      <c r="G49" s="198">
        <v>0</v>
      </c>
      <c r="H49" s="191">
        <v>59</v>
      </c>
      <c r="I49" s="196">
        <v>38</v>
      </c>
      <c r="J49" s="197">
        <v>27</v>
      </c>
      <c r="K49" s="198">
        <v>11</v>
      </c>
      <c r="L49" s="172">
        <v>94</v>
      </c>
      <c r="M49" s="196">
        <v>351</v>
      </c>
      <c r="N49" s="197">
        <v>101</v>
      </c>
      <c r="O49" s="198">
        <v>250</v>
      </c>
      <c r="P49" s="163"/>
      <c r="Q49" s="214"/>
    </row>
    <row r="50" spans="4:17" ht="13.5" x14ac:dyDescent="0.15">
      <c r="D50" s="172" t="s">
        <v>22</v>
      </c>
      <c r="E50" s="196">
        <v>18</v>
      </c>
      <c r="F50" s="197">
        <v>15</v>
      </c>
      <c r="G50" s="198">
        <v>3</v>
      </c>
      <c r="H50" s="191" t="s">
        <v>23</v>
      </c>
      <c r="I50" s="196">
        <v>294</v>
      </c>
      <c r="J50" s="197">
        <v>210</v>
      </c>
      <c r="K50" s="198">
        <v>84</v>
      </c>
      <c r="L50" s="172" t="s">
        <v>32</v>
      </c>
      <c r="M50" s="196">
        <v>1412</v>
      </c>
      <c r="N50" s="197">
        <v>300</v>
      </c>
      <c r="O50" s="198">
        <v>1112</v>
      </c>
      <c r="P50" s="163"/>
      <c r="Q50" s="214"/>
    </row>
    <row r="51" spans="4:17" ht="12" customHeight="1" x14ac:dyDescent="0.15">
      <c r="D51" s="172">
        <v>25</v>
      </c>
      <c r="E51" s="196">
        <v>4</v>
      </c>
      <c r="F51" s="197">
        <v>2</v>
      </c>
      <c r="G51" s="198">
        <v>2</v>
      </c>
      <c r="H51" s="191">
        <v>60</v>
      </c>
      <c r="I51" s="196">
        <v>35</v>
      </c>
      <c r="J51" s="197">
        <v>24</v>
      </c>
      <c r="K51" s="198">
        <v>11</v>
      </c>
      <c r="L51" s="172" t="s">
        <v>24</v>
      </c>
      <c r="M51" s="203">
        <v>10121</v>
      </c>
      <c r="N51" s="204">
        <v>4924</v>
      </c>
      <c r="O51" s="205">
        <v>5197</v>
      </c>
      <c r="P51" s="163"/>
      <c r="Q51" s="214"/>
    </row>
    <row r="52" spans="4:17" ht="12" customHeight="1" x14ac:dyDescent="0.15">
      <c r="D52" s="172">
        <v>26</v>
      </c>
      <c r="E52" s="196">
        <v>5</v>
      </c>
      <c r="F52" s="197">
        <v>4</v>
      </c>
      <c r="G52" s="198">
        <v>1</v>
      </c>
      <c r="H52" s="191">
        <v>61</v>
      </c>
      <c r="I52" s="196">
        <v>46</v>
      </c>
      <c r="J52" s="197">
        <v>35</v>
      </c>
      <c r="K52" s="198">
        <v>11</v>
      </c>
      <c r="L52" s="172"/>
      <c r="M52" s="188"/>
      <c r="N52" s="189"/>
      <c r="O52" s="178"/>
      <c r="P52" s="163"/>
      <c r="Q52" s="214"/>
    </row>
    <row r="53" spans="4:17" ht="12" customHeight="1" x14ac:dyDescent="0.15">
      <c r="D53" s="172">
        <v>27</v>
      </c>
      <c r="E53" s="196">
        <v>4</v>
      </c>
      <c r="F53" s="197">
        <v>4</v>
      </c>
      <c r="G53" s="198">
        <v>0</v>
      </c>
      <c r="H53" s="191">
        <v>62</v>
      </c>
      <c r="I53" s="196">
        <v>78</v>
      </c>
      <c r="J53" s="197">
        <v>55</v>
      </c>
      <c r="K53" s="198">
        <v>23</v>
      </c>
      <c r="L53" s="172" t="s">
        <v>49</v>
      </c>
      <c r="M53" s="173"/>
      <c r="N53" s="174"/>
      <c r="O53" s="175"/>
      <c r="P53" s="163"/>
      <c r="Q53" s="214"/>
    </row>
    <row r="54" spans="4:17" ht="12" customHeight="1" x14ac:dyDescent="0.15">
      <c r="D54" s="172">
        <v>28</v>
      </c>
      <c r="E54" s="196">
        <v>2</v>
      </c>
      <c r="F54" s="197">
        <v>2</v>
      </c>
      <c r="G54" s="198">
        <v>0</v>
      </c>
      <c r="H54" s="191">
        <v>63</v>
      </c>
      <c r="I54" s="196">
        <v>51</v>
      </c>
      <c r="J54" s="197">
        <v>38</v>
      </c>
      <c r="K54" s="198">
        <v>13</v>
      </c>
      <c r="L54" s="172" t="s">
        <v>25</v>
      </c>
      <c r="M54" s="196">
        <v>23</v>
      </c>
      <c r="N54" s="197">
        <v>11</v>
      </c>
      <c r="O54" s="198">
        <v>12</v>
      </c>
      <c r="P54" s="163"/>
      <c r="Q54" s="214"/>
    </row>
    <row r="55" spans="4:17" ht="12" customHeight="1" x14ac:dyDescent="0.15">
      <c r="D55" s="172">
        <v>29</v>
      </c>
      <c r="E55" s="196">
        <v>3</v>
      </c>
      <c r="F55" s="197">
        <v>3</v>
      </c>
      <c r="G55" s="198">
        <v>0</v>
      </c>
      <c r="H55" s="191">
        <v>64</v>
      </c>
      <c r="I55" s="196">
        <v>84</v>
      </c>
      <c r="J55" s="197">
        <v>58</v>
      </c>
      <c r="K55" s="198">
        <v>26</v>
      </c>
      <c r="L55" s="172" t="s">
        <v>28</v>
      </c>
      <c r="M55" s="196">
        <v>798</v>
      </c>
      <c r="N55" s="197">
        <v>536</v>
      </c>
      <c r="O55" s="198">
        <v>262</v>
      </c>
      <c r="P55" s="163"/>
      <c r="Q55" s="214"/>
    </row>
    <row r="56" spans="4:17" ht="13.5" x14ac:dyDescent="0.15">
      <c r="D56" s="172" t="s">
        <v>26</v>
      </c>
      <c r="E56" s="196">
        <v>21</v>
      </c>
      <c r="F56" s="197">
        <v>15</v>
      </c>
      <c r="G56" s="198">
        <v>6</v>
      </c>
      <c r="H56" s="191" t="s">
        <v>27</v>
      </c>
      <c r="I56" s="196">
        <v>520</v>
      </c>
      <c r="J56" s="197">
        <v>364</v>
      </c>
      <c r="K56" s="198">
        <v>156</v>
      </c>
      <c r="L56" s="172" t="s">
        <v>29</v>
      </c>
      <c r="M56" s="196">
        <v>9300</v>
      </c>
      <c r="N56" s="197">
        <v>4377</v>
      </c>
      <c r="O56" s="198">
        <v>4923</v>
      </c>
      <c r="P56" s="163"/>
      <c r="Q56" s="214"/>
    </row>
    <row r="57" spans="4:17" ht="12" customHeight="1" x14ac:dyDescent="0.15">
      <c r="D57" s="172">
        <v>30</v>
      </c>
      <c r="E57" s="196">
        <v>4</v>
      </c>
      <c r="F57" s="197">
        <v>3</v>
      </c>
      <c r="G57" s="198">
        <v>1</v>
      </c>
      <c r="H57" s="191">
        <v>65</v>
      </c>
      <c r="I57" s="196">
        <v>75</v>
      </c>
      <c r="J57" s="197">
        <v>49</v>
      </c>
      <c r="K57" s="198">
        <v>26</v>
      </c>
      <c r="L57" s="172" t="s">
        <v>93</v>
      </c>
      <c r="M57" s="196">
        <v>7943</v>
      </c>
      <c r="N57" s="197">
        <v>3444</v>
      </c>
      <c r="O57" s="198">
        <v>4499</v>
      </c>
      <c r="P57" s="163"/>
      <c r="Q57" s="214"/>
    </row>
    <row r="58" spans="4:17" ht="12" customHeight="1" x14ac:dyDescent="0.15">
      <c r="D58" s="172">
        <v>31</v>
      </c>
      <c r="E58" s="196">
        <v>6</v>
      </c>
      <c r="F58" s="197">
        <v>2</v>
      </c>
      <c r="G58" s="198">
        <v>4</v>
      </c>
      <c r="H58" s="191">
        <v>66</v>
      </c>
      <c r="I58" s="196">
        <v>87</v>
      </c>
      <c r="J58" s="197">
        <v>65</v>
      </c>
      <c r="K58" s="198">
        <v>22</v>
      </c>
      <c r="L58" s="172"/>
      <c r="M58" s="179"/>
      <c r="N58" s="174"/>
      <c r="O58" s="175"/>
      <c r="P58" s="163"/>
      <c r="Q58" s="214"/>
    </row>
    <row r="59" spans="4:17" ht="12" customHeight="1" x14ac:dyDescent="0.15">
      <c r="D59" s="172">
        <v>32</v>
      </c>
      <c r="E59" s="196">
        <v>1</v>
      </c>
      <c r="F59" s="197">
        <v>0</v>
      </c>
      <c r="G59" s="198">
        <v>1</v>
      </c>
      <c r="H59" s="191">
        <v>67</v>
      </c>
      <c r="I59" s="196">
        <v>108</v>
      </c>
      <c r="J59" s="197">
        <v>75</v>
      </c>
      <c r="K59" s="198">
        <v>33</v>
      </c>
      <c r="L59" s="172"/>
      <c r="M59" s="179"/>
      <c r="N59" s="174"/>
      <c r="O59" s="175"/>
      <c r="P59" s="163"/>
      <c r="Q59" s="214"/>
    </row>
    <row r="60" spans="4:17" ht="12" customHeight="1" x14ac:dyDescent="0.15">
      <c r="D60" s="172">
        <v>33</v>
      </c>
      <c r="E60" s="196">
        <v>4</v>
      </c>
      <c r="F60" s="197">
        <v>4</v>
      </c>
      <c r="G60" s="198">
        <v>0</v>
      </c>
      <c r="H60" s="191">
        <v>68</v>
      </c>
      <c r="I60" s="196">
        <v>113</v>
      </c>
      <c r="J60" s="197">
        <v>76</v>
      </c>
      <c r="K60" s="198">
        <v>37</v>
      </c>
      <c r="L60" s="172"/>
      <c r="M60" s="179"/>
      <c r="N60" s="174"/>
      <c r="O60" s="175"/>
      <c r="P60" s="163"/>
      <c r="Q60" s="214"/>
    </row>
    <row r="61" spans="4:17" ht="12" customHeight="1" x14ac:dyDescent="0.15">
      <c r="D61" s="180">
        <v>34</v>
      </c>
      <c r="E61" s="199">
        <v>6</v>
      </c>
      <c r="F61" s="200">
        <v>6</v>
      </c>
      <c r="G61" s="201">
        <v>0</v>
      </c>
      <c r="H61" s="192">
        <v>69</v>
      </c>
      <c r="I61" s="199">
        <v>137</v>
      </c>
      <c r="J61" s="200">
        <v>99</v>
      </c>
      <c r="K61" s="201">
        <v>38</v>
      </c>
      <c r="L61" s="180"/>
      <c r="M61" s="183"/>
      <c r="N61" s="181"/>
      <c r="O61" s="182"/>
      <c r="P61" s="163"/>
      <c r="Q61" s="214"/>
    </row>
    <row r="62" spans="4:17" ht="10.9" customHeight="1" x14ac:dyDescent="0.15"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</row>
    <row r="63" spans="4:17" ht="10.9" customHeight="1" x14ac:dyDescent="0.15"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</row>
    <row r="64" spans="4:17" ht="10.9" customHeight="1" x14ac:dyDescent="0.15"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</row>
    <row r="65" spans="4:17" ht="10.9" customHeight="1" x14ac:dyDescent="0.15"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</row>
    <row r="66" spans="4:17" ht="10.9" customHeight="1" x14ac:dyDescent="0.15"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</row>
    <row r="67" spans="4:17" ht="10.9" customHeight="1" x14ac:dyDescent="0.15"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</row>
    <row r="68" spans="4:17" ht="10.9" customHeight="1" x14ac:dyDescent="0.15"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</row>
    <row r="69" spans="4:17" ht="10.9" customHeight="1" x14ac:dyDescent="0.15"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</row>
    <row r="70" spans="4:17" ht="10.9" customHeight="1" x14ac:dyDescent="0.15"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</row>
    <row r="71" spans="4:17" ht="10.9" customHeight="1" x14ac:dyDescent="0.15"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</row>
    <row r="72" spans="4:17" ht="10.9" customHeight="1" x14ac:dyDescent="0.15"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</row>
    <row r="73" spans="4:17" ht="10.9" customHeight="1" x14ac:dyDescent="0.15"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</row>
    <row r="74" spans="4:17" ht="10.9" customHeight="1" x14ac:dyDescent="0.15"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</row>
    <row r="75" spans="4:17" ht="10.9" customHeight="1" x14ac:dyDescent="0.15"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</row>
    <row r="76" spans="4:17" ht="10.9" customHeight="1" x14ac:dyDescent="0.15"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</row>
    <row r="77" spans="4:17" ht="10.9" customHeight="1" x14ac:dyDescent="0.15"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</row>
    <row r="78" spans="4:17" ht="10.9" customHeight="1" x14ac:dyDescent="0.15"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</row>
    <row r="79" spans="4:17" ht="10.9" customHeight="1" x14ac:dyDescent="0.15"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</row>
    <row r="80" spans="4:17" ht="10.9" customHeight="1" x14ac:dyDescent="0.15"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</row>
    <row r="81" spans="4:17" ht="10.9" customHeight="1" x14ac:dyDescent="0.15"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</row>
    <row r="82" spans="4:17" ht="10.9" customHeight="1" x14ac:dyDescent="0.15"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</row>
    <row r="83" spans="4:17" ht="10.9" customHeight="1" x14ac:dyDescent="0.15"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</row>
    <row r="84" spans="4:17" ht="10.9" customHeight="1" x14ac:dyDescent="0.15"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</row>
    <row r="85" spans="4:17" ht="10.9" customHeight="1" x14ac:dyDescent="0.15"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</row>
    <row r="86" spans="4:17" ht="10.9" customHeight="1" x14ac:dyDescent="0.15"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</row>
    <row r="87" spans="4:17" ht="10.9" customHeight="1" x14ac:dyDescent="0.15"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</row>
    <row r="88" spans="4:17" ht="10.9" customHeight="1" x14ac:dyDescent="0.15"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</row>
    <row r="89" spans="4:17" ht="10.9" customHeight="1" x14ac:dyDescent="0.15"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</row>
    <row r="90" spans="4:17" ht="10.9" customHeight="1" x14ac:dyDescent="0.15"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</row>
    <row r="91" spans="4:17" ht="10.9" customHeight="1" x14ac:dyDescent="0.15"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</row>
    <row r="92" spans="4:17" ht="10.9" customHeight="1" x14ac:dyDescent="0.15"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</row>
    <row r="93" spans="4:17" ht="10.9" customHeight="1" x14ac:dyDescent="0.15"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</row>
    <row r="94" spans="4:17" ht="10.9" customHeight="1" x14ac:dyDescent="0.15"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</row>
    <row r="95" spans="4:17" ht="10.9" customHeight="1" x14ac:dyDescent="0.15"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</row>
    <row r="96" spans="4:17" ht="10.9" customHeight="1" x14ac:dyDescent="0.15"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</row>
    <row r="97" spans="4:17" ht="10.9" customHeight="1" x14ac:dyDescent="0.15"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</row>
    <row r="98" spans="4:17" ht="10.9" customHeight="1" x14ac:dyDescent="0.15"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</row>
    <row r="99" spans="4:17" ht="10.9" customHeight="1" x14ac:dyDescent="0.15"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</row>
    <row r="100" spans="4:17" ht="10.9" customHeight="1" x14ac:dyDescent="0.15"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</row>
    <row r="101" spans="4:17" ht="10.9" customHeight="1" x14ac:dyDescent="0.15"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</row>
    <row r="102" spans="4:17" ht="10.9" customHeight="1" x14ac:dyDescent="0.15"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</row>
    <row r="103" spans="4:17" ht="10.9" customHeight="1" x14ac:dyDescent="0.15"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</row>
    <row r="104" spans="4:17" ht="10.9" customHeight="1" x14ac:dyDescent="0.15"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</row>
    <row r="105" spans="4:17" ht="10.9" customHeight="1" x14ac:dyDescent="0.15"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</row>
    <row r="106" spans="4:17" ht="10.9" customHeight="1" x14ac:dyDescent="0.15"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</row>
    <row r="107" spans="4:17" ht="10.9" customHeight="1" x14ac:dyDescent="0.15"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</row>
    <row r="108" spans="4:17" ht="10.9" customHeight="1" x14ac:dyDescent="0.15"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</row>
    <row r="109" spans="4:17" ht="10.9" customHeight="1" x14ac:dyDescent="0.15"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</row>
    <row r="110" spans="4:17" ht="10.9" customHeight="1" x14ac:dyDescent="0.15"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</row>
    <row r="111" spans="4:17" ht="10.9" customHeight="1" x14ac:dyDescent="0.15"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</row>
    <row r="112" spans="4:17" ht="10.9" customHeight="1" x14ac:dyDescent="0.15"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</row>
    <row r="113" spans="4:17" ht="10.9" customHeight="1" x14ac:dyDescent="0.15"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</row>
    <row r="114" spans="4:17" ht="10.9" customHeight="1" x14ac:dyDescent="0.15"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</row>
    <row r="115" spans="4:17" ht="10.9" customHeight="1" x14ac:dyDescent="0.15"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</row>
    <row r="116" spans="4:17" ht="10.9" customHeight="1" x14ac:dyDescent="0.15"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</row>
    <row r="117" spans="4:17" ht="10.9" customHeight="1" x14ac:dyDescent="0.15"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</row>
    <row r="118" spans="4:17" ht="10.9" customHeight="1" x14ac:dyDescent="0.15"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</row>
    <row r="119" spans="4:17" ht="10.9" customHeight="1" x14ac:dyDescent="0.15"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</row>
    <row r="120" spans="4:17" ht="10.9" customHeight="1" x14ac:dyDescent="0.15"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</row>
    <row r="121" spans="4:17" ht="10.9" customHeight="1" x14ac:dyDescent="0.15"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</row>
    <row r="122" spans="4:17" ht="10.9" customHeight="1" x14ac:dyDescent="0.15"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</row>
    <row r="123" spans="4:17" ht="10.9" customHeight="1" x14ac:dyDescent="0.15"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</row>
    <row r="124" spans="4:17" ht="10.9" customHeight="1" x14ac:dyDescent="0.15"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</row>
    <row r="125" spans="4:17" ht="10.9" customHeight="1" x14ac:dyDescent="0.15"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</row>
    <row r="126" spans="4:17" ht="10.9" customHeight="1" x14ac:dyDescent="0.15"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</row>
    <row r="127" spans="4:17" ht="10.9" customHeight="1" x14ac:dyDescent="0.15"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</row>
    <row r="128" spans="4:17" ht="10.9" customHeight="1" x14ac:dyDescent="0.15"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</row>
    <row r="129" spans="4:17" ht="10.9" customHeight="1" x14ac:dyDescent="0.15"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</row>
    <row r="130" spans="4:17" ht="10.9" customHeight="1" x14ac:dyDescent="0.15"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</row>
    <row r="131" spans="4:17" ht="10.9" customHeight="1" x14ac:dyDescent="0.15"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</row>
    <row r="132" spans="4:17" ht="10.9" customHeight="1" x14ac:dyDescent="0.15"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</row>
    <row r="133" spans="4:17" ht="10.9" customHeight="1" x14ac:dyDescent="0.15"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</row>
    <row r="134" spans="4:17" ht="10.9" customHeight="1" x14ac:dyDescent="0.15"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</row>
    <row r="135" spans="4:17" ht="10.9" customHeight="1" x14ac:dyDescent="0.15"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</row>
    <row r="136" spans="4:17" ht="10.9" customHeight="1" x14ac:dyDescent="0.15"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</row>
    <row r="137" spans="4:17" ht="10.9" customHeight="1" x14ac:dyDescent="0.15"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</row>
    <row r="138" spans="4:17" ht="10.9" customHeight="1" x14ac:dyDescent="0.15"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</row>
    <row r="139" spans="4:17" ht="10.9" customHeight="1" x14ac:dyDescent="0.15"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</row>
    <row r="140" spans="4:17" ht="10.9" customHeight="1" x14ac:dyDescent="0.15"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</row>
    <row r="141" spans="4:17" ht="10.9" customHeight="1" x14ac:dyDescent="0.15"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</row>
    <row r="142" spans="4:17" ht="10.9" customHeight="1" x14ac:dyDescent="0.15"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</row>
    <row r="143" spans="4:17" ht="10.9" customHeight="1" x14ac:dyDescent="0.15"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</row>
    <row r="144" spans="4:17" ht="10.9" customHeight="1" x14ac:dyDescent="0.15"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</row>
    <row r="145" spans="4:17" ht="10.9" customHeight="1" x14ac:dyDescent="0.15"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</row>
    <row r="146" spans="4:17" ht="10.9" customHeight="1" x14ac:dyDescent="0.15"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</row>
    <row r="147" spans="4:17" ht="10.9" customHeight="1" x14ac:dyDescent="0.15"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</row>
    <row r="148" spans="4:17" ht="10.9" customHeight="1" x14ac:dyDescent="0.15"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</row>
    <row r="149" spans="4:17" ht="10.9" customHeight="1" x14ac:dyDescent="0.15"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</row>
    <row r="150" spans="4:17" ht="10.9" customHeight="1" x14ac:dyDescent="0.15"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</row>
    <row r="151" spans="4:17" ht="10.9" customHeight="1" x14ac:dyDescent="0.15"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</row>
    <row r="152" spans="4:17" ht="10.9" customHeight="1" x14ac:dyDescent="0.15"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</row>
    <row r="153" spans="4:17" ht="10.9" customHeight="1" x14ac:dyDescent="0.15"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</row>
    <row r="154" spans="4:17" ht="10.9" customHeight="1" x14ac:dyDescent="0.15"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</row>
    <row r="155" spans="4:17" ht="10.9" customHeight="1" x14ac:dyDescent="0.15"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</row>
    <row r="156" spans="4:17" ht="10.9" customHeight="1" x14ac:dyDescent="0.15"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</row>
    <row r="157" spans="4:17" ht="10.9" customHeight="1" x14ac:dyDescent="0.15"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</row>
    <row r="158" spans="4:17" ht="10.9" customHeight="1" x14ac:dyDescent="0.15"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</row>
    <row r="159" spans="4:17" ht="10.9" customHeight="1" x14ac:dyDescent="0.15"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</row>
    <row r="160" spans="4:17" ht="10.9" customHeight="1" x14ac:dyDescent="0.15"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</row>
    <row r="161" spans="4:17" ht="10.9" customHeight="1" x14ac:dyDescent="0.15"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</row>
    <row r="162" spans="4:17" ht="10.9" customHeight="1" x14ac:dyDescent="0.15"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</row>
    <row r="163" spans="4:17" ht="10.9" customHeight="1" x14ac:dyDescent="0.15"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</row>
    <row r="164" spans="4:17" ht="10.9" customHeight="1" x14ac:dyDescent="0.15"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</row>
    <row r="165" spans="4:17" ht="10.9" customHeight="1" x14ac:dyDescent="0.15"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</row>
    <row r="166" spans="4:17" ht="10.9" customHeight="1" x14ac:dyDescent="0.15"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</row>
    <row r="167" spans="4:17" ht="10.9" customHeight="1" x14ac:dyDescent="0.15"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</row>
    <row r="168" spans="4:17" ht="10.9" customHeight="1" x14ac:dyDescent="0.15"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</row>
    <row r="169" spans="4:17" ht="10.9" customHeight="1" x14ac:dyDescent="0.15"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</row>
    <row r="170" spans="4:17" ht="10.9" customHeight="1" x14ac:dyDescent="0.15"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</row>
    <row r="171" spans="4:17" ht="10.9" customHeight="1" x14ac:dyDescent="0.15"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</row>
    <row r="172" spans="4:17" ht="10.9" customHeight="1" x14ac:dyDescent="0.15"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</row>
    <row r="173" spans="4:17" ht="10.9" customHeight="1" x14ac:dyDescent="0.15"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</row>
    <row r="174" spans="4:17" ht="10.9" customHeight="1" x14ac:dyDescent="0.15"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</row>
    <row r="175" spans="4:17" ht="10.9" customHeight="1" x14ac:dyDescent="0.15"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</row>
    <row r="176" spans="4:17" ht="10.9" customHeight="1" x14ac:dyDescent="0.15"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</row>
    <row r="177" spans="4:17" ht="10.9" customHeight="1" x14ac:dyDescent="0.15"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</row>
    <row r="178" spans="4:17" ht="10.9" customHeight="1" x14ac:dyDescent="0.15"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</row>
    <row r="179" spans="4:17" ht="10.9" customHeight="1" x14ac:dyDescent="0.15"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</row>
    <row r="180" spans="4:17" ht="10.9" customHeight="1" x14ac:dyDescent="0.15"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</row>
    <row r="181" spans="4:17" ht="10.9" customHeight="1" x14ac:dyDescent="0.15"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</row>
    <row r="182" spans="4:17" ht="10.9" customHeight="1" x14ac:dyDescent="0.15"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</row>
    <row r="183" spans="4:17" ht="10.9" customHeight="1" x14ac:dyDescent="0.15"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</row>
    <row r="184" spans="4:17" ht="10.9" customHeight="1" x14ac:dyDescent="0.15"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</row>
    <row r="185" spans="4:17" ht="10.9" customHeight="1" x14ac:dyDescent="0.15"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</row>
    <row r="186" spans="4:17" ht="10.9" customHeight="1" x14ac:dyDescent="0.15"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</row>
    <row r="187" spans="4:17" ht="10.9" customHeight="1" x14ac:dyDescent="0.15"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</row>
    <row r="188" spans="4:17" ht="10.9" customHeight="1" x14ac:dyDescent="0.15"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</row>
    <row r="189" spans="4:17" ht="10.9" customHeight="1" x14ac:dyDescent="0.15"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</row>
    <row r="190" spans="4:17" ht="10.9" customHeight="1" x14ac:dyDescent="0.15"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</row>
    <row r="191" spans="4:17" ht="10.9" customHeight="1" x14ac:dyDescent="0.15"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</row>
    <row r="192" spans="4:17" ht="10.9" customHeight="1" x14ac:dyDescent="0.15"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</row>
    <row r="193" spans="4:17" ht="10.9" customHeight="1" x14ac:dyDescent="0.15"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</row>
    <row r="194" spans="4:17" ht="10.9" customHeight="1" x14ac:dyDescent="0.15"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</row>
    <row r="195" spans="4:17" ht="10.9" customHeight="1" x14ac:dyDescent="0.15"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</row>
    <row r="196" spans="4:17" ht="10.9" customHeight="1" x14ac:dyDescent="0.15"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</row>
    <row r="197" spans="4:17" ht="10.9" customHeight="1" x14ac:dyDescent="0.15"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</row>
    <row r="198" spans="4:17" ht="10.9" customHeight="1" x14ac:dyDescent="0.15"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</row>
    <row r="199" spans="4:17" ht="10.9" customHeight="1" x14ac:dyDescent="0.15"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</row>
    <row r="200" spans="4:17" ht="10.9" customHeight="1" x14ac:dyDescent="0.15"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</row>
    <row r="201" spans="4:17" ht="10.9" customHeight="1" x14ac:dyDescent="0.15"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</row>
    <row r="202" spans="4:17" ht="10.9" customHeight="1" x14ac:dyDescent="0.15"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</row>
    <row r="203" spans="4:17" ht="10.9" customHeight="1" x14ac:dyDescent="0.15"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</row>
    <row r="204" spans="4:17" ht="10.9" customHeight="1" x14ac:dyDescent="0.15"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</row>
    <row r="205" spans="4:17" ht="10.9" customHeight="1" x14ac:dyDescent="0.15"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</row>
    <row r="206" spans="4:17" ht="10.9" customHeight="1" x14ac:dyDescent="0.15"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</row>
    <row r="207" spans="4:17" ht="10.9" customHeight="1" x14ac:dyDescent="0.15"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</row>
    <row r="208" spans="4:17" ht="10.9" customHeight="1" x14ac:dyDescent="0.15"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</row>
    <row r="209" spans="4:17" ht="10.9" customHeight="1" x14ac:dyDescent="0.15"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</row>
    <row r="210" spans="4:17" ht="10.9" customHeight="1" x14ac:dyDescent="0.15"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</row>
    <row r="211" spans="4:17" ht="10.9" customHeight="1" x14ac:dyDescent="0.15"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</row>
    <row r="212" spans="4:17" ht="10.9" customHeight="1" x14ac:dyDescent="0.15"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</row>
    <row r="213" spans="4:17" ht="10.9" customHeight="1" x14ac:dyDescent="0.15"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</row>
    <row r="214" spans="4:17" ht="10.9" customHeight="1" x14ac:dyDescent="0.15"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</row>
    <row r="215" spans="4:17" ht="10.9" customHeight="1" x14ac:dyDescent="0.15"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</row>
    <row r="216" spans="4:17" ht="10.9" customHeight="1" x14ac:dyDescent="0.15"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</row>
    <row r="217" spans="4:17" ht="10.9" customHeight="1" x14ac:dyDescent="0.15"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</row>
    <row r="218" spans="4:17" ht="10.9" customHeight="1" x14ac:dyDescent="0.15"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</row>
    <row r="219" spans="4:17" ht="10.9" customHeight="1" x14ac:dyDescent="0.15"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</row>
    <row r="220" spans="4:17" ht="10.9" customHeight="1" x14ac:dyDescent="0.15"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</row>
    <row r="221" spans="4:17" ht="10.9" customHeight="1" x14ac:dyDescent="0.15"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</row>
    <row r="222" spans="4:17" ht="10.9" customHeight="1" x14ac:dyDescent="0.15"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</row>
    <row r="223" spans="4:17" ht="10.9" customHeight="1" x14ac:dyDescent="0.15"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</row>
    <row r="224" spans="4:17" ht="10.9" customHeight="1" x14ac:dyDescent="0.15"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</row>
    <row r="225" spans="4:17" ht="10.9" customHeight="1" x14ac:dyDescent="0.15"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</row>
    <row r="226" spans="4:17" ht="10.9" customHeight="1" x14ac:dyDescent="0.15"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</row>
    <row r="227" spans="4:17" ht="10.9" customHeight="1" x14ac:dyDescent="0.15"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</row>
    <row r="228" spans="4:17" ht="10.9" customHeight="1" x14ac:dyDescent="0.15"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</row>
    <row r="229" spans="4:17" ht="10.9" customHeight="1" x14ac:dyDescent="0.15"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</row>
    <row r="230" spans="4:17" ht="10.9" customHeight="1" x14ac:dyDescent="0.15"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</row>
    <row r="231" spans="4:17" ht="10.9" customHeight="1" x14ac:dyDescent="0.15"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</row>
    <row r="232" spans="4:17" ht="10.9" customHeight="1" x14ac:dyDescent="0.15"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</row>
    <row r="233" spans="4:17" ht="10.9" customHeight="1" x14ac:dyDescent="0.15"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</row>
    <row r="234" spans="4:17" ht="10.9" customHeight="1" x14ac:dyDescent="0.15"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</row>
    <row r="235" spans="4:17" ht="10.9" customHeight="1" x14ac:dyDescent="0.15"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</row>
    <row r="236" spans="4:17" ht="10.9" customHeight="1" x14ac:dyDescent="0.15"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</row>
    <row r="237" spans="4:17" ht="10.9" customHeight="1" x14ac:dyDescent="0.15"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</row>
    <row r="238" spans="4:17" ht="10.9" customHeight="1" x14ac:dyDescent="0.15"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</row>
    <row r="239" spans="4:17" ht="10.9" customHeight="1" x14ac:dyDescent="0.15"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</row>
    <row r="240" spans="4:17" ht="10.9" customHeight="1" x14ac:dyDescent="0.15"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</row>
    <row r="241" spans="4:17" ht="10.9" customHeight="1" x14ac:dyDescent="0.15"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</row>
    <row r="242" spans="4:17" ht="10.9" customHeight="1" x14ac:dyDescent="0.15"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</row>
    <row r="243" spans="4:17" ht="10.9" customHeight="1" x14ac:dyDescent="0.15"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</row>
    <row r="244" spans="4:17" ht="10.9" customHeight="1" x14ac:dyDescent="0.15"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</row>
    <row r="245" spans="4:17" ht="10.9" customHeight="1" x14ac:dyDescent="0.15"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</row>
    <row r="246" spans="4:17" ht="10.9" customHeight="1" x14ac:dyDescent="0.15"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</row>
    <row r="247" spans="4:17" ht="10.9" customHeight="1" x14ac:dyDescent="0.15"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</row>
    <row r="248" spans="4:17" ht="10.9" customHeight="1" x14ac:dyDescent="0.15"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</row>
    <row r="249" spans="4:17" ht="10.9" customHeight="1" x14ac:dyDescent="0.15"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</row>
    <row r="250" spans="4:17" ht="10.9" customHeight="1" x14ac:dyDescent="0.15"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</row>
    <row r="251" spans="4:17" ht="10.9" customHeight="1" x14ac:dyDescent="0.15"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</row>
    <row r="252" spans="4:17" ht="10.9" customHeight="1" x14ac:dyDescent="0.15"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</row>
    <row r="253" spans="4:17" ht="10.9" customHeight="1" x14ac:dyDescent="0.15"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</row>
    <row r="254" spans="4:17" ht="10.9" customHeight="1" x14ac:dyDescent="0.15"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</row>
    <row r="255" spans="4:17" ht="10.9" customHeight="1" x14ac:dyDescent="0.15"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</row>
    <row r="256" spans="4:17" ht="10.9" customHeight="1" x14ac:dyDescent="0.15"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</row>
    <row r="257" spans="4:17" ht="10.9" customHeight="1" x14ac:dyDescent="0.15"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</row>
    <row r="258" spans="4:17" ht="10.9" customHeight="1" x14ac:dyDescent="0.15"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</row>
    <row r="259" spans="4:17" ht="10.9" customHeight="1" x14ac:dyDescent="0.15"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</row>
    <row r="260" spans="4:17" ht="10.9" customHeight="1" x14ac:dyDescent="0.15"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</row>
  </sheetData>
  <phoneticPr fontId="4"/>
  <printOptions gridLinesSet="0"/>
  <pageMargins left="0.8" right="0.55000000000000004" top="0.54" bottom="0.18" header="0.19" footer="0.22"/>
  <pageSetup paperSize="9" scale="89" orientation="portrait" r:id="rId1"/>
  <headerFooter alignWithMargins="0"/>
  <ignoredErrors>
    <ignoredError sqref="A1:B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S42"/>
  <sheetViews>
    <sheetView zoomScaleNormal="100" zoomScaleSheetLayoutView="93" workbookViewId="0"/>
  </sheetViews>
  <sheetFormatPr defaultRowHeight="13.5" x14ac:dyDescent="0.15"/>
  <cols>
    <col min="1" max="1" width="1.75" style="97" customWidth="1"/>
    <col min="2" max="2" width="2.5" style="97" customWidth="1"/>
    <col min="3" max="3" width="2.5" style="98" customWidth="1"/>
    <col min="4" max="10" width="4.875" style="98" customWidth="1"/>
    <col min="11" max="11" width="6.5" style="98" bestFit="1" customWidth="1"/>
    <col min="12" max="12" width="5.875" style="98" customWidth="1"/>
    <col min="13" max="16" width="4.875" style="98" customWidth="1"/>
    <col min="17" max="18" width="4.375" style="98" customWidth="1"/>
    <col min="19" max="19" width="4" style="98" customWidth="1"/>
    <col min="20" max="20" width="7.75" style="98" customWidth="1"/>
    <col min="21" max="21" width="4.75" style="98" hidden="1" customWidth="1"/>
    <col min="22" max="22" width="6.625" style="98" hidden="1" customWidth="1"/>
    <col min="23" max="23" width="2.5" style="97" hidden="1" customWidth="1"/>
    <col min="24" max="28" width="9" style="97" hidden="1" customWidth="1"/>
    <col min="29" max="29" width="0" style="97" hidden="1" customWidth="1"/>
    <col min="30" max="30" width="2.875" style="97" customWidth="1"/>
    <col min="31" max="16384" width="9" style="97"/>
  </cols>
  <sheetData>
    <row r="1" spans="2:35" s="94" customFormat="1" ht="24.75" customHeight="1" x14ac:dyDescent="0.15">
      <c r="B1" s="90" t="s">
        <v>56</v>
      </c>
      <c r="C1" s="91"/>
      <c r="D1" s="91" t="s">
        <v>47</v>
      </c>
      <c r="E1" s="92"/>
      <c r="F1" s="92"/>
      <c r="G1" s="92"/>
      <c r="H1" s="92"/>
      <c r="I1" s="92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2:35" s="94" customFormat="1" ht="21.75" customHeight="1" x14ac:dyDescent="0.15">
      <c r="C2" s="95" t="s">
        <v>139</v>
      </c>
      <c r="E2" s="96"/>
      <c r="F2" s="96"/>
      <c r="G2" s="96"/>
      <c r="H2" s="96"/>
      <c r="I2" s="96"/>
      <c r="J2" s="96"/>
      <c r="K2" s="96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2:35" s="94" customFormat="1" ht="21.75" customHeight="1" x14ac:dyDescent="0.15">
      <c r="C3" s="208" t="s">
        <v>168</v>
      </c>
      <c r="D3" s="95"/>
      <c r="E3" s="96"/>
      <c r="F3" s="96"/>
      <c r="G3" s="96"/>
      <c r="H3" s="96"/>
      <c r="I3" s="96"/>
      <c r="J3" s="96"/>
      <c r="K3" s="96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2:35" s="94" customFormat="1" ht="21" customHeight="1" x14ac:dyDescent="0.15">
      <c r="C4" s="208" t="s">
        <v>169</v>
      </c>
      <c r="D4" s="95"/>
      <c r="E4" s="96"/>
      <c r="F4" s="96"/>
      <c r="G4" s="96"/>
      <c r="H4" s="96"/>
      <c r="I4" s="96"/>
      <c r="J4" s="96"/>
      <c r="K4" s="96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2:35" s="94" customFormat="1" ht="21.75" customHeight="1" x14ac:dyDescent="0.15">
      <c r="C5" s="95" t="s">
        <v>140</v>
      </c>
      <c r="D5" s="95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2:35" s="94" customFormat="1" ht="22.5" customHeight="1" x14ac:dyDescent="0.15">
      <c r="C6" s="95" t="s">
        <v>141</v>
      </c>
      <c r="E6" s="96"/>
      <c r="F6" s="96"/>
      <c r="G6" s="96"/>
      <c r="H6" s="96"/>
      <c r="I6" s="96"/>
      <c r="J6" s="96"/>
      <c r="K6" s="96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spans="2:35" s="94" customFormat="1" ht="21.75" customHeight="1" x14ac:dyDescent="0.15">
      <c r="C7" s="208" t="s">
        <v>170</v>
      </c>
      <c r="D7" s="95"/>
      <c r="E7" s="96"/>
      <c r="F7" s="96"/>
      <c r="G7" s="96"/>
      <c r="H7" s="96"/>
      <c r="I7" s="96"/>
      <c r="J7" s="96"/>
      <c r="K7" s="96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2:35" s="94" customFormat="1" ht="21.75" customHeight="1" x14ac:dyDescent="0.15">
      <c r="C8" s="208" t="s">
        <v>171</v>
      </c>
      <c r="D8" s="95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2:35" s="94" customFormat="1" ht="24.75" customHeight="1" x14ac:dyDescent="0.15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2:35" s="94" customFormat="1" ht="24.75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</row>
    <row r="11" spans="2:35" s="94" customFormat="1" ht="21" customHeight="1" x14ac:dyDescent="0.15"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</row>
    <row r="12" spans="2:35" ht="16.5" customHeight="1" thickBot="1" x14ac:dyDescent="0.2">
      <c r="D12" s="99" t="s">
        <v>54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 t="s">
        <v>55</v>
      </c>
      <c r="T12" s="102"/>
      <c r="V12" s="101"/>
    </row>
    <row r="13" spans="2:35" x14ac:dyDescent="0.15">
      <c r="D13" s="103"/>
      <c r="E13" s="103"/>
      <c r="F13" s="242" t="s">
        <v>95</v>
      </c>
      <c r="G13" s="243"/>
      <c r="H13" s="220" t="s">
        <v>148</v>
      </c>
      <c r="I13" s="105"/>
      <c r="J13" s="105"/>
      <c r="K13" s="104" t="s">
        <v>178</v>
      </c>
      <c r="L13" s="221"/>
      <c r="M13" s="105"/>
      <c r="N13" s="105"/>
      <c r="O13" s="220"/>
      <c r="P13" s="105"/>
      <c r="Q13" s="105"/>
      <c r="R13" s="105"/>
      <c r="S13" s="105"/>
      <c r="T13" s="102"/>
      <c r="U13" s="102"/>
      <c r="V13" s="102"/>
      <c r="Y13" s="106"/>
    </row>
    <row r="14" spans="2:35" x14ac:dyDescent="0.15">
      <c r="D14" s="107" t="s">
        <v>96</v>
      </c>
      <c r="E14" s="107"/>
      <c r="F14" s="244"/>
      <c r="G14" s="245"/>
      <c r="H14" s="108" t="s">
        <v>97</v>
      </c>
      <c r="I14" s="108" t="s">
        <v>33</v>
      </c>
      <c r="J14" s="108" t="s">
        <v>34</v>
      </c>
      <c r="K14" s="108" t="s">
        <v>35</v>
      </c>
      <c r="L14" s="108" t="s">
        <v>36</v>
      </c>
      <c r="M14" s="108" t="s">
        <v>37</v>
      </c>
      <c r="N14" s="108" t="s">
        <v>38</v>
      </c>
      <c r="O14" s="108" t="s">
        <v>39</v>
      </c>
      <c r="P14" s="108" t="s">
        <v>40</v>
      </c>
      <c r="Q14" s="108" t="s">
        <v>41</v>
      </c>
      <c r="R14" s="108" t="s">
        <v>42</v>
      </c>
      <c r="S14" s="108" t="s">
        <v>43</v>
      </c>
      <c r="T14" s="109"/>
      <c r="U14" s="109"/>
      <c r="V14" s="109"/>
      <c r="Y14" s="106"/>
    </row>
    <row r="15" spans="2:35" ht="14.25" customHeight="1" x14ac:dyDescent="0.15">
      <c r="D15" s="232" t="s">
        <v>98</v>
      </c>
      <c r="E15" s="233"/>
      <c r="F15" s="246">
        <v>5939</v>
      </c>
      <c r="G15" s="247"/>
      <c r="H15" s="110">
        <v>539</v>
      </c>
      <c r="I15" s="110">
        <v>449</v>
      </c>
      <c r="J15" s="111">
        <v>491</v>
      </c>
      <c r="K15" s="111">
        <v>464</v>
      </c>
      <c r="L15" s="111">
        <v>379</v>
      </c>
      <c r="M15" s="111">
        <v>536</v>
      </c>
      <c r="N15" s="111">
        <v>523</v>
      </c>
      <c r="O15" s="111">
        <v>471</v>
      </c>
      <c r="P15" s="111">
        <v>501</v>
      </c>
      <c r="Q15" s="111">
        <v>501</v>
      </c>
      <c r="R15" s="111">
        <v>528</v>
      </c>
      <c r="S15" s="111">
        <v>557</v>
      </c>
      <c r="T15" s="102"/>
      <c r="U15" s="102"/>
      <c r="V15" s="102"/>
      <c r="W15" s="97" t="s">
        <v>99</v>
      </c>
      <c r="X15" s="97" t="s">
        <v>99</v>
      </c>
      <c r="AE15" s="112"/>
      <c r="AF15" s="112"/>
      <c r="AG15" s="112"/>
      <c r="AH15" s="113"/>
      <c r="AI15" s="112"/>
    </row>
    <row r="16" spans="2:35" ht="14.25" thickBot="1" x14ac:dyDescent="0.2">
      <c r="D16" s="234" t="s">
        <v>100</v>
      </c>
      <c r="E16" s="235"/>
      <c r="F16" s="248">
        <v>10121</v>
      </c>
      <c r="G16" s="249"/>
      <c r="H16" s="100">
        <v>820</v>
      </c>
      <c r="I16" s="100">
        <v>833</v>
      </c>
      <c r="J16" s="100">
        <v>922</v>
      </c>
      <c r="K16" s="114">
        <v>952</v>
      </c>
      <c r="L16" s="114">
        <v>830</v>
      </c>
      <c r="M16" s="100">
        <v>923</v>
      </c>
      <c r="N16" s="100">
        <v>816</v>
      </c>
      <c r="O16" s="100">
        <v>826</v>
      </c>
      <c r="P16" s="100">
        <v>809</v>
      </c>
      <c r="Q16" s="100">
        <v>746</v>
      </c>
      <c r="R16" s="100">
        <v>785</v>
      </c>
      <c r="S16" s="100">
        <v>859</v>
      </c>
      <c r="T16" s="102"/>
      <c r="U16" s="102"/>
      <c r="V16" s="102"/>
      <c r="X16" s="97" t="s">
        <v>99</v>
      </c>
    </row>
    <row r="17" spans="2:45" ht="15" customHeight="1" x14ac:dyDescent="0.15">
      <c r="D17" s="109"/>
      <c r="E17" s="109"/>
      <c r="F17" s="109"/>
      <c r="G17" s="115"/>
      <c r="H17" s="102"/>
      <c r="I17" s="102"/>
      <c r="J17" s="102"/>
      <c r="K17" s="102"/>
      <c r="L17" s="102"/>
      <c r="M17" s="102"/>
      <c r="N17" s="102"/>
      <c r="O17" s="102"/>
      <c r="P17" s="102"/>
      <c r="Q17" s="109"/>
      <c r="R17" s="102"/>
      <c r="S17" s="102"/>
      <c r="T17" s="102"/>
      <c r="U17" s="102"/>
      <c r="V17" s="102"/>
    </row>
    <row r="18" spans="2:45" s="94" customFormat="1" ht="24.6" customHeight="1" x14ac:dyDescent="0.15">
      <c r="B18" s="90" t="s">
        <v>101</v>
      </c>
      <c r="C18" s="91"/>
      <c r="D18" s="116" t="s">
        <v>122</v>
      </c>
      <c r="E18" s="117"/>
      <c r="F18" s="117"/>
      <c r="G18" s="118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pans="2:45" s="94" customFormat="1" ht="21" customHeight="1" x14ac:dyDescent="0.15">
      <c r="C19" s="120" t="s">
        <v>137</v>
      </c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spans="2:45" s="94" customFormat="1" ht="21" customHeight="1" x14ac:dyDescent="0.15">
      <c r="C20" s="95" t="s">
        <v>138</v>
      </c>
      <c r="D20" s="120"/>
      <c r="E20" s="122"/>
      <c r="F20" s="122"/>
      <c r="G20" s="123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  <row r="21" spans="2:45" s="94" customFormat="1" ht="21" customHeight="1" x14ac:dyDescent="0.15">
      <c r="C21" s="120" t="s">
        <v>175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spans="2:45" s="94" customFormat="1" ht="21" customHeight="1" x14ac:dyDescent="0.15">
      <c r="C22" s="95" t="s">
        <v>176</v>
      </c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spans="2:45" s="124" customFormat="1" ht="17.25" customHeight="1" x14ac:dyDescent="0.2"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</row>
    <row r="24" spans="2:45" ht="21.75" customHeight="1" thickBot="1" x14ac:dyDescent="0.2">
      <c r="D24" s="99" t="s">
        <v>123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2"/>
      <c r="Q24" s="102"/>
      <c r="R24" s="101"/>
      <c r="S24" s="101"/>
      <c r="T24" s="101" t="s">
        <v>46</v>
      </c>
      <c r="U24" s="101"/>
    </row>
    <row r="25" spans="2:45" ht="21" customHeight="1" x14ac:dyDescent="0.15">
      <c r="D25" s="236" t="s">
        <v>44</v>
      </c>
      <c r="E25" s="237"/>
      <c r="F25" s="238" t="s">
        <v>82</v>
      </c>
      <c r="G25" s="239"/>
      <c r="H25" s="239"/>
      <c r="I25" s="239"/>
      <c r="J25" s="237"/>
      <c r="K25" s="238" t="s">
        <v>83</v>
      </c>
      <c r="L25" s="239"/>
      <c r="M25" s="239"/>
      <c r="N25" s="239"/>
      <c r="O25" s="237"/>
      <c r="P25" s="236" t="s">
        <v>146</v>
      </c>
      <c r="Q25" s="236"/>
      <c r="R25" s="236"/>
      <c r="S25" s="236"/>
      <c r="T25" s="236"/>
      <c r="U25" s="125"/>
      <c r="V25" s="126"/>
    </row>
    <row r="26" spans="2:45" ht="7.5" customHeight="1" x14ac:dyDescent="0.15">
      <c r="D26" s="127"/>
      <c r="E26" s="128"/>
      <c r="F26" s="128"/>
      <c r="G26" s="111"/>
      <c r="H26" s="129"/>
      <c r="I26" s="129"/>
      <c r="J26" s="129"/>
      <c r="K26" s="111"/>
      <c r="L26" s="111"/>
      <c r="M26" s="129"/>
      <c r="N26" s="129"/>
      <c r="O26" s="129"/>
      <c r="P26" s="129"/>
      <c r="Q26" s="111"/>
      <c r="R26" s="111"/>
      <c r="S26" s="129"/>
      <c r="T26" s="129"/>
      <c r="U26" s="130"/>
      <c r="V26" s="126"/>
    </row>
    <row r="27" spans="2:45" ht="21" customHeight="1" x14ac:dyDescent="0.15">
      <c r="D27" s="229" t="s">
        <v>84</v>
      </c>
      <c r="E27" s="131">
        <v>1</v>
      </c>
      <c r="F27" s="227" t="s">
        <v>119</v>
      </c>
      <c r="G27" s="228"/>
      <c r="H27" s="228"/>
      <c r="I27" s="228"/>
      <c r="J27" s="132">
        <v>11.1854484633075</v>
      </c>
      <c r="K27" s="228" t="s">
        <v>118</v>
      </c>
      <c r="L27" s="228"/>
      <c r="M27" s="228"/>
      <c r="N27" s="228"/>
      <c r="O27" s="132">
        <v>18.750993167011</v>
      </c>
      <c r="P27" s="228" t="s">
        <v>112</v>
      </c>
      <c r="Q27" s="228"/>
      <c r="R27" s="228"/>
      <c r="S27" s="228"/>
      <c r="T27" s="132">
        <v>1.3477914599031999</v>
      </c>
      <c r="U27" s="132"/>
      <c r="V27" s="132"/>
      <c r="X27" s="133"/>
      <c r="Y27" s="133"/>
      <c r="Z27" s="133"/>
      <c r="AA27" s="133"/>
      <c r="AB27" s="133"/>
      <c r="AC27" s="133"/>
      <c r="AD27" s="134"/>
      <c r="AG27" s="133"/>
      <c r="AH27" s="133"/>
      <c r="AI27" s="133"/>
      <c r="AJ27" s="133"/>
      <c r="AK27" s="133"/>
      <c r="AL27" s="133"/>
    </row>
    <row r="28" spans="2:45" ht="21" customHeight="1" x14ac:dyDescent="0.15">
      <c r="D28" s="230"/>
      <c r="E28" s="131">
        <v>2</v>
      </c>
      <c r="F28" s="227" t="s">
        <v>114</v>
      </c>
      <c r="G28" s="228"/>
      <c r="H28" s="228"/>
      <c r="I28" s="228"/>
      <c r="J28" s="132">
        <v>9.9073874650011007</v>
      </c>
      <c r="K28" s="228" t="s">
        <v>121</v>
      </c>
      <c r="L28" s="228"/>
      <c r="M28" s="228"/>
      <c r="N28" s="228"/>
      <c r="O28" s="132">
        <v>16.869843615318299</v>
      </c>
      <c r="P28" s="228" t="s">
        <v>104</v>
      </c>
      <c r="Q28" s="228"/>
      <c r="R28" s="228"/>
      <c r="S28" s="228"/>
      <c r="T28" s="132">
        <v>-0.92996927058059997</v>
      </c>
      <c r="U28" s="132"/>
      <c r="V28" s="132"/>
      <c r="AC28" s="133"/>
      <c r="AD28" s="135"/>
      <c r="AG28" s="133"/>
      <c r="AH28" s="133"/>
      <c r="AI28" s="133"/>
      <c r="AJ28" s="133"/>
      <c r="AK28" s="133"/>
      <c r="AL28" s="133"/>
    </row>
    <row r="29" spans="2:45" ht="21" customHeight="1" x14ac:dyDescent="0.15">
      <c r="D29" s="230"/>
      <c r="E29" s="131">
        <v>3</v>
      </c>
      <c r="F29" s="227" t="s">
        <v>112</v>
      </c>
      <c r="G29" s="228"/>
      <c r="H29" s="228"/>
      <c r="I29" s="228"/>
      <c r="J29" s="132">
        <v>9.4958034674997993</v>
      </c>
      <c r="K29" s="228" t="s">
        <v>110</v>
      </c>
      <c r="L29" s="228"/>
      <c r="M29" s="228"/>
      <c r="N29" s="228"/>
      <c r="O29" s="132">
        <v>16.1327762302693</v>
      </c>
      <c r="P29" s="228" t="s">
        <v>114</v>
      </c>
      <c r="Q29" s="228"/>
      <c r="R29" s="228"/>
      <c r="S29" s="228"/>
      <c r="T29" s="132">
        <v>-1.1845789360326999</v>
      </c>
      <c r="U29" s="132"/>
      <c r="V29" s="132"/>
      <c r="AC29" s="133"/>
      <c r="AD29" s="136"/>
      <c r="AG29" s="133"/>
      <c r="AH29" s="133"/>
      <c r="AI29" s="133"/>
      <c r="AJ29" s="133"/>
      <c r="AK29" s="133"/>
      <c r="AL29" s="133"/>
    </row>
    <row r="30" spans="2:45" ht="21" customHeight="1" x14ac:dyDescent="0.15">
      <c r="D30" s="230"/>
      <c r="E30" s="131">
        <v>4</v>
      </c>
      <c r="F30" s="227" t="s">
        <v>104</v>
      </c>
      <c r="G30" s="228"/>
      <c r="H30" s="228"/>
      <c r="I30" s="228"/>
      <c r="J30" s="132">
        <v>8.4371125128038997</v>
      </c>
      <c r="K30" s="228" t="s">
        <v>120</v>
      </c>
      <c r="L30" s="228"/>
      <c r="M30" s="228"/>
      <c r="N30" s="228"/>
      <c r="O30" s="132">
        <v>15.1467053648361</v>
      </c>
      <c r="P30" s="228" t="s">
        <v>119</v>
      </c>
      <c r="Q30" s="228"/>
      <c r="R30" s="228"/>
      <c r="S30" s="228"/>
      <c r="T30" s="132">
        <v>-2.0907380305248</v>
      </c>
      <c r="U30" s="132"/>
      <c r="V30" s="132"/>
      <c r="AC30" s="133"/>
      <c r="AG30" s="133"/>
      <c r="AH30" s="133"/>
      <c r="AI30" s="133"/>
      <c r="AJ30" s="133"/>
      <c r="AK30" s="133"/>
      <c r="AL30" s="133"/>
    </row>
    <row r="31" spans="2:45" ht="21" customHeight="1" x14ac:dyDescent="0.15">
      <c r="D31" s="230"/>
      <c r="E31" s="131">
        <v>5</v>
      </c>
      <c r="F31" s="240" t="s">
        <v>172</v>
      </c>
      <c r="G31" s="241"/>
      <c r="H31" s="241"/>
      <c r="I31" s="241"/>
      <c r="J31" s="132">
        <v>8.3493395006076003</v>
      </c>
      <c r="K31" s="228" t="s">
        <v>173</v>
      </c>
      <c r="L31" s="228"/>
      <c r="M31" s="228"/>
      <c r="N31" s="228"/>
      <c r="O31" s="132">
        <v>14.483739872031901</v>
      </c>
      <c r="P31" s="228" t="s">
        <v>113</v>
      </c>
      <c r="Q31" s="228"/>
      <c r="R31" s="228"/>
      <c r="S31" s="228"/>
      <c r="T31" s="132">
        <v>-2.6666666666666998</v>
      </c>
      <c r="U31" s="132"/>
      <c r="V31" s="132"/>
      <c r="AC31" s="133"/>
      <c r="AG31" s="133"/>
      <c r="AH31" s="133"/>
      <c r="AI31" s="133"/>
      <c r="AJ31" s="133"/>
      <c r="AK31" s="133"/>
      <c r="AL31" s="133"/>
    </row>
    <row r="32" spans="2:45" s="106" customFormat="1" ht="7.5" customHeight="1" x14ac:dyDescent="0.15">
      <c r="C32" s="102"/>
      <c r="D32" s="107"/>
      <c r="E32" s="131"/>
      <c r="F32" s="137"/>
      <c r="G32" s="223"/>
      <c r="H32" s="137"/>
      <c r="I32" s="138"/>
      <c r="J32" s="139"/>
      <c r="K32" s="137"/>
      <c r="L32" s="137"/>
      <c r="M32" s="137"/>
      <c r="N32" s="138"/>
      <c r="O32" s="139"/>
      <c r="P32" s="140"/>
      <c r="Q32" s="140"/>
      <c r="R32" s="140"/>
      <c r="S32" s="140"/>
      <c r="T32" s="137"/>
      <c r="U32" s="132"/>
      <c r="V32" s="132"/>
      <c r="AC32" s="126"/>
      <c r="AE32" s="126"/>
      <c r="AF32" s="126"/>
      <c r="AG32" s="126"/>
      <c r="AH32" s="126"/>
      <c r="AI32" s="126"/>
      <c r="AJ32" s="126"/>
      <c r="AN32" s="126"/>
      <c r="AO32" s="126"/>
      <c r="AP32" s="126"/>
      <c r="AQ32" s="126"/>
      <c r="AR32" s="126"/>
      <c r="AS32" s="126"/>
    </row>
    <row r="33" spans="3:45" ht="7.5" customHeight="1" x14ac:dyDescent="0.15">
      <c r="D33" s="102"/>
      <c r="E33" s="141"/>
      <c r="F33" s="126"/>
      <c r="G33" s="222"/>
      <c r="H33" s="143"/>
      <c r="J33" s="132"/>
      <c r="K33" s="102"/>
      <c r="L33" s="143"/>
      <c r="M33" s="142"/>
      <c r="O33" s="132"/>
      <c r="P33" s="143"/>
      <c r="Q33" s="143"/>
      <c r="R33" s="142"/>
      <c r="T33" s="143"/>
      <c r="U33" s="132"/>
      <c r="V33" s="132"/>
      <c r="X33" s="133"/>
      <c r="Y33" s="133"/>
      <c r="Z33" s="133"/>
      <c r="AA33" s="133"/>
      <c r="AB33" s="133"/>
      <c r="AC33" s="132"/>
      <c r="AD33" s="132"/>
      <c r="AE33" s="133"/>
      <c r="AF33" s="133"/>
      <c r="AG33" s="133"/>
      <c r="AH33" s="133"/>
      <c r="AI33" s="133"/>
      <c r="AJ33" s="133"/>
      <c r="AN33" s="133"/>
      <c r="AO33" s="133"/>
      <c r="AP33" s="133"/>
      <c r="AQ33" s="133"/>
      <c r="AR33" s="133"/>
      <c r="AS33" s="133"/>
    </row>
    <row r="34" spans="3:45" ht="21" customHeight="1" x14ac:dyDescent="0.15">
      <c r="D34" s="229" t="s">
        <v>45</v>
      </c>
      <c r="E34" s="131">
        <v>1</v>
      </c>
      <c r="F34" s="227" t="s">
        <v>105</v>
      </c>
      <c r="G34" s="228"/>
      <c r="H34" s="228"/>
      <c r="I34" s="228"/>
      <c r="J34" s="132">
        <v>4.3181197048374003</v>
      </c>
      <c r="K34" s="228" t="s">
        <v>112</v>
      </c>
      <c r="L34" s="228"/>
      <c r="M34" s="228"/>
      <c r="N34" s="228"/>
      <c r="O34" s="132">
        <v>8.1480120075966003</v>
      </c>
      <c r="P34" s="231" t="s">
        <v>118</v>
      </c>
      <c r="Q34" s="231"/>
      <c r="R34" s="231"/>
      <c r="S34" s="231"/>
      <c r="T34" s="132">
        <v>-12.2358175750834</v>
      </c>
      <c r="U34" s="144"/>
      <c r="V34" s="132"/>
      <c r="X34" s="133"/>
      <c r="Y34" s="133"/>
      <c r="Z34" s="133"/>
      <c r="AA34" s="133"/>
      <c r="AB34" s="133"/>
      <c r="AC34" s="132"/>
      <c r="AD34" s="132"/>
      <c r="AH34" s="133"/>
      <c r="AI34" s="133"/>
      <c r="AJ34" s="133"/>
      <c r="AK34" s="133"/>
      <c r="AL34" s="133"/>
      <c r="AM34" s="133"/>
    </row>
    <row r="35" spans="3:45" ht="21" customHeight="1" x14ac:dyDescent="0.15">
      <c r="D35" s="230"/>
      <c r="E35" s="131">
        <v>2</v>
      </c>
      <c r="F35" s="227" t="s">
        <v>145</v>
      </c>
      <c r="G35" s="228"/>
      <c r="H35" s="228"/>
      <c r="I35" s="228"/>
      <c r="J35" s="132">
        <v>4.4571224817257997</v>
      </c>
      <c r="K35" s="228" t="s">
        <v>113</v>
      </c>
      <c r="L35" s="228"/>
      <c r="M35" s="228"/>
      <c r="N35" s="228"/>
      <c r="O35" s="132">
        <v>8.8115942028986005</v>
      </c>
      <c r="P35" s="231" t="s">
        <v>121</v>
      </c>
      <c r="Q35" s="231"/>
      <c r="R35" s="231"/>
      <c r="S35" s="231"/>
      <c r="T35" s="132">
        <v>-11.205516561999801</v>
      </c>
      <c r="U35" s="144"/>
      <c r="V35" s="132"/>
      <c r="X35" s="133"/>
      <c r="Y35" s="133"/>
      <c r="Z35" s="133"/>
      <c r="AA35" s="133"/>
      <c r="AB35" s="133"/>
      <c r="AC35" s="134"/>
      <c r="AD35" s="134"/>
      <c r="AH35" s="133"/>
      <c r="AI35" s="133"/>
      <c r="AJ35" s="133"/>
      <c r="AK35" s="133"/>
      <c r="AL35" s="133"/>
      <c r="AM35" s="133"/>
    </row>
    <row r="36" spans="3:45" ht="21" customHeight="1" x14ac:dyDescent="0.15">
      <c r="D36" s="230"/>
      <c r="E36" s="131">
        <v>3</v>
      </c>
      <c r="F36" s="227" t="s">
        <v>120</v>
      </c>
      <c r="G36" s="228"/>
      <c r="H36" s="228"/>
      <c r="I36" s="228"/>
      <c r="J36" s="132">
        <v>5.3512312366785997</v>
      </c>
      <c r="K36" s="228" t="s">
        <v>104</v>
      </c>
      <c r="L36" s="228"/>
      <c r="M36" s="228"/>
      <c r="N36" s="228"/>
      <c r="O36" s="132">
        <v>9.3670817833844993</v>
      </c>
      <c r="P36" s="231" t="s">
        <v>120</v>
      </c>
      <c r="Q36" s="231"/>
      <c r="R36" s="231"/>
      <c r="S36" s="231"/>
      <c r="T36" s="132">
        <v>-9.7954741281574993</v>
      </c>
      <c r="U36" s="144"/>
      <c r="V36" s="132"/>
      <c r="X36" s="133"/>
      <c r="Y36" s="133"/>
      <c r="Z36" s="133"/>
      <c r="AA36" s="133"/>
      <c r="AB36" s="133"/>
      <c r="AC36" s="134"/>
      <c r="AD36" s="134"/>
      <c r="AH36" s="133"/>
      <c r="AI36" s="133"/>
      <c r="AJ36" s="133"/>
      <c r="AK36" s="133"/>
      <c r="AL36" s="133"/>
      <c r="AM36" s="133"/>
    </row>
    <row r="37" spans="3:45" ht="21" customHeight="1" x14ac:dyDescent="0.15">
      <c r="D37" s="230"/>
      <c r="E37" s="131">
        <v>4</v>
      </c>
      <c r="F37" s="227" t="s">
        <v>117</v>
      </c>
      <c r="G37" s="228"/>
      <c r="H37" s="228"/>
      <c r="I37" s="228"/>
      <c r="J37" s="132">
        <v>5.5760126249341999</v>
      </c>
      <c r="K37" s="228" t="s">
        <v>114</v>
      </c>
      <c r="L37" s="228"/>
      <c r="M37" s="228"/>
      <c r="N37" s="228"/>
      <c r="O37" s="132">
        <v>11.091966401033799</v>
      </c>
      <c r="P37" s="231" t="s">
        <v>105</v>
      </c>
      <c r="Q37" s="231"/>
      <c r="R37" s="231"/>
      <c r="S37" s="231"/>
      <c r="T37" s="132">
        <v>-9.5654550423613003</v>
      </c>
      <c r="U37" s="144"/>
      <c r="V37" s="132"/>
      <c r="X37" s="133"/>
      <c r="Y37" s="133"/>
      <c r="Z37" s="133"/>
      <c r="AA37" s="133"/>
      <c r="AB37" s="133"/>
      <c r="AC37" s="134"/>
      <c r="AD37" s="134"/>
      <c r="AH37" s="133"/>
      <c r="AI37" s="133"/>
      <c r="AJ37" s="133"/>
      <c r="AK37" s="133"/>
      <c r="AL37" s="133"/>
      <c r="AM37" s="133"/>
    </row>
    <row r="38" spans="3:45" ht="21" customHeight="1" x14ac:dyDescent="0.15">
      <c r="D38" s="230"/>
      <c r="E38" s="131">
        <v>5</v>
      </c>
      <c r="F38" s="227" t="s">
        <v>121</v>
      </c>
      <c r="G38" s="228"/>
      <c r="H38" s="228"/>
      <c r="I38" s="228"/>
      <c r="J38" s="132">
        <v>5.6643270533186003</v>
      </c>
      <c r="K38" s="228" t="s">
        <v>174</v>
      </c>
      <c r="L38" s="228"/>
      <c r="M38" s="228"/>
      <c r="N38" s="228"/>
      <c r="O38" s="132">
        <v>11.3115674600623</v>
      </c>
      <c r="P38" s="231" t="s">
        <v>110</v>
      </c>
      <c r="Q38" s="231"/>
      <c r="R38" s="231"/>
      <c r="S38" s="231"/>
      <c r="T38" s="132">
        <v>-9.4011142061280992</v>
      </c>
      <c r="U38" s="144"/>
      <c r="V38" s="132"/>
      <c r="X38" s="133"/>
      <c r="Y38" s="133"/>
      <c r="Z38" s="133"/>
      <c r="AA38" s="133"/>
      <c r="AB38" s="133"/>
      <c r="AC38" s="134"/>
      <c r="AD38" s="134"/>
      <c r="AH38" s="133"/>
      <c r="AI38" s="133"/>
      <c r="AJ38" s="133"/>
      <c r="AK38" s="133"/>
      <c r="AL38" s="133"/>
      <c r="AM38" s="133"/>
    </row>
    <row r="39" spans="3:45" ht="7.5" customHeight="1" thickBot="1" x14ac:dyDescent="0.2">
      <c r="D39" s="100"/>
      <c r="E39" s="145"/>
      <c r="F39" s="100"/>
      <c r="G39" s="146"/>
      <c r="H39" s="146"/>
      <c r="I39" s="146"/>
      <c r="J39" s="147"/>
      <c r="K39" s="148"/>
      <c r="L39" s="148"/>
      <c r="M39" s="148"/>
      <c r="N39" s="148"/>
      <c r="O39" s="146"/>
      <c r="P39" s="149"/>
      <c r="Q39" s="150"/>
      <c r="R39" s="100"/>
      <c r="S39" s="151"/>
      <c r="T39" s="148"/>
      <c r="U39" s="132"/>
      <c r="V39" s="132"/>
      <c r="X39" s="126"/>
      <c r="Y39" s="126"/>
      <c r="Z39" s="126"/>
      <c r="AA39" s="126"/>
      <c r="AB39" s="126"/>
      <c r="AC39" s="133"/>
    </row>
    <row r="40" spans="3:45" s="154" customFormat="1" ht="13.5" customHeight="1" x14ac:dyDescent="0.15">
      <c r="C40" s="152"/>
      <c r="D40" s="152"/>
      <c r="E40" s="153"/>
    </row>
    <row r="41" spans="3:45" x14ac:dyDescent="0.15">
      <c r="E41" s="153"/>
    </row>
    <row r="42" spans="3:45" x14ac:dyDescent="0.15">
      <c r="E42" s="153"/>
    </row>
  </sheetData>
  <mergeCells count="41">
    <mergeCell ref="F13:G14"/>
    <mergeCell ref="F15:G15"/>
    <mergeCell ref="F16:G16"/>
    <mergeCell ref="F28:I28"/>
    <mergeCell ref="F29:I29"/>
    <mergeCell ref="F25:J25"/>
    <mergeCell ref="F27:I27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F35:I35"/>
    <mergeCell ref="F36:I36"/>
    <mergeCell ref="F34:I34"/>
    <mergeCell ref="D34:D38"/>
    <mergeCell ref="F38:I38"/>
    <mergeCell ref="F37:I37"/>
  </mergeCells>
  <phoneticPr fontId="2"/>
  <pageMargins left="0.55000000000000004" right="0.4" top="0.78" bottom="0.55000000000000004" header="0.51200000000000001" footer="0.37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1:J19"/>
  <sheetViews>
    <sheetView showGridLines="0" zoomScaleNormal="100" zoomScaleSheetLayoutView="100" workbookViewId="0">
      <selection activeCell="E5" sqref="E5"/>
    </sheetView>
  </sheetViews>
  <sheetFormatPr defaultRowHeight="13.5" x14ac:dyDescent="0.15"/>
  <sheetData>
    <row r="1" spans="1:10" x14ac:dyDescent="0.15">
      <c r="H1" s="225" t="s">
        <v>149</v>
      </c>
    </row>
    <row r="2" spans="1:10" ht="14.25" thickBot="1" x14ac:dyDescent="0.2">
      <c r="A2" s="22"/>
      <c r="B2" s="59" t="s">
        <v>124</v>
      </c>
      <c r="C2" s="21"/>
      <c r="D2" s="21"/>
      <c r="E2" s="21"/>
      <c r="F2" s="21"/>
      <c r="G2" s="21"/>
      <c r="H2" s="21"/>
      <c r="I2" s="21"/>
      <c r="J2" s="60"/>
    </row>
    <row r="3" spans="1:10" x14ac:dyDescent="0.15">
      <c r="A3" s="22"/>
      <c r="B3" s="250" t="s">
        <v>125</v>
      </c>
      <c r="C3" s="250"/>
      <c r="D3" s="251" t="s">
        <v>147</v>
      </c>
      <c r="E3" s="250"/>
      <c r="F3" s="251" t="s">
        <v>155</v>
      </c>
      <c r="G3" s="250"/>
      <c r="H3" s="252" t="s">
        <v>126</v>
      </c>
      <c r="I3" s="250"/>
      <c r="J3" s="60"/>
    </row>
    <row r="4" spans="1:10" x14ac:dyDescent="0.15">
      <c r="A4" s="22"/>
      <c r="B4" s="22"/>
      <c r="C4" s="61"/>
      <c r="D4" s="135" t="s">
        <v>127</v>
      </c>
      <c r="E4" s="135" t="s">
        <v>128</v>
      </c>
      <c r="F4" s="135" t="s">
        <v>127</v>
      </c>
      <c r="G4" s="135" t="s">
        <v>128</v>
      </c>
      <c r="H4" s="62" t="s">
        <v>127</v>
      </c>
      <c r="I4" s="62" t="s">
        <v>129</v>
      </c>
      <c r="J4" s="60"/>
    </row>
    <row r="5" spans="1:10" x14ac:dyDescent="0.15">
      <c r="A5" s="22"/>
      <c r="B5" s="22"/>
      <c r="C5" s="58" t="s">
        <v>130</v>
      </c>
      <c r="D5" s="80">
        <v>6161</v>
      </c>
      <c r="E5" s="81">
        <v>7.5668346411433998</v>
      </c>
      <c r="F5" s="80">
        <v>5939</v>
      </c>
      <c r="G5" s="81">
        <v>7.3190690154071003</v>
      </c>
      <c r="H5" s="63">
        <f>F5-D5</f>
        <v>-222</v>
      </c>
      <c r="I5" s="64">
        <f t="shared" ref="H5:I7" si="0">G5-E5</f>
        <v>-0.24776562573629946</v>
      </c>
      <c r="J5" s="60"/>
    </row>
    <row r="6" spans="1:10" x14ac:dyDescent="0.15">
      <c r="A6" s="22"/>
      <c r="B6" s="65" t="s">
        <v>131</v>
      </c>
      <c r="C6" s="58" t="s">
        <v>132</v>
      </c>
      <c r="D6" s="80">
        <v>3188</v>
      </c>
      <c r="E6" s="81">
        <v>8.2704660309026998</v>
      </c>
      <c r="F6" s="80">
        <v>3044</v>
      </c>
      <c r="G6" s="81">
        <v>7.9177840609076</v>
      </c>
      <c r="H6" s="63">
        <f t="shared" si="0"/>
        <v>-144</v>
      </c>
      <c r="I6" s="64">
        <f t="shared" si="0"/>
        <v>-0.35268196999509982</v>
      </c>
      <c r="J6" s="60"/>
    </row>
    <row r="7" spans="1:10" x14ac:dyDescent="0.15">
      <c r="A7" s="22"/>
      <c r="B7" s="65"/>
      <c r="C7" s="58" t="s">
        <v>133</v>
      </c>
      <c r="D7" s="80">
        <v>2973</v>
      </c>
      <c r="E7" s="81">
        <v>6.9342239989924002</v>
      </c>
      <c r="F7" s="80">
        <v>2895</v>
      </c>
      <c r="G7" s="81">
        <v>6.7800023888091001</v>
      </c>
      <c r="H7" s="63">
        <f t="shared" si="0"/>
        <v>-78</v>
      </c>
      <c r="I7" s="64">
        <f t="shared" si="0"/>
        <v>-0.15422161018330005</v>
      </c>
      <c r="J7" s="60"/>
    </row>
    <row r="8" spans="1:10" x14ac:dyDescent="0.15">
      <c r="A8" s="22"/>
      <c r="B8" s="66"/>
      <c r="C8" s="67"/>
      <c r="D8" s="80"/>
      <c r="E8" s="81"/>
      <c r="F8" s="80"/>
      <c r="G8" s="81"/>
      <c r="H8" s="63"/>
      <c r="I8" s="64"/>
      <c r="J8" s="60"/>
    </row>
    <row r="9" spans="1:10" x14ac:dyDescent="0.15">
      <c r="A9" s="22"/>
      <c r="B9" s="22"/>
      <c r="C9" s="58"/>
      <c r="D9" s="80"/>
      <c r="E9" s="81"/>
      <c r="F9" s="80"/>
      <c r="G9" s="81"/>
      <c r="H9" s="63"/>
      <c r="I9" s="64"/>
      <c r="J9" s="60"/>
    </row>
    <row r="10" spans="1:10" x14ac:dyDescent="0.15">
      <c r="A10" s="22"/>
      <c r="B10" s="22"/>
      <c r="C10" s="58" t="s">
        <v>130</v>
      </c>
      <c r="D10" s="80">
        <v>9917</v>
      </c>
      <c r="E10" s="81">
        <v>12.179889488105699</v>
      </c>
      <c r="F10" s="80">
        <v>10121</v>
      </c>
      <c r="G10" s="81">
        <v>12.472856963282601</v>
      </c>
      <c r="H10" s="63">
        <f t="shared" ref="H10:I12" si="1">F10-D10</f>
        <v>204</v>
      </c>
      <c r="I10" s="64">
        <f t="shared" si="1"/>
        <v>0.29296747517690136</v>
      </c>
      <c r="J10" s="60"/>
    </row>
    <row r="11" spans="1:10" x14ac:dyDescent="0.15">
      <c r="A11" s="22"/>
      <c r="B11" s="22" t="s">
        <v>134</v>
      </c>
      <c r="C11" s="58" t="s">
        <v>132</v>
      </c>
      <c r="D11" s="80">
        <v>4815</v>
      </c>
      <c r="E11" s="81">
        <v>12.49130926562</v>
      </c>
      <c r="F11" s="80">
        <v>4924</v>
      </c>
      <c r="G11" s="81">
        <v>12.8078740853841</v>
      </c>
      <c r="H11" s="63">
        <f t="shared" si="1"/>
        <v>109</v>
      </c>
      <c r="I11" s="64">
        <f t="shared" si="1"/>
        <v>0.31656481976409978</v>
      </c>
      <c r="J11" s="60"/>
    </row>
    <row r="12" spans="1:10" x14ac:dyDescent="0.15">
      <c r="A12" s="22"/>
      <c r="B12" s="22"/>
      <c r="C12" s="58" t="s">
        <v>133</v>
      </c>
      <c r="D12" s="80">
        <v>5102</v>
      </c>
      <c r="E12" s="81">
        <v>11.899902738936801</v>
      </c>
      <c r="F12" s="80">
        <v>5197</v>
      </c>
      <c r="G12" s="81">
        <v>12.1712167235375</v>
      </c>
      <c r="H12" s="63">
        <f t="shared" si="1"/>
        <v>95</v>
      </c>
      <c r="I12" s="64">
        <f t="shared" si="1"/>
        <v>0.27131398460069889</v>
      </c>
      <c r="J12" s="60"/>
    </row>
    <row r="13" spans="1:10" x14ac:dyDescent="0.15">
      <c r="A13" s="22"/>
      <c r="B13" s="68"/>
      <c r="C13" s="67"/>
      <c r="D13" s="80"/>
      <c r="E13" s="81"/>
      <c r="F13" s="80"/>
      <c r="G13" s="81"/>
      <c r="H13" s="63"/>
      <c r="I13" s="64"/>
      <c r="J13" s="60"/>
    </row>
    <row r="14" spans="1:10" x14ac:dyDescent="0.15">
      <c r="A14" s="22"/>
      <c r="B14" s="22"/>
      <c r="C14" s="58"/>
      <c r="D14" s="80"/>
      <c r="E14" s="81"/>
      <c r="F14" s="80"/>
      <c r="G14" s="81"/>
      <c r="H14" s="63"/>
      <c r="I14" s="64"/>
      <c r="J14" s="60"/>
    </row>
    <row r="15" spans="1:10" x14ac:dyDescent="0.15">
      <c r="A15" s="22"/>
      <c r="B15" s="65" t="s">
        <v>135</v>
      </c>
      <c r="C15" s="58" t="s">
        <v>130</v>
      </c>
      <c r="D15" s="82">
        <v>-3756</v>
      </c>
      <c r="E15" s="83">
        <v>-4.6130548469623003</v>
      </c>
      <c r="F15" s="82">
        <v>-4182</v>
      </c>
      <c r="G15" s="83">
        <v>-5.1537879478755002</v>
      </c>
      <c r="H15" s="63">
        <f t="shared" ref="H15:I17" si="2">F15-D15</f>
        <v>-426</v>
      </c>
      <c r="I15" s="69">
        <f t="shared" si="2"/>
        <v>-0.54073310091319993</v>
      </c>
      <c r="J15" s="60"/>
    </row>
    <row r="16" spans="1:10" x14ac:dyDescent="0.15">
      <c r="A16" s="22"/>
      <c r="B16" s="65"/>
      <c r="C16" s="58" t="s">
        <v>132</v>
      </c>
      <c r="D16" s="82">
        <v>-1627</v>
      </c>
      <c r="E16" s="83">
        <v>-4.2208432347173002</v>
      </c>
      <c r="F16" s="82">
        <v>-1880</v>
      </c>
      <c r="G16" s="83">
        <v>-4.8900900244764998</v>
      </c>
      <c r="H16" s="63">
        <f t="shared" si="2"/>
        <v>-253</v>
      </c>
      <c r="I16" s="69">
        <f t="shared" si="2"/>
        <v>-0.6692467897591996</v>
      </c>
      <c r="J16" s="60"/>
    </row>
    <row r="17" spans="1:10" x14ac:dyDescent="0.15">
      <c r="A17" s="22"/>
      <c r="B17" s="70" t="s">
        <v>136</v>
      </c>
      <c r="C17" s="58" t="s">
        <v>133</v>
      </c>
      <c r="D17" s="184">
        <v>-2129</v>
      </c>
      <c r="E17" s="185">
        <v>-4.9656787399443996</v>
      </c>
      <c r="F17" s="184">
        <v>-2302</v>
      </c>
      <c r="G17" s="185">
        <v>-5.3912143347284003</v>
      </c>
      <c r="H17" s="71">
        <f t="shared" si="2"/>
        <v>-173</v>
      </c>
      <c r="I17" s="69">
        <f t="shared" si="2"/>
        <v>-0.42553559478400071</v>
      </c>
      <c r="J17" s="60"/>
    </row>
    <row r="18" spans="1:10" ht="14.25" thickBot="1" x14ac:dyDescent="0.2">
      <c r="A18" s="22"/>
      <c r="B18" s="72"/>
      <c r="C18" s="73"/>
      <c r="D18" s="186"/>
      <c r="E18" s="147"/>
      <c r="F18" s="186"/>
      <c r="G18" s="147"/>
      <c r="H18" s="74"/>
      <c r="I18" s="75"/>
      <c r="J18" s="60"/>
    </row>
    <row r="19" spans="1:10" x14ac:dyDescent="0.15">
      <c r="A19" s="22"/>
      <c r="B19" s="22" t="s">
        <v>142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K43"/>
  <sheetViews>
    <sheetView workbookViewId="0">
      <selection activeCell="C7" sqref="C7"/>
    </sheetView>
  </sheetViews>
  <sheetFormatPr defaultRowHeight="13.5" x14ac:dyDescent="0.15"/>
  <cols>
    <col min="1" max="1" width="9.5" style="5" customWidth="1"/>
    <col min="2" max="4" width="7.125" style="5" customWidth="1"/>
    <col min="5" max="5" width="9.5" style="5" bestFit="1" customWidth="1"/>
    <col min="6" max="8" width="7.125" style="5" customWidth="1"/>
    <col min="9" max="9" width="9.5" style="5" bestFit="1" customWidth="1"/>
    <col min="10" max="10" width="7.125" style="5" customWidth="1"/>
    <col min="11" max="16384" width="9" style="5"/>
  </cols>
  <sheetData>
    <row r="1" spans="1:11" ht="26.25" customHeight="1" x14ac:dyDescent="0.15">
      <c r="E1" s="224" t="s">
        <v>150</v>
      </c>
    </row>
    <row r="2" spans="1:11" x14ac:dyDescent="0.15">
      <c r="A2" s="5" t="s">
        <v>48</v>
      </c>
      <c r="G2" s="5" t="s">
        <v>154</v>
      </c>
    </row>
    <row r="4" spans="1:11" x14ac:dyDescent="0.15">
      <c r="E4" s="5" t="s">
        <v>50</v>
      </c>
    </row>
    <row r="5" spans="1:11" x14ac:dyDescent="0.15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K5" s="57"/>
    </row>
    <row r="6" spans="1:11" x14ac:dyDescent="0.15">
      <c r="A6" s="6" t="s">
        <v>7</v>
      </c>
      <c r="B6" s="9">
        <v>18</v>
      </c>
      <c r="C6" s="13">
        <f>B6/B26*100</f>
        <v>0.17784803873135066</v>
      </c>
      <c r="E6" s="6" t="s">
        <v>18</v>
      </c>
      <c r="F6" s="9">
        <v>2141</v>
      </c>
      <c r="G6" s="13">
        <v>21.154036162434544</v>
      </c>
      <c r="I6" s="197"/>
      <c r="K6" s="56"/>
    </row>
    <row r="7" spans="1:11" x14ac:dyDescent="0.15">
      <c r="A7" s="6" t="s">
        <v>10</v>
      </c>
      <c r="B7" s="9">
        <v>2</v>
      </c>
      <c r="C7" s="13">
        <f>B7/B26*100</f>
        <v>1.9760893192372293E-2</v>
      </c>
      <c r="E7" s="6" t="s">
        <v>21</v>
      </c>
      <c r="F7" s="9">
        <v>2052</v>
      </c>
      <c r="G7" s="13">
        <v>20.274676415373975</v>
      </c>
      <c r="I7" s="197"/>
      <c r="K7" s="56"/>
    </row>
    <row r="8" spans="1:11" x14ac:dyDescent="0.15">
      <c r="A8" s="6" t="s">
        <v>13</v>
      </c>
      <c r="B8" s="9">
        <v>3</v>
      </c>
      <c r="C8" s="13">
        <f>B8/B26*100</f>
        <v>2.9641339788558443E-2</v>
      </c>
      <c r="E8" s="6" t="s">
        <v>32</v>
      </c>
      <c r="F8" s="9">
        <v>1412</v>
      </c>
      <c r="G8" s="13">
        <v>13.951190593814841</v>
      </c>
      <c r="I8" s="197"/>
      <c r="K8" s="56"/>
    </row>
    <row r="9" spans="1:11" x14ac:dyDescent="0.15">
      <c r="A9" s="6" t="s">
        <v>16</v>
      </c>
      <c r="B9" s="9">
        <v>10</v>
      </c>
      <c r="C9" s="13">
        <f>B9/B26*100</f>
        <v>9.8804465961861473E-2</v>
      </c>
      <c r="E9" s="6" t="s">
        <v>15</v>
      </c>
      <c r="F9" s="9">
        <v>1391</v>
      </c>
      <c r="G9" s="13">
        <v>13.743701215294932</v>
      </c>
      <c r="I9" s="197"/>
      <c r="K9" s="56"/>
    </row>
    <row r="10" spans="1:11" x14ac:dyDescent="0.15">
      <c r="A10" s="6" t="s">
        <v>19</v>
      </c>
      <c r="B10" s="9">
        <v>14</v>
      </c>
      <c r="C10" s="13">
        <f>B10/B26*100</f>
        <v>0.13832625234660609</v>
      </c>
      <c r="E10" s="6" t="s">
        <v>12</v>
      </c>
      <c r="F10" s="9">
        <v>947</v>
      </c>
      <c r="G10" s="13">
        <v>9.3567829265882825</v>
      </c>
      <c r="I10" s="197"/>
      <c r="K10" s="56"/>
    </row>
    <row r="11" spans="1:11" x14ac:dyDescent="0.15">
      <c r="A11" s="6" t="s">
        <v>22</v>
      </c>
      <c r="B11" s="9">
        <v>18</v>
      </c>
      <c r="C11" s="13">
        <f>B11/B26*100</f>
        <v>0.17784803873135066</v>
      </c>
      <c r="E11" s="6" t="s">
        <v>9</v>
      </c>
      <c r="F11" s="9">
        <v>837</v>
      </c>
      <c r="G11" s="13">
        <v>8.2699338010078058</v>
      </c>
      <c r="I11" s="197"/>
      <c r="K11" s="56"/>
    </row>
    <row r="12" spans="1:11" x14ac:dyDescent="0.15">
      <c r="A12" s="6" t="s">
        <v>26</v>
      </c>
      <c r="B12" s="9">
        <v>21</v>
      </c>
      <c r="C12" s="13">
        <f>B12/B26*100</f>
        <v>0.20748937851990912</v>
      </c>
      <c r="E12" s="6" t="s">
        <v>27</v>
      </c>
      <c r="F12" s="9">
        <v>520</v>
      </c>
      <c r="G12" s="13">
        <v>5.1378322300167971</v>
      </c>
      <c r="I12" s="197"/>
      <c r="K12" s="56"/>
    </row>
    <row r="13" spans="1:11" x14ac:dyDescent="0.15">
      <c r="A13" s="6" t="s">
        <v>8</v>
      </c>
      <c r="B13" s="9">
        <v>28</v>
      </c>
      <c r="C13" s="13">
        <f>B13/B26*100</f>
        <v>0.27665250469321218</v>
      </c>
      <c r="E13" s="6" t="s">
        <v>23</v>
      </c>
      <c r="F13" s="9">
        <v>294</v>
      </c>
      <c r="G13" s="13">
        <v>2.9048512992787274</v>
      </c>
      <c r="I13" s="197"/>
      <c r="K13" s="56"/>
    </row>
    <row r="14" spans="1:11" x14ac:dyDescent="0.15">
      <c r="A14" s="6" t="s">
        <v>11</v>
      </c>
      <c r="B14" s="9">
        <v>51</v>
      </c>
      <c r="C14" s="13">
        <f>B14/B26*100</f>
        <v>0.50390277640549352</v>
      </c>
      <c r="E14" s="6" t="s">
        <v>20</v>
      </c>
      <c r="F14" s="9">
        <v>189</v>
      </c>
      <c r="G14" s="13">
        <v>1.8674044066791819</v>
      </c>
      <c r="I14" s="197"/>
      <c r="K14" s="56"/>
    </row>
    <row r="15" spans="1:11" x14ac:dyDescent="0.15">
      <c r="A15" s="6" t="s">
        <v>14</v>
      </c>
      <c r="B15" s="9">
        <v>69</v>
      </c>
      <c r="C15" s="13">
        <f>B15/B26*100</f>
        <v>0.68175081513684421</v>
      </c>
      <c r="E15" s="6" t="s">
        <v>17</v>
      </c>
      <c r="F15" s="9">
        <v>104</v>
      </c>
      <c r="G15" s="13">
        <v>1.0275664460033593</v>
      </c>
      <c r="I15" s="197"/>
      <c r="K15" s="56"/>
    </row>
    <row r="16" spans="1:11" x14ac:dyDescent="0.15">
      <c r="A16" s="6" t="s">
        <v>17</v>
      </c>
      <c r="B16" s="9">
        <v>104</v>
      </c>
      <c r="C16" s="13">
        <f>B16/B26*100</f>
        <v>1.0275664460033593</v>
      </c>
      <c r="E16" s="6" t="s">
        <v>14</v>
      </c>
      <c r="F16" s="9">
        <v>69</v>
      </c>
      <c r="G16" s="13">
        <v>0.68175081513684421</v>
      </c>
      <c r="I16" s="197"/>
      <c r="K16" s="56"/>
    </row>
    <row r="17" spans="1:9" x14ac:dyDescent="0.15">
      <c r="A17" s="6" t="s">
        <v>20</v>
      </c>
      <c r="B17" s="9">
        <v>189</v>
      </c>
      <c r="C17" s="13">
        <f>B17/B26*100</f>
        <v>1.8674044066791819</v>
      </c>
      <c r="E17" s="6" t="s">
        <v>11</v>
      </c>
      <c r="F17" s="9">
        <v>51</v>
      </c>
      <c r="G17" s="13">
        <v>0.50390277640549352</v>
      </c>
      <c r="I17" s="197"/>
    </row>
    <row r="18" spans="1:9" x14ac:dyDescent="0.15">
      <c r="A18" s="6" t="s">
        <v>23</v>
      </c>
      <c r="B18" s="9">
        <v>294</v>
      </c>
      <c r="C18" s="13">
        <f>B18/B26*100</f>
        <v>2.9048512992787274</v>
      </c>
      <c r="E18" s="6" t="s">
        <v>8</v>
      </c>
      <c r="F18" s="9">
        <v>28</v>
      </c>
      <c r="G18" s="13">
        <v>0.27665250469321218</v>
      </c>
      <c r="I18" s="197"/>
    </row>
    <row r="19" spans="1:9" x14ac:dyDescent="0.15">
      <c r="A19" s="6" t="s">
        <v>27</v>
      </c>
      <c r="B19" s="196">
        <v>520</v>
      </c>
      <c r="C19" s="13">
        <f>B19/B26*100</f>
        <v>5.1378322300167971</v>
      </c>
      <c r="E19" s="6" t="s">
        <v>26</v>
      </c>
      <c r="F19" s="9">
        <v>21</v>
      </c>
      <c r="G19" s="13">
        <v>0.20748937851990912</v>
      </c>
      <c r="I19" s="197"/>
    </row>
    <row r="20" spans="1:9" x14ac:dyDescent="0.15">
      <c r="A20" s="6" t="s">
        <v>9</v>
      </c>
      <c r="B20" s="9">
        <v>837</v>
      </c>
      <c r="C20" s="13">
        <f>B20/B26*100</f>
        <v>8.2699338010078058</v>
      </c>
      <c r="E20" s="6" t="s">
        <v>7</v>
      </c>
      <c r="F20" s="9">
        <v>18</v>
      </c>
      <c r="G20" s="13">
        <v>0.17784803873135066</v>
      </c>
      <c r="I20" s="197"/>
    </row>
    <row r="21" spans="1:9" x14ac:dyDescent="0.15">
      <c r="A21" s="6" t="s">
        <v>12</v>
      </c>
      <c r="B21" s="9">
        <v>947</v>
      </c>
      <c r="C21" s="13">
        <f>B21/B26*100</f>
        <v>9.3567829265882825</v>
      </c>
      <c r="E21" s="6" t="s">
        <v>22</v>
      </c>
      <c r="F21" s="9">
        <v>18</v>
      </c>
      <c r="G21" s="13">
        <v>0.17784803873135066</v>
      </c>
      <c r="I21" s="197"/>
    </row>
    <row r="22" spans="1:9" x14ac:dyDescent="0.15">
      <c r="A22" s="6" t="s">
        <v>15</v>
      </c>
      <c r="B22" s="9">
        <v>1391</v>
      </c>
      <c r="C22" s="13">
        <f>B22/B26*100</f>
        <v>13.743701215294932</v>
      </c>
      <c r="E22" s="6" t="s">
        <v>19</v>
      </c>
      <c r="F22" s="9">
        <v>14</v>
      </c>
      <c r="G22" s="13">
        <v>0.13832625234660609</v>
      </c>
      <c r="I22" s="197"/>
    </row>
    <row r="23" spans="1:9" x14ac:dyDescent="0.15">
      <c r="A23" s="6" t="s">
        <v>18</v>
      </c>
      <c r="B23" s="9">
        <v>2141</v>
      </c>
      <c r="C23" s="13">
        <f>B23/B26*100</f>
        <v>21.154036162434544</v>
      </c>
      <c r="E23" s="6" t="s">
        <v>16</v>
      </c>
      <c r="F23" s="9">
        <v>10</v>
      </c>
      <c r="G23" s="13">
        <v>9.8804465961861473E-2</v>
      </c>
      <c r="I23" s="197"/>
    </row>
    <row r="24" spans="1:9" x14ac:dyDescent="0.15">
      <c r="A24" s="6" t="s">
        <v>21</v>
      </c>
      <c r="B24" s="9">
        <v>2052</v>
      </c>
      <c r="C24" s="13">
        <f>B24/B26*100</f>
        <v>20.274676415373975</v>
      </c>
      <c r="E24" s="6" t="s">
        <v>13</v>
      </c>
      <c r="F24" s="9">
        <v>3</v>
      </c>
      <c r="G24" s="13">
        <v>2.9641339788558443E-2</v>
      </c>
      <c r="I24" s="197"/>
    </row>
    <row r="25" spans="1:9" x14ac:dyDescent="0.15">
      <c r="A25" s="6" t="s">
        <v>32</v>
      </c>
      <c r="B25" s="9">
        <v>1412</v>
      </c>
      <c r="C25" s="13">
        <f>B25/B26*100</f>
        <v>13.951190593814841</v>
      </c>
      <c r="E25" s="6" t="s">
        <v>10</v>
      </c>
      <c r="F25" s="9">
        <v>2</v>
      </c>
      <c r="G25" s="13">
        <v>1.9760893192372293E-2</v>
      </c>
      <c r="I25" s="197"/>
    </row>
    <row r="26" spans="1:9" x14ac:dyDescent="0.15">
      <c r="A26" s="6" t="s">
        <v>31</v>
      </c>
      <c r="B26" s="12">
        <f>SUM(B6:B25)</f>
        <v>10121</v>
      </c>
      <c r="C26" s="13">
        <f>SUM(C6:C25)</f>
        <v>100</v>
      </c>
      <c r="E26" s="6" t="s">
        <v>31</v>
      </c>
      <c r="F26" s="12">
        <f>SUM(F6:F25)</f>
        <v>10121</v>
      </c>
      <c r="G26" s="13">
        <f>SUM(G6:G25)</f>
        <v>100.00000000000001</v>
      </c>
      <c r="I26" s="56"/>
    </row>
    <row r="27" spans="1:9" x14ac:dyDescent="0.15">
      <c r="A27" s="10"/>
      <c r="B27" s="11"/>
    </row>
    <row r="28" spans="1:9" x14ac:dyDescent="0.15">
      <c r="A28" s="6" t="s">
        <v>25</v>
      </c>
      <c r="B28" s="9">
        <v>23</v>
      </c>
      <c r="C28" s="13">
        <f>B28/B26*100</f>
        <v>0.22725027171228138</v>
      </c>
    </row>
    <row r="29" spans="1:9" x14ac:dyDescent="0.15">
      <c r="A29" s="6" t="s">
        <v>28</v>
      </c>
      <c r="B29" s="9">
        <v>798</v>
      </c>
      <c r="C29" s="13">
        <f>B29/B26*100</f>
        <v>7.8845963837565449</v>
      </c>
    </row>
    <row r="30" spans="1:9" x14ac:dyDescent="0.15">
      <c r="A30" s="6" t="s">
        <v>29</v>
      </c>
      <c r="B30" s="9">
        <v>9300</v>
      </c>
      <c r="C30" s="13">
        <f>B30/B26*100</f>
        <v>91.888153344531176</v>
      </c>
    </row>
    <row r="31" spans="1:9" x14ac:dyDescent="0.15">
      <c r="A31" s="6" t="s">
        <v>31</v>
      </c>
      <c r="B31" s="12">
        <f>SUM(B28:B30)</f>
        <v>10121</v>
      </c>
      <c r="C31" s="13">
        <f>SUM(C28:C30)</f>
        <v>100</v>
      </c>
    </row>
    <row r="35" spans="1:10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15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 x14ac:dyDescent="0.15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 x14ac:dyDescent="0.15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 x14ac:dyDescent="0.15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 x14ac:dyDescent="0.15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 x14ac:dyDescent="0.15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 x14ac:dyDescent="0.15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 x14ac:dyDescent="0.15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xmlns:xlrd2="http://schemas.microsoft.com/office/spreadsheetml/2017/richdata2" ref="E6:G25">
    <sortCondition descending="1" ref="F6:F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  <pageSetUpPr fitToPage="1"/>
  </sheetPr>
  <dimension ref="A1:AI148"/>
  <sheetViews>
    <sheetView topLeftCell="A34" zoomScale="110" zoomScaleNormal="110" workbookViewId="0">
      <selection activeCell="K67" sqref="K67:K71"/>
    </sheetView>
  </sheetViews>
  <sheetFormatPr defaultColWidth="7.75" defaultRowHeight="10.9" customHeight="1" x14ac:dyDescent="0.15"/>
  <cols>
    <col min="1" max="1" width="6.625" style="1" customWidth="1"/>
    <col min="2" max="2" width="9.125" style="1" bestFit="1" customWidth="1"/>
    <col min="3" max="5" width="6.25" style="1" bestFit="1" customWidth="1"/>
    <col min="6" max="6" width="8.25" style="16" customWidth="1"/>
    <col min="7" max="7" width="6.25" style="1" bestFit="1" customWidth="1"/>
    <col min="8" max="8" width="4.625" style="1" bestFit="1" customWidth="1"/>
    <col min="9" max="9" width="5" style="1" bestFit="1" customWidth="1"/>
    <col min="10" max="10" width="9.125" style="18" bestFit="1" customWidth="1"/>
    <col min="11" max="11" width="6.25" style="1" bestFit="1" customWidth="1"/>
    <col min="12" max="12" width="4.75" style="1" customWidth="1"/>
    <col min="13" max="13" width="5.5" style="18" customWidth="1"/>
    <col min="14" max="14" width="6" style="1" bestFit="1" customWidth="1"/>
    <col min="15" max="18" width="7.75" style="1"/>
    <col min="19" max="19" width="7.75" style="44"/>
    <col min="20" max="16384" width="7.75" style="1"/>
  </cols>
  <sheetData>
    <row r="1" spans="1:35" ht="10.9" customHeight="1" x14ac:dyDescent="0.15">
      <c r="A1" s="1" t="s">
        <v>51</v>
      </c>
      <c r="D1" s="217" t="s">
        <v>143</v>
      </c>
    </row>
    <row r="2" spans="1:35" ht="13.5" x14ac:dyDescent="0.15">
      <c r="A2" s="40" t="s">
        <v>80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0.9" customHeight="1" x14ac:dyDescent="0.15">
      <c r="A3" s="48"/>
      <c r="B3" s="48" t="s">
        <v>151</v>
      </c>
      <c r="C3" s="55"/>
      <c r="D3" s="49"/>
      <c r="E3" s="48" t="s">
        <v>152</v>
      </c>
      <c r="F3" s="55"/>
      <c r="G3" s="55"/>
      <c r="H3" s="55"/>
      <c r="I3" s="55"/>
      <c r="J3" s="55"/>
      <c r="K3" s="55"/>
      <c r="L3" s="55"/>
      <c r="M3" s="55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0.9" customHeight="1" x14ac:dyDescent="0.15">
      <c r="A4" s="46" t="s">
        <v>0</v>
      </c>
      <c r="B4" s="77">
        <v>10</v>
      </c>
      <c r="C4" s="54">
        <v>11</v>
      </c>
      <c r="D4" s="54">
        <v>12</v>
      </c>
      <c r="E4" s="46">
        <v>1</v>
      </c>
      <c r="F4" s="54">
        <v>2</v>
      </c>
      <c r="G4" s="46">
        <v>3</v>
      </c>
      <c r="H4" s="54">
        <v>4</v>
      </c>
      <c r="I4" s="46">
        <v>5</v>
      </c>
      <c r="J4" s="54">
        <v>6</v>
      </c>
      <c r="K4" s="46">
        <v>7</v>
      </c>
      <c r="L4" s="54">
        <v>8</v>
      </c>
      <c r="M4" s="46">
        <v>9</v>
      </c>
      <c r="N4" s="46" t="s">
        <v>88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0.9" customHeight="1" x14ac:dyDescent="0.15">
      <c r="A5" s="53" t="s">
        <v>1</v>
      </c>
      <c r="B5" s="215">
        <v>539</v>
      </c>
      <c r="C5" s="215">
        <v>449</v>
      </c>
      <c r="D5" s="215">
        <v>491</v>
      </c>
      <c r="E5" s="215">
        <v>464</v>
      </c>
      <c r="F5" s="215">
        <v>379</v>
      </c>
      <c r="G5" s="215">
        <v>536</v>
      </c>
      <c r="H5" s="215">
        <v>523</v>
      </c>
      <c r="I5" s="215">
        <v>471</v>
      </c>
      <c r="J5" s="215">
        <v>501</v>
      </c>
      <c r="K5" s="215">
        <v>501</v>
      </c>
      <c r="L5" s="215">
        <v>528</v>
      </c>
      <c r="M5" s="215">
        <v>557</v>
      </c>
      <c r="N5" s="216">
        <v>5939</v>
      </c>
      <c r="O5" s="2"/>
      <c r="P5" s="2"/>
      <c r="Q5" s="14" t="s">
        <v>94</v>
      </c>
      <c r="R5" s="14"/>
      <c r="S5" s="45"/>
      <c r="T5" s="2"/>
      <c r="U5" s="2"/>
      <c r="V5" s="2"/>
    </row>
    <row r="6" spans="1:35" ht="10.9" customHeight="1" x14ac:dyDescent="0.15">
      <c r="A6" s="53" t="s">
        <v>2</v>
      </c>
      <c r="B6" s="215">
        <v>820</v>
      </c>
      <c r="C6" s="215">
        <v>833</v>
      </c>
      <c r="D6" s="215">
        <v>922</v>
      </c>
      <c r="E6" s="215">
        <v>952</v>
      </c>
      <c r="F6" s="215">
        <v>830</v>
      </c>
      <c r="G6" s="215">
        <v>923</v>
      </c>
      <c r="H6" s="215">
        <v>816</v>
      </c>
      <c r="I6" s="215">
        <v>826</v>
      </c>
      <c r="J6" s="215">
        <v>809</v>
      </c>
      <c r="K6" s="215">
        <v>746</v>
      </c>
      <c r="L6" s="215">
        <v>785</v>
      </c>
      <c r="M6" s="215">
        <v>859</v>
      </c>
      <c r="N6" s="216">
        <v>10121</v>
      </c>
      <c r="O6" s="2"/>
      <c r="P6" s="2"/>
      <c r="S6" s="45"/>
      <c r="T6" s="2"/>
      <c r="U6" s="2"/>
      <c r="V6" s="2"/>
    </row>
    <row r="7" spans="1:35" ht="13.5" x14ac:dyDescent="0.15">
      <c r="B7" s="38"/>
      <c r="H7" s="30"/>
      <c r="I7" s="30"/>
      <c r="S7" s="45"/>
      <c r="T7" s="43"/>
      <c r="U7" s="43"/>
      <c r="V7" s="43"/>
    </row>
    <row r="8" spans="1:35" ht="13.5" x14ac:dyDescent="0.15">
      <c r="B8" s="38"/>
      <c r="C8" s="52" t="s">
        <v>81</v>
      </c>
      <c r="E8" s="2"/>
      <c r="F8" s="1"/>
      <c r="H8" s="30"/>
      <c r="I8" s="30"/>
      <c r="S8" s="45"/>
      <c r="U8" s="15"/>
      <c r="V8" s="15"/>
    </row>
    <row r="9" spans="1:35" ht="13.5" x14ac:dyDescent="0.15">
      <c r="B9" s="38"/>
      <c r="C9" s="3" t="s">
        <v>0</v>
      </c>
      <c r="D9" s="39" t="s">
        <v>1</v>
      </c>
      <c r="F9" s="3" t="s">
        <v>0</v>
      </c>
      <c r="G9" s="39" t="s">
        <v>2</v>
      </c>
      <c r="H9" s="30"/>
      <c r="I9" s="30"/>
      <c r="S9" s="45"/>
      <c r="U9" s="15"/>
      <c r="V9" s="15"/>
    </row>
    <row r="10" spans="1:35" ht="13.5" x14ac:dyDescent="0.15">
      <c r="B10" s="4"/>
      <c r="C10" s="54">
        <v>9</v>
      </c>
      <c r="D10" s="215">
        <v>557</v>
      </c>
      <c r="F10" s="54">
        <v>1</v>
      </c>
      <c r="G10" s="215">
        <v>952</v>
      </c>
      <c r="H10" s="4"/>
      <c r="I10" s="4"/>
      <c r="S10" s="45"/>
    </row>
    <row r="11" spans="1:35" ht="11.25" x14ac:dyDescent="0.15">
      <c r="B11" s="4"/>
      <c r="C11" s="77">
        <v>10</v>
      </c>
      <c r="D11" s="215">
        <v>539</v>
      </c>
      <c r="F11" s="54">
        <v>3</v>
      </c>
      <c r="G11" s="215">
        <v>923</v>
      </c>
      <c r="H11" s="4"/>
      <c r="I11" s="4"/>
      <c r="S11" s="1"/>
    </row>
    <row r="12" spans="1:35" ht="11.25" x14ac:dyDescent="0.15">
      <c r="B12" s="50"/>
      <c r="C12" s="54">
        <v>3</v>
      </c>
      <c r="D12" s="215">
        <v>536</v>
      </c>
      <c r="F12" s="54">
        <v>12</v>
      </c>
      <c r="G12" s="215">
        <v>922</v>
      </c>
      <c r="H12" s="50"/>
      <c r="I12" s="51"/>
      <c r="S12" s="1"/>
    </row>
    <row r="13" spans="1:35" ht="13.5" x14ac:dyDescent="0.15">
      <c r="A13" s="29"/>
      <c r="B13" s="31"/>
      <c r="C13" s="46">
        <v>8</v>
      </c>
      <c r="D13" s="215">
        <v>528</v>
      </c>
      <c r="F13" s="46">
        <v>9</v>
      </c>
      <c r="G13" s="215">
        <v>859</v>
      </c>
      <c r="H13" s="30"/>
      <c r="I13" s="30"/>
      <c r="S13" s="1"/>
    </row>
    <row r="14" spans="1:35" ht="13.5" x14ac:dyDescent="0.15">
      <c r="A14" s="29"/>
      <c r="C14" s="54">
        <v>4</v>
      </c>
      <c r="D14" s="215">
        <v>523</v>
      </c>
      <c r="F14" s="54">
        <v>11</v>
      </c>
      <c r="G14" s="215">
        <v>833</v>
      </c>
      <c r="H14" s="30"/>
      <c r="I14" s="30"/>
      <c r="S14" s="1"/>
    </row>
    <row r="15" spans="1:35" ht="13.5" x14ac:dyDescent="0.15">
      <c r="C15" s="46">
        <v>6</v>
      </c>
      <c r="D15" s="215">
        <v>501</v>
      </c>
      <c r="F15" s="46">
        <v>2</v>
      </c>
      <c r="G15" s="215">
        <v>830</v>
      </c>
      <c r="H15" s="30"/>
      <c r="I15" s="30"/>
      <c r="S15" s="1"/>
      <c r="T15" s="2"/>
    </row>
    <row r="16" spans="1:35" ht="13.5" x14ac:dyDescent="0.15">
      <c r="C16" s="54">
        <v>7</v>
      </c>
      <c r="D16" s="215">
        <v>501</v>
      </c>
      <c r="F16" s="54">
        <v>5</v>
      </c>
      <c r="G16" s="215">
        <v>826</v>
      </c>
      <c r="H16" s="35"/>
      <c r="I16" s="35"/>
      <c r="S16" s="1"/>
      <c r="T16" s="2"/>
      <c r="U16" s="2"/>
    </row>
    <row r="17" spans="1:23" ht="13.5" x14ac:dyDescent="0.15">
      <c r="C17" s="46">
        <v>12</v>
      </c>
      <c r="D17" s="215">
        <v>491</v>
      </c>
      <c r="F17" s="226">
        <v>10</v>
      </c>
      <c r="G17" s="215">
        <v>820</v>
      </c>
      <c r="H17" s="26"/>
      <c r="I17" s="27"/>
      <c r="S17" s="1"/>
      <c r="T17" s="2"/>
      <c r="U17" s="2"/>
    </row>
    <row r="18" spans="1:23" ht="13.5" x14ac:dyDescent="0.15">
      <c r="C18" s="54">
        <v>5</v>
      </c>
      <c r="D18" s="215">
        <v>471</v>
      </c>
      <c r="F18" s="54">
        <v>4</v>
      </c>
      <c r="G18" s="215">
        <v>816</v>
      </c>
      <c r="H18" s="27"/>
      <c r="I18" s="28"/>
      <c r="S18" s="1"/>
      <c r="T18" s="2"/>
      <c r="U18" s="2"/>
    </row>
    <row r="19" spans="1:23" ht="13.5" x14ac:dyDescent="0.15">
      <c r="C19" s="46">
        <v>1</v>
      </c>
      <c r="D19" s="215">
        <v>464</v>
      </c>
      <c r="F19" s="46">
        <v>6</v>
      </c>
      <c r="G19" s="215">
        <v>809</v>
      </c>
      <c r="H19" s="27"/>
      <c r="I19" s="28"/>
      <c r="S19" s="2"/>
      <c r="T19" s="2"/>
      <c r="U19" s="2"/>
    </row>
    <row r="20" spans="1:23" ht="13.5" x14ac:dyDescent="0.15">
      <c r="C20" s="54">
        <v>11</v>
      </c>
      <c r="D20" s="215">
        <v>449</v>
      </c>
      <c r="F20" s="54">
        <v>8</v>
      </c>
      <c r="G20" s="215">
        <v>785</v>
      </c>
      <c r="H20" s="27"/>
      <c r="I20" s="28"/>
      <c r="S20" s="2"/>
      <c r="T20" s="2"/>
      <c r="U20" s="2"/>
      <c r="W20" s="2"/>
    </row>
    <row r="21" spans="1:23" ht="13.5" x14ac:dyDescent="0.15">
      <c r="C21" s="46">
        <v>2</v>
      </c>
      <c r="D21" s="215">
        <v>379</v>
      </c>
      <c r="F21" s="46">
        <v>7</v>
      </c>
      <c r="G21" s="215">
        <v>746</v>
      </c>
      <c r="H21" s="27"/>
      <c r="I21" s="28"/>
      <c r="M21" s="1"/>
      <c r="S21" s="2"/>
      <c r="T21" s="2"/>
      <c r="U21" s="2"/>
      <c r="W21" s="2"/>
    </row>
    <row r="22" spans="1:23" ht="13.5" x14ac:dyDescent="0.15">
      <c r="D22" s="1">
        <f>SUM(D10:D21)</f>
        <v>5939</v>
      </c>
      <c r="G22" s="1">
        <f>SUM(G10:G21)</f>
        <v>10121</v>
      </c>
      <c r="H22" s="27"/>
      <c r="I22" s="28"/>
      <c r="M22" s="1"/>
      <c r="S22" s="2"/>
      <c r="T22" s="2"/>
      <c r="U22" s="2"/>
      <c r="W22" s="2"/>
    </row>
    <row r="23" spans="1:23" ht="10.5" customHeight="1" x14ac:dyDescent="0.15">
      <c r="F23" s="1"/>
      <c r="H23" s="27"/>
      <c r="I23" s="28"/>
      <c r="M23" s="1"/>
      <c r="S23" s="2"/>
      <c r="T23" s="2"/>
      <c r="U23" s="2"/>
      <c r="W23" s="2"/>
    </row>
    <row r="24" spans="1:23" ht="12" customHeight="1" x14ac:dyDescent="0.15">
      <c r="A24" s="25" t="s">
        <v>85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 x14ac:dyDescent="0.15">
      <c r="A25" s="32" t="s">
        <v>80</v>
      </c>
      <c r="B25" s="30"/>
      <c r="C25" s="30"/>
      <c r="D25" s="30"/>
      <c r="E25" s="31"/>
      <c r="F25" s="219" t="s">
        <v>144</v>
      </c>
      <c r="G25" s="30"/>
      <c r="H25" s="27"/>
      <c r="I25" s="28"/>
      <c r="M25" s="1"/>
      <c r="Q25" s="209"/>
      <c r="R25" s="218"/>
      <c r="S25" s="2"/>
      <c r="T25" s="2"/>
      <c r="U25" s="2"/>
      <c r="W25" s="2"/>
    </row>
    <row r="26" spans="1:23" ht="13.5" x14ac:dyDescent="0.15">
      <c r="A26" s="27"/>
      <c r="B26" s="30"/>
      <c r="C26" s="30"/>
      <c r="D26" s="30"/>
      <c r="E26" s="78" t="s">
        <v>153</v>
      </c>
      <c r="F26" s="33"/>
      <c r="G26" s="34"/>
      <c r="H26" s="27"/>
      <c r="I26" s="28"/>
      <c r="M26" s="1"/>
      <c r="P26" s="2"/>
      <c r="Q26" s="210"/>
      <c r="R26" s="218"/>
      <c r="S26" s="211"/>
      <c r="T26" s="212"/>
      <c r="U26" s="211"/>
      <c r="V26" s="43"/>
      <c r="W26" s="2"/>
    </row>
    <row r="27" spans="1:23" ht="10.5" customHeight="1" x14ac:dyDescent="0.15">
      <c r="B27" s="27"/>
      <c r="C27" s="27" t="s">
        <v>77</v>
      </c>
      <c r="D27" s="27" t="s">
        <v>78</v>
      </c>
      <c r="E27" s="27" t="s">
        <v>79</v>
      </c>
      <c r="F27" s="41" t="s">
        <v>86</v>
      </c>
      <c r="G27" s="26"/>
      <c r="H27" s="27"/>
      <c r="I27" s="28"/>
      <c r="M27" s="1"/>
      <c r="Q27" s="210"/>
      <c r="R27" s="218"/>
      <c r="S27" s="211"/>
      <c r="T27" s="212"/>
      <c r="U27" s="211"/>
      <c r="W27" s="2"/>
    </row>
    <row r="28" spans="1:23" ht="10.5" customHeight="1" x14ac:dyDescent="0.15">
      <c r="A28" s="27">
        <v>1</v>
      </c>
      <c r="B28" s="27" t="s">
        <v>102</v>
      </c>
      <c r="C28" s="84">
        <v>7.1495621536126999</v>
      </c>
      <c r="D28" s="84">
        <v>11.3115674600623</v>
      </c>
      <c r="E28" s="84">
        <v>-4.1620053064495997</v>
      </c>
      <c r="F28" s="187" t="str">
        <f>IF('図－1データ'!D28&gt;'図－1データ'!C28,"○","×")</f>
        <v>○</v>
      </c>
      <c r="G28" s="27" t="s">
        <v>61</v>
      </c>
      <c r="H28" s="27"/>
      <c r="I28" s="28"/>
      <c r="M28" s="1"/>
      <c r="Q28" s="210"/>
      <c r="R28" s="218"/>
      <c r="S28" s="211"/>
      <c r="T28" s="212"/>
      <c r="U28" s="211"/>
      <c r="W28" s="2"/>
    </row>
    <row r="29" spans="1:23" ht="10.5" customHeight="1" x14ac:dyDescent="0.15">
      <c r="A29" s="27">
        <v>2</v>
      </c>
      <c r="B29" s="27" t="s">
        <v>103</v>
      </c>
      <c r="C29" s="84">
        <v>7.2503897829995001</v>
      </c>
      <c r="D29" s="84">
        <v>14.483739872031901</v>
      </c>
      <c r="E29" s="84">
        <v>-7.2333500890323998</v>
      </c>
      <c r="F29" s="187" t="str">
        <f>IF('図－1データ'!D29&gt;'図－1データ'!C29,"○","×")</f>
        <v>○</v>
      </c>
      <c r="G29" s="27" t="s">
        <v>62</v>
      </c>
      <c r="H29" s="27"/>
      <c r="I29" s="28"/>
      <c r="M29" s="1"/>
      <c r="Q29" s="210"/>
      <c r="R29" s="218"/>
      <c r="S29" s="211"/>
      <c r="T29" s="212"/>
      <c r="U29" s="211"/>
      <c r="V29" s="2"/>
      <c r="W29" s="2"/>
    </row>
    <row r="30" spans="1:23" ht="10.5" customHeight="1" x14ac:dyDescent="0.15">
      <c r="A30" s="27">
        <v>3</v>
      </c>
      <c r="B30" s="27" t="s">
        <v>104</v>
      </c>
      <c r="C30" s="84">
        <v>8.4371125128038997</v>
      </c>
      <c r="D30" s="84">
        <v>9.3670817833844993</v>
      </c>
      <c r="E30" s="84">
        <v>-0.92996927058059997</v>
      </c>
      <c r="F30" s="187" t="str">
        <f>IF('図－1データ'!D30&gt;'図－1データ'!C30,"○","×")</f>
        <v>○</v>
      </c>
      <c r="G30" s="27" t="s">
        <v>57</v>
      </c>
      <c r="H30" s="27"/>
      <c r="I30" s="28"/>
      <c r="M30" s="1"/>
      <c r="Q30" s="210"/>
      <c r="R30" s="218"/>
      <c r="S30" s="211"/>
      <c r="T30" s="212"/>
      <c r="U30" s="211"/>
      <c r="V30" s="2"/>
      <c r="W30" s="2"/>
    </row>
    <row r="31" spans="1:23" ht="10.5" customHeight="1" x14ac:dyDescent="0.15">
      <c r="A31" s="27">
        <v>4</v>
      </c>
      <c r="B31" s="27" t="s">
        <v>105</v>
      </c>
      <c r="C31" s="84">
        <v>4.3181197048374003</v>
      </c>
      <c r="D31" s="84">
        <v>13.883574747198701</v>
      </c>
      <c r="E31" s="84">
        <v>-9.5654550423613003</v>
      </c>
      <c r="F31" s="187" t="str">
        <f>IF('図－1データ'!D31&gt;'図－1データ'!C31,"○","×")</f>
        <v>○</v>
      </c>
      <c r="G31" s="27" t="s">
        <v>66</v>
      </c>
      <c r="H31" s="27"/>
      <c r="I31" s="28"/>
      <c r="M31" s="1"/>
      <c r="Q31" s="210"/>
      <c r="R31" s="218"/>
      <c r="S31" s="211"/>
      <c r="T31" s="212"/>
      <c r="U31" s="211"/>
      <c r="V31" s="2"/>
      <c r="W31" s="2"/>
    </row>
    <row r="32" spans="1:23" ht="10.5" customHeight="1" x14ac:dyDescent="0.15">
      <c r="A32" s="27">
        <v>5</v>
      </c>
      <c r="B32" s="27" t="s">
        <v>106</v>
      </c>
      <c r="C32" s="84">
        <v>7.2393547283817004</v>
      </c>
      <c r="D32" s="84">
        <v>14.060688973759699</v>
      </c>
      <c r="E32" s="84">
        <v>-6.8213342453779999</v>
      </c>
      <c r="F32" s="187" t="str">
        <f>IF('図－1データ'!D32&gt;'図－1データ'!C32,"○","×")</f>
        <v>○</v>
      </c>
      <c r="G32" s="27" t="s">
        <v>67</v>
      </c>
      <c r="H32" s="27"/>
      <c r="I32" s="28"/>
      <c r="M32" s="1"/>
      <c r="N32" s="2"/>
      <c r="O32" s="2"/>
      <c r="P32" s="35"/>
      <c r="Q32" s="210"/>
      <c r="R32" s="218"/>
      <c r="S32" s="211"/>
      <c r="T32" s="213"/>
      <c r="U32" s="211"/>
      <c r="V32" s="2"/>
    </row>
    <row r="33" spans="1:27" ht="10.5" customHeight="1" x14ac:dyDescent="0.15">
      <c r="A33" s="27">
        <v>6</v>
      </c>
      <c r="B33" s="27" t="s">
        <v>107</v>
      </c>
      <c r="C33" s="84">
        <v>8.0769712401385991</v>
      </c>
      <c r="D33" s="84">
        <v>12.710272571690901</v>
      </c>
      <c r="E33" s="84">
        <v>-4.6333013315524001</v>
      </c>
      <c r="F33" s="187" t="str">
        <f>IF('図－1データ'!D33&gt;'図－1データ'!C33,"○","×")</f>
        <v>○</v>
      </c>
      <c r="G33" s="27" t="s">
        <v>64</v>
      </c>
      <c r="H33" s="27"/>
      <c r="I33" s="28"/>
      <c r="L33" s="2"/>
      <c r="M33" s="2"/>
      <c r="N33" s="2"/>
      <c r="O33" s="2"/>
      <c r="P33" s="35"/>
      <c r="Q33" s="210"/>
      <c r="R33" s="218"/>
      <c r="S33" s="211"/>
      <c r="T33" s="112"/>
      <c r="U33" s="211"/>
    </row>
    <row r="34" spans="1:27" ht="10.5" customHeight="1" x14ac:dyDescent="0.15">
      <c r="A34" s="27">
        <v>7</v>
      </c>
      <c r="B34" s="27" t="s">
        <v>108</v>
      </c>
      <c r="C34" s="84">
        <v>6.7044313781730001</v>
      </c>
      <c r="D34" s="84">
        <v>14.0900616664276</v>
      </c>
      <c r="E34" s="84">
        <v>-7.3856302882547</v>
      </c>
      <c r="F34" s="187" t="str">
        <f>IF('図－1データ'!D34&gt;'図－1データ'!C34,"○","×")</f>
        <v>○</v>
      </c>
      <c r="G34" s="27" t="s">
        <v>65</v>
      </c>
      <c r="H34" s="27"/>
      <c r="I34" s="28"/>
      <c r="M34" s="27"/>
      <c r="O34" s="2"/>
      <c r="P34" s="35"/>
      <c r="Q34" s="210"/>
      <c r="R34" s="218"/>
      <c r="S34" s="211"/>
      <c r="T34" s="112"/>
      <c r="U34" s="211"/>
    </row>
    <row r="35" spans="1:27" ht="10.5" customHeight="1" x14ac:dyDescent="0.15">
      <c r="A35" s="27">
        <v>8</v>
      </c>
      <c r="B35" s="27" t="s">
        <v>109</v>
      </c>
      <c r="C35" s="84">
        <v>8.3045140152893993</v>
      </c>
      <c r="D35" s="84">
        <v>11.853840553330899</v>
      </c>
      <c r="E35" s="84">
        <v>-3.5493265380415</v>
      </c>
      <c r="F35" s="187" t="str">
        <f>IF('図－1データ'!D35&gt;'図－1データ'!C35,"○","×")</f>
        <v>○</v>
      </c>
      <c r="G35" s="27" t="s">
        <v>72</v>
      </c>
      <c r="H35" s="27"/>
      <c r="I35" s="28"/>
      <c r="M35" s="27"/>
      <c r="O35" s="2"/>
      <c r="P35" s="35"/>
      <c r="Q35" s="210"/>
      <c r="R35" s="218"/>
      <c r="S35" s="211"/>
      <c r="T35" s="112"/>
      <c r="U35" s="211"/>
    </row>
    <row r="36" spans="1:27" ht="10.5" customHeight="1" x14ac:dyDescent="0.15">
      <c r="A36" s="27">
        <v>9</v>
      </c>
      <c r="B36" s="27" t="s">
        <v>110</v>
      </c>
      <c r="C36" s="84">
        <v>6.7316620241410998</v>
      </c>
      <c r="D36" s="84">
        <v>16.1327762302693</v>
      </c>
      <c r="E36" s="84">
        <v>-9.4011142061280992</v>
      </c>
      <c r="F36" s="187" t="str">
        <f>IF('図－1データ'!D36&gt;'図－1データ'!C36,"○","×")</f>
        <v>○</v>
      </c>
      <c r="G36" s="27" t="s">
        <v>73</v>
      </c>
      <c r="H36" s="27"/>
      <c r="I36" s="28"/>
      <c r="M36" s="27"/>
      <c r="O36" s="2"/>
      <c r="P36" s="35"/>
      <c r="Q36" s="210"/>
      <c r="R36" s="218"/>
      <c r="S36" s="211"/>
      <c r="T36" s="112"/>
      <c r="U36" s="211"/>
    </row>
    <row r="37" spans="1:27" ht="10.5" customHeight="1" x14ac:dyDescent="0.15">
      <c r="A37" s="27">
        <v>10</v>
      </c>
      <c r="B37" s="27" t="s">
        <v>111</v>
      </c>
      <c r="C37" s="84">
        <v>6.8338598414028997</v>
      </c>
      <c r="D37" s="84">
        <v>12.7651344207337</v>
      </c>
      <c r="E37" s="84">
        <v>-5.9312745793308004</v>
      </c>
      <c r="F37" s="187" t="str">
        <f>IF('図－1データ'!D37&gt;'図－1データ'!C37,"○","×")</f>
        <v>○</v>
      </c>
      <c r="G37" s="27" t="s">
        <v>74</v>
      </c>
      <c r="H37" s="27"/>
      <c r="I37" s="28"/>
      <c r="M37" s="27"/>
      <c r="O37" s="2"/>
      <c r="Q37" s="45"/>
      <c r="R37" s="210"/>
      <c r="S37" s="211"/>
      <c r="T37" s="112"/>
      <c r="U37" s="211"/>
    </row>
    <row r="38" spans="1:27" ht="10.5" customHeight="1" x14ac:dyDescent="0.15">
      <c r="A38" s="27">
        <v>11</v>
      </c>
      <c r="B38" s="27" t="s">
        <v>112</v>
      </c>
      <c r="C38" s="84">
        <v>9.4958034674997993</v>
      </c>
      <c r="D38" s="84">
        <v>8.1480120075966003</v>
      </c>
      <c r="E38" s="84">
        <v>1.3477914599031999</v>
      </c>
      <c r="F38" s="187" t="str">
        <f>IF('図－1データ'!D38&gt;'図－1データ'!C38,"○","×")</f>
        <v>×</v>
      </c>
      <c r="G38" s="27" t="s">
        <v>75</v>
      </c>
      <c r="H38" s="27"/>
      <c r="I38" s="28"/>
      <c r="K38" s="27"/>
      <c r="L38" s="28"/>
      <c r="M38" s="27"/>
      <c r="O38" s="2"/>
      <c r="Q38" s="45"/>
      <c r="R38" s="2"/>
      <c r="S38" s="112"/>
      <c r="T38" s="112"/>
      <c r="U38" s="112"/>
    </row>
    <row r="39" spans="1:27" ht="10.5" customHeight="1" x14ac:dyDescent="0.15">
      <c r="A39" s="27">
        <v>12</v>
      </c>
      <c r="B39" s="27" t="s">
        <v>113</v>
      </c>
      <c r="C39" s="84">
        <v>6.1449275362318998</v>
      </c>
      <c r="D39" s="84">
        <v>8.8115942028986005</v>
      </c>
      <c r="E39" s="84">
        <v>-2.6666666666666998</v>
      </c>
      <c r="F39" s="187" t="str">
        <f>IF('図－1データ'!D39&gt;'図－1データ'!C39,"○","×")</f>
        <v>○</v>
      </c>
      <c r="G39" s="27" t="s">
        <v>63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 x14ac:dyDescent="0.15">
      <c r="A40" s="27">
        <v>13</v>
      </c>
      <c r="B40" s="27" t="s">
        <v>114</v>
      </c>
      <c r="C40" s="84">
        <v>9.9073874650011007</v>
      </c>
      <c r="D40" s="84">
        <v>11.091966401033799</v>
      </c>
      <c r="E40" s="84">
        <v>-1.1845789360326999</v>
      </c>
      <c r="F40" s="187" t="str">
        <f>IF('図－1データ'!D40&gt;'図－1データ'!C40,"○","×")</f>
        <v>○</v>
      </c>
      <c r="G40" s="27" t="s">
        <v>59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 x14ac:dyDescent="0.15">
      <c r="A41" s="27">
        <v>14</v>
      </c>
      <c r="B41" s="27" t="s">
        <v>115</v>
      </c>
      <c r="C41" s="84">
        <v>8.3493395006076003</v>
      </c>
      <c r="D41" s="84">
        <v>13.170789071381</v>
      </c>
      <c r="E41" s="84">
        <v>-4.8214495707734004</v>
      </c>
      <c r="F41" s="187" t="str">
        <f>IF('図－1データ'!D41&gt;'図－1データ'!C41,"○","×")</f>
        <v>○</v>
      </c>
      <c r="G41" s="27" t="s">
        <v>76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 x14ac:dyDescent="0.15">
      <c r="A42" s="27">
        <v>15</v>
      </c>
      <c r="B42" s="27" t="s">
        <v>116</v>
      </c>
      <c r="C42" s="84">
        <v>4.4571224817257997</v>
      </c>
      <c r="D42" s="84">
        <v>11.9450882510251</v>
      </c>
      <c r="E42" s="84">
        <v>-7.4879657692992998</v>
      </c>
      <c r="F42" s="187" t="str">
        <f>IF('図－1データ'!D42&gt;'図－1データ'!C42,"○","×")</f>
        <v>○</v>
      </c>
      <c r="G42" s="27" t="s">
        <v>60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0.9" customHeight="1" x14ac:dyDescent="0.15">
      <c r="A43" s="27">
        <v>16</v>
      </c>
      <c r="B43" s="27" t="s">
        <v>117</v>
      </c>
      <c r="C43" s="84">
        <v>5.5760126249341999</v>
      </c>
      <c r="D43" s="84">
        <v>13.1509731720147</v>
      </c>
      <c r="E43" s="84">
        <v>-7.5749605470804999</v>
      </c>
      <c r="F43" s="187" t="str">
        <f>IF('図－1データ'!D43&gt;'図－1データ'!C43,"○","×")</f>
        <v>○</v>
      </c>
      <c r="G43" s="27" t="s">
        <v>71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 x14ac:dyDescent="0.15">
      <c r="A44" s="27">
        <v>17</v>
      </c>
      <c r="B44" s="27" t="s">
        <v>118</v>
      </c>
      <c r="C44" s="84">
        <v>6.5151755919275001</v>
      </c>
      <c r="D44" s="84">
        <v>18.750993167011</v>
      </c>
      <c r="E44" s="84">
        <v>-12.2358175750834</v>
      </c>
      <c r="F44" s="187" t="str">
        <f>IF('図－1データ'!D44&gt;'図－1データ'!C44,"○","×")</f>
        <v>○</v>
      </c>
      <c r="G44" s="27" t="s">
        <v>58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0.9" customHeight="1" x14ac:dyDescent="0.15">
      <c r="A45" s="27">
        <v>18</v>
      </c>
      <c r="B45" s="27" t="s">
        <v>119</v>
      </c>
      <c r="C45" s="84">
        <v>11.1854484633075</v>
      </c>
      <c r="D45" s="84">
        <v>13.2761864938323</v>
      </c>
      <c r="E45" s="84">
        <v>-2.0907380305248</v>
      </c>
      <c r="F45" s="187" t="str">
        <f>IF('図－1データ'!D45&gt;'図－1データ'!C45,"○","×")</f>
        <v>○</v>
      </c>
      <c r="G45" s="27" t="s">
        <v>68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 x14ac:dyDescent="0.15">
      <c r="A46" s="27">
        <v>19</v>
      </c>
      <c r="B46" s="27" t="s">
        <v>120</v>
      </c>
      <c r="C46" s="84">
        <v>5.3512312366785997</v>
      </c>
      <c r="D46" s="84">
        <v>15.1467053648361</v>
      </c>
      <c r="E46" s="84">
        <v>-9.7954741281574993</v>
      </c>
      <c r="F46" s="187" t="str">
        <f>IF('図－1データ'!D46&gt;'図－1データ'!C46,"○","×")</f>
        <v>○</v>
      </c>
      <c r="G46" s="27" t="s">
        <v>70</v>
      </c>
      <c r="M46" s="2"/>
      <c r="O46" s="2"/>
      <c r="P46" s="2"/>
      <c r="X46" s="2"/>
      <c r="Y46" s="2"/>
      <c r="Z46" s="2"/>
      <c r="AA46" s="2"/>
    </row>
    <row r="47" spans="1:27" ht="10.9" customHeight="1" x14ac:dyDescent="0.15">
      <c r="A47" s="27">
        <v>20</v>
      </c>
      <c r="B47" s="27" t="s">
        <v>121</v>
      </c>
      <c r="C47" s="84">
        <v>5.6643270533186003</v>
      </c>
      <c r="D47" s="84">
        <v>16.869843615318299</v>
      </c>
      <c r="E47" s="84">
        <v>-11.205516561999801</v>
      </c>
      <c r="F47" s="187" t="str">
        <f>IF('図－1データ'!D47&gt;'図－1データ'!C47,"○","×")</f>
        <v>○</v>
      </c>
      <c r="G47" s="27" t="s">
        <v>69</v>
      </c>
      <c r="M47" s="2"/>
      <c r="O47" s="2"/>
      <c r="P47" s="2"/>
      <c r="X47" s="2"/>
      <c r="Y47" s="2"/>
      <c r="Z47" s="2"/>
      <c r="AA47" s="2"/>
    </row>
    <row r="48" spans="1:27" ht="10.9" customHeight="1" x14ac:dyDescent="0.15">
      <c r="M48" s="2"/>
      <c r="P48" s="2"/>
      <c r="X48" s="2"/>
      <c r="Y48" s="2"/>
      <c r="Z48" s="2"/>
      <c r="AA48" s="2"/>
    </row>
    <row r="49" spans="1:29" ht="10.9" customHeight="1" x14ac:dyDescent="0.15">
      <c r="M49" s="2"/>
      <c r="P49" s="2"/>
      <c r="X49" s="2"/>
      <c r="Y49" s="2"/>
      <c r="Z49" s="2"/>
      <c r="AA49" s="2"/>
    </row>
    <row r="50" spans="1:29" ht="13.5" x14ac:dyDescent="0.15">
      <c r="A50" s="33" t="s">
        <v>81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0.9" customHeight="1" x14ac:dyDescent="0.15">
      <c r="A51" s="26"/>
      <c r="B51" s="26"/>
      <c r="C51" s="27" t="s">
        <v>77</v>
      </c>
      <c r="E51" s="26"/>
      <c r="F51" s="26"/>
      <c r="G51" s="27" t="s">
        <v>78</v>
      </c>
      <c r="I51" s="20"/>
      <c r="J51" s="19"/>
      <c r="K51" s="27" t="s">
        <v>79</v>
      </c>
      <c r="M51" s="2"/>
      <c r="P51" s="2"/>
      <c r="X51" s="2"/>
      <c r="Y51" s="2"/>
      <c r="Z51" s="2"/>
      <c r="AA51" s="2"/>
    </row>
    <row r="52" spans="1:29" ht="10.9" customHeight="1" x14ac:dyDescent="0.15">
      <c r="A52" s="37">
        <v>1</v>
      </c>
      <c r="B52" s="85" t="s">
        <v>119</v>
      </c>
      <c r="C52" s="84">
        <v>11.1854484633075</v>
      </c>
      <c r="E52" s="37">
        <v>1</v>
      </c>
      <c r="F52" s="85" t="s">
        <v>118</v>
      </c>
      <c r="G52" s="84">
        <v>18.750993167011</v>
      </c>
      <c r="I52" s="37">
        <v>1</v>
      </c>
      <c r="J52" s="85" t="s">
        <v>112</v>
      </c>
      <c r="K52" s="84">
        <v>1.3477914599031999</v>
      </c>
      <c r="M52" s="2"/>
      <c r="P52" s="2"/>
      <c r="X52" s="2"/>
      <c r="Y52" s="2"/>
      <c r="Z52" s="2"/>
      <c r="AA52" s="2"/>
    </row>
    <row r="53" spans="1:29" ht="10.9" customHeight="1" x14ac:dyDescent="0.15">
      <c r="A53" s="37">
        <v>2</v>
      </c>
      <c r="B53" s="85" t="s">
        <v>114</v>
      </c>
      <c r="C53" s="84">
        <v>9.9073874650011007</v>
      </c>
      <c r="E53" s="37">
        <v>2</v>
      </c>
      <c r="F53" s="85" t="s">
        <v>121</v>
      </c>
      <c r="G53" s="84">
        <v>16.869843615318299</v>
      </c>
      <c r="I53" s="37">
        <v>2</v>
      </c>
      <c r="J53" s="85" t="s">
        <v>104</v>
      </c>
      <c r="K53" s="84">
        <v>-0.92996927058059997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0.9" customHeight="1" x14ac:dyDescent="0.15">
      <c r="A54" s="37">
        <v>3</v>
      </c>
      <c r="B54" s="85" t="s">
        <v>112</v>
      </c>
      <c r="C54" s="84">
        <v>9.4958034674997993</v>
      </c>
      <c r="E54" s="37">
        <v>3</v>
      </c>
      <c r="F54" s="85" t="s">
        <v>110</v>
      </c>
      <c r="G54" s="84">
        <v>16.1327762302693</v>
      </c>
      <c r="I54" s="37">
        <v>3</v>
      </c>
      <c r="J54" s="85" t="s">
        <v>114</v>
      </c>
      <c r="K54" s="84">
        <v>-1.1845789360326999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0.9" customHeight="1" x14ac:dyDescent="0.15">
      <c r="A55" s="37">
        <v>4</v>
      </c>
      <c r="B55" s="85" t="s">
        <v>104</v>
      </c>
      <c r="C55" s="84">
        <v>8.4371125128038997</v>
      </c>
      <c r="E55" s="37">
        <v>4</v>
      </c>
      <c r="F55" s="85" t="s">
        <v>120</v>
      </c>
      <c r="G55" s="84">
        <v>15.1467053648361</v>
      </c>
      <c r="I55" s="37">
        <v>4</v>
      </c>
      <c r="J55" s="85" t="s">
        <v>119</v>
      </c>
      <c r="K55" s="84">
        <v>-2.0907380305248</v>
      </c>
      <c r="L55" s="2"/>
      <c r="M55" s="2"/>
      <c r="P55" s="2"/>
      <c r="X55" s="2"/>
      <c r="Y55" s="2"/>
      <c r="Z55" s="2"/>
      <c r="AA55" s="2"/>
    </row>
    <row r="56" spans="1:29" ht="10.9" customHeight="1" thickBot="1" x14ac:dyDescent="0.2">
      <c r="A56" s="42">
        <v>5</v>
      </c>
      <c r="B56" s="86" t="s">
        <v>115</v>
      </c>
      <c r="C56" s="87">
        <v>8.3493395006076003</v>
      </c>
      <c r="E56" s="42">
        <v>5</v>
      </c>
      <c r="F56" s="86" t="s">
        <v>103</v>
      </c>
      <c r="G56" s="87">
        <v>14.483739872031901</v>
      </c>
      <c r="I56" s="37">
        <v>5</v>
      </c>
      <c r="J56" s="85" t="s">
        <v>113</v>
      </c>
      <c r="K56" s="84">
        <v>-2.6666666666666998</v>
      </c>
      <c r="L56" s="2"/>
      <c r="M56" s="2"/>
      <c r="P56" s="2"/>
      <c r="Y56" s="2"/>
      <c r="Z56" s="2"/>
      <c r="AA56" s="2"/>
      <c r="AB56" s="2"/>
      <c r="AC56" s="2"/>
    </row>
    <row r="57" spans="1:29" ht="10.9" customHeight="1" x14ac:dyDescent="0.15">
      <c r="A57" s="36">
        <v>6</v>
      </c>
      <c r="B57" s="85" t="s">
        <v>109</v>
      </c>
      <c r="C57" s="84">
        <v>8.3045140152893993</v>
      </c>
      <c r="E57" s="36">
        <v>6</v>
      </c>
      <c r="F57" s="85" t="s">
        <v>108</v>
      </c>
      <c r="G57" s="84">
        <v>14.0900616664276</v>
      </c>
      <c r="I57" s="76">
        <v>6</v>
      </c>
      <c r="J57" s="88" t="s">
        <v>109</v>
      </c>
      <c r="K57" s="89">
        <v>-3.5493265380415</v>
      </c>
      <c r="L57" s="2"/>
      <c r="M57" s="2"/>
      <c r="P57" s="2"/>
      <c r="Y57" s="2"/>
      <c r="Z57" s="2"/>
      <c r="AA57" s="2"/>
      <c r="AB57" s="2"/>
      <c r="AC57" s="2"/>
    </row>
    <row r="58" spans="1:29" ht="10.9" customHeight="1" x14ac:dyDescent="0.15">
      <c r="A58" s="36">
        <v>7</v>
      </c>
      <c r="B58" s="85" t="s">
        <v>107</v>
      </c>
      <c r="C58" s="84">
        <v>8.0769712401385991</v>
      </c>
      <c r="E58" s="36">
        <v>7</v>
      </c>
      <c r="F58" s="85" t="s">
        <v>106</v>
      </c>
      <c r="G58" s="84">
        <v>14.060688973759699</v>
      </c>
      <c r="I58" s="36">
        <v>7</v>
      </c>
      <c r="J58" s="85" t="s">
        <v>102</v>
      </c>
      <c r="K58" s="84">
        <v>-4.1620053064495997</v>
      </c>
      <c r="L58" s="2"/>
      <c r="M58" s="2"/>
      <c r="P58" s="2"/>
      <c r="Y58" s="2"/>
      <c r="Z58" s="2"/>
      <c r="AA58" s="2"/>
      <c r="AB58" s="2"/>
      <c r="AC58" s="2"/>
    </row>
    <row r="59" spans="1:29" ht="10.9" customHeight="1" x14ac:dyDescent="0.15">
      <c r="A59" s="36">
        <v>8</v>
      </c>
      <c r="B59" s="85" t="s">
        <v>103</v>
      </c>
      <c r="C59" s="84">
        <v>7.2503897829995001</v>
      </c>
      <c r="E59" s="36">
        <v>8</v>
      </c>
      <c r="F59" s="85" t="s">
        <v>105</v>
      </c>
      <c r="G59" s="84">
        <v>13.883574747198701</v>
      </c>
      <c r="I59" s="36">
        <v>8</v>
      </c>
      <c r="J59" s="85" t="s">
        <v>107</v>
      </c>
      <c r="K59" s="84">
        <v>-4.6333013315524001</v>
      </c>
      <c r="L59" s="2"/>
      <c r="M59" s="2"/>
      <c r="P59" s="2"/>
      <c r="Y59" s="2"/>
      <c r="Z59" s="2"/>
      <c r="AA59" s="2"/>
      <c r="AB59" s="2"/>
      <c r="AC59" s="2"/>
    </row>
    <row r="60" spans="1:29" ht="10.9" customHeight="1" x14ac:dyDescent="0.15">
      <c r="A60" s="36">
        <v>9</v>
      </c>
      <c r="B60" s="85" t="s">
        <v>106</v>
      </c>
      <c r="C60" s="84">
        <v>7.2393547283817004</v>
      </c>
      <c r="E60" s="36">
        <v>9</v>
      </c>
      <c r="F60" s="85" t="s">
        <v>119</v>
      </c>
      <c r="G60" s="84">
        <v>13.2761864938323</v>
      </c>
      <c r="I60" s="36">
        <v>9</v>
      </c>
      <c r="J60" s="85" t="s">
        <v>115</v>
      </c>
      <c r="K60" s="84">
        <v>-4.8214495707734004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0.9" customHeight="1" x14ac:dyDescent="0.15">
      <c r="A61" s="36">
        <v>10</v>
      </c>
      <c r="B61" s="85" t="s">
        <v>102</v>
      </c>
      <c r="C61" s="84">
        <v>7.1495621536126999</v>
      </c>
      <c r="E61" s="36">
        <v>10</v>
      </c>
      <c r="F61" s="85" t="s">
        <v>115</v>
      </c>
      <c r="G61" s="84">
        <v>13.170789071381</v>
      </c>
      <c r="I61" s="36">
        <v>10</v>
      </c>
      <c r="J61" s="85" t="s">
        <v>111</v>
      </c>
      <c r="K61" s="84">
        <v>-5.9312745793308004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0.9" customHeight="1" x14ac:dyDescent="0.15">
      <c r="A62" s="36">
        <v>11</v>
      </c>
      <c r="B62" s="85" t="s">
        <v>111</v>
      </c>
      <c r="C62" s="84">
        <v>6.8338598414028997</v>
      </c>
      <c r="E62" s="36">
        <v>11</v>
      </c>
      <c r="F62" s="85" t="s">
        <v>117</v>
      </c>
      <c r="G62" s="84">
        <v>13.1509731720147</v>
      </c>
      <c r="I62" s="36">
        <v>11</v>
      </c>
      <c r="J62" s="85" t="s">
        <v>106</v>
      </c>
      <c r="K62" s="84">
        <v>-6.8213342453779999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0.9" customHeight="1" x14ac:dyDescent="0.15">
      <c r="A63" s="36">
        <v>12</v>
      </c>
      <c r="B63" s="85" t="s">
        <v>110</v>
      </c>
      <c r="C63" s="84">
        <v>6.7316620241410998</v>
      </c>
      <c r="E63" s="36">
        <v>12</v>
      </c>
      <c r="F63" s="85" t="s">
        <v>111</v>
      </c>
      <c r="G63" s="84">
        <v>12.7651344207337</v>
      </c>
      <c r="I63" s="36">
        <v>12</v>
      </c>
      <c r="J63" s="85" t="s">
        <v>103</v>
      </c>
      <c r="K63" s="84">
        <v>-7.2333500890323998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0.9" customHeight="1" x14ac:dyDescent="0.15">
      <c r="A64" s="36">
        <v>13</v>
      </c>
      <c r="B64" s="85" t="s">
        <v>108</v>
      </c>
      <c r="C64" s="84">
        <v>6.7044313781730001</v>
      </c>
      <c r="E64" s="36">
        <v>13</v>
      </c>
      <c r="F64" s="85" t="s">
        <v>107</v>
      </c>
      <c r="G64" s="84">
        <v>12.710272571690901</v>
      </c>
      <c r="I64" s="36">
        <v>13</v>
      </c>
      <c r="J64" s="85" t="s">
        <v>108</v>
      </c>
      <c r="K64" s="84">
        <v>-7.3856302882547</v>
      </c>
      <c r="L64" s="2"/>
      <c r="M64" s="1"/>
      <c r="P64" s="2"/>
      <c r="Y64" s="2"/>
      <c r="Z64" s="2"/>
      <c r="AA64" s="2"/>
      <c r="AB64" s="2"/>
      <c r="AC64" s="2"/>
    </row>
    <row r="65" spans="1:29" ht="10.9" customHeight="1" x14ac:dyDescent="0.15">
      <c r="A65" s="36">
        <v>14</v>
      </c>
      <c r="B65" s="85" t="s">
        <v>118</v>
      </c>
      <c r="C65" s="84">
        <v>6.5151755919275001</v>
      </c>
      <c r="E65" s="36">
        <v>14</v>
      </c>
      <c r="F65" s="85" t="s">
        <v>116</v>
      </c>
      <c r="G65" s="84">
        <v>11.9450882510251</v>
      </c>
      <c r="I65" s="36">
        <v>14</v>
      </c>
      <c r="J65" s="85" t="s">
        <v>116</v>
      </c>
      <c r="K65" s="84">
        <v>-7.4879657692992998</v>
      </c>
      <c r="L65" s="2"/>
      <c r="M65" s="1"/>
      <c r="P65" s="2"/>
      <c r="Y65" s="2"/>
      <c r="Z65" s="2"/>
      <c r="AA65" s="2"/>
      <c r="AB65" s="2"/>
      <c r="AC65" s="2"/>
    </row>
    <row r="66" spans="1:29" ht="10.9" customHeight="1" thickBot="1" x14ac:dyDescent="0.2">
      <c r="A66" s="79">
        <v>15</v>
      </c>
      <c r="B66" s="86" t="s">
        <v>113</v>
      </c>
      <c r="C66" s="87">
        <v>6.1449275362318998</v>
      </c>
      <c r="E66" s="79">
        <v>15</v>
      </c>
      <c r="F66" s="86" t="s">
        <v>109</v>
      </c>
      <c r="G66" s="87">
        <v>11.853840553330899</v>
      </c>
      <c r="I66" s="79">
        <v>15</v>
      </c>
      <c r="J66" s="86" t="s">
        <v>117</v>
      </c>
      <c r="K66" s="87">
        <v>-7.5749605470804999</v>
      </c>
      <c r="L66" s="2"/>
      <c r="M66" s="1"/>
      <c r="Y66" s="2"/>
      <c r="Z66" s="2"/>
      <c r="AA66" s="2"/>
      <c r="AB66" s="2"/>
      <c r="AC66" s="2"/>
    </row>
    <row r="67" spans="1:29" ht="10.9" customHeight="1" x14ac:dyDescent="0.15">
      <c r="A67" s="36">
        <v>1</v>
      </c>
      <c r="B67" s="85" t="s">
        <v>105</v>
      </c>
      <c r="C67" s="84">
        <v>4.3181197048374003</v>
      </c>
      <c r="E67" s="36">
        <v>1</v>
      </c>
      <c r="F67" s="85" t="s">
        <v>112</v>
      </c>
      <c r="G67" s="84">
        <v>8.1480120075966003</v>
      </c>
      <c r="I67" s="36">
        <v>1</v>
      </c>
      <c r="J67" s="85" t="s">
        <v>118</v>
      </c>
      <c r="K67" s="84">
        <v>-12.2358175750834</v>
      </c>
      <c r="L67" s="2"/>
      <c r="M67" s="19"/>
      <c r="Y67" s="2"/>
      <c r="Z67" s="2"/>
      <c r="AA67" s="2"/>
      <c r="AB67" s="2"/>
      <c r="AC67" s="2"/>
    </row>
    <row r="68" spans="1:29" ht="10.9" customHeight="1" x14ac:dyDescent="0.15">
      <c r="A68" s="36">
        <v>2</v>
      </c>
      <c r="B68" s="85" t="s">
        <v>116</v>
      </c>
      <c r="C68" s="84">
        <v>4.4571224817257997</v>
      </c>
      <c r="E68" s="36">
        <v>2</v>
      </c>
      <c r="F68" s="85" t="s">
        <v>113</v>
      </c>
      <c r="G68" s="84">
        <v>8.8115942028986005</v>
      </c>
      <c r="I68" s="36">
        <v>2</v>
      </c>
      <c r="J68" s="85" t="s">
        <v>121</v>
      </c>
      <c r="K68" s="84">
        <v>-11.205516561999801</v>
      </c>
      <c r="L68" s="2"/>
      <c r="M68" s="19"/>
      <c r="Y68" s="2"/>
      <c r="Z68" s="2"/>
      <c r="AA68" s="2"/>
      <c r="AB68" s="2"/>
      <c r="AC68" s="2"/>
    </row>
    <row r="69" spans="1:29" ht="10.9" customHeight="1" x14ac:dyDescent="0.15">
      <c r="A69" s="36">
        <v>3</v>
      </c>
      <c r="B69" s="85" t="s">
        <v>120</v>
      </c>
      <c r="C69" s="84">
        <v>5.3512312366785997</v>
      </c>
      <c r="E69" s="36">
        <v>3</v>
      </c>
      <c r="F69" s="85" t="s">
        <v>104</v>
      </c>
      <c r="G69" s="84">
        <v>9.3670817833844993</v>
      </c>
      <c r="I69" s="36">
        <v>3</v>
      </c>
      <c r="J69" s="85" t="s">
        <v>120</v>
      </c>
      <c r="K69" s="84">
        <v>-9.7954741281574993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0.9" customHeight="1" x14ac:dyDescent="0.15">
      <c r="A70" s="36">
        <v>4</v>
      </c>
      <c r="B70" s="85" t="s">
        <v>117</v>
      </c>
      <c r="C70" s="84">
        <v>5.5760126249341999</v>
      </c>
      <c r="E70" s="36">
        <v>4</v>
      </c>
      <c r="F70" s="85" t="s">
        <v>114</v>
      </c>
      <c r="G70" s="84">
        <v>11.091966401033799</v>
      </c>
      <c r="I70" s="36">
        <v>4</v>
      </c>
      <c r="J70" s="85" t="s">
        <v>105</v>
      </c>
      <c r="K70" s="84">
        <v>-9.5654550423613003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0.9" customHeight="1" x14ac:dyDescent="0.15">
      <c r="A71" s="36">
        <v>5</v>
      </c>
      <c r="B71" s="85" t="s">
        <v>121</v>
      </c>
      <c r="C71" s="84">
        <v>5.6643270533186003</v>
      </c>
      <c r="E71" s="36">
        <v>5</v>
      </c>
      <c r="F71" s="85" t="s">
        <v>102</v>
      </c>
      <c r="G71" s="84">
        <v>11.3115674600623</v>
      </c>
      <c r="I71" s="36">
        <v>5</v>
      </c>
      <c r="J71" s="85" t="s">
        <v>110</v>
      </c>
      <c r="K71" s="84">
        <v>-9.4011142061280992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0.9" customHeight="1" x14ac:dyDescent="0.15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0.9" customHeight="1" x14ac:dyDescent="0.15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0.9" customHeight="1" x14ac:dyDescent="0.15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0.9" customHeight="1" x14ac:dyDescent="0.15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0.9" customHeight="1" x14ac:dyDescent="0.15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0.9" customHeight="1" x14ac:dyDescent="0.15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0.9" customHeight="1" x14ac:dyDescent="0.15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0.9" customHeight="1" x14ac:dyDescent="0.15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0.9" customHeight="1" x14ac:dyDescent="0.15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0.9" customHeight="1" x14ac:dyDescent="0.15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0.9" customHeight="1" x14ac:dyDescent="0.15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0.9" customHeight="1" x14ac:dyDescent="0.15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0.9" customHeight="1" x14ac:dyDescent="0.15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0.9" customHeight="1" x14ac:dyDescent="0.15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0.9" customHeight="1" x14ac:dyDescent="0.15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0.9" customHeight="1" x14ac:dyDescent="0.15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0.9" customHeight="1" x14ac:dyDescent="0.15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0.9" customHeight="1" x14ac:dyDescent="0.15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0.9" customHeight="1" x14ac:dyDescent="0.15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0.9" customHeight="1" x14ac:dyDescent="0.15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0.9" customHeight="1" x14ac:dyDescent="0.15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0.9" customHeight="1" thickBot="1" x14ac:dyDescent="0.2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0.9" customHeight="1" x14ac:dyDescent="0.15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0.9" customHeight="1" x14ac:dyDescent="0.15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0.9" customHeight="1" x14ac:dyDescent="0.15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0.9" customHeight="1" x14ac:dyDescent="0.15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0.9" customHeight="1" x14ac:dyDescent="0.15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0.9" customHeight="1" x14ac:dyDescent="0.15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0.9" customHeight="1" x14ac:dyDescent="0.15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0.9" customHeight="1" x14ac:dyDescent="0.15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0.9" customHeight="1" x14ac:dyDescent="0.15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0.9" customHeight="1" x14ac:dyDescent="0.15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0.9" customHeight="1" x14ac:dyDescent="0.15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0.9" customHeight="1" x14ac:dyDescent="0.15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0.9" customHeight="1" x14ac:dyDescent="0.15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0.9" customHeight="1" x14ac:dyDescent="0.15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0.9" customHeight="1" x14ac:dyDescent="0.15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0.9" customHeight="1" x14ac:dyDescent="0.15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0.9" customHeight="1" x14ac:dyDescent="0.15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0.9" customHeight="1" x14ac:dyDescent="0.15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0.9" customHeight="1" x14ac:dyDescent="0.15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0.9" customHeight="1" x14ac:dyDescent="0.15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0.9" customHeight="1" x14ac:dyDescent="0.15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0.9" customHeight="1" x14ac:dyDescent="0.15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0.9" customHeight="1" x14ac:dyDescent="0.15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0.9" customHeight="1" x14ac:dyDescent="0.15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0.9" customHeight="1" x14ac:dyDescent="0.15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0.9" customHeight="1" x14ac:dyDescent="0.15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0.9" customHeight="1" x14ac:dyDescent="0.15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0.9" customHeight="1" x14ac:dyDescent="0.15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0.9" customHeight="1" x14ac:dyDescent="0.15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0.9" customHeight="1" x14ac:dyDescent="0.15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0.9" customHeight="1" x14ac:dyDescent="0.15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0.9" customHeight="1" x14ac:dyDescent="0.15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0.9" customHeight="1" x14ac:dyDescent="0.15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0.9" customHeight="1" x14ac:dyDescent="0.15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0.9" customHeight="1" x14ac:dyDescent="0.15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0.9" customHeight="1" x14ac:dyDescent="0.15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0.9" customHeight="1" x14ac:dyDescent="0.15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0.9" customHeight="1" x14ac:dyDescent="0.15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0.9" customHeight="1" x14ac:dyDescent="0.15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0.9" customHeight="1" x14ac:dyDescent="0.15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0.9" customHeight="1" x14ac:dyDescent="0.15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0.9" customHeight="1" x14ac:dyDescent="0.15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0.9" customHeight="1" x14ac:dyDescent="0.15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0.9" customHeight="1" x14ac:dyDescent="0.15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0.9" customHeight="1" x14ac:dyDescent="0.15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0.9" customHeight="1" x14ac:dyDescent="0.15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0.9" customHeight="1" x14ac:dyDescent="0.15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0.9" customHeight="1" x14ac:dyDescent="0.15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0.9" customHeight="1" x14ac:dyDescent="0.15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0.9" customHeight="1" x14ac:dyDescent="0.15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0.9" customHeight="1" x14ac:dyDescent="0.15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0.9" customHeight="1" x14ac:dyDescent="0.15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0.9" customHeight="1" x14ac:dyDescent="0.15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0.9" customHeight="1" x14ac:dyDescent="0.15">
      <c r="E147" s="2"/>
      <c r="F147" s="17"/>
      <c r="G147" s="2"/>
      <c r="I147" s="2"/>
      <c r="J147" s="19"/>
      <c r="K147" s="2"/>
      <c r="N147" s="2"/>
      <c r="O147" s="2"/>
    </row>
    <row r="148" spans="1:15" ht="10.9" customHeight="1" x14ac:dyDescent="0.15">
      <c r="J148" s="19"/>
    </row>
  </sheetData>
  <sortState xmlns:xlrd2="http://schemas.microsoft.com/office/spreadsheetml/2017/richdata2" ref="J67:K71">
    <sortCondition ref="K67:K71"/>
  </sortState>
  <phoneticPr fontId="1"/>
  <printOptions gridLinesSet="0"/>
  <pageMargins left="0.64" right="0.2" top="0.54" bottom="0.53" header="0.19" footer="0.22"/>
  <pageSetup paperSize="9" orientation="portrait" r:id="rId1"/>
  <headerFooter alignWithMargins="0"/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2022-03-04T06:51:10Z</cp:lastPrinted>
  <dcterms:created xsi:type="dcterms:W3CDTF">2000-02-13T05:20:11Z</dcterms:created>
  <dcterms:modified xsi:type="dcterms:W3CDTF">2022-03-28T02:55:50Z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