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3515B3F4-66FB-4DE3-8087-9EFD064CCF11}" xr6:coauthVersionLast="45" xr6:coauthVersionMax="45" xr10:uidLastSave="{00000000-0000-0000-0000-000000000000}"/>
  <bookViews>
    <workbookView xWindow="14655" yWindow="3240" windowWidth="19635" windowHeight="12195" xr2:uid="{00000000-000D-0000-FFFF-FFFF00000000}"/>
  </bookViews>
  <sheets>
    <sheet name="18-8" sheetId="28" r:id="rId1"/>
  </sheets>
  <definedNames>
    <definedName name="_xlnm.Print_Area" localSheetId="0">'18-8'!$A$1:$R$42</definedName>
    <definedName name="wrn.toukei." localSheetId="0" hidden="1">{#N/A,#N/A,FALSE,"312"}</definedName>
    <definedName name="wrn.toukei." hidden="1">{#N/A,#N/A,FALSE,"312"}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28" l="1"/>
  <c r="O40" i="28"/>
  <c r="N40" i="28"/>
  <c r="M40" i="28"/>
  <c r="L40" i="28"/>
  <c r="K40" i="28"/>
  <c r="J40" i="28"/>
  <c r="I40" i="28"/>
  <c r="G40" i="28"/>
  <c r="F40" i="28"/>
  <c r="E40" i="28"/>
  <c r="D40" i="28"/>
  <c r="C40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O28" i="28"/>
  <c r="N28" i="28"/>
  <c r="M28" i="28"/>
  <c r="L28" i="28"/>
  <c r="K28" i="28"/>
  <c r="J28" i="28"/>
  <c r="I28" i="28"/>
  <c r="G28" i="28"/>
  <c r="F28" i="28"/>
  <c r="E28" i="28"/>
  <c r="D28" i="28"/>
  <c r="C28" i="28"/>
  <c r="O26" i="28"/>
  <c r="O14" i="28" s="1"/>
  <c r="N26" i="28"/>
  <c r="N14" i="28"/>
  <c r="M26" i="28"/>
  <c r="M14" i="28" s="1"/>
  <c r="M10" i="28" s="1"/>
  <c r="L26" i="28"/>
  <c r="L14" i="28" s="1"/>
  <c r="K26" i="28"/>
  <c r="K14" i="28" s="1"/>
  <c r="K10" i="28" s="1"/>
  <c r="J26" i="28"/>
  <c r="J14" i="28"/>
  <c r="I26" i="28"/>
  <c r="I14" i="28" s="1"/>
  <c r="I10" i="28" s="1"/>
  <c r="H26" i="28"/>
  <c r="G26" i="28"/>
  <c r="G14" i="28" s="1"/>
  <c r="F26" i="28"/>
  <c r="F14" i="28" s="1"/>
  <c r="F10" i="28" s="1"/>
  <c r="E26" i="28"/>
  <c r="E14" i="28" s="1"/>
  <c r="D26" i="28"/>
  <c r="D14" i="28" s="1"/>
  <c r="D10" i="28" s="1"/>
  <c r="C26" i="28"/>
  <c r="C14" i="28"/>
  <c r="P13" i="28"/>
  <c r="O13" i="28"/>
  <c r="N13" i="28"/>
  <c r="N10" i="28" s="1"/>
  <c r="M13" i="28"/>
  <c r="L13" i="28"/>
  <c r="L10" i="28" s="1"/>
  <c r="K13" i="28"/>
  <c r="J13" i="28"/>
  <c r="I13" i="28"/>
  <c r="H13" i="28"/>
  <c r="G13" i="28"/>
  <c r="G10" i="28" s="1"/>
  <c r="F13" i="28"/>
  <c r="E13" i="28"/>
  <c r="D13" i="28"/>
  <c r="C13" i="28"/>
  <c r="C10" i="28" s="1"/>
  <c r="J10" i="28"/>
  <c r="E10" i="28" l="1"/>
  <c r="O10" i="28"/>
</calcChain>
</file>

<file path=xl/sharedStrings.xml><?xml version="1.0" encoding="utf-8"?>
<sst xmlns="http://schemas.openxmlformats.org/spreadsheetml/2006/main" count="128" uniqueCount="67">
  <si>
    <t xml:space="preserve"> (%)</t>
  </si>
  <si>
    <t>-</t>
  </si>
  <si>
    <t>市 部</t>
  </si>
  <si>
    <t>郡 部</t>
  </si>
  <si>
    <t>前  年  度
繰上充用金</t>
  </si>
  <si>
    <t>諸支出金</t>
  </si>
  <si>
    <t>年　度
市　町</t>
    <phoneticPr fontId="3"/>
  </si>
  <si>
    <t>神</t>
    <phoneticPr fontId="5"/>
  </si>
  <si>
    <t>三</t>
    <phoneticPr fontId="5"/>
  </si>
  <si>
    <t>東</t>
    <phoneticPr fontId="5"/>
  </si>
  <si>
    <t>西</t>
    <phoneticPr fontId="5"/>
  </si>
  <si>
    <t>杵</t>
    <phoneticPr fontId="5"/>
  </si>
  <si>
    <t>藤</t>
    <phoneticPr fontId="5"/>
  </si>
  <si>
    <t>議会費</t>
  </si>
  <si>
    <t>公債費</t>
  </si>
  <si>
    <t>-</t>
    <phoneticPr fontId="3"/>
  </si>
  <si>
    <t>年度・市町</t>
    <phoneticPr fontId="3"/>
  </si>
  <si>
    <t>総　額</t>
    <phoneticPr fontId="5"/>
  </si>
  <si>
    <t>市　　部</t>
  </si>
  <si>
    <t>郡　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</si>
  <si>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</si>
  <si>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</si>
  <si>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</si>
  <si>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</si>
  <si>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</si>
  <si>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</si>
  <si>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</si>
  <si>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</si>
  <si>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</si>
  <si>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</si>
  <si>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</si>
  <si>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吉野ヶ里町</t>
    <rPh sb="0" eb="4">
      <t>ヨシノガリ</t>
    </rPh>
    <rPh sb="4" eb="5">
      <t>マチ</t>
    </rPh>
    <phoneticPr fontId="5"/>
  </si>
  <si>
    <t>三養基郡</t>
  </si>
  <si>
    <t>基山町</t>
  </si>
  <si>
    <t>上峰町</t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</si>
  <si>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</si>
  <si>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</si>
  <si>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</si>
  <si>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</si>
  <si>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</si>
  <si>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</si>
  <si>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</si>
  <si>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</si>
  <si>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</si>
  <si>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</si>
  <si>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</si>
  <si>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資料：県市町支援課「市町財政概要」</t>
    <rPh sb="6" eb="8">
      <t>シエン</t>
    </rPh>
    <phoneticPr fontId="3"/>
  </si>
  <si>
    <t xml:space="preserve">18-8　市　町　財　政　の  </t>
    <phoneticPr fontId="5"/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</si>
  <si>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</si>
  <si>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</si>
  <si>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</si>
  <si>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</si>
  <si>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</si>
  <si>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</si>
  <si>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</si>
  <si>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</si>
  <si>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</si>
  <si>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</si>
  <si>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-</t>
    <phoneticPr fontId="19"/>
  </si>
  <si>
    <t>-</t>
    <phoneticPr fontId="19"/>
  </si>
  <si>
    <t xml:space="preserve">   平成27年度</t>
    <phoneticPr fontId="5"/>
  </si>
  <si>
    <t xml:space="preserve">   構成比（％）</t>
    <phoneticPr fontId="19"/>
  </si>
  <si>
    <t xml:space="preserve">   　　28</t>
    <phoneticPr fontId="19"/>
  </si>
  <si>
    <t xml:space="preserve">   　　29</t>
    <phoneticPr fontId="19"/>
  </si>
  <si>
    <t xml:space="preserve"> 平27</t>
    <rPh sb="1" eb="2">
      <t>ヒラ</t>
    </rPh>
    <phoneticPr fontId="5"/>
  </si>
  <si>
    <r>
      <t>　歳　出　(普通会計)　</t>
    </r>
    <r>
      <rPr>
        <sz val="12"/>
        <rFont val="ＭＳ 明朝"/>
        <family val="1"/>
        <charset val="128"/>
      </rPr>
      <t>－市町－(平成27～29年度)</t>
    </r>
    <phoneticPr fontId="5"/>
  </si>
  <si>
    <t>(単位：千円)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</si>
</sst>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#,##0.0"/>
    <numFmt numFmtId="178" formatCode="#,##0;\-#,##0;&quot;-&quot;"/>
    <numFmt numFmtId="179" formatCode="0.0_ "/>
    <numFmt numFmtId="188" formatCode="#\ ###\ ###\ ###"/>
  </numFmts>
  <fonts count="27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178" fontId="10" fillId="0" borderId="0" applyFill="0" applyBorder="0" applyAlignment="0"/>
    <xf numFmtId="0" fontId="11" fillId="0" borderId="0">
      <alignment horizontal="left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4" fontId="11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>
      <alignment horizontal="center"/>
    </xf>
    <xf numFmtId="9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18" fillId="0" borderId="0"/>
    <xf numFmtId="0" fontId="20" fillId="0" borderId="0">
      <alignment vertical="center"/>
    </xf>
    <xf numFmtId="0" fontId="1" fillId="0" borderId="0"/>
    <xf numFmtId="0" fontId="4" fillId="0" borderId="0"/>
  </cellStyleXfs>
  <cellXfs count="91">
    <xf numFmtId="0" fontId="0" fillId="0" borderId="0" xfId="0">
      <alignment vertical="center"/>
    </xf>
    <xf numFmtId="176" fontId="4" fillId="2" borderId="0" xfId="14" applyNumberFormat="1" applyFont="1" applyFill="1" applyAlignment="1">
      <alignment horizontal="right"/>
    </xf>
    <xf numFmtId="176" fontId="4" fillId="2" borderId="0" xfId="14" quotePrefix="1" applyNumberFormat="1" applyFont="1" applyFill="1" applyAlignment="1">
      <alignment horizontal="left"/>
    </xf>
    <xf numFmtId="176" fontId="2" fillId="2" borderId="0" xfId="14" applyNumberFormat="1" applyFont="1" applyFill="1" applyAlignment="1">
      <alignment horizontal="right"/>
    </xf>
    <xf numFmtId="176" fontId="6" fillId="2" borderId="4" xfId="14" applyNumberFormat="1" applyFont="1" applyFill="1" applyBorder="1" applyAlignment="1">
      <alignment horizontal="center" vertical="center"/>
    </xf>
    <xf numFmtId="176" fontId="6" fillId="2" borderId="4" xfId="14" applyNumberFormat="1" applyFont="1" applyFill="1" applyBorder="1" applyAlignment="1">
      <alignment horizontal="center" vertical="center" wrapText="1"/>
    </xf>
    <xf numFmtId="176" fontId="6" fillId="2" borderId="5" xfId="14" applyNumberFormat="1" applyFont="1" applyFill="1" applyBorder="1" applyAlignment="1">
      <alignment horizontal="center" vertical="center"/>
    </xf>
    <xf numFmtId="176" fontId="6" fillId="2" borderId="7" xfId="14" applyNumberFormat="1" applyFont="1" applyFill="1" applyBorder="1" applyAlignment="1">
      <alignment horizontal="center" vertical="center" wrapText="1"/>
    </xf>
    <xf numFmtId="176" fontId="6" fillId="2" borderId="0" xfId="14" applyNumberFormat="1" applyFont="1" applyFill="1"/>
    <xf numFmtId="176" fontId="6" fillId="2" borderId="8" xfId="14" applyNumberFormat="1" applyFont="1" applyFill="1" applyBorder="1" applyAlignment="1">
      <alignment horizontal="center" vertical="center" wrapText="1"/>
    </xf>
    <xf numFmtId="176" fontId="2" fillId="0" borderId="0" xfId="14" applyNumberFormat="1" applyFont="1" applyFill="1"/>
    <xf numFmtId="176" fontId="6" fillId="0" borderId="0" xfId="14" applyNumberFormat="1" applyFont="1" applyFill="1"/>
    <xf numFmtId="176" fontId="6" fillId="2" borderId="6" xfId="14" applyNumberFormat="1" applyFont="1" applyFill="1" applyBorder="1" applyAlignment="1">
      <alignment horizontal="centerContinuous" vertical="center"/>
    </xf>
    <xf numFmtId="176" fontId="21" fillId="2" borderId="0" xfId="14" applyNumberFormat="1" applyFont="1" applyFill="1"/>
    <xf numFmtId="176" fontId="22" fillId="2" borderId="0" xfId="14" applyNumberFormat="1" applyFont="1" applyFill="1"/>
    <xf numFmtId="0" fontId="21" fillId="2" borderId="0" xfId="14" applyFont="1" applyFill="1"/>
    <xf numFmtId="176" fontId="23" fillId="2" borderId="0" xfId="14" applyNumberFormat="1" applyFont="1" applyFill="1" applyAlignment="1">
      <alignment horizontal="right"/>
    </xf>
    <xf numFmtId="176" fontId="23" fillId="2" borderId="0" xfId="14" quotePrefix="1" applyNumberFormat="1" applyFont="1" applyFill="1" applyAlignment="1">
      <alignment horizontal="left"/>
    </xf>
    <xf numFmtId="0" fontId="24" fillId="2" borderId="0" xfId="14" applyFont="1" applyFill="1"/>
    <xf numFmtId="176" fontId="25" fillId="2" borderId="0" xfId="14" applyNumberFormat="1" applyFont="1" applyFill="1" applyAlignment="1"/>
    <xf numFmtId="0" fontId="25" fillId="2" borderId="5" xfId="14" applyFont="1" applyFill="1" applyBorder="1" applyAlignment="1">
      <alignment horizontal="centerContinuous"/>
    </xf>
    <xf numFmtId="176" fontId="25" fillId="2" borderId="0" xfId="14" applyNumberFormat="1" applyFont="1" applyFill="1" applyBorder="1" applyAlignment="1">
      <alignment horizontal="center" vertical="center"/>
    </xf>
    <xf numFmtId="176" fontId="25" fillId="2" borderId="0" xfId="14" applyNumberFormat="1" applyFont="1" applyFill="1" applyBorder="1" applyAlignment="1">
      <alignment horizontal="center" vertical="center" wrapText="1"/>
    </xf>
    <xf numFmtId="0" fontId="6" fillId="2" borderId="8" xfId="14" applyNumberFormat="1" applyFont="1" applyFill="1" applyBorder="1" applyAlignment="1">
      <alignment shrinkToFit="1"/>
    </xf>
    <xf numFmtId="0" fontId="6" fillId="2" borderId="8" xfId="14" applyNumberFormat="1" applyFont="1" applyFill="1" applyBorder="1" applyAlignment="1">
      <alignment horizontal="center" shrinkToFit="1"/>
    </xf>
    <xf numFmtId="176" fontId="9" fillId="2" borderId="0" xfId="14" applyNumberFormat="1" applyFont="1" applyFill="1"/>
    <xf numFmtId="176" fontId="9" fillId="2" borderId="3" xfId="14" applyNumberFormat="1" applyFont="1" applyFill="1" applyBorder="1"/>
    <xf numFmtId="176" fontId="9" fillId="2" borderId="3" xfId="14" applyNumberFormat="1" applyFont="1" applyFill="1" applyBorder="1" applyAlignment="1">
      <alignment horizontal="center"/>
    </xf>
    <xf numFmtId="176" fontId="6" fillId="2" borderId="3" xfId="14" applyNumberFormat="1" applyFont="1" applyFill="1" applyBorder="1"/>
    <xf numFmtId="0" fontId="6" fillId="2" borderId="8" xfId="14" applyNumberFormat="1" applyFont="1" applyFill="1" applyBorder="1" applyAlignment="1">
      <alignment horizontal="center"/>
    </xf>
    <xf numFmtId="0" fontId="6" fillId="2" borderId="0" xfId="14" applyNumberFormat="1" applyFont="1" applyFill="1"/>
    <xf numFmtId="0" fontId="6" fillId="2" borderId="3" xfId="14" applyFont="1" applyFill="1" applyBorder="1" applyAlignment="1">
      <alignment horizontal="distributed"/>
    </xf>
    <xf numFmtId="176" fontId="6" fillId="2" borderId="3" xfId="14" applyNumberFormat="1" applyFont="1" applyFill="1" applyBorder="1" applyAlignment="1">
      <alignment horizontal="distributed"/>
    </xf>
    <xf numFmtId="0" fontId="9" fillId="2" borderId="8" xfId="14" applyNumberFormat="1" applyFont="1" applyFill="1" applyBorder="1" applyAlignment="1">
      <alignment horizontal="center"/>
    </xf>
    <xf numFmtId="0" fontId="25" fillId="2" borderId="0" xfId="14" applyFont="1" applyFill="1"/>
    <xf numFmtId="176" fontId="25" fillId="2" borderId="0" xfId="14" applyNumberFormat="1" applyFont="1" applyFill="1" applyBorder="1"/>
    <xf numFmtId="176" fontId="25" fillId="2" borderId="0" xfId="14" applyNumberFormat="1" applyFont="1" applyFill="1"/>
    <xf numFmtId="0" fontId="25" fillId="2" borderId="12" xfId="14" applyFont="1" applyFill="1" applyBorder="1" applyAlignment="1">
      <alignment horizontal="center"/>
    </xf>
    <xf numFmtId="177" fontId="25" fillId="2" borderId="0" xfId="14" applyNumberFormat="1" applyFont="1" applyFill="1"/>
    <xf numFmtId="176" fontId="26" fillId="2" borderId="0" xfId="14" applyNumberFormat="1" applyFont="1" applyFill="1"/>
    <xf numFmtId="0" fontId="26" fillId="2" borderId="0" xfId="14" applyFont="1" applyFill="1"/>
    <xf numFmtId="177" fontId="26" fillId="2" borderId="0" xfId="14" applyNumberFormat="1" applyFont="1" applyFill="1"/>
    <xf numFmtId="176" fontId="26" fillId="2" borderId="0" xfId="14" applyNumberFormat="1" applyFont="1" applyFill="1" applyAlignment="1"/>
    <xf numFmtId="176" fontId="25" fillId="2" borderId="0" xfId="14" applyNumberFormat="1" applyFont="1" applyFill="1" applyAlignment="1">
      <alignment horizontal="right"/>
    </xf>
    <xf numFmtId="176" fontId="8" fillId="0" borderId="0" xfId="14" applyNumberFormat="1" applyFont="1" applyFill="1"/>
    <xf numFmtId="176" fontId="9" fillId="0" borderId="0" xfId="14" applyNumberFormat="1" applyFont="1" applyFill="1"/>
    <xf numFmtId="177" fontId="8" fillId="0" borderId="0" xfId="14" applyNumberFormat="1" applyFont="1" applyFill="1"/>
    <xf numFmtId="176" fontId="6" fillId="0" borderId="3" xfId="14" applyNumberFormat="1" applyFont="1" applyFill="1" applyBorder="1" applyAlignment="1">
      <alignment horizontal="distributed"/>
    </xf>
    <xf numFmtId="0" fontId="9" fillId="0" borderId="0" xfId="14" applyNumberFormat="1" applyFont="1" applyFill="1"/>
    <xf numFmtId="176" fontId="9" fillId="0" borderId="3" xfId="14" applyNumberFormat="1" applyFont="1" applyFill="1" applyBorder="1" applyAlignment="1">
      <alignment horizontal="distributed"/>
    </xf>
    <xf numFmtId="176" fontId="8" fillId="0" borderId="0" xfId="14" applyNumberFormat="1" applyFont="1" applyFill="1" applyAlignment="1">
      <alignment horizontal="right"/>
    </xf>
    <xf numFmtId="176" fontId="7" fillId="0" borderId="0" xfId="14" applyNumberFormat="1" applyFont="1" applyFill="1" applyAlignment="1">
      <alignment horizontal="right"/>
    </xf>
    <xf numFmtId="0" fontId="9" fillId="0" borderId="8" xfId="14" applyNumberFormat="1" applyFont="1" applyFill="1" applyBorder="1" applyAlignment="1">
      <alignment horizontal="center"/>
    </xf>
    <xf numFmtId="0" fontId="6" fillId="0" borderId="0" xfId="14" applyNumberFormat="1" applyFont="1" applyFill="1"/>
    <xf numFmtId="0" fontId="6" fillId="0" borderId="8" xfId="14" applyNumberFormat="1" applyFont="1" applyFill="1" applyBorder="1" applyAlignment="1">
      <alignment horizontal="center"/>
    </xf>
    <xf numFmtId="176" fontId="7" fillId="0" borderId="0" xfId="14" applyNumberFormat="1" applyFont="1" applyFill="1"/>
    <xf numFmtId="177" fontId="7" fillId="0" borderId="0" xfId="14" applyNumberFormat="1" applyFont="1" applyFill="1"/>
    <xf numFmtId="176" fontId="7" fillId="0" borderId="0" xfId="14" applyNumberFormat="1" applyFont="1" applyFill="1" applyAlignment="1">
      <alignment horizontal="right" shrinkToFit="1"/>
    </xf>
    <xf numFmtId="177" fontId="7" fillId="0" borderId="0" xfId="14" applyNumberFormat="1" applyFont="1" applyFill="1" applyAlignment="1">
      <alignment horizontal="right" shrinkToFit="1"/>
    </xf>
    <xf numFmtId="176" fontId="6" fillId="0" borderId="0" xfId="14" applyNumberFormat="1" applyFont="1" applyFill="1" applyAlignment="1">
      <alignment horizontal="right"/>
    </xf>
    <xf numFmtId="176" fontId="9" fillId="0" borderId="0" xfId="14" applyNumberFormat="1" applyFont="1" applyFill="1" applyAlignment="1">
      <alignment horizontal="right"/>
    </xf>
    <xf numFmtId="188" fontId="8" fillId="0" borderId="0" xfId="14" applyNumberFormat="1" applyFont="1" applyFill="1" applyAlignment="1">
      <alignment horizontal="right" shrinkToFit="1"/>
    </xf>
    <xf numFmtId="188" fontId="7" fillId="0" borderId="0" xfId="14" applyNumberFormat="1" applyFont="1" applyFill="1" applyAlignment="1">
      <alignment horizontal="right" shrinkToFit="1"/>
    </xf>
    <xf numFmtId="176" fontId="6" fillId="0" borderId="11" xfId="14" applyNumberFormat="1" applyFont="1" applyFill="1" applyBorder="1"/>
    <xf numFmtId="176" fontId="6" fillId="0" borderId="9" xfId="14" applyNumberFormat="1" applyFont="1" applyFill="1" applyBorder="1"/>
    <xf numFmtId="176" fontId="6" fillId="0" borderId="9" xfId="14" applyNumberFormat="1" applyFont="1" applyFill="1" applyBorder="1" applyAlignment="1">
      <alignment horizontal="right"/>
    </xf>
    <xf numFmtId="0" fontId="6" fillId="2" borderId="8" xfId="14" quotePrefix="1" applyNumberFormat="1" applyFont="1" applyFill="1" applyBorder="1" applyAlignment="1">
      <alignment horizontal="center" shrinkToFit="1"/>
    </xf>
    <xf numFmtId="0" fontId="9" fillId="0" borderId="8" xfId="14" quotePrefix="1" applyNumberFormat="1" applyFont="1" applyFill="1" applyBorder="1" applyAlignment="1">
      <alignment horizontal="center" vertical="center" shrinkToFit="1"/>
    </xf>
    <xf numFmtId="0" fontId="9" fillId="0" borderId="8" xfId="14" applyNumberFormat="1" applyFont="1" applyFill="1" applyBorder="1" applyAlignment="1">
      <alignment horizontal="center" shrinkToFit="1"/>
    </xf>
    <xf numFmtId="188" fontId="6" fillId="0" borderId="0" xfId="14" applyNumberFormat="1" applyFont="1" applyFill="1" applyAlignment="1">
      <alignment horizontal="right" shrinkToFit="1"/>
    </xf>
    <xf numFmtId="176" fontId="26" fillId="0" borderId="0" xfId="14" applyNumberFormat="1" applyFont="1" applyFill="1"/>
    <xf numFmtId="176" fontId="25" fillId="0" borderId="0" xfId="14" applyNumberFormat="1" applyFont="1" applyFill="1"/>
    <xf numFmtId="176" fontId="25" fillId="0" borderId="0" xfId="14" applyNumberFormat="1" applyFont="1" applyFill="1" applyAlignment="1">
      <alignment horizontal="right"/>
    </xf>
    <xf numFmtId="0" fontId="25" fillId="0" borderId="0" xfId="14" applyFont="1" applyFill="1"/>
    <xf numFmtId="0" fontId="26" fillId="0" borderId="0" xfId="14" applyFont="1" applyFill="1"/>
    <xf numFmtId="176" fontId="26" fillId="0" borderId="0" xfId="14" applyNumberFormat="1" applyFont="1" applyFill="1" applyAlignment="1">
      <alignment horizontal="right"/>
    </xf>
    <xf numFmtId="0" fontId="6" fillId="0" borderId="9" xfId="14" applyNumberFormat="1" applyFont="1" applyFill="1" applyBorder="1"/>
    <xf numFmtId="176" fontId="6" fillId="0" borderId="10" xfId="14" applyNumberFormat="1" applyFont="1" applyFill="1" applyBorder="1" applyAlignment="1">
      <alignment horizontal="distributed"/>
    </xf>
    <xf numFmtId="0" fontId="6" fillId="0" borderId="11" xfId="14" applyNumberFormat="1" applyFont="1" applyFill="1" applyBorder="1" applyAlignment="1">
      <alignment horizontal="center"/>
    </xf>
    <xf numFmtId="176" fontId="21" fillId="0" borderId="0" xfId="14" applyNumberFormat="1" applyFont="1" applyFill="1"/>
    <xf numFmtId="179" fontId="7" fillId="0" borderId="0" xfId="14" applyNumberFormat="1" applyFont="1" applyFill="1" applyAlignment="1">
      <alignment horizontal="right"/>
    </xf>
    <xf numFmtId="179" fontId="8" fillId="0" borderId="0" xfId="14" applyNumberFormat="1" applyFont="1" applyFill="1" applyAlignment="1">
      <alignment horizontal="right"/>
    </xf>
    <xf numFmtId="176" fontId="9" fillId="0" borderId="0" xfId="14" applyNumberFormat="1" applyFont="1" applyFill="1" applyBorder="1" applyAlignment="1">
      <alignment horizontal="left"/>
    </xf>
    <xf numFmtId="176" fontId="9" fillId="0" borderId="3" xfId="14" applyNumberFormat="1" applyFont="1" applyFill="1" applyBorder="1" applyAlignment="1">
      <alignment horizontal="left"/>
    </xf>
    <xf numFmtId="176" fontId="6" fillId="2" borderId="0" xfId="14" applyNumberFormat="1" applyFont="1" applyFill="1" applyAlignment="1">
      <alignment horizontal="left"/>
    </xf>
    <xf numFmtId="176" fontId="6" fillId="2" borderId="3" xfId="14" applyNumberFormat="1" applyFont="1" applyFill="1" applyBorder="1" applyAlignment="1">
      <alignment horizontal="left"/>
    </xf>
    <xf numFmtId="49" fontId="6" fillId="2" borderId="0" xfId="14" quotePrefix="1" applyNumberFormat="1" applyFont="1" applyFill="1" applyAlignment="1">
      <alignment horizontal="left"/>
    </xf>
    <xf numFmtId="49" fontId="6" fillId="2" borderId="3" xfId="14" quotePrefix="1" applyNumberFormat="1" applyFont="1" applyFill="1" applyBorder="1" applyAlignment="1">
      <alignment horizontal="left"/>
    </xf>
    <xf numFmtId="49" fontId="9" fillId="2" borderId="0" xfId="14" quotePrefix="1" applyNumberFormat="1" applyFont="1" applyFill="1" applyAlignment="1">
      <alignment horizontal="left"/>
    </xf>
    <xf numFmtId="49" fontId="9" fillId="2" borderId="3" xfId="14" quotePrefix="1" applyNumberFormat="1" applyFont="1" applyFill="1" applyBorder="1" applyAlignment="1">
      <alignment horizontal="left"/>
    </xf>
    <xf numFmtId="176" fontId="6" fillId="2" borderId="0" xfId="14" applyNumberFormat="1" applyFont="1" applyFill="1" applyBorder="1" applyAlignment="1">
      <alignment horizontal="left"/>
    </xf>
  </cellXfs>
  <cellStyles count="16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 2" xfId="10" xr:uid="{00000000-0005-0000-0000-000009000000}"/>
    <cellStyle name="桁区切り 2" xfId="11" xr:uid="{00000000-0005-0000-0000-00000B000000}"/>
    <cellStyle name="標準" xfId="0" builtinId="0"/>
    <cellStyle name="標準 2" xfId="12" xr:uid="{00000000-0005-0000-0000-00000D000000}"/>
    <cellStyle name="標準 2 3" xfId="13" xr:uid="{00000000-0005-0000-0000-00000E000000}"/>
    <cellStyle name="標準_1022 財政" xfId="14" xr:uid="{00000000-0005-0000-0000-00000F000000}"/>
    <cellStyle name="未定義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X42"/>
  <sheetViews>
    <sheetView showGridLines="0" tabSelected="1" view="pageBreakPreview" zoomScaleNormal="75" zoomScaleSheetLayoutView="100" workbookViewId="0">
      <selection activeCell="K30" sqref="K30"/>
    </sheetView>
  </sheetViews>
  <sheetFormatPr defaultColWidth="8" defaultRowHeight="11.25" x14ac:dyDescent="0.15"/>
  <cols>
    <col min="1" max="1" width="2.5" style="13" customWidth="1"/>
    <col min="2" max="2" width="8.125" style="13" customWidth="1"/>
    <col min="3" max="3" width="12.5" style="13" customWidth="1"/>
    <col min="4" max="9" width="12.375" style="13" customWidth="1"/>
    <col min="10" max="16" width="11.5" style="13" customWidth="1"/>
    <col min="17" max="17" width="11.25" style="13" customWidth="1"/>
    <col min="18" max="18" width="5.625" style="13" customWidth="1"/>
    <col min="19" max="19" width="9" style="13" customWidth="1"/>
    <col min="20" max="20" width="9.375" style="13" customWidth="1"/>
    <col min="21" max="21" width="10.75" style="13" customWidth="1"/>
    <col min="22" max="22" width="6.5" style="13" customWidth="1"/>
    <col min="23" max="16384" width="8" style="13"/>
  </cols>
  <sheetData>
    <row r="1" spans="1:24" ht="18.75" x14ac:dyDescent="0.2">
      <c r="F1" s="14"/>
      <c r="G1" s="18"/>
      <c r="H1" s="15"/>
      <c r="I1" s="1" t="s">
        <v>47</v>
      </c>
      <c r="J1" s="2" t="s">
        <v>65</v>
      </c>
      <c r="N1" s="18"/>
    </row>
    <row r="2" spans="1:24" ht="13.5" customHeight="1" x14ac:dyDescent="0.2">
      <c r="F2" s="14"/>
      <c r="G2" s="18"/>
      <c r="H2" s="15"/>
      <c r="I2" s="16"/>
      <c r="J2" s="17"/>
      <c r="N2" s="18"/>
    </row>
    <row r="3" spans="1:24" ht="13.5" customHeight="1" thickBot="1" x14ac:dyDescent="0.2">
      <c r="I3" s="18"/>
      <c r="Q3" s="19"/>
      <c r="R3" s="3" t="s">
        <v>66</v>
      </c>
      <c r="U3" s="18"/>
      <c r="V3" s="18"/>
    </row>
    <row r="4" spans="1:24" s="36" customFormat="1" ht="41.25" customHeight="1" x14ac:dyDescent="0.15">
      <c r="A4" s="12" t="s">
        <v>16</v>
      </c>
      <c r="B4" s="20"/>
      <c r="C4" s="4" t="s">
        <v>17</v>
      </c>
      <c r="D4" s="4" t="s">
        <v>13</v>
      </c>
      <c r="E4" s="4" t="s">
        <v>48</v>
      </c>
      <c r="F4" s="5" t="s">
        <v>49</v>
      </c>
      <c r="G4" s="5" t="s">
        <v>50</v>
      </c>
      <c r="H4" s="5" t="s">
        <v>51</v>
      </c>
      <c r="I4" s="5" t="s">
        <v>52</v>
      </c>
      <c r="J4" s="4" t="s">
        <v>53</v>
      </c>
      <c r="K4" s="5" t="s">
        <v>54</v>
      </c>
      <c r="L4" s="5" t="s">
        <v>55</v>
      </c>
      <c r="M4" s="4" t="s">
        <v>56</v>
      </c>
      <c r="N4" s="6" t="s">
        <v>57</v>
      </c>
      <c r="O4" s="4" t="s">
        <v>14</v>
      </c>
      <c r="P4" s="5" t="s">
        <v>5</v>
      </c>
      <c r="Q4" s="5" t="s">
        <v>4</v>
      </c>
      <c r="R4" s="7" t="s">
        <v>6</v>
      </c>
      <c r="S4" s="21"/>
      <c r="T4" s="21"/>
      <c r="U4" s="21"/>
      <c r="V4" s="34"/>
      <c r="W4" s="35"/>
      <c r="X4" s="35"/>
    </row>
    <row r="5" spans="1:24" s="36" customFormat="1" ht="6.75" customHeight="1" x14ac:dyDescent="0.15">
      <c r="A5" s="21"/>
      <c r="B5" s="37"/>
      <c r="C5" s="21"/>
      <c r="D5" s="21"/>
      <c r="E5" s="21"/>
      <c r="F5" s="22"/>
      <c r="G5" s="22"/>
      <c r="H5" s="22"/>
      <c r="I5" s="22"/>
      <c r="J5" s="21"/>
      <c r="K5" s="22"/>
      <c r="L5" s="22"/>
      <c r="M5" s="21"/>
      <c r="N5" s="21"/>
      <c r="O5" s="21"/>
      <c r="P5" s="22"/>
      <c r="Q5" s="22"/>
      <c r="R5" s="9"/>
      <c r="S5" s="21"/>
      <c r="T5" s="21"/>
      <c r="U5" s="21"/>
      <c r="V5" s="34"/>
      <c r="W5" s="35"/>
      <c r="X5" s="35"/>
    </row>
    <row r="6" spans="1:24" s="36" customFormat="1" ht="15.75" customHeight="1" x14ac:dyDescent="0.15">
      <c r="A6" s="84" t="s">
        <v>60</v>
      </c>
      <c r="B6" s="85"/>
      <c r="C6" s="57">
        <v>394739430</v>
      </c>
      <c r="D6" s="57">
        <v>3838411</v>
      </c>
      <c r="E6" s="57">
        <v>58651411</v>
      </c>
      <c r="F6" s="57">
        <v>129483606</v>
      </c>
      <c r="G6" s="57">
        <v>30311763</v>
      </c>
      <c r="H6" s="57">
        <v>675826</v>
      </c>
      <c r="I6" s="57">
        <v>23769536</v>
      </c>
      <c r="J6" s="57">
        <v>14116897</v>
      </c>
      <c r="K6" s="57">
        <v>34488967</v>
      </c>
      <c r="L6" s="57">
        <v>16468213</v>
      </c>
      <c r="M6" s="57">
        <v>40070101</v>
      </c>
      <c r="N6" s="57">
        <v>701099</v>
      </c>
      <c r="O6" s="57">
        <v>41762833</v>
      </c>
      <c r="P6" s="57">
        <v>400767</v>
      </c>
      <c r="Q6" s="57" t="s">
        <v>1</v>
      </c>
      <c r="R6" s="23" t="s">
        <v>64</v>
      </c>
      <c r="V6" s="34"/>
    </row>
    <row r="7" spans="1:24" s="36" customFormat="1" ht="15.75" customHeight="1" x14ac:dyDescent="0.15">
      <c r="A7" s="90" t="s">
        <v>61</v>
      </c>
      <c r="B7" s="85"/>
      <c r="C7" s="58">
        <v>100</v>
      </c>
      <c r="D7" s="58">
        <v>1</v>
      </c>
      <c r="E7" s="58">
        <v>14.9</v>
      </c>
      <c r="F7" s="58">
        <v>32.799999999999997</v>
      </c>
      <c r="G7" s="58">
        <v>7.7</v>
      </c>
      <c r="H7" s="58">
        <v>0.2</v>
      </c>
      <c r="I7" s="58">
        <v>6</v>
      </c>
      <c r="J7" s="58">
        <v>3.6</v>
      </c>
      <c r="K7" s="58">
        <v>8.6999999999999993</v>
      </c>
      <c r="L7" s="58">
        <v>4.2</v>
      </c>
      <c r="M7" s="58">
        <v>10.199999999999999</v>
      </c>
      <c r="N7" s="58">
        <v>0.2</v>
      </c>
      <c r="O7" s="58">
        <v>10.6</v>
      </c>
      <c r="P7" s="58">
        <v>0.1</v>
      </c>
      <c r="Q7" s="57" t="s">
        <v>1</v>
      </c>
      <c r="R7" s="24" t="s">
        <v>0</v>
      </c>
      <c r="S7" s="38"/>
      <c r="T7" s="38"/>
      <c r="U7" s="38"/>
      <c r="V7" s="34"/>
    </row>
    <row r="8" spans="1:24" s="36" customFormat="1" ht="15.75" customHeight="1" x14ac:dyDescent="0.15">
      <c r="A8" s="86" t="s">
        <v>62</v>
      </c>
      <c r="B8" s="87"/>
      <c r="C8" s="55">
        <v>417713180</v>
      </c>
      <c r="D8" s="55">
        <v>3546866</v>
      </c>
      <c r="E8" s="55">
        <v>73014047</v>
      </c>
      <c r="F8" s="55">
        <v>137131294</v>
      </c>
      <c r="G8" s="55">
        <v>30968764</v>
      </c>
      <c r="H8" s="55">
        <v>572816</v>
      </c>
      <c r="I8" s="55">
        <v>22201309</v>
      </c>
      <c r="J8" s="55">
        <v>12963147</v>
      </c>
      <c r="K8" s="55">
        <v>33639993</v>
      </c>
      <c r="L8" s="55">
        <v>16629140</v>
      </c>
      <c r="M8" s="55">
        <v>43652319</v>
      </c>
      <c r="N8" s="55">
        <v>1235302</v>
      </c>
      <c r="O8" s="55">
        <v>41113351</v>
      </c>
      <c r="P8" s="55">
        <v>1044832</v>
      </c>
      <c r="Q8" s="51" t="s">
        <v>1</v>
      </c>
      <c r="R8" s="66">
        <v>28</v>
      </c>
      <c r="V8" s="34"/>
    </row>
    <row r="9" spans="1:24" s="36" customFormat="1" ht="15.75" customHeight="1" x14ac:dyDescent="0.15">
      <c r="A9" s="90" t="s">
        <v>61</v>
      </c>
      <c r="B9" s="85"/>
      <c r="C9" s="56">
        <v>100</v>
      </c>
      <c r="D9" s="56">
        <v>0.8</v>
      </c>
      <c r="E9" s="56">
        <v>17.5</v>
      </c>
      <c r="F9" s="56">
        <v>32.799999999999997</v>
      </c>
      <c r="G9" s="56">
        <v>7.4</v>
      </c>
      <c r="H9" s="56">
        <v>0.1</v>
      </c>
      <c r="I9" s="56">
        <v>5.3</v>
      </c>
      <c r="J9" s="56">
        <v>3.1</v>
      </c>
      <c r="K9" s="56">
        <v>8.1</v>
      </c>
      <c r="L9" s="56">
        <v>4</v>
      </c>
      <c r="M9" s="56">
        <v>10.5</v>
      </c>
      <c r="N9" s="56">
        <v>0.3</v>
      </c>
      <c r="O9" s="56">
        <v>9.8000000000000007</v>
      </c>
      <c r="P9" s="56">
        <v>0.3</v>
      </c>
      <c r="Q9" s="80" t="s">
        <v>1</v>
      </c>
      <c r="R9" s="24" t="s">
        <v>0</v>
      </c>
      <c r="S9" s="38"/>
      <c r="T9" s="38"/>
      <c r="U9" s="38"/>
      <c r="V9" s="34"/>
    </row>
    <row r="10" spans="1:24" s="39" customFormat="1" ht="15.75" customHeight="1" x14ac:dyDescent="0.15">
      <c r="A10" s="88" t="s">
        <v>63</v>
      </c>
      <c r="B10" s="89"/>
      <c r="C10" s="44">
        <f>C13+C14</f>
        <v>439770239</v>
      </c>
      <c r="D10" s="44">
        <f t="shared" ref="D10:O10" si="0">D13+D14</f>
        <v>3519398</v>
      </c>
      <c r="E10" s="44">
        <f t="shared" si="0"/>
        <v>90025747</v>
      </c>
      <c r="F10" s="44">
        <f t="shared" si="0"/>
        <v>139262328</v>
      </c>
      <c r="G10" s="44">
        <f t="shared" si="0"/>
        <v>30290308</v>
      </c>
      <c r="H10" s="50">
        <v>485349</v>
      </c>
      <c r="I10" s="44">
        <f t="shared" si="0"/>
        <v>23645730</v>
      </c>
      <c r="J10" s="44">
        <f t="shared" si="0"/>
        <v>12490722</v>
      </c>
      <c r="K10" s="44">
        <f t="shared" si="0"/>
        <v>37614016</v>
      </c>
      <c r="L10" s="44">
        <f t="shared" si="0"/>
        <v>14422809</v>
      </c>
      <c r="M10" s="44">
        <f t="shared" si="0"/>
        <v>46086473</v>
      </c>
      <c r="N10" s="44">
        <f t="shared" si="0"/>
        <v>1070672</v>
      </c>
      <c r="O10" s="44">
        <f t="shared" si="0"/>
        <v>40452200</v>
      </c>
      <c r="P10" s="50">
        <v>404487</v>
      </c>
      <c r="Q10" s="81" t="s">
        <v>59</v>
      </c>
      <c r="R10" s="67">
        <v>29</v>
      </c>
      <c r="V10" s="40"/>
    </row>
    <row r="11" spans="1:24" s="39" customFormat="1" ht="15.75" customHeight="1" x14ac:dyDescent="0.15">
      <c r="A11" s="82" t="s">
        <v>61</v>
      </c>
      <c r="B11" s="83"/>
      <c r="C11" s="46">
        <v>100</v>
      </c>
      <c r="D11" s="46">
        <v>0.8</v>
      </c>
      <c r="E11" s="46">
        <v>24</v>
      </c>
      <c r="F11" s="46">
        <v>30.7</v>
      </c>
      <c r="G11" s="46">
        <v>7.1</v>
      </c>
      <c r="H11" s="46">
        <v>0.1</v>
      </c>
      <c r="I11" s="46">
        <v>5</v>
      </c>
      <c r="J11" s="46">
        <v>2.2999999999999998</v>
      </c>
      <c r="K11" s="46">
        <v>7.6</v>
      </c>
      <c r="L11" s="46">
        <v>3.4</v>
      </c>
      <c r="M11" s="46">
        <v>9.8000000000000007</v>
      </c>
      <c r="N11" s="46">
        <v>0.6</v>
      </c>
      <c r="O11" s="46">
        <v>8.6999999999999993</v>
      </c>
      <c r="P11" s="46">
        <v>0.1</v>
      </c>
      <c r="Q11" s="81" t="s">
        <v>15</v>
      </c>
      <c r="R11" s="68" t="s">
        <v>0</v>
      </c>
      <c r="S11" s="41"/>
      <c r="T11" s="41"/>
      <c r="U11" s="41"/>
      <c r="V11" s="40"/>
    </row>
    <row r="12" spans="1:24" s="39" customFormat="1" ht="6.75" customHeight="1" x14ac:dyDescent="0.15">
      <c r="A12" s="25"/>
      <c r="B12" s="2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33"/>
      <c r="V12" s="40"/>
    </row>
    <row r="13" spans="1:24" s="39" customFormat="1" ht="15.75" customHeight="1" x14ac:dyDescent="0.15">
      <c r="A13" s="25"/>
      <c r="B13" s="27" t="s">
        <v>18</v>
      </c>
      <c r="C13" s="61">
        <f>SUM(C16:C25)</f>
        <v>331300533</v>
      </c>
      <c r="D13" s="61">
        <f t="shared" ref="D13:P13" si="1">SUM(D16:D25)</f>
        <v>2583591</v>
      </c>
      <c r="E13" s="61">
        <f t="shared" si="1"/>
        <v>47731891</v>
      </c>
      <c r="F13" s="61">
        <f t="shared" si="1"/>
        <v>116705642</v>
      </c>
      <c r="G13" s="61">
        <f t="shared" si="1"/>
        <v>24231362</v>
      </c>
      <c r="H13" s="61">
        <f t="shared" si="1"/>
        <v>422542</v>
      </c>
      <c r="I13" s="61">
        <f t="shared" si="1"/>
        <v>16755891</v>
      </c>
      <c r="J13" s="61">
        <f t="shared" si="1"/>
        <v>11155452</v>
      </c>
      <c r="K13" s="61">
        <f t="shared" si="1"/>
        <v>28783524</v>
      </c>
      <c r="L13" s="61">
        <f t="shared" si="1"/>
        <v>11432499</v>
      </c>
      <c r="M13" s="61">
        <f t="shared" si="1"/>
        <v>37194589</v>
      </c>
      <c r="N13" s="61">
        <f t="shared" si="1"/>
        <v>990068</v>
      </c>
      <c r="O13" s="61">
        <f t="shared" si="1"/>
        <v>32983995</v>
      </c>
      <c r="P13" s="61">
        <f t="shared" si="1"/>
        <v>329487</v>
      </c>
      <c r="Q13" s="61" t="s">
        <v>15</v>
      </c>
      <c r="R13" s="33" t="s">
        <v>2</v>
      </c>
      <c r="S13" s="42"/>
      <c r="T13" s="42"/>
      <c r="U13" s="42"/>
      <c r="V13" s="40"/>
    </row>
    <row r="14" spans="1:24" s="39" customFormat="1" ht="15.75" customHeight="1" x14ac:dyDescent="0.15">
      <c r="A14" s="25"/>
      <c r="B14" s="27" t="s">
        <v>19</v>
      </c>
      <c r="C14" s="61">
        <f>C26+C28+C32+C34+C36+C40</f>
        <v>108469706</v>
      </c>
      <c r="D14" s="61">
        <f t="shared" ref="D14:O14" si="2">D26+D28+D32+D34+D36+D40</f>
        <v>935807</v>
      </c>
      <c r="E14" s="61">
        <f t="shared" si="2"/>
        <v>42293856</v>
      </c>
      <c r="F14" s="61">
        <f t="shared" si="2"/>
        <v>22556686</v>
      </c>
      <c r="G14" s="61">
        <f t="shared" si="2"/>
        <v>6058946</v>
      </c>
      <c r="H14" s="61">
        <v>62807</v>
      </c>
      <c r="I14" s="61">
        <f t="shared" si="2"/>
        <v>6889839</v>
      </c>
      <c r="J14" s="61">
        <f t="shared" si="2"/>
        <v>1335270</v>
      </c>
      <c r="K14" s="61">
        <f t="shared" si="2"/>
        <v>8830492</v>
      </c>
      <c r="L14" s="61">
        <f t="shared" si="2"/>
        <v>2990310</v>
      </c>
      <c r="M14" s="61">
        <f t="shared" si="2"/>
        <v>8891884</v>
      </c>
      <c r="N14" s="61">
        <f t="shared" si="2"/>
        <v>80604</v>
      </c>
      <c r="O14" s="61">
        <f t="shared" si="2"/>
        <v>7468205</v>
      </c>
      <c r="P14" s="61">
        <v>75000</v>
      </c>
      <c r="Q14" s="61" t="s">
        <v>15</v>
      </c>
      <c r="R14" s="33" t="s">
        <v>3</v>
      </c>
      <c r="V14" s="40"/>
    </row>
    <row r="15" spans="1:24" s="36" customFormat="1" ht="6.75" customHeight="1" x14ac:dyDescent="0.15">
      <c r="A15" s="8"/>
      <c r="B15" s="2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29"/>
      <c r="S15" s="43"/>
      <c r="T15" s="43"/>
      <c r="U15" s="43"/>
      <c r="V15" s="34"/>
    </row>
    <row r="16" spans="1:24" s="36" customFormat="1" ht="15.75" customHeight="1" x14ac:dyDescent="0.15">
      <c r="A16" s="30">
        <v>1</v>
      </c>
      <c r="B16" s="31" t="s">
        <v>20</v>
      </c>
      <c r="C16" s="11">
        <v>99025349</v>
      </c>
      <c r="D16" s="11">
        <v>565903</v>
      </c>
      <c r="E16" s="11">
        <v>9928614</v>
      </c>
      <c r="F16" s="11">
        <v>37491250</v>
      </c>
      <c r="G16" s="11">
        <v>8013717</v>
      </c>
      <c r="H16" s="11">
        <v>60808</v>
      </c>
      <c r="I16" s="11">
        <v>3743991</v>
      </c>
      <c r="J16" s="11">
        <v>2532043</v>
      </c>
      <c r="K16" s="11">
        <v>9689676</v>
      </c>
      <c r="L16" s="11">
        <v>3611519</v>
      </c>
      <c r="M16" s="11">
        <v>13106258</v>
      </c>
      <c r="N16" s="11">
        <v>279643</v>
      </c>
      <c r="O16" s="11">
        <v>9800293</v>
      </c>
      <c r="P16" s="11">
        <v>201634</v>
      </c>
      <c r="Q16" s="62" t="s">
        <v>1</v>
      </c>
      <c r="R16" s="29">
        <v>1</v>
      </c>
      <c r="S16" s="43"/>
      <c r="T16" s="43"/>
      <c r="U16" s="43"/>
      <c r="V16" s="34"/>
    </row>
    <row r="17" spans="1:22" s="36" customFormat="1" ht="15.75" customHeight="1" x14ac:dyDescent="0.15">
      <c r="A17" s="30">
        <v>2</v>
      </c>
      <c r="B17" s="32" t="s">
        <v>21</v>
      </c>
      <c r="C17" s="11">
        <v>69148537</v>
      </c>
      <c r="D17" s="11">
        <v>379420</v>
      </c>
      <c r="E17" s="11">
        <v>10643757</v>
      </c>
      <c r="F17" s="11">
        <v>22676865</v>
      </c>
      <c r="G17" s="11">
        <v>4407685</v>
      </c>
      <c r="H17" s="11">
        <v>56060</v>
      </c>
      <c r="I17" s="11">
        <v>3919067</v>
      </c>
      <c r="J17" s="11">
        <v>3048868</v>
      </c>
      <c r="K17" s="11">
        <v>5619422</v>
      </c>
      <c r="L17" s="11">
        <v>2130176</v>
      </c>
      <c r="M17" s="11">
        <v>7677137</v>
      </c>
      <c r="N17" s="11">
        <v>135060</v>
      </c>
      <c r="O17" s="11">
        <v>8327167</v>
      </c>
      <c r="P17" s="62">
        <v>127853</v>
      </c>
      <c r="Q17" s="62" t="s">
        <v>1</v>
      </c>
      <c r="R17" s="29">
        <v>2</v>
      </c>
      <c r="S17" s="43"/>
      <c r="T17" s="43"/>
      <c r="U17" s="43"/>
      <c r="V17" s="34"/>
    </row>
    <row r="18" spans="1:22" s="36" customFormat="1" ht="15.75" customHeight="1" x14ac:dyDescent="0.15">
      <c r="A18" s="30">
        <v>3</v>
      </c>
      <c r="B18" s="32" t="s">
        <v>22</v>
      </c>
      <c r="C18" s="11">
        <v>25600855</v>
      </c>
      <c r="D18" s="11">
        <v>258784</v>
      </c>
      <c r="E18" s="11">
        <v>3165867</v>
      </c>
      <c r="F18" s="11">
        <v>10667685</v>
      </c>
      <c r="G18" s="11">
        <v>2218992</v>
      </c>
      <c r="H18" s="11">
        <v>96877</v>
      </c>
      <c r="I18" s="11">
        <v>528211</v>
      </c>
      <c r="J18" s="11">
        <v>560239</v>
      </c>
      <c r="K18" s="11">
        <v>2526989</v>
      </c>
      <c r="L18" s="11">
        <v>761629</v>
      </c>
      <c r="M18" s="11">
        <v>2887853</v>
      </c>
      <c r="N18" s="11">
        <v>2333</v>
      </c>
      <c r="O18" s="11">
        <v>1925396</v>
      </c>
      <c r="P18" s="62" t="s">
        <v>1</v>
      </c>
      <c r="Q18" s="62" t="s">
        <v>59</v>
      </c>
      <c r="R18" s="29">
        <v>3</v>
      </c>
      <c r="S18" s="43"/>
      <c r="T18" s="43"/>
      <c r="U18" s="43"/>
      <c r="V18" s="34"/>
    </row>
    <row r="19" spans="1:22" s="36" customFormat="1" ht="15.75" customHeight="1" x14ac:dyDescent="0.15">
      <c r="A19" s="30">
        <v>4</v>
      </c>
      <c r="B19" s="32" t="s">
        <v>23</v>
      </c>
      <c r="C19" s="11">
        <v>12292113</v>
      </c>
      <c r="D19" s="11">
        <v>156392</v>
      </c>
      <c r="E19" s="11">
        <v>1601955</v>
      </c>
      <c r="F19" s="11">
        <v>3914943</v>
      </c>
      <c r="G19" s="11">
        <v>953937</v>
      </c>
      <c r="H19" s="11">
        <v>10513</v>
      </c>
      <c r="I19" s="11">
        <v>561948</v>
      </c>
      <c r="J19" s="11">
        <v>1743943</v>
      </c>
      <c r="K19" s="11">
        <v>784877</v>
      </c>
      <c r="L19" s="11">
        <v>420326</v>
      </c>
      <c r="M19" s="11">
        <v>753007</v>
      </c>
      <c r="N19" s="11">
        <v>112893</v>
      </c>
      <c r="O19" s="11">
        <v>1277379</v>
      </c>
      <c r="P19" s="62" t="s">
        <v>1</v>
      </c>
      <c r="Q19" s="62" t="s">
        <v>1</v>
      </c>
      <c r="R19" s="29">
        <v>4</v>
      </c>
      <c r="S19" s="43"/>
      <c r="T19" s="43"/>
      <c r="U19" s="43"/>
      <c r="V19" s="34"/>
    </row>
    <row r="20" spans="1:22" s="36" customFormat="1" ht="15.75" customHeight="1" x14ac:dyDescent="0.15">
      <c r="A20" s="30">
        <v>5</v>
      </c>
      <c r="B20" s="32" t="s">
        <v>24</v>
      </c>
      <c r="C20" s="11">
        <v>27142111</v>
      </c>
      <c r="D20" s="11">
        <v>267976</v>
      </c>
      <c r="E20" s="11">
        <v>4503797</v>
      </c>
      <c r="F20" s="11">
        <v>10556093</v>
      </c>
      <c r="G20" s="11">
        <v>1620539</v>
      </c>
      <c r="H20" s="11">
        <v>71334</v>
      </c>
      <c r="I20" s="11">
        <v>962100</v>
      </c>
      <c r="J20" s="11">
        <v>1134441</v>
      </c>
      <c r="K20" s="11">
        <v>1722605</v>
      </c>
      <c r="L20" s="11">
        <v>1234103</v>
      </c>
      <c r="M20" s="11">
        <v>2808691</v>
      </c>
      <c r="N20" s="11">
        <v>50610</v>
      </c>
      <c r="O20" s="11">
        <v>2209822</v>
      </c>
      <c r="P20" s="62" t="s">
        <v>1</v>
      </c>
      <c r="Q20" s="62" t="s">
        <v>1</v>
      </c>
      <c r="R20" s="29">
        <v>5</v>
      </c>
      <c r="S20" s="43"/>
      <c r="T20" s="43"/>
      <c r="U20" s="43"/>
      <c r="V20" s="34"/>
    </row>
    <row r="21" spans="1:22" s="71" customFormat="1" ht="15.75" customHeight="1" x14ac:dyDescent="0.15">
      <c r="A21" s="53">
        <v>6</v>
      </c>
      <c r="B21" s="47" t="s">
        <v>25</v>
      </c>
      <c r="C21" s="11">
        <v>27529857</v>
      </c>
      <c r="D21" s="11">
        <v>258973</v>
      </c>
      <c r="E21" s="11">
        <v>6341693</v>
      </c>
      <c r="F21" s="11">
        <v>8314337</v>
      </c>
      <c r="G21" s="11">
        <v>1491510</v>
      </c>
      <c r="H21" s="11">
        <v>33126</v>
      </c>
      <c r="I21" s="11">
        <v>879725</v>
      </c>
      <c r="J21" s="11">
        <v>646628</v>
      </c>
      <c r="K21" s="11">
        <v>2783461</v>
      </c>
      <c r="L21" s="11">
        <v>902156</v>
      </c>
      <c r="M21" s="11">
        <v>2960788</v>
      </c>
      <c r="N21" s="11">
        <v>281209</v>
      </c>
      <c r="O21" s="11">
        <v>2636251</v>
      </c>
      <c r="P21" s="62" t="s">
        <v>1</v>
      </c>
      <c r="Q21" s="62" t="s">
        <v>1</v>
      </c>
      <c r="R21" s="54">
        <v>6</v>
      </c>
      <c r="S21" s="72"/>
      <c r="T21" s="72"/>
      <c r="U21" s="72"/>
      <c r="V21" s="73"/>
    </row>
    <row r="22" spans="1:22" s="71" customFormat="1" ht="15.75" customHeight="1" x14ac:dyDescent="0.15">
      <c r="A22" s="53">
        <v>7</v>
      </c>
      <c r="B22" s="47" t="s">
        <v>26</v>
      </c>
      <c r="C22" s="11">
        <v>14044577</v>
      </c>
      <c r="D22" s="11">
        <v>156908</v>
      </c>
      <c r="E22" s="11">
        <v>1804826</v>
      </c>
      <c r="F22" s="11">
        <v>5732925</v>
      </c>
      <c r="G22" s="11">
        <v>770974</v>
      </c>
      <c r="H22" s="11">
        <v>63021</v>
      </c>
      <c r="I22" s="11">
        <v>1198489</v>
      </c>
      <c r="J22" s="11">
        <v>399138</v>
      </c>
      <c r="K22" s="11">
        <v>1185311</v>
      </c>
      <c r="L22" s="11">
        <v>459035</v>
      </c>
      <c r="M22" s="11">
        <v>1523537</v>
      </c>
      <c r="N22" s="11">
        <v>3556</v>
      </c>
      <c r="O22" s="11">
        <v>746857</v>
      </c>
      <c r="P22" s="62" t="s">
        <v>1</v>
      </c>
      <c r="Q22" s="62" t="s">
        <v>1</v>
      </c>
      <c r="R22" s="54">
        <v>7</v>
      </c>
      <c r="S22" s="72"/>
      <c r="T22" s="72"/>
      <c r="U22" s="72"/>
      <c r="V22" s="73"/>
    </row>
    <row r="23" spans="1:22" s="71" customFormat="1" ht="15.75" customHeight="1" x14ac:dyDescent="0.15">
      <c r="A23" s="53">
        <v>8</v>
      </c>
      <c r="B23" s="47" t="s">
        <v>27</v>
      </c>
      <c r="C23" s="11">
        <v>22564849</v>
      </c>
      <c r="D23" s="11">
        <v>215968</v>
      </c>
      <c r="E23" s="11">
        <v>2876635</v>
      </c>
      <c r="F23" s="11">
        <v>6997408</v>
      </c>
      <c r="G23" s="11">
        <v>1728623</v>
      </c>
      <c r="H23" s="11">
        <v>10182</v>
      </c>
      <c r="I23" s="11">
        <v>1671306</v>
      </c>
      <c r="J23" s="11">
        <v>232927</v>
      </c>
      <c r="K23" s="11">
        <v>2534990</v>
      </c>
      <c r="L23" s="11">
        <v>751999</v>
      </c>
      <c r="M23" s="11">
        <v>3032880</v>
      </c>
      <c r="N23" s="11">
        <v>42489</v>
      </c>
      <c r="O23" s="11">
        <v>2469442</v>
      </c>
      <c r="P23" s="62" t="s">
        <v>1</v>
      </c>
      <c r="Q23" s="62" t="s">
        <v>1</v>
      </c>
      <c r="R23" s="54">
        <v>8</v>
      </c>
      <c r="V23" s="73"/>
    </row>
    <row r="24" spans="1:22" s="71" customFormat="1" ht="15.75" customHeight="1" x14ac:dyDescent="0.15">
      <c r="A24" s="53">
        <v>9</v>
      </c>
      <c r="B24" s="47" t="s">
        <v>28</v>
      </c>
      <c r="C24" s="11">
        <v>17201202</v>
      </c>
      <c r="D24" s="11">
        <v>158300</v>
      </c>
      <c r="E24" s="11">
        <v>4375173</v>
      </c>
      <c r="F24" s="11">
        <v>5481771</v>
      </c>
      <c r="G24" s="11">
        <v>1075564</v>
      </c>
      <c r="H24" s="11">
        <v>10428</v>
      </c>
      <c r="I24" s="11">
        <v>1181268</v>
      </c>
      <c r="J24" s="11">
        <v>457741</v>
      </c>
      <c r="K24" s="11">
        <v>1078671</v>
      </c>
      <c r="L24" s="11">
        <v>531216</v>
      </c>
      <c r="M24" s="11">
        <v>1286175</v>
      </c>
      <c r="N24" s="11">
        <v>24813</v>
      </c>
      <c r="O24" s="11">
        <v>1540082</v>
      </c>
      <c r="P24" s="62" t="s">
        <v>1</v>
      </c>
      <c r="Q24" s="62" t="s">
        <v>1</v>
      </c>
      <c r="R24" s="54">
        <v>9</v>
      </c>
      <c r="S24" s="72"/>
      <c r="T24" s="72"/>
      <c r="U24" s="72"/>
      <c r="V24" s="73"/>
    </row>
    <row r="25" spans="1:22" s="71" customFormat="1" ht="15.75" customHeight="1" x14ac:dyDescent="0.15">
      <c r="A25" s="53">
        <v>10</v>
      </c>
      <c r="B25" s="47" t="s">
        <v>29</v>
      </c>
      <c r="C25" s="11">
        <v>16751083</v>
      </c>
      <c r="D25" s="11">
        <v>164967</v>
      </c>
      <c r="E25" s="11">
        <v>2489574</v>
      </c>
      <c r="F25" s="11">
        <v>4872365</v>
      </c>
      <c r="G25" s="11">
        <v>1949821</v>
      </c>
      <c r="H25" s="11">
        <v>10193</v>
      </c>
      <c r="I25" s="11">
        <v>2109786</v>
      </c>
      <c r="J25" s="11">
        <v>399484</v>
      </c>
      <c r="K25" s="11">
        <v>857522</v>
      </c>
      <c r="L25" s="11">
        <v>630340</v>
      </c>
      <c r="M25" s="11">
        <v>1158263</v>
      </c>
      <c r="N25" s="11">
        <v>57462</v>
      </c>
      <c r="O25" s="11">
        <v>2051306</v>
      </c>
      <c r="P25" s="62" t="s">
        <v>1</v>
      </c>
      <c r="Q25" s="62" t="s">
        <v>1</v>
      </c>
      <c r="R25" s="54">
        <v>10</v>
      </c>
      <c r="S25" s="72"/>
      <c r="T25" s="72"/>
      <c r="U25" s="72"/>
      <c r="V25" s="73"/>
    </row>
    <row r="26" spans="1:22" s="70" customFormat="1" ht="15.75" customHeight="1" x14ac:dyDescent="0.15">
      <c r="A26" s="48"/>
      <c r="B26" s="49" t="s">
        <v>30</v>
      </c>
      <c r="C26" s="60">
        <f>C27</f>
        <v>8146749</v>
      </c>
      <c r="D26" s="60">
        <f t="shared" ref="D26:O26" si="3">D27</f>
        <v>85997</v>
      </c>
      <c r="E26" s="60">
        <f t="shared" si="3"/>
        <v>1268154</v>
      </c>
      <c r="F26" s="60">
        <f t="shared" si="3"/>
        <v>2126441</v>
      </c>
      <c r="G26" s="60">
        <f t="shared" si="3"/>
        <v>595749</v>
      </c>
      <c r="H26" s="60">
        <f t="shared" si="3"/>
        <v>18444</v>
      </c>
      <c r="I26" s="60">
        <f t="shared" si="3"/>
        <v>764019</v>
      </c>
      <c r="J26" s="60">
        <f t="shared" si="3"/>
        <v>285962</v>
      </c>
      <c r="K26" s="60">
        <f t="shared" si="3"/>
        <v>815666</v>
      </c>
      <c r="L26" s="60">
        <f t="shared" si="3"/>
        <v>327047</v>
      </c>
      <c r="M26" s="60">
        <f t="shared" si="3"/>
        <v>937892</v>
      </c>
      <c r="N26" s="60">
        <f t="shared" si="3"/>
        <v>1361</v>
      </c>
      <c r="O26" s="60">
        <f t="shared" si="3"/>
        <v>920017</v>
      </c>
      <c r="P26" s="61" t="s">
        <v>1</v>
      </c>
      <c r="Q26" s="61" t="s">
        <v>1</v>
      </c>
      <c r="R26" s="52" t="s">
        <v>7</v>
      </c>
      <c r="V26" s="74"/>
    </row>
    <row r="27" spans="1:22" s="71" customFormat="1" ht="15.75" customHeight="1" x14ac:dyDescent="0.15">
      <c r="A27" s="53">
        <v>11</v>
      </c>
      <c r="B27" s="47" t="s">
        <v>31</v>
      </c>
      <c r="C27" s="11">
        <v>8146749</v>
      </c>
      <c r="D27" s="11">
        <v>85997</v>
      </c>
      <c r="E27" s="11">
        <v>1268154</v>
      </c>
      <c r="F27" s="11">
        <v>2126441</v>
      </c>
      <c r="G27" s="11">
        <v>595749</v>
      </c>
      <c r="H27" s="11">
        <v>18444</v>
      </c>
      <c r="I27" s="11">
        <v>764019</v>
      </c>
      <c r="J27" s="11">
        <v>285962</v>
      </c>
      <c r="K27" s="11">
        <v>815666</v>
      </c>
      <c r="L27" s="11">
        <v>327047</v>
      </c>
      <c r="M27" s="11">
        <v>937892</v>
      </c>
      <c r="N27" s="11">
        <v>1361</v>
      </c>
      <c r="O27" s="11">
        <v>920017</v>
      </c>
      <c r="P27" s="62" t="s">
        <v>1</v>
      </c>
      <c r="Q27" s="62" t="s">
        <v>1</v>
      </c>
      <c r="R27" s="54">
        <v>11</v>
      </c>
      <c r="S27" s="72"/>
      <c r="T27" s="72"/>
      <c r="U27" s="72"/>
      <c r="V27" s="73"/>
    </row>
    <row r="28" spans="1:22" s="70" customFormat="1" ht="15.75" customHeight="1" x14ac:dyDescent="0.15">
      <c r="A28" s="48"/>
      <c r="B28" s="49" t="s">
        <v>32</v>
      </c>
      <c r="C28" s="45">
        <f>SUM(C29:C31)</f>
        <v>49273214</v>
      </c>
      <c r="D28" s="45">
        <f t="shared" ref="D28:O28" si="4">SUM(D29:D31)</f>
        <v>302117</v>
      </c>
      <c r="E28" s="45">
        <f t="shared" si="4"/>
        <v>26773968</v>
      </c>
      <c r="F28" s="45">
        <f t="shared" si="4"/>
        <v>7388994</v>
      </c>
      <c r="G28" s="45">
        <f t="shared" si="4"/>
        <v>2222935</v>
      </c>
      <c r="H28" s="45">
        <f>SUM(H29:H31)</f>
        <v>19245</v>
      </c>
      <c r="I28" s="45">
        <f>SUM(I29:I31)</f>
        <v>2305509</v>
      </c>
      <c r="J28" s="45">
        <f t="shared" si="4"/>
        <v>218543</v>
      </c>
      <c r="K28" s="45">
        <f t="shared" si="4"/>
        <v>3716943</v>
      </c>
      <c r="L28" s="45">
        <f t="shared" si="4"/>
        <v>904715</v>
      </c>
      <c r="M28" s="45">
        <f t="shared" si="4"/>
        <v>2790998</v>
      </c>
      <c r="N28" s="45">
        <f t="shared" si="4"/>
        <v>3902</v>
      </c>
      <c r="O28" s="45">
        <f t="shared" si="4"/>
        <v>2625345</v>
      </c>
      <c r="P28" s="61" t="s">
        <v>1</v>
      </c>
      <c r="Q28" s="61" t="s">
        <v>1</v>
      </c>
      <c r="R28" s="52" t="s">
        <v>8</v>
      </c>
      <c r="S28" s="75"/>
      <c r="T28" s="75"/>
      <c r="U28" s="75"/>
      <c r="V28" s="74"/>
    </row>
    <row r="29" spans="1:22" s="71" customFormat="1" ht="15.75" customHeight="1" x14ac:dyDescent="0.15">
      <c r="A29" s="53">
        <v>12</v>
      </c>
      <c r="B29" s="47" t="s">
        <v>33</v>
      </c>
      <c r="C29" s="11">
        <v>7942806</v>
      </c>
      <c r="D29" s="11">
        <v>102424</v>
      </c>
      <c r="E29" s="11">
        <v>2073411</v>
      </c>
      <c r="F29" s="11">
        <v>2269566</v>
      </c>
      <c r="G29" s="11">
        <v>641765</v>
      </c>
      <c r="H29" s="11">
        <v>10797</v>
      </c>
      <c r="I29" s="11">
        <v>230450</v>
      </c>
      <c r="J29" s="11">
        <v>82423</v>
      </c>
      <c r="K29" s="11">
        <v>566689</v>
      </c>
      <c r="L29" s="11">
        <v>268695</v>
      </c>
      <c r="M29" s="11">
        <v>1109333</v>
      </c>
      <c r="N29" s="11">
        <v>3876</v>
      </c>
      <c r="O29" s="11">
        <v>583377</v>
      </c>
      <c r="P29" s="62" t="s">
        <v>1</v>
      </c>
      <c r="Q29" s="62" t="s">
        <v>1</v>
      </c>
      <c r="R29" s="54">
        <v>12</v>
      </c>
      <c r="S29" s="72"/>
      <c r="T29" s="72"/>
      <c r="U29" s="72"/>
      <c r="V29" s="73"/>
    </row>
    <row r="30" spans="1:22" s="71" customFormat="1" ht="15.75" customHeight="1" x14ac:dyDescent="0.15">
      <c r="A30" s="53">
        <v>13</v>
      </c>
      <c r="B30" s="47" t="s">
        <v>34</v>
      </c>
      <c r="C30" s="11">
        <v>15866219</v>
      </c>
      <c r="D30" s="11">
        <v>76578</v>
      </c>
      <c r="E30" s="11">
        <v>12286553</v>
      </c>
      <c r="F30" s="11">
        <v>1254591</v>
      </c>
      <c r="G30" s="11">
        <v>466996</v>
      </c>
      <c r="H30" s="59" t="s">
        <v>58</v>
      </c>
      <c r="I30" s="11">
        <v>361840</v>
      </c>
      <c r="J30" s="11">
        <v>13470</v>
      </c>
      <c r="K30" s="11">
        <v>263982</v>
      </c>
      <c r="L30" s="11">
        <v>170777</v>
      </c>
      <c r="M30" s="11">
        <v>558328</v>
      </c>
      <c r="N30" s="11">
        <v>26</v>
      </c>
      <c r="O30" s="11">
        <v>413078</v>
      </c>
      <c r="P30" s="62" t="s">
        <v>1</v>
      </c>
      <c r="Q30" s="62" t="s">
        <v>1</v>
      </c>
      <c r="R30" s="54">
        <v>13</v>
      </c>
      <c r="S30" s="72"/>
      <c r="T30" s="72"/>
      <c r="U30" s="72"/>
      <c r="V30" s="73"/>
    </row>
    <row r="31" spans="1:22" s="71" customFormat="1" ht="15.75" customHeight="1" x14ac:dyDescent="0.15">
      <c r="A31" s="53">
        <v>14</v>
      </c>
      <c r="B31" s="47" t="s">
        <v>35</v>
      </c>
      <c r="C31" s="11">
        <v>25464189</v>
      </c>
      <c r="D31" s="11">
        <v>123115</v>
      </c>
      <c r="E31" s="11">
        <v>12414004</v>
      </c>
      <c r="F31" s="11">
        <v>3864837</v>
      </c>
      <c r="G31" s="11">
        <v>1114174</v>
      </c>
      <c r="H31" s="11">
        <v>8448</v>
      </c>
      <c r="I31" s="11">
        <v>1713219</v>
      </c>
      <c r="J31" s="11">
        <v>122650</v>
      </c>
      <c r="K31" s="11">
        <v>2886272</v>
      </c>
      <c r="L31" s="11">
        <v>465243</v>
      </c>
      <c r="M31" s="11">
        <v>1123337</v>
      </c>
      <c r="N31" s="59" t="s">
        <v>58</v>
      </c>
      <c r="O31" s="11">
        <v>1628890</v>
      </c>
      <c r="P31" s="62" t="s">
        <v>1</v>
      </c>
      <c r="Q31" s="62" t="s">
        <v>1</v>
      </c>
      <c r="R31" s="54">
        <v>14</v>
      </c>
      <c r="S31" s="72"/>
      <c r="T31" s="72"/>
      <c r="U31" s="72"/>
      <c r="V31" s="73"/>
    </row>
    <row r="32" spans="1:22" s="70" customFormat="1" ht="15.75" customHeight="1" x14ac:dyDescent="0.15">
      <c r="A32" s="48"/>
      <c r="B32" s="49" t="s">
        <v>36</v>
      </c>
      <c r="C32" s="60">
        <f>C33</f>
        <v>8802955</v>
      </c>
      <c r="D32" s="60">
        <f t="shared" ref="D32:O32" si="5">D33</f>
        <v>99455</v>
      </c>
      <c r="E32" s="60">
        <f t="shared" si="5"/>
        <v>3425659</v>
      </c>
      <c r="F32" s="60">
        <f t="shared" si="5"/>
        <v>2098295</v>
      </c>
      <c r="G32" s="60">
        <f t="shared" si="5"/>
        <v>414110</v>
      </c>
      <c r="H32" s="60">
        <f t="shared" si="5"/>
        <v>31</v>
      </c>
      <c r="I32" s="60">
        <f t="shared" si="5"/>
        <v>474859</v>
      </c>
      <c r="J32" s="60">
        <f t="shared" si="5"/>
        <v>87277</v>
      </c>
      <c r="K32" s="60">
        <f t="shared" si="5"/>
        <v>1471823</v>
      </c>
      <c r="L32" s="60">
        <f t="shared" si="5"/>
        <v>189774</v>
      </c>
      <c r="M32" s="60">
        <f t="shared" si="5"/>
        <v>521161</v>
      </c>
      <c r="N32" s="60">
        <f t="shared" si="5"/>
        <v>8478</v>
      </c>
      <c r="O32" s="60">
        <f t="shared" si="5"/>
        <v>12033</v>
      </c>
      <c r="P32" s="61" t="s">
        <v>1</v>
      </c>
      <c r="Q32" s="61" t="s">
        <v>1</v>
      </c>
      <c r="R32" s="52" t="s">
        <v>9</v>
      </c>
      <c r="S32" s="75"/>
      <c r="T32" s="75"/>
      <c r="U32" s="75"/>
      <c r="V32" s="74"/>
    </row>
    <row r="33" spans="1:22" s="71" customFormat="1" ht="15.75" customHeight="1" x14ac:dyDescent="0.15">
      <c r="A33" s="53">
        <v>15</v>
      </c>
      <c r="B33" s="47" t="s">
        <v>37</v>
      </c>
      <c r="C33" s="11">
        <v>8802955</v>
      </c>
      <c r="D33" s="11">
        <v>99455</v>
      </c>
      <c r="E33" s="11">
        <v>3425659</v>
      </c>
      <c r="F33" s="11">
        <v>2098295</v>
      </c>
      <c r="G33" s="11">
        <v>414110</v>
      </c>
      <c r="H33" s="11">
        <v>31</v>
      </c>
      <c r="I33" s="11">
        <v>474859</v>
      </c>
      <c r="J33" s="11">
        <v>87277</v>
      </c>
      <c r="K33" s="11">
        <v>1471823</v>
      </c>
      <c r="L33" s="11">
        <v>189774</v>
      </c>
      <c r="M33" s="11">
        <v>521161</v>
      </c>
      <c r="N33" s="11">
        <v>8478</v>
      </c>
      <c r="O33" s="11">
        <v>12033</v>
      </c>
      <c r="P33" s="62" t="s">
        <v>1</v>
      </c>
      <c r="Q33" s="62" t="s">
        <v>1</v>
      </c>
      <c r="R33" s="54">
        <v>15</v>
      </c>
      <c r="V33" s="73"/>
    </row>
    <row r="34" spans="1:22" s="70" customFormat="1" ht="15.75" customHeight="1" x14ac:dyDescent="0.15">
      <c r="A34" s="48"/>
      <c r="B34" s="49" t="s">
        <v>38</v>
      </c>
      <c r="C34" s="60">
        <f>C35</f>
        <v>11036440</v>
      </c>
      <c r="D34" s="60">
        <f t="shared" ref="D34:O34" si="6">D35</f>
        <v>108737</v>
      </c>
      <c r="E34" s="60">
        <f t="shared" si="6"/>
        <v>2679992</v>
      </c>
      <c r="F34" s="60">
        <f t="shared" si="6"/>
        <v>2896228</v>
      </c>
      <c r="G34" s="60">
        <f t="shared" si="6"/>
        <v>971194</v>
      </c>
      <c r="H34" s="60">
        <f t="shared" si="6"/>
        <v>15960</v>
      </c>
      <c r="I34" s="60">
        <f t="shared" si="6"/>
        <v>318421</v>
      </c>
      <c r="J34" s="60">
        <f t="shared" si="6"/>
        <v>299976</v>
      </c>
      <c r="K34" s="60">
        <f t="shared" si="6"/>
        <v>661299</v>
      </c>
      <c r="L34" s="60">
        <f t="shared" si="6"/>
        <v>492886</v>
      </c>
      <c r="M34" s="60">
        <f t="shared" si="6"/>
        <v>1726646</v>
      </c>
      <c r="N34" s="60">
        <f t="shared" si="6"/>
        <v>23368</v>
      </c>
      <c r="O34" s="60">
        <f t="shared" si="6"/>
        <v>841733</v>
      </c>
      <c r="P34" s="61" t="s">
        <v>1</v>
      </c>
      <c r="Q34" s="61" t="s">
        <v>1</v>
      </c>
      <c r="R34" s="52" t="s">
        <v>10</v>
      </c>
      <c r="S34" s="75"/>
      <c r="T34" s="75"/>
      <c r="U34" s="75"/>
      <c r="V34" s="74"/>
    </row>
    <row r="35" spans="1:22" s="71" customFormat="1" ht="15.75" customHeight="1" x14ac:dyDescent="0.15">
      <c r="A35" s="53">
        <v>16</v>
      </c>
      <c r="B35" s="47" t="s">
        <v>39</v>
      </c>
      <c r="C35" s="11">
        <v>11036440</v>
      </c>
      <c r="D35" s="11">
        <v>108737</v>
      </c>
      <c r="E35" s="11">
        <v>2679992</v>
      </c>
      <c r="F35" s="11">
        <v>2896228</v>
      </c>
      <c r="G35" s="11">
        <v>971194</v>
      </c>
      <c r="H35" s="11">
        <v>15960</v>
      </c>
      <c r="I35" s="11">
        <v>318421</v>
      </c>
      <c r="J35" s="11">
        <v>299976</v>
      </c>
      <c r="K35" s="11">
        <v>661299</v>
      </c>
      <c r="L35" s="11">
        <v>492886</v>
      </c>
      <c r="M35" s="11">
        <v>1726646</v>
      </c>
      <c r="N35" s="11">
        <v>23368</v>
      </c>
      <c r="O35" s="11">
        <v>841733</v>
      </c>
      <c r="P35" s="62" t="s">
        <v>1</v>
      </c>
      <c r="Q35" s="62" t="s">
        <v>1</v>
      </c>
      <c r="R35" s="54">
        <v>16</v>
      </c>
      <c r="S35" s="72"/>
      <c r="T35" s="72"/>
      <c r="U35" s="72"/>
      <c r="V35" s="73"/>
    </row>
    <row r="36" spans="1:22" s="70" customFormat="1" ht="15.75" customHeight="1" x14ac:dyDescent="0.15">
      <c r="A36" s="48"/>
      <c r="B36" s="49" t="s">
        <v>40</v>
      </c>
      <c r="C36" s="45">
        <f>SUM(C37:C39)</f>
        <v>24245528</v>
      </c>
      <c r="D36" s="45">
        <f t="shared" ref="D36:P36" si="7">SUM(D37:D39)</f>
        <v>261742</v>
      </c>
      <c r="E36" s="45">
        <f t="shared" si="7"/>
        <v>6166522</v>
      </c>
      <c r="F36" s="45">
        <f t="shared" si="7"/>
        <v>6479748</v>
      </c>
      <c r="G36" s="45">
        <f t="shared" si="7"/>
        <v>1306026</v>
      </c>
      <c r="H36" s="45">
        <f t="shared" si="7"/>
        <v>9127</v>
      </c>
      <c r="I36" s="45">
        <f t="shared" si="7"/>
        <v>2561128</v>
      </c>
      <c r="J36" s="45">
        <f t="shared" si="7"/>
        <v>239426</v>
      </c>
      <c r="K36" s="45">
        <f t="shared" si="7"/>
        <v>1579731</v>
      </c>
      <c r="L36" s="45">
        <f t="shared" si="7"/>
        <v>880855</v>
      </c>
      <c r="M36" s="45">
        <f t="shared" si="7"/>
        <v>2070117</v>
      </c>
      <c r="N36" s="45">
        <f t="shared" si="7"/>
        <v>27570</v>
      </c>
      <c r="O36" s="45">
        <f t="shared" si="7"/>
        <v>2588536</v>
      </c>
      <c r="P36" s="45">
        <f t="shared" si="7"/>
        <v>75000</v>
      </c>
      <c r="Q36" s="61" t="s">
        <v>1</v>
      </c>
      <c r="R36" s="52" t="s">
        <v>11</v>
      </c>
      <c r="S36" s="75"/>
      <c r="T36" s="75"/>
      <c r="U36" s="75"/>
      <c r="V36" s="74"/>
    </row>
    <row r="37" spans="1:22" s="71" customFormat="1" ht="15.75" customHeight="1" x14ac:dyDescent="0.15">
      <c r="A37" s="53">
        <v>17</v>
      </c>
      <c r="B37" s="47" t="s">
        <v>41</v>
      </c>
      <c r="C37" s="11">
        <v>4663184</v>
      </c>
      <c r="D37" s="11">
        <v>69968</v>
      </c>
      <c r="E37" s="11">
        <v>1527853</v>
      </c>
      <c r="F37" s="11">
        <v>1278509</v>
      </c>
      <c r="G37" s="11">
        <v>251436</v>
      </c>
      <c r="H37" s="11">
        <v>2032</v>
      </c>
      <c r="I37" s="11">
        <v>258071</v>
      </c>
      <c r="J37" s="59">
        <v>55372</v>
      </c>
      <c r="K37" s="11">
        <v>134488</v>
      </c>
      <c r="L37" s="11">
        <v>124735</v>
      </c>
      <c r="M37" s="11">
        <v>305402</v>
      </c>
      <c r="N37" s="59" t="s">
        <v>59</v>
      </c>
      <c r="O37" s="11">
        <v>580318</v>
      </c>
      <c r="P37" s="69">
        <v>75000</v>
      </c>
      <c r="Q37" s="62" t="s">
        <v>1</v>
      </c>
      <c r="R37" s="54">
        <v>17</v>
      </c>
      <c r="S37" s="72"/>
      <c r="T37" s="72"/>
      <c r="U37" s="72"/>
      <c r="V37" s="73"/>
    </row>
    <row r="38" spans="1:22" s="71" customFormat="1" ht="15.75" customHeight="1" x14ac:dyDescent="0.15">
      <c r="A38" s="53">
        <v>18</v>
      </c>
      <c r="B38" s="47" t="s">
        <v>42</v>
      </c>
      <c r="C38" s="11">
        <v>5166720</v>
      </c>
      <c r="D38" s="11">
        <v>72761</v>
      </c>
      <c r="E38" s="11">
        <v>1445110</v>
      </c>
      <c r="F38" s="11">
        <v>1348309</v>
      </c>
      <c r="G38" s="11">
        <v>254190</v>
      </c>
      <c r="H38" s="11">
        <v>5000</v>
      </c>
      <c r="I38" s="11">
        <v>427466</v>
      </c>
      <c r="J38" s="11">
        <v>55213</v>
      </c>
      <c r="K38" s="11">
        <v>602104</v>
      </c>
      <c r="L38" s="11">
        <v>167690</v>
      </c>
      <c r="M38" s="11">
        <v>347847</v>
      </c>
      <c r="N38" s="11">
        <v>24731</v>
      </c>
      <c r="O38" s="11">
        <v>416299</v>
      </c>
      <c r="P38" s="59" t="s">
        <v>1</v>
      </c>
      <c r="Q38" s="59" t="s">
        <v>1</v>
      </c>
      <c r="R38" s="54">
        <v>18</v>
      </c>
      <c r="S38" s="72"/>
      <c r="T38" s="72"/>
      <c r="U38" s="72"/>
      <c r="V38" s="73"/>
    </row>
    <row r="39" spans="1:22" s="71" customFormat="1" ht="15.75" customHeight="1" x14ac:dyDescent="0.15">
      <c r="A39" s="53">
        <v>19</v>
      </c>
      <c r="B39" s="47" t="s">
        <v>43</v>
      </c>
      <c r="C39" s="11">
        <v>14415624</v>
      </c>
      <c r="D39" s="11">
        <v>119013</v>
      </c>
      <c r="E39" s="11">
        <v>3193559</v>
      </c>
      <c r="F39" s="11">
        <v>3852930</v>
      </c>
      <c r="G39" s="11">
        <v>800400</v>
      </c>
      <c r="H39" s="11">
        <v>2095</v>
      </c>
      <c r="I39" s="11">
        <v>1875591</v>
      </c>
      <c r="J39" s="11">
        <v>128841</v>
      </c>
      <c r="K39" s="11">
        <v>843139</v>
      </c>
      <c r="L39" s="11">
        <v>588430</v>
      </c>
      <c r="M39" s="11">
        <v>1416868</v>
      </c>
      <c r="N39" s="62">
        <v>2839</v>
      </c>
      <c r="O39" s="11">
        <v>1591919</v>
      </c>
      <c r="P39" s="59" t="s">
        <v>1</v>
      </c>
      <c r="Q39" s="59" t="s">
        <v>1</v>
      </c>
      <c r="R39" s="54">
        <v>19</v>
      </c>
      <c r="V39" s="73"/>
    </row>
    <row r="40" spans="1:22" s="70" customFormat="1" ht="15.75" customHeight="1" x14ac:dyDescent="0.15">
      <c r="A40" s="48"/>
      <c r="B40" s="49" t="s">
        <v>44</v>
      </c>
      <c r="C40" s="60">
        <f>C41</f>
        <v>6964820</v>
      </c>
      <c r="D40" s="60">
        <f t="shared" ref="D40:O40" si="8">D41</f>
        <v>77759</v>
      </c>
      <c r="E40" s="60">
        <f t="shared" si="8"/>
        <v>1979561</v>
      </c>
      <c r="F40" s="60">
        <f t="shared" si="8"/>
        <v>1566980</v>
      </c>
      <c r="G40" s="60">
        <f t="shared" si="8"/>
        <v>548932</v>
      </c>
      <c r="H40" s="60" t="s">
        <v>1</v>
      </c>
      <c r="I40" s="60">
        <f>I41</f>
        <v>465903</v>
      </c>
      <c r="J40" s="60">
        <f t="shared" si="8"/>
        <v>204086</v>
      </c>
      <c r="K40" s="60">
        <f t="shared" si="8"/>
        <v>585030</v>
      </c>
      <c r="L40" s="60">
        <f t="shared" si="8"/>
        <v>195033</v>
      </c>
      <c r="M40" s="60">
        <f t="shared" si="8"/>
        <v>845070</v>
      </c>
      <c r="N40" s="60">
        <f t="shared" si="8"/>
        <v>15925</v>
      </c>
      <c r="O40" s="60">
        <f t="shared" si="8"/>
        <v>480541</v>
      </c>
      <c r="P40" s="60" t="s">
        <v>1</v>
      </c>
      <c r="Q40" s="60" t="s">
        <v>1</v>
      </c>
      <c r="R40" s="52" t="s">
        <v>12</v>
      </c>
      <c r="S40" s="75"/>
      <c r="T40" s="75"/>
      <c r="U40" s="75"/>
      <c r="V40" s="74"/>
    </row>
    <row r="41" spans="1:22" s="71" customFormat="1" ht="15.75" customHeight="1" thickBot="1" x14ac:dyDescent="0.2">
      <c r="A41" s="76">
        <v>20</v>
      </c>
      <c r="B41" s="77" t="s">
        <v>45</v>
      </c>
      <c r="C41" s="63">
        <v>6964820</v>
      </c>
      <c r="D41" s="64">
        <v>77759</v>
      </c>
      <c r="E41" s="64">
        <v>1979561</v>
      </c>
      <c r="F41" s="64">
        <v>1566980</v>
      </c>
      <c r="G41" s="64">
        <v>548932</v>
      </c>
      <c r="H41" s="65" t="s">
        <v>58</v>
      </c>
      <c r="I41" s="64">
        <v>465903</v>
      </c>
      <c r="J41" s="64">
        <v>204086</v>
      </c>
      <c r="K41" s="64">
        <v>585030</v>
      </c>
      <c r="L41" s="64">
        <v>195033</v>
      </c>
      <c r="M41" s="64">
        <v>845070</v>
      </c>
      <c r="N41" s="64">
        <v>15925</v>
      </c>
      <c r="O41" s="64">
        <v>480541</v>
      </c>
      <c r="P41" s="65" t="s">
        <v>1</v>
      </c>
      <c r="Q41" s="65" t="s">
        <v>1</v>
      </c>
      <c r="R41" s="78">
        <v>20</v>
      </c>
      <c r="S41" s="72"/>
      <c r="T41" s="72"/>
      <c r="U41" s="72"/>
      <c r="V41" s="73"/>
    </row>
    <row r="42" spans="1:22" s="79" customFormat="1" ht="12.75" customHeight="1" x14ac:dyDescent="0.15">
      <c r="A42" s="10" t="s">
        <v>46</v>
      </c>
      <c r="B42" s="10"/>
    </row>
  </sheetData>
  <mergeCells count="6">
    <mergeCell ref="A11:B11"/>
    <mergeCell ref="A6:B6"/>
    <mergeCell ref="A7:B7"/>
    <mergeCell ref="A8:B8"/>
    <mergeCell ref="A9:B9"/>
    <mergeCell ref="A10:B10"/>
  </mergeCells>
  <phoneticPr fontId="19"/>
  <printOptions horizontalCentered="1"/>
  <pageMargins left="0.39370078740157483" right="0.39370078740157483" top="0.59055118110236227" bottom="0.39370078740157483" header="0.51181102362204722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18-8</vt:lpstr>
      <vt:lpstr>'18-8'!Print_Area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2020-10-19T05:13:31Z</cp:lastPrinted>
  <dcterms:created xsi:type="dcterms:W3CDTF">2012-01-12T13:40:46Z</dcterms:created>
  <dcterms:modified xsi:type="dcterms:W3CDTF">2021-03-23T00:36:20Z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