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76312A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7F62E330-ED92-454A-9585-11DBFD9C2844}" xr6:coauthVersionLast="45" xr6:coauthVersionMax="45" xr10:uidLastSave="{00000000-0000-0000-0000-000000000000}"/>
  <bookViews>
    <workbookView xWindow="3510" yWindow="3510" windowWidth="19635" windowHeight="12195" xr2:uid="{C002A671-0CE1-4541-94E7-83D9758E2E68}"/>
  </bookViews>
  <sheets>
    <sheet name="18-7 " sheetId="1" r:id="rId1"/>
  </sheets>
  <definedNames>
    <definedName name="_xlnm.Print_Area" localSheetId="0">'18-7 '!$A$1:$AB$42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F10" i="1" s="1"/>
  <c r="G13" i="1"/>
  <c r="H13" i="1"/>
  <c r="I13" i="1"/>
  <c r="J13" i="1"/>
  <c r="J10" i="1" s="1"/>
  <c r="L13" i="1"/>
  <c r="M13" i="1"/>
  <c r="N13" i="1"/>
  <c r="O13" i="1"/>
  <c r="P13" i="1"/>
  <c r="Q13" i="1"/>
  <c r="R13" i="1"/>
  <c r="S13" i="1"/>
  <c r="T13" i="1"/>
  <c r="T10" i="1" s="1"/>
  <c r="U13" i="1"/>
  <c r="V13" i="1"/>
  <c r="W13" i="1"/>
  <c r="W10" i="1" s="1"/>
  <c r="X13" i="1"/>
  <c r="Y13" i="1"/>
  <c r="Z13" i="1"/>
  <c r="AA13" i="1"/>
  <c r="AA10" i="1" s="1"/>
  <c r="C26" i="1"/>
  <c r="C14" i="1" s="1"/>
  <c r="D26" i="1"/>
  <c r="D14" i="1" s="1"/>
  <c r="E26" i="1"/>
  <c r="E14" i="1" s="1"/>
  <c r="F26" i="1"/>
  <c r="G26" i="1"/>
  <c r="G14" i="1" s="1"/>
  <c r="H26" i="1"/>
  <c r="H14" i="1" s="1"/>
  <c r="I26" i="1"/>
  <c r="I14" i="1" s="1"/>
  <c r="J26" i="1"/>
  <c r="K26" i="1"/>
  <c r="L26" i="1"/>
  <c r="M26" i="1"/>
  <c r="M14" i="1" s="1"/>
  <c r="N26" i="1"/>
  <c r="N14" i="1" s="1"/>
  <c r="O26" i="1"/>
  <c r="P26" i="1"/>
  <c r="Q26" i="1"/>
  <c r="Q14" i="1" s="1"/>
  <c r="R26" i="1"/>
  <c r="R14" i="1" s="1"/>
  <c r="S26" i="1"/>
  <c r="T26" i="1"/>
  <c r="U26" i="1"/>
  <c r="U14" i="1" s="1"/>
  <c r="V26" i="1"/>
  <c r="V14" i="1" s="1"/>
  <c r="W26" i="1"/>
  <c r="W14" i="1" s="1"/>
  <c r="X26" i="1"/>
  <c r="X14" i="1" s="1"/>
  <c r="Y26" i="1"/>
  <c r="Y14" i="1" s="1"/>
  <c r="Z26" i="1"/>
  <c r="Z14" i="1" s="1"/>
  <c r="AA26" i="1"/>
  <c r="C28" i="1"/>
  <c r="D28" i="1"/>
  <c r="E28" i="1"/>
  <c r="F28" i="1"/>
  <c r="G28" i="1"/>
  <c r="H28" i="1"/>
  <c r="I28" i="1"/>
  <c r="J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32" i="1"/>
  <c r="D32" i="1"/>
  <c r="E32" i="1"/>
  <c r="F32" i="1"/>
  <c r="G32" i="1"/>
  <c r="H32" i="1"/>
  <c r="I32" i="1"/>
  <c r="L32" i="1"/>
  <c r="M32" i="1"/>
  <c r="N32" i="1"/>
  <c r="O32" i="1"/>
  <c r="O14" i="1" s="1"/>
  <c r="P32" i="1"/>
  <c r="Q32" i="1"/>
  <c r="R32" i="1"/>
  <c r="S32" i="1"/>
  <c r="S14" i="1" s="1"/>
  <c r="U32" i="1"/>
  <c r="V32" i="1"/>
  <c r="W32" i="1"/>
  <c r="X32" i="1"/>
  <c r="Y32" i="1"/>
  <c r="Z32" i="1"/>
  <c r="C34" i="1"/>
  <c r="D34" i="1"/>
  <c r="E34" i="1"/>
  <c r="F34" i="1"/>
  <c r="G34" i="1"/>
  <c r="H34" i="1"/>
  <c r="I34" i="1"/>
  <c r="L34" i="1"/>
  <c r="M34" i="1"/>
  <c r="N34" i="1"/>
  <c r="O34" i="1"/>
  <c r="P34" i="1"/>
  <c r="Q34" i="1"/>
  <c r="R34" i="1"/>
  <c r="S34" i="1"/>
  <c r="U34" i="1"/>
  <c r="V34" i="1"/>
  <c r="W34" i="1"/>
  <c r="X34" i="1"/>
  <c r="Y34" i="1"/>
  <c r="Z34" i="1"/>
  <c r="C36" i="1"/>
  <c r="D36" i="1"/>
  <c r="E36" i="1"/>
  <c r="F36" i="1"/>
  <c r="F14" i="1" s="1"/>
  <c r="G36" i="1"/>
  <c r="H36" i="1"/>
  <c r="I36" i="1"/>
  <c r="J36" i="1"/>
  <c r="L36" i="1"/>
  <c r="L14" i="1" s="1"/>
  <c r="M36" i="1"/>
  <c r="N36" i="1"/>
  <c r="O36" i="1"/>
  <c r="P36" i="1"/>
  <c r="P14" i="1" s="1"/>
  <c r="Q36" i="1"/>
  <c r="R36" i="1"/>
  <c r="S36" i="1"/>
  <c r="U36" i="1"/>
  <c r="V36" i="1"/>
  <c r="W36" i="1"/>
  <c r="X36" i="1"/>
  <c r="Y36" i="1"/>
  <c r="Z36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U40" i="1"/>
  <c r="V40" i="1"/>
  <c r="W40" i="1"/>
  <c r="X40" i="1"/>
  <c r="Y40" i="1"/>
  <c r="Z40" i="1"/>
  <c r="O10" i="1" l="1"/>
  <c r="Z10" i="1"/>
  <c r="V10" i="1"/>
  <c r="R10" i="1"/>
  <c r="N10" i="1"/>
  <c r="I10" i="1"/>
  <c r="E10" i="1"/>
  <c r="Y10" i="1"/>
  <c r="U10" i="1"/>
  <c r="Q10" i="1"/>
  <c r="M10" i="1"/>
  <c r="H10" i="1"/>
  <c r="D10" i="1"/>
  <c r="S10" i="1"/>
  <c r="X10" i="1"/>
  <c r="P10" i="1"/>
  <c r="L10" i="1"/>
  <c r="G10" i="1"/>
  <c r="C10" i="1"/>
</calcChain>
</file>

<file path=xl/sharedStrings.xml><?xml version="1.0" encoding="utf-8"?>
<sst xmlns="http://schemas.openxmlformats.org/spreadsheetml/2006/main" count="143" uniqueCount="75">
  <si>
    <t>資料：県市町支援課「市町財政概要」</t>
    <rPh sb="6" eb="8">
      <t>シエン</t>
    </rPh>
    <phoneticPr fontId="5"/>
  </si>
  <si>
    <t>-</t>
  </si>
  <si>
    <t>太良町</t>
  </si>
  <si>
    <t>藤</t>
    <phoneticPr fontId="9"/>
  </si>
  <si>
    <t>藤津郡</t>
  </si>
  <si>
    <t>白石町</t>
  </si>
  <si>
    <t>江北町</t>
  </si>
  <si>
    <t>大町町</t>
  </si>
  <si>
    <t>杵</t>
    <phoneticPr fontId="9"/>
  </si>
  <si>
    <t>杵島郡</t>
  </si>
  <si>
    <t>有田町</t>
  </si>
  <si>
    <t>西</t>
    <phoneticPr fontId="9"/>
  </si>
  <si>
    <t>西松浦郡</t>
  </si>
  <si>
    <t>玄海町</t>
  </si>
  <si>
    <t>東</t>
    <phoneticPr fontId="9"/>
  </si>
  <si>
    <t>東松浦郡</t>
  </si>
  <si>
    <t>みやき町</t>
    <rPh sb="3" eb="4">
      <t>チョウ</t>
    </rPh>
    <phoneticPr fontId="9"/>
  </si>
  <si>
    <t>上峰町</t>
  </si>
  <si>
    <t>基山町</t>
  </si>
  <si>
    <t>三</t>
    <phoneticPr fontId="9"/>
  </si>
  <si>
    <t>三養基郡</t>
  </si>
  <si>
    <t>吉野ヶ里町</t>
    <rPh sb="0" eb="4">
      <t>ヨシノガリ</t>
    </rPh>
    <rPh sb="4" eb="5">
      <t>マチ</t>
    </rPh>
    <phoneticPr fontId="9"/>
  </si>
  <si>
    <t>神</t>
    <phoneticPr fontId="9"/>
  </si>
  <si>
    <t>神埼郡</t>
  </si>
  <si>
    <t>神埼市</t>
    <rPh sb="0" eb="2">
      <t>カンザキ</t>
    </rPh>
    <rPh sb="2" eb="3">
      <t>シ</t>
    </rPh>
    <phoneticPr fontId="9"/>
  </si>
  <si>
    <t>嬉野市</t>
    <rPh sb="0" eb="2">
      <t>ウレシノ</t>
    </rPh>
    <rPh sb="2" eb="3">
      <t>シ</t>
    </rPh>
    <phoneticPr fontId="9"/>
  </si>
  <si>
    <t>小城市</t>
    <rPh sb="0" eb="2">
      <t>オギ</t>
    </rPh>
    <rPh sb="2" eb="3">
      <t>シ</t>
    </rPh>
    <phoneticPr fontId="9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</si>
  <si>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</si>
  <si>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</si>
  <si>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</si>
  <si>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</si>
  <si>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</si>
  <si>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</si>
  <si>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</si>
  <si>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 部</t>
  </si>
  <si>
    <t>郡　　部</t>
  </si>
  <si>
    <t>市 部</t>
  </si>
  <si>
    <t>-</t>
    <phoneticPr fontId="5"/>
  </si>
  <si>
    <t>市　　部</t>
  </si>
  <si>
    <t xml:space="preserve"> (%)</t>
  </si>
  <si>
    <t xml:space="preserve">   構成比（％）</t>
    <phoneticPr fontId="5"/>
  </si>
  <si>
    <t xml:space="preserve">   　　29</t>
    <phoneticPr fontId="5"/>
  </si>
  <si>
    <t xml:space="preserve">   　　28</t>
    <phoneticPr fontId="5"/>
  </si>
  <si>
    <t xml:space="preserve"> 平27</t>
    <rPh sb="1" eb="2">
      <t>ヒラ</t>
    </rPh>
    <phoneticPr fontId="9"/>
  </si>
  <si>
    <t xml:space="preserve">   平成27年度</t>
    <phoneticPr fontId="9"/>
  </si>
  <si>
    <t>年　度
市　町</t>
    <phoneticPr fontId="5"/>
  </si>
  <si>
    <t>地方債</t>
  </si>
  <si>
    <t>諸収入</t>
  </si>
  <si>
    <t>繰越金</t>
  </si>
  <si>
    <t>繰入金</t>
  </si>
  <si>
    <t>寄附金</t>
  </si>
  <si>
    <t>財産収入</t>
  </si>
  <si>
    <t>県支出金</t>
  </si>
  <si>
    <t>国有提供
施設等所
在市町村
助成交付金</t>
    <phoneticPr fontId="9"/>
  </si>
  <si>
    <t>国　庫
支出金</t>
    <phoneticPr fontId="9"/>
  </si>
  <si>
    <t>手数料</t>
  </si>
  <si>
    <t>使用料</t>
  </si>
  <si>
    <t>分担金及
び負担金</t>
    <phoneticPr fontId="9"/>
  </si>
  <si>
    <t>交通安全
対策特別
交 付 金</t>
    <phoneticPr fontId="9"/>
  </si>
  <si>
    <t>地　方
交付税</t>
    <phoneticPr fontId="9"/>
  </si>
  <si>
    <t>地方特例
交付金</t>
    <rPh sb="0" eb="2">
      <t>チホウ</t>
    </rPh>
    <rPh sb="2" eb="4">
      <t>トクレイ</t>
    </rPh>
    <rPh sb="5" eb="8">
      <t>コウフキン</t>
    </rPh>
    <phoneticPr fontId="9"/>
  </si>
  <si>
    <t>自動車
取得税
交付金</t>
  </si>
  <si>
    <t>特別地方
消 費 税
交 付 金</t>
    <phoneticPr fontId="9"/>
  </si>
  <si>
    <t>ゴルフ場
利 用 税
交 付 金</t>
    <phoneticPr fontId="9"/>
  </si>
  <si>
    <t xml:space="preserve">地方消費税交付金  </t>
    <rPh sb="0" eb="2">
      <t>チホウ</t>
    </rPh>
    <rPh sb="2" eb="5">
      <t>ショウヒゼイ</t>
    </rPh>
    <rPh sb="5" eb="8">
      <t>コウフキン</t>
    </rPh>
    <phoneticPr fontId="9"/>
  </si>
  <si>
    <t>株式等譲
渡所得割
交付金</t>
    <rPh sb="0" eb="3">
      <t>カブシキトウ</t>
    </rPh>
    <rPh sb="3" eb="4">
      <t>ユズル</t>
    </rPh>
    <rPh sb="5" eb="6">
      <t>ワタリ</t>
    </rPh>
    <rPh sb="6" eb="9">
      <t>ショトクワリ</t>
    </rPh>
    <rPh sb="10" eb="13">
      <t>コウフキン</t>
    </rPh>
    <phoneticPr fontId="9"/>
  </si>
  <si>
    <t>配当割
交付金</t>
    <rPh sb="0" eb="2">
      <t>ハイトウ</t>
    </rPh>
    <rPh sb="2" eb="3">
      <t>ワリ</t>
    </rPh>
    <rPh sb="4" eb="7">
      <t>コウフキン</t>
    </rPh>
    <phoneticPr fontId="9"/>
  </si>
  <si>
    <t>利子割
交付金</t>
    <phoneticPr fontId="9"/>
  </si>
  <si>
    <t>地　方
譲与税</t>
    <phoneticPr fontId="9"/>
  </si>
  <si>
    <t xml:space="preserve">地方税 </t>
    <phoneticPr fontId="9"/>
  </si>
  <si>
    <t>総　額</t>
    <phoneticPr fontId="9"/>
  </si>
  <si>
    <t>年度・市町</t>
    <phoneticPr fontId="5"/>
  </si>
  <si>
    <t>　　　（単位：千円）</t>
  </si>
  <si>
    <r>
      <t xml:space="preserve">  歳　入　(普通会計)　</t>
    </r>
    <r>
      <rPr>
        <sz val="12"/>
        <rFont val="ＭＳ 明朝"/>
        <family val="1"/>
        <charset val="128"/>
      </rPr>
      <t>－市町－(平成27～29年度)</t>
    </r>
    <phoneticPr fontId="9"/>
  </si>
  <si>
    <t>18-7　市　町　財　政　の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</si>
</sst>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,##0.0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7.5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176" fontId="2" fillId="2" borderId="0" xfId="1" applyNumberFormat="1" applyFont="1" applyFill="1"/>
    <xf numFmtId="176" fontId="4" fillId="2" borderId="0" xfId="1" applyNumberFormat="1" applyFont="1" applyFill="1"/>
    <xf numFmtId="176" fontId="2" fillId="2" borderId="0" xfId="1" applyNumberFormat="1" applyFont="1" applyFill="1" applyAlignment="1">
      <alignment horizontal="center"/>
    </xf>
    <xf numFmtId="176" fontId="2" fillId="2" borderId="0" xfId="1" applyNumberFormat="1" applyFont="1" applyFill="1" applyAlignment="1">
      <alignment horizontal="right"/>
    </xf>
    <xf numFmtId="176" fontId="2" fillId="2" borderId="1" xfId="1" applyNumberFormat="1" applyFont="1" applyFill="1" applyBorder="1" applyAlignment="1">
      <alignment horizontal="right"/>
    </xf>
    <xf numFmtId="176" fontId="6" fillId="2" borderId="0" xfId="1" applyNumberFormat="1" applyFont="1" applyFill="1"/>
    <xf numFmtId="0" fontId="6" fillId="2" borderId="2" xfId="1" applyFont="1" applyFill="1" applyBorder="1" applyAlignment="1">
      <alignment horizontal="center"/>
    </xf>
    <xf numFmtId="176" fontId="7" fillId="0" borderId="3" xfId="1" applyNumberFormat="1" applyFont="1" applyBorder="1" applyAlignment="1">
      <alignment horizontal="right"/>
    </xf>
    <xf numFmtId="176" fontId="7" fillId="0" borderId="0" xfId="1" applyNumberFormat="1" applyFont="1" applyAlignment="1">
      <alignment horizontal="right"/>
    </xf>
    <xf numFmtId="176" fontId="6" fillId="2" borderId="4" xfId="1" applyNumberFormat="1" applyFont="1" applyFill="1" applyBorder="1" applyAlignment="1">
      <alignment horizontal="distributed"/>
    </xf>
    <xf numFmtId="0" fontId="6" fillId="2" borderId="3" xfId="1" applyFont="1" applyFill="1" applyBorder="1"/>
    <xf numFmtId="176" fontId="8" fillId="2" borderId="0" xfId="1" applyNumberFormat="1" applyFont="1" applyFill="1"/>
    <xf numFmtId="0" fontId="8" fillId="2" borderId="5" xfId="1" applyFont="1" applyFill="1" applyBorder="1" applyAlignment="1">
      <alignment horizontal="center"/>
    </xf>
    <xf numFmtId="176" fontId="10" fillId="0" borderId="0" xfId="1" applyNumberFormat="1" applyFont="1" applyAlignment="1">
      <alignment horizontal="right"/>
    </xf>
    <xf numFmtId="176" fontId="8" fillId="2" borderId="6" xfId="1" applyNumberFormat="1" applyFont="1" applyFill="1" applyBorder="1" applyAlignment="1">
      <alignment horizontal="distributed"/>
    </xf>
    <xf numFmtId="0" fontId="8" fillId="2" borderId="0" xfId="1" applyFont="1" applyFill="1"/>
    <xf numFmtId="176" fontId="11" fillId="0" borderId="0" xfId="1" applyNumberFormat="1" applyFont="1"/>
    <xf numFmtId="0" fontId="11" fillId="0" borderId="5" xfId="1" applyFont="1" applyBorder="1" applyAlignment="1">
      <alignment horizontal="center"/>
    </xf>
    <xf numFmtId="176" fontId="11" fillId="0" borderId="6" xfId="1" applyNumberFormat="1" applyFont="1" applyBorder="1" applyAlignment="1">
      <alignment horizontal="distributed"/>
    </xf>
    <xf numFmtId="0" fontId="11" fillId="0" borderId="0" xfId="1" applyFont="1"/>
    <xf numFmtId="176" fontId="7" fillId="0" borderId="0" xfId="1" applyNumberFormat="1" applyFont="1" applyAlignment="1">
      <alignment horizontal="right" shrinkToFit="1"/>
    </xf>
    <xf numFmtId="176" fontId="8" fillId="0" borderId="0" xfId="1" applyNumberFormat="1" applyFont="1"/>
    <xf numFmtId="0" fontId="8" fillId="0" borderId="5" xfId="1" applyFont="1" applyBorder="1" applyAlignment="1">
      <alignment horizontal="center"/>
    </xf>
    <xf numFmtId="176" fontId="10" fillId="0" borderId="0" xfId="1" applyNumberFormat="1" applyFont="1" applyAlignment="1">
      <alignment horizontal="right" shrinkToFit="1"/>
    </xf>
    <xf numFmtId="176" fontId="8" fillId="0" borderId="6" xfId="1" applyNumberFormat="1" applyFont="1" applyBorder="1" applyAlignment="1">
      <alignment horizontal="distributed"/>
    </xf>
    <xf numFmtId="0" fontId="8" fillId="0" borderId="0" xfId="1" applyFont="1"/>
    <xf numFmtId="0" fontId="6" fillId="2" borderId="5" xfId="1" applyFont="1" applyFill="1" applyBorder="1" applyAlignment="1">
      <alignment horizontal="center"/>
    </xf>
    <xf numFmtId="176" fontId="6" fillId="2" borderId="6" xfId="1" applyNumberFormat="1" applyFont="1" applyFill="1" applyBorder="1" applyAlignment="1">
      <alignment horizontal="distributed"/>
    </xf>
    <xf numFmtId="0" fontId="6" fillId="2" borderId="0" xfId="1" applyFont="1" applyFill="1"/>
    <xf numFmtId="176" fontId="6" fillId="0" borderId="0" xfId="1" applyNumberFormat="1" applyFont="1"/>
    <xf numFmtId="0" fontId="6" fillId="0" borderId="5" xfId="1" applyFont="1" applyBorder="1" applyAlignment="1">
      <alignment horizontal="center"/>
    </xf>
    <xf numFmtId="176" fontId="6" fillId="0" borderId="6" xfId="1" applyNumberFormat="1" applyFont="1" applyBorder="1" applyAlignment="1">
      <alignment horizontal="distributed"/>
    </xf>
    <xf numFmtId="0" fontId="6" fillId="0" borderId="0" xfId="1" applyFont="1"/>
    <xf numFmtId="0" fontId="6" fillId="2" borderId="6" xfId="1" applyFont="1" applyFill="1" applyBorder="1" applyAlignment="1">
      <alignment horizontal="distributed"/>
    </xf>
    <xf numFmtId="176" fontId="6" fillId="2" borderId="6" xfId="1" applyNumberFormat="1" applyFont="1" applyFill="1" applyBorder="1"/>
    <xf numFmtId="0" fontId="8" fillId="2" borderId="5" xfId="1" applyFont="1" applyFill="1" applyBorder="1" applyAlignment="1">
      <alignment horizontal="center" shrinkToFit="1"/>
    </xf>
    <xf numFmtId="176" fontId="8" fillId="2" borderId="6" xfId="1" applyNumberFormat="1" applyFont="1" applyFill="1" applyBorder="1" applyAlignment="1">
      <alignment horizontal="center"/>
    </xf>
    <xf numFmtId="176" fontId="8" fillId="2" borderId="6" xfId="1" applyNumberFormat="1" applyFont="1" applyFill="1" applyBorder="1"/>
    <xf numFmtId="176" fontId="10" fillId="0" borderId="0" xfId="1" applyNumberFormat="1" applyFont="1"/>
    <xf numFmtId="0" fontId="8" fillId="0" borderId="5" xfId="1" applyFont="1" applyBorder="1" applyAlignment="1">
      <alignment horizontal="center" shrinkToFit="1"/>
    </xf>
    <xf numFmtId="177" fontId="10" fillId="0" borderId="0" xfId="1" applyNumberFormat="1" applyFont="1"/>
    <xf numFmtId="177" fontId="10" fillId="0" borderId="0" xfId="1" applyNumberFormat="1" applyFont="1" applyAlignment="1">
      <alignment horizontal="right"/>
    </xf>
    <xf numFmtId="176" fontId="8" fillId="0" borderId="6" xfId="1" applyNumberFormat="1" applyFont="1" applyBorder="1" applyAlignment="1">
      <alignment horizontal="left"/>
    </xf>
    <xf numFmtId="176" fontId="8" fillId="0" borderId="0" xfId="1" applyNumberFormat="1" applyFont="1" applyAlignment="1">
      <alignment horizontal="left"/>
    </xf>
    <xf numFmtId="0" fontId="8" fillId="0" borderId="5" xfId="1" quotePrefix="1" applyFont="1" applyBorder="1" applyAlignment="1">
      <alignment horizontal="center" shrinkToFit="1"/>
    </xf>
    <xf numFmtId="49" fontId="8" fillId="2" borderId="6" xfId="1" quotePrefix="1" applyNumberFormat="1" applyFont="1" applyFill="1" applyBorder="1" applyAlignment="1">
      <alignment horizontal="left"/>
    </xf>
    <xf numFmtId="49" fontId="8" fillId="2" borderId="0" xfId="1" quotePrefix="1" applyNumberFormat="1" applyFont="1" applyFill="1" applyAlignment="1">
      <alignment horizontal="left"/>
    </xf>
    <xf numFmtId="0" fontId="6" fillId="2" borderId="5" xfId="1" applyFont="1" applyFill="1" applyBorder="1" applyAlignment="1">
      <alignment horizontal="center" shrinkToFit="1"/>
    </xf>
    <xf numFmtId="177" fontId="7" fillId="0" borderId="0" xfId="1" applyNumberFormat="1" applyFont="1"/>
    <xf numFmtId="177" fontId="7" fillId="0" borderId="0" xfId="1" applyNumberFormat="1" applyFont="1" applyAlignment="1">
      <alignment horizontal="right"/>
    </xf>
    <xf numFmtId="176" fontId="6" fillId="2" borderId="6" xfId="1" applyNumberFormat="1" applyFont="1" applyFill="1" applyBorder="1" applyAlignment="1">
      <alignment horizontal="left"/>
    </xf>
    <xf numFmtId="176" fontId="6" fillId="2" borderId="0" xfId="1" applyNumberFormat="1" applyFont="1" applyFill="1" applyAlignment="1">
      <alignment horizontal="left"/>
    </xf>
    <xf numFmtId="0" fontId="6" fillId="2" borderId="5" xfId="1" quotePrefix="1" applyFont="1" applyFill="1" applyBorder="1" applyAlignment="1">
      <alignment horizontal="center" shrinkToFit="1"/>
    </xf>
    <xf numFmtId="176" fontId="7" fillId="0" borderId="0" xfId="1" applyNumberFormat="1" applyFont="1"/>
    <xf numFmtId="49" fontId="6" fillId="2" borderId="6" xfId="1" quotePrefix="1" applyNumberFormat="1" applyFont="1" applyFill="1" applyBorder="1" applyAlignment="1">
      <alignment horizontal="left"/>
    </xf>
    <xf numFmtId="49" fontId="6" fillId="2" borderId="0" xfId="1" quotePrefix="1" applyNumberFormat="1" applyFont="1" applyFill="1" applyAlignment="1">
      <alignment horizontal="left"/>
    </xf>
    <xf numFmtId="0" fontId="6" fillId="2" borderId="5" xfId="1" applyFont="1" applyFill="1" applyBorder="1" applyAlignment="1">
      <alignment shrinkToFit="1"/>
    </xf>
    <xf numFmtId="176" fontId="6" fillId="2" borderId="5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Alignment="1">
      <alignment horizontal="center" vertical="center"/>
    </xf>
    <xf numFmtId="176" fontId="6" fillId="2" borderId="0" xfId="1" applyNumberFormat="1" applyFont="1" applyFill="1" applyAlignment="1">
      <alignment horizontal="distributed" vertical="center" wrapText="1"/>
    </xf>
    <xf numFmtId="176" fontId="6" fillId="2" borderId="0" xfId="1" applyNumberFormat="1" applyFont="1" applyFill="1" applyAlignment="1">
      <alignment horizontal="center" vertical="center" wrapText="1"/>
    </xf>
    <xf numFmtId="0" fontId="6" fillId="2" borderId="7" xfId="1" applyFont="1" applyFill="1" applyBorder="1" applyAlignment="1">
      <alignment horizontal="centerContinuous"/>
    </xf>
    <xf numFmtId="176" fontId="6" fillId="2" borderId="0" xfId="1" applyNumberFormat="1" applyFont="1" applyFill="1" applyAlignment="1">
      <alignment horizontal="centerContinuous" vertical="center"/>
    </xf>
    <xf numFmtId="176" fontId="6" fillId="2" borderId="8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12" fillId="2" borderId="10" xfId="1" applyNumberFormat="1" applyFont="1" applyFill="1" applyBorder="1" applyAlignment="1">
      <alignment horizontal="distributed" vertical="center" wrapText="1"/>
    </xf>
    <xf numFmtId="176" fontId="6" fillId="2" borderId="10" xfId="1" applyNumberFormat="1" applyFont="1" applyFill="1" applyBorder="1" applyAlignment="1">
      <alignment horizontal="center" vertical="center" wrapText="1"/>
    </xf>
    <xf numFmtId="176" fontId="6" fillId="2" borderId="11" xfId="1" applyNumberFormat="1" applyFont="1" applyFill="1" applyBorder="1" applyAlignment="1">
      <alignment horizontal="center" vertical="center"/>
    </xf>
    <xf numFmtId="176" fontId="4" fillId="2" borderId="10" xfId="1" applyNumberFormat="1" applyFont="1" applyFill="1" applyBorder="1" applyAlignment="1">
      <alignment horizontal="center" vertical="center" wrapText="1"/>
    </xf>
    <xf numFmtId="176" fontId="7" fillId="2" borderId="10" xfId="1" applyNumberFormat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Continuous"/>
    </xf>
    <xf numFmtId="176" fontId="6" fillId="2" borderId="11" xfId="1" applyNumberFormat="1" applyFont="1" applyFill="1" applyBorder="1" applyAlignment="1">
      <alignment horizontal="centerContinuous" vertical="center"/>
    </xf>
    <xf numFmtId="0" fontId="1" fillId="2" borderId="0" xfId="1" applyFill="1"/>
    <xf numFmtId="176" fontId="13" fillId="2" borderId="0" xfId="1" quotePrefix="1" applyNumberFormat="1" applyFont="1" applyFill="1" applyAlignment="1">
      <alignment horizontal="left"/>
    </xf>
    <xf numFmtId="176" fontId="14" fillId="2" borderId="0" xfId="1" quotePrefix="1" applyNumberFormat="1" applyFont="1" applyFill="1" applyAlignment="1">
      <alignment horizontal="left"/>
    </xf>
    <xf numFmtId="176" fontId="14" fillId="2" borderId="0" xfId="1" applyNumberFormat="1" applyFont="1" applyFill="1" applyAlignment="1">
      <alignment horizontal="right"/>
    </xf>
    <xf numFmtId="0" fontId="2" fillId="2" borderId="0" xfId="1" applyFont="1" applyFill="1"/>
    <xf numFmtId="176" fontId="13" fillId="2" borderId="0" xfId="1" applyNumberFormat="1" applyFont="1" applyFill="1"/>
  </cellXfs>
  <cellStyles count="2">
    <cellStyle name="標準" xfId="0" builtinId="0"/>
    <cellStyle name="標準_1022 財政" xfId="1" xr:uid="{E0DAC94B-F384-4AA0-8A9E-E6A8B8DA9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63B53-4DB5-46E2-9B7C-B918C8FEDC42}">
  <sheetPr>
    <tabColor theme="8"/>
  </sheetPr>
  <dimension ref="A1:AB45"/>
  <sheetViews>
    <sheetView showGridLines="0" tabSelected="1" view="pageBreakPreview" zoomScaleNormal="85" zoomScaleSheetLayoutView="100" workbookViewId="0">
      <selection activeCell="R24" sqref="R24"/>
    </sheetView>
  </sheetViews>
  <sheetFormatPr defaultColWidth="8" defaultRowHeight="11.25" x14ac:dyDescent="0.15"/>
  <cols>
    <col min="1" max="1" width="2.5" style="1" customWidth="1"/>
    <col min="2" max="2" width="8.125" style="1" customWidth="1"/>
    <col min="3" max="4" width="9.125" style="1" customWidth="1"/>
    <col min="5" max="8" width="7.375" style="1" customWidth="1"/>
    <col min="9" max="9" width="8.125" style="1" customWidth="1"/>
    <col min="10" max="13" width="7.375" style="1" customWidth="1"/>
    <col min="14" max="14" width="9.125" style="1" customWidth="1"/>
    <col min="15" max="15" width="6.625" style="1" customWidth="1"/>
    <col min="16" max="18" width="7" style="1" customWidth="1"/>
    <col min="19" max="19" width="7.625" style="1" customWidth="1"/>
    <col min="20" max="20" width="7.875" style="1" customWidth="1"/>
    <col min="21" max="21" width="7.625" style="1" customWidth="1"/>
    <col min="22" max="22" width="7" style="1" customWidth="1"/>
    <col min="23" max="23" width="7.875" style="1" customWidth="1"/>
    <col min="24" max="24" width="7.625" style="1" customWidth="1"/>
    <col min="25" max="25" width="8.75" style="1" customWidth="1"/>
    <col min="26" max="26" width="7.75" style="1" customWidth="1"/>
    <col min="27" max="27" width="9.625" style="1" customWidth="1"/>
    <col min="28" max="28" width="5.625" style="1" customWidth="1"/>
    <col min="29" max="29" width="8" style="1"/>
    <col min="30" max="30" width="8.375" style="1" customWidth="1"/>
    <col min="31" max="16384" width="8" style="1"/>
  </cols>
  <sheetData>
    <row r="1" spans="1:28" ht="18.75" customHeight="1" x14ac:dyDescent="0.2">
      <c r="J1" s="79"/>
      <c r="K1" s="78"/>
      <c r="N1" s="77" t="s">
        <v>74</v>
      </c>
      <c r="O1" s="76" t="s">
        <v>73</v>
      </c>
      <c r="R1" s="75"/>
    </row>
    <row r="2" spans="1:28" ht="13.5" customHeight="1" x14ac:dyDescent="0.2">
      <c r="J2" s="79"/>
      <c r="K2" s="78"/>
      <c r="P2" s="77"/>
      <c r="Q2" s="76"/>
      <c r="R2" s="75"/>
    </row>
    <row r="3" spans="1:28" ht="13.5" customHeight="1" thickBot="1" x14ac:dyDescent="0.2">
      <c r="L3" s="74"/>
      <c r="M3" s="74"/>
      <c r="AA3" s="6"/>
      <c r="AB3" s="4" t="s">
        <v>72</v>
      </c>
    </row>
    <row r="4" spans="1:28" s="6" customFormat="1" ht="41.25" customHeight="1" x14ac:dyDescent="0.15">
      <c r="A4" s="73" t="s">
        <v>71</v>
      </c>
      <c r="B4" s="72"/>
      <c r="C4" s="66" t="s">
        <v>70</v>
      </c>
      <c r="D4" s="68" t="s">
        <v>69</v>
      </c>
      <c r="E4" s="68" t="s">
        <v>68</v>
      </c>
      <c r="F4" s="68" t="s">
        <v>67</v>
      </c>
      <c r="G4" s="68" t="s">
        <v>66</v>
      </c>
      <c r="H4" s="71" t="s">
        <v>65</v>
      </c>
      <c r="I4" s="68" t="s">
        <v>64</v>
      </c>
      <c r="J4" s="68" t="s">
        <v>63</v>
      </c>
      <c r="K4" s="70" t="s">
        <v>62</v>
      </c>
      <c r="L4" s="68" t="s">
        <v>61</v>
      </c>
      <c r="M4" s="68" t="s">
        <v>60</v>
      </c>
      <c r="N4" s="68" t="s">
        <v>59</v>
      </c>
      <c r="O4" s="68" t="s">
        <v>58</v>
      </c>
      <c r="P4" s="68" t="s">
        <v>57</v>
      </c>
      <c r="Q4" s="69" t="s">
        <v>56</v>
      </c>
      <c r="R4" s="65" t="s">
        <v>55</v>
      </c>
      <c r="S4" s="68" t="s">
        <v>54</v>
      </c>
      <c r="T4" s="67" t="s">
        <v>53</v>
      </c>
      <c r="U4" s="66" t="s">
        <v>52</v>
      </c>
      <c r="V4" s="66" t="s">
        <v>51</v>
      </c>
      <c r="W4" s="66" t="s">
        <v>50</v>
      </c>
      <c r="X4" s="66" t="s">
        <v>49</v>
      </c>
      <c r="Y4" s="66" t="s">
        <v>48</v>
      </c>
      <c r="Z4" s="66" t="s">
        <v>47</v>
      </c>
      <c r="AA4" s="65" t="s">
        <v>46</v>
      </c>
      <c r="AB4" s="64" t="s">
        <v>45</v>
      </c>
    </row>
    <row r="5" spans="1:28" s="6" customFormat="1" ht="6.75" customHeight="1" x14ac:dyDescent="0.15">
      <c r="A5" s="63"/>
      <c r="B5" s="62"/>
      <c r="C5" s="59"/>
      <c r="D5" s="61"/>
      <c r="E5" s="59"/>
      <c r="F5" s="61"/>
      <c r="G5" s="61"/>
      <c r="H5" s="61"/>
      <c r="I5" s="61"/>
      <c r="J5" s="61"/>
      <c r="K5" s="61"/>
      <c r="L5" s="61"/>
      <c r="M5" s="61"/>
      <c r="N5" s="59"/>
      <c r="O5" s="61"/>
      <c r="P5" s="61"/>
      <c r="Q5" s="59"/>
      <c r="R5" s="59"/>
      <c r="S5" s="59"/>
      <c r="T5" s="60"/>
      <c r="U5" s="59"/>
      <c r="V5" s="59"/>
      <c r="W5" s="59"/>
      <c r="X5" s="59"/>
      <c r="Y5" s="59"/>
      <c r="Z5" s="59"/>
      <c r="AA5" s="59"/>
      <c r="AB5" s="58"/>
    </row>
    <row r="6" spans="1:28" s="6" customFormat="1" ht="18" customHeight="1" x14ac:dyDescent="0.15">
      <c r="A6" s="52" t="s">
        <v>44</v>
      </c>
      <c r="B6" s="51"/>
      <c r="C6" s="54">
        <v>407110621</v>
      </c>
      <c r="D6" s="54">
        <v>98312098</v>
      </c>
      <c r="E6" s="54">
        <v>3231167</v>
      </c>
      <c r="F6" s="54">
        <v>143372</v>
      </c>
      <c r="G6" s="54">
        <v>400277</v>
      </c>
      <c r="H6" s="54">
        <v>315213</v>
      </c>
      <c r="I6" s="54">
        <v>15960102</v>
      </c>
      <c r="J6" s="54">
        <v>206495</v>
      </c>
      <c r="K6" s="9" t="s">
        <v>1</v>
      </c>
      <c r="L6" s="54">
        <v>412566</v>
      </c>
      <c r="M6" s="54">
        <v>386276</v>
      </c>
      <c r="N6" s="54">
        <v>103700153</v>
      </c>
      <c r="O6" s="54">
        <v>222576</v>
      </c>
      <c r="P6" s="54">
        <v>6276604</v>
      </c>
      <c r="Q6" s="54">
        <v>4899285</v>
      </c>
      <c r="R6" s="54">
        <v>2566276</v>
      </c>
      <c r="S6" s="54">
        <v>57244333</v>
      </c>
      <c r="T6" s="54">
        <v>75832</v>
      </c>
      <c r="U6" s="54">
        <v>31468826</v>
      </c>
      <c r="V6" s="54">
        <v>1365783</v>
      </c>
      <c r="W6" s="54">
        <v>9072378</v>
      </c>
      <c r="X6" s="54">
        <v>10975402</v>
      </c>
      <c r="Y6" s="54">
        <v>10441736</v>
      </c>
      <c r="Z6" s="54">
        <v>8109539</v>
      </c>
      <c r="AA6" s="54">
        <v>41324332</v>
      </c>
      <c r="AB6" s="57" t="s">
        <v>43</v>
      </c>
    </row>
    <row r="7" spans="1:28" s="6" customFormat="1" ht="18" customHeight="1" x14ac:dyDescent="0.15">
      <c r="A7" s="52" t="s">
        <v>40</v>
      </c>
      <c r="B7" s="51"/>
      <c r="C7" s="49">
        <v>100</v>
      </c>
      <c r="D7" s="49">
        <v>24.1</v>
      </c>
      <c r="E7" s="49">
        <v>0.8</v>
      </c>
      <c r="F7" s="49">
        <v>0</v>
      </c>
      <c r="G7" s="49">
        <v>0.1</v>
      </c>
      <c r="H7" s="49">
        <v>0.1</v>
      </c>
      <c r="I7" s="49">
        <v>3.9</v>
      </c>
      <c r="J7" s="49">
        <v>0.1</v>
      </c>
      <c r="K7" s="50" t="s">
        <v>1</v>
      </c>
      <c r="L7" s="49">
        <v>0.1</v>
      </c>
      <c r="M7" s="49">
        <v>0.1</v>
      </c>
      <c r="N7" s="49">
        <v>25.5</v>
      </c>
      <c r="O7" s="49">
        <v>0.1</v>
      </c>
      <c r="P7" s="49">
        <v>1.5</v>
      </c>
      <c r="Q7" s="49">
        <v>1.2</v>
      </c>
      <c r="R7" s="49">
        <v>0.6</v>
      </c>
      <c r="S7" s="49">
        <v>14.1</v>
      </c>
      <c r="T7" s="49">
        <v>0</v>
      </c>
      <c r="U7" s="49">
        <v>7.7</v>
      </c>
      <c r="V7" s="49">
        <v>0.3</v>
      </c>
      <c r="W7" s="49">
        <v>2.2000000000000002</v>
      </c>
      <c r="X7" s="49">
        <v>2.7</v>
      </c>
      <c r="Y7" s="49">
        <v>2.6</v>
      </c>
      <c r="Z7" s="49">
        <v>2</v>
      </c>
      <c r="AA7" s="49">
        <v>10.199999999999999</v>
      </c>
      <c r="AB7" s="48" t="s">
        <v>39</v>
      </c>
    </row>
    <row r="8" spans="1:28" s="6" customFormat="1" ht="18" customHeight="1" x14ac:dyDescent="0.15">
      <c r="A8" s="56" t="s">
        <v>42</v>
      </c>
      <c r="B8" s="55"/>
      <c r="C8" s="54">
        <v>428953689</v>
      </c>
      <c r="D8" s="54">
        <v>99807713</v>
      </c>
      <c r="E8" s="54">
        <v>3199569</v>
      </c>
      <c r="F8" s="54">
        <v>101049</v>
      </c>
      <c r="G8" s="54">
        <v>200322</v>
      </c>
      <c r="H8" s="54">
        <v>131794</v>
      </c>
      <c r="I8" s="54">
        <v>14341925</v>
      </c>
      <c r="J8" s="54">
        <v>197609</v>
      </c>
      <c r="K8" s="9" t="s">
        <v>1</v>
      </c>
      <c r="L8" s="54">
        <v>522956</v>
      </c>
      <c r="M8" s="54">
        <v>404498</v>
      </c>
      <c r="N8" s="54">
        <v>101510105</v>
      </c>
      <c r="O8" s="54">
        <v>217258</v>
      </c>
      <c r="P8" s="54">
        <v>6113341</v>
      </c>
      <c r="Q8" s="54">
        <v>4897393</v>
      </c>
      <c r="R8" s="54">
        <v>2566888</v>
      </c>
      <c r="S8" s="54">
        <v>59745949</v>
      </c>
      <c r="T8" s="54">
        <v>83727</v>
      </c>
      <c r="U8" s="54">
        <v>32603163</v>
      </c>
      <c r="V8" s="54">
        <v>2443985</v>
      </c>
      <c r="W8" s="54">
        <v>17241962</v>
      </c>
      <c r="X8" s="54">
        <v>20692624</v>
      </c>
      <c r="Y8" s="54">
        <v>11059191</v>
      </c>
      <c r="Z8" s="54">
        <v>8145280</v>
      </c>
      <c r="AA8" s="54">
        <v>42725388</v>
      </c>
      <c r="AB8" s="53">
        <v>28</v>
      </c>
    </row>
    <row r="9" spans="1:28" s="6" customFormat="1" ht="18" customHeight="1" x14ac:dyDescent="0.15">
      <c r="A9" s="52" t="s">
        <v>40</v>
      </c>
      <c r="B9" s="51"/>
      <c r="C9" s="49">
        <v>100</v>
      </c>
      <c r="D9" s="49">
        <v>23.3</v>
      </c>
      <c r="E9" s="49">
        <v>0.7</v>
      </c>
      <c r="F9" s="49">
        <v>0</v>
      </c>
      <c r="G9" s="49">
        <v>0</v>
      </c>
      <c r="H9" s="49">
        <v>0</v>
      </c>
      <c r="I9" s="49">
        <v>3.3</v>
      </c>
      <c r="J9" s="49">
        <v>0</v>
      </c>
      <c r="K9" s="50" t="s">
        <v>1</v>
      </c>
      <c r="L9" s="49">
        <v>0.1</v>
      </c>
      <c r="M9" s="49">
        <v>0.1</v>
      </c>
      <c r="N9" s="49">
        <v>23.7</v>
      </c>
      <c r="O9" s="49">
        <v>0.1</v>
      </c>
      <c r="P9" s="49">
        <v>1.4</v>
      </c>
      <c r="Q9" s="49">
        <v>1.1000000000000001</v>
      </c>
      <c r="R9" s="49">
        <v>0.6</v>
      </c>
      <c r="S9" s="49">
        <v>13.9</v>
      </c>
      <c r="T9" s="49">
        <v>0</v>
      </c>
      <c r="U9" s="49">
        <v>7.6</v>
      </c>
      <c r="V9" s="49">
        <v>0.6</v>
      </c>
      <c r="W9" s="49">
        <v>4</v>
      </c>
      <c r="X9" s="49">
        <v>4.8</v>
      </c>
      <c r="Y9" s="49">
        <v>2.6</v>
      </c>
      <c r="Z9" s="49">
        <v>1.9</v>
      </c>
      <c r="AA9" s="49">
        <v>10</v>
      </c>
      <c r="AB9" s="48" t="s">
        <v>39</v>
      </c>
    </row>
    <row r="10" spans="1:28" s="39" customFormat="1" ht="18" customHeight="1" x14ac:dyDescent="0.15">
      <c r="A10" s="47" t="s">
        <v>41</v>
      </c>
      <c r="B10" s="46"/>
      <c r="C10" s="39">
        <f>C13+C14</f>
        <v>452600978</v>
      </c>
      <c r="D10" s="39">
        <f>D13+D14</f>
        <v>101788887</v>
      </c>
      <c r="E10" s="39">
        <f>E13+E14</f>
        <v>3193662</v>
      </c>
      <c r="F10" s="39">
        <f>F13+F14</f>
        <v>188931</v>
      </c>
      <c r="G10" s="39">
        <f>G13+G14</f>
        <v>292766</v>
      </c>
      <c r="H10" s="39">
        <f>H13+H14</f>
        <v>296991</v>
      </c>
      <c r="I10" s="39">
        <f>I13+I14</f>
        <v>14886585</v>
      </c>
      <c r="J10" s="39">
        <f>J13+J14</f>
        <v>202044</v>
      </c>
      <c r="K10" s="14" t="s">
        <v>1</v>
      </c>
      <c r="L10" s="39">
        <f>L13+L14</f>
        <v>727815</v>
      </c>
      <c r="M10" s="39">
        <f>M13+M14</f>
        <v>449913</v>
      </c>
      <c r="N10" s="39">
        <f>N13+N14</f>
        <v>97959700</v>
      </c>
      <c r="O10" s="39">
        <f>O13+O14</f>
        <v>208217</v>
      </c>
      <c r="P10" s="39">
        <f>P13+P14</f>
        <v>6179125</v>
      </c>
      <c r="Q10" s="39">
        <f>Q13+Q14</f>
        <v>4951421</v>
      </c>
      <c r="R10" s="39">
        <f>R13+R14</f>
        <v>2591113</v>
      </c>
      <c r="S10" s="39">
        <f>S13+S14</f>
        <v>57947067</v>
      </c>
      <c r="T10" s="39">
        <f>T13+T14</f>
        <v>80522</v>
      </c>
      <c r="U10" s="39">
        <f>U13+U14</f>
        <v>34687706</v>
      </c>
      <c r="V10" s="39">
        <f>V13+V14</f>
        <v>1951415</v>
      </c>
      <c r="W10" s="39">
        <f>W13+W14</f>
        <v>31006486</v>
      </c>
      <c r="X10" s="39">
        <f>X13+X14</f>
        <v>30606377</v>
      </c>
      <c r="Y10" s="39">
        <f>Y13+Y14</f>
        <v>10053508</v>
      </c>
      <c r="Z10" s="39">
        <f>Z13+Z14</f>
        <v>8318602</v>
      </c>
      <c r="AA10" s="39">
        <f>AA13+AA14</f>
        <v>44032125</v>
      </c>
      <c r="AB10" s="45">
        <v>29</v>
      </c>
    </row>
    <row r="11" spans="1:28" s="39" customFormat="1" ht="18" customHeight="1" x14ac:dyDescent="0.15">
      <c r="A11" s="44" t="s">
        <v>40</v>
      </c>
      <c r="B11" s="43"/>
      <c r="C11" s="41">
        <v>100</v>
      </c>
      <c r="D11" s="41">
        <v>21.9</v>
      </c>
      <c r="E11" s="41">
        <v>0.7</v>
      </c>
      <c r="F11" s="41">
        <v>0</v>
      </c>
      <c r="G11" s="41">
        <v>0</v>
      </c>
      <c r="H11" s="41">
        <v>0</v>
      </c>
      <c r="I11" s="41">
        <v>3.3</v>
      </c>
      <c r="J11" s="41">
        <v>0</v>
      </c>
      <c r="K11" s="42" t="s">
        <v>1</v>
      </c>
      <c r="L11" s="41">
        <v>0.2</v>
      </c>
      <c r="M11" s="41">
        <v>0.1</v>
      </c>
      <c r="N11" s="41">
        <v>20.399999999999999</v>
      </c>
      <c r="O11" s="41">
        <v>0</v>
      </c>
      <c r="P11" s="41">
        <v>1.3</v>
      </c>
      <c r="Q11" s="41">
        <v>1.1000000000000001</v>
      </c>
      <c r="R11" s="41">
        <v>0.6</v>
      </c>
      <c r="S11" s="41">
        <v>12.2</v>
      </c>
      <c r="T11" s="41">
        <v>0</v>
      </c>
      <c r="U11" s="41">
        <v>7.5</v>
      </c>
      <c r="V11" s="41">
        <v>0.3</v>
      </c>
      <c r="W11" s="41">
        <v>9.1</v>
      </c>
      <c r="X11" s="41">
        <v>8.6</v>
      </c>
      <c r="Y11" s="41">
        <v>2.5</v>
      </c>
      <c r="Z11" s="41">
        <v>2</v>
      </c>
      <c r="AA11" s="41">
        <v>8</v>
      </c>
      <c r="AB11" s="40" t="s">
        <v>39</v>
      </c>
    </row>
    <row r="12" spans="1:28" s="12" customFormat="1" ht="6.75" customHeight="1" x14ac:dyDescent="0.15">
      <c r="B12" s="3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36"/>
    </row>
    <row r="13" spans="1:28" s="12" customFormat="1" ht="18" customHeight="1" x14ac:dyDescent="0.15">
      <c r="B13" s="37" t="s">
        <v>38</v>
      </c>
      <c r="C13" s="24">
        <f>SUM(C16:C25)</f>
        <v>340312814</v>
      </c>
      <c r="D13" s="24">
        <f>SUM(D16:D25)</f>
        <v>83712523</v>
      </c>
      <c r="E13" s="24">
        <f>SUM(E16:E25)</f>
        <v>2566731</v>
      </c>
      <c r="F13" s="24">
        <f>SUM(F16:F25)</f>
        <v>159035</v>
      </c>
      <c r="G13" s="24">
        <f>SUM(G16:G25)</f>
        <v>246450</v>
      </c>
      <c r="H13" s="24">
        <f>SUM(H16:H25)</f>
        <v>250021</v>
      </c>
      <c r="I13" s="24">
        <f>SUM(I16:I25)</f>
        <v>12379364</v>
      </c>
      <c r="J13" s="24">
        <f>SUM(J16:J25)</f>
        <v>166032</v>
      </c>
      <c r="K13" s="24" t="s">
        <v>37</v>
      </c>
      <c r="L13" s="24">
        <f>SUM(L16:L25)</f>
        <v>584286</v>
      </c>
      <c r="M13" s="24">
        <f>SUM(M16:M25)</f>
        <v>379749</v>
      </c>
      <c r="N13" s="24">
        <f>SUM(N16:N25)</f>
        <v>75470838</v>
      </c>
      <c r="O13" s="24">
        <f>SUM(O16:O25)</f>
        <v>179238</v>
      </c>
      <c r="P13" s="24">
        <f>SUM(P16:P25)</f>
        <v>5253802</v>
      </c>
      <c r="Q13" s="24">
        <f>SUM(Q16:Q25)</f>
        <v>3846186</v>
      </c>
      <c r="R13" s="24">
        <f>SUM(R16:R25)</f>
        <v>2216075</v>
      </c>
      <c r="S13" s="24">
        <f>SUM(S16:S25)</f>
        <v>48176473</v>
      </c>
      <c r="T13" s="24">
        <f>SUM(T16:T25)</f>
        <v>26117</v>
      </c>
      <c r="U13" s="24">
        <f>SUM(U16:U25)</f>
        <v>27797737</v>
      </c>
      <c r="V13" s="24">
        <f>SUM(V16:V25)</f>
        <v>1244054</v>
      </c>
      <c r="W13" s="24">
        <f>SUM(W16:W25)</f>
        <v>11396337</v>
      </c>
      <c r="X13" s="24">
        <f>SUM(X16:X25)</f>
        <v>13471101</v>
      </c>
      <c r="Y13" s="24">
        <f>SUM(Y16:Y25)</f>
        <v>7095827</v>
      </c>
      <c r="Z13" s="24">
        <f>SUM(Z16:Z25)</f>
        <v>6883363</v>
      </c>
      <c r="AA13" s="24">
        <f>SUM(AA16:AA25)</f>
        <v>36811475</v>
      </c>
      <c r="AB13" s="36" t="s">
        <v>36</v>
      </c>
    </row>
    <row r="14" spans="1:28" s="12" customFormat="1" ht="18" customHeight="1" x14ac:dyDescent="0.15">
      <c r="B14" s="37" t="s">
        <v>35</v>
      </c>
      <c r="C14" s="24">
        <f>C26+C28+C32+C34+C36+C40</f>
        <v>112288164</v>
      </c>
      <c r="D14" s="24">
        <f>D26+D28+D32+D34+D36+D40</f>
        <v>18076364</v>
      </c>
      <c r="E14" s="24">
        <f>E26+E28+E32+E34+E36+E40</f>
        <v>626931</v>
      </c>
      <c r="F14" s="24">
        <f>F26+F28+F32+F34+F36+F40</f>
        <v>29896</v>
      </c>
      <c r="G14" s="24">
        <f>G26+G28+G32+G34+G36+G40</f>
        <v>46316</v>
      </c>
      <c r="H14" s="24">
        <f>H26+H28+H32+H34+H36+H40</f>
        <v>46970</v>
      </c>
      <c r="I14" s="24">
        <f>I26+I28+I32+I34+I36+I40</f>
        <v>2507221</v>
      </c>
      <c r="J14" s="24">
        <v>36012</v>
      </c>
      <c r="K14" s="24" t="s">
        <v>1</v>
      </c>
      <c r="L14" s="24">
        <f>L26+L28+L32+L34+L36+L40</f>
        <v>143529</v>
      </c>
      <c r="M14" s="24">
        <f>M26+M28+M32+M34+M36+M40</f>
        <v>70164</v>
      </c>
      <c r="N14" s="24">
        <f>N26+N28+N32+N34+N36+N40</f>
        <v>22488862</v>
      </c>
      <c r="O14" s="24">
        <f>O26+O28+O32+O34+O36+O40</f>
        <v>28979</v>
      </c>
      <c r="P14" s="24">
        <f>P26+P28+P32+P34+P36+P40</f>
        <v>925323</v>
      </c>
      <c r="Q14" s="24">
        <f>Q26+Q28+Q32+Q34+Q36+Q40</f>
        <v>1105235</v>
      </c>
      <c r="R14" s="24">
        <f>R26+R28+R32+R34+R36+R40</f>
        <v>375038</v>
      </c>
      <c r="S14" s="24">
        <f>S26+S28+S32+S34+S36+S40</f>
        <v>9770594</v>
      </c>
      <c r="T14" s="24">
        <v>54405</v>
      </c>
      <c r="U14" s="24">
        <f>U26+U28+U32+U34+U36+U40</f>
        <v>6889969</v>
      </c>
      <c r="V14" s="24">
        <f>V26+V28+V32+V34+V36+V40</f>
        <v>707361</v>
      </c>
      <c r="W14" s="24">
        <f>W26+W28+W32+W34+W36+W40</f>
        <v>19610149</v>
      </c>
      <c r="X14" s="24">
        <f>X26+X28+X32+X34+X36+X40</f>
        <v>17135276</v>
      </c>
      <c r="Y14" s="24">
        <f>Y26+Y28+Y32+Y34+Y36+Y40</f>
        <v>2957681</v>
      </c>
      <c r="Z14" s="24">
        <f>Z26+Z28+Z32+Z34+Z36+Z40</f>
        <v>1435239</v>
      </c>
      <c r="AA14" s="24">
        <v>7220650</v>
      </c>
      <c r="AB14" s="36" t="s">
        <v>34</v>
      </c>
    </row>
    <row r="15" spans="1:28" s="6" customFormat="1" ht="6.75" customHeight="1" x14ac:dyDescent="0.15">
      <c r="B15" s="35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7"/>
    </row>
    <row r="16" spans="1:28" s="6" customFormat="1" ht="18" customHeight="1" x14ac:dyDescent="0.15">
      <c r="A16" s="29">
        <v>1</v>
      </c>
      <c r="B16" s="34" t="s">
        <v>33</v>
      </c>
      <c r="C16" s="9">
        <v>102074964</v>
      </c>
      <c r="D16" s="9">
        <v>30405845</v>
      </c>
      <c r="E16" s="9">
        <v>703498</v>
      </c>
      <c r="F16" s="9">
        <v>62534</v>
      </c>
      <c r="G16" s="9">
        <v>96864</v>
      </c>
      <c r="H16" s="9">
        <v>98223</v>
      </c>
      <c r="I16" s="9">
        <v>4371673</v>
      </c>
      <c r="J16" s="9">
        <v>36891</v>
      </c>
      <c r="K16" s="21" t="s">
        <v>1</v>
      </c>
      <c r="L16" s="9">
        <v>157326</v>
      </c>
      <c r="M16" s="9">
        <v>143146</v>
      </c>
      <c r="N16" s="9">
        <v>18152897</v>
      </c>
      <c r="O16" s="9">
        <v>74057</v>
      </c>
      <c r="P16" s="9">
        <v>1387277</v>
      </c>
      <c r="Q16" s="9">
        <v>900147</v>
      </c>
      <c r="R16" s="9">
        <v>798695</v>
      </c>
      <c r="S16" s="9">
        <v>16662496</v>
      </c>
      <c r="T16" s="21" t="s">
        <v>1</v>
      </c>
      <c r="U16" s="9">
        <v>8276498</v>
      </c>
      <c r="V16" s="9">
        <v>326889</v>
      </c>
      <c r="W16" s="9">
        <v>133351</v>
      </c>
      <c r="X16" s="9">
        <v>3017565</v>
      </c>
      <c r="Y16" s="9">
        <v>2319819</v>
      </c>
      <c r="Z16" s="9">
        <v>1976173</v>
      </c>
      <c r="AA16" s="9">
        <v>11973100</v>
      </c>
      <c r="AB16" s="27">
        <v>1</v>
      </c>
    </row>
    <row r="17" spans="1:28" s="6" customFormat="1" ht="18" customHeight="1" x14ac:dyDescent="0.15">
      <c r="A17" s="29">
        <v>2</v>
      </c>
      <c r="B17" s="28" t="s">
        <v>32</v>
      </c>
      <c r="C17" s="9">
        <v>70638931</v>
      </c>
      <c r="D17" s="9">
        <v>12678019</v>
      </c>
      <c r="E17" s="9">
        <v>508412</v>
      </c>
      <c r="F17" s="9">
        <v>24720</v>
      </c>
      <c r="G17" s="9">
        <v>38318</v>
      </c>
      <c r="H17" s="9">
        <v>38886</v>
      </c>
      <c r="I17" s="9">
        <v>2110277</v>
      </c>
      <c r="J17" s="9">
        <v>33989</v>
      </c>
      <c r="K17" s="21" t="s">
        <v>1</v>
      </c>
      <c r="L17" s="9">
        <v>114913</v>
      </c>
      <c r="M17" s="9">
        <v>55350</v>
      </c>
      <c r="N17" s="9">
        <v>19979775</v>
      </c>
      <c r="O17" s="9">
        <v>27725</v>
      </c>
      <c r="P17" s="9">
        <v>965690</v>
      </c>
      <c r="Q17" s="9">
        <v>1311588</v>
      </c>
      <c r="R17" s="9">
        <v>447178</v>
      </c>
      <c r="S17" s="9">
        <v>9279598</v>
      </c>
      <c r="T17" s="21" t="s">
        <v>1</v>
      </c>
      <c r="U17" s="9">
        <v>5810894</v>
      </c>
      <c r="V17" s="9">
        <v>210032</v>
      </c>
      <c r="W17" s="9">
        <v>4394375</v>
      </c>
      <c r="X17" s="9">
        <v>3012485</v>
      </c>
      <c r="Y17" s="9">
        <v>902302</v>
      </c>
      <c r="Z17" s="9">
        <v>1774446</v>
      </c>
      <c r="AA17" s="9">
        <v>6919959</v>
      </c>
      <c r="AB17" s="27">
        <v>2</v>
      </c>
    </row>
    <row r="18" spans="1:28" s="6" customFormat="1" ht="18" customHeight="1" x14ac:dyDescent="0.15">
      <c r="A18" s="29">
        <v>3</v>
      </c>
      <c r="B18" s="28" t="s">
        <v>31</v>
      </c>
      <c r="C18" s="9">
        <v>26639584</v>
      </c>
      <c r="D18" s="9">
        <v>12746920</v>
      </c>
      <c r="E18" s="9">
        <v>232316</v>
      </c>
      <c r="F18" s="9">
        <v>18838</v>
      </c>
      <c r="G18" s="9">
        <v>29214</v>
      </c>
      <c r="H18" s="9">
        <v>29664</v>
      </c>
      <c r="I18" s="9">
        <v>1393429</v>
      </c>
      <c r="J18" s="9">
        <v>14758</v>
      </c>
      <c r="K18" s="21" t="s">
        <v>1</v>
      </c>
      <c r="L18" s="9">
        <v>55352</v>
      </c>
      <c r="M18" s="9">
        <v>61031</v>
      </c>
      <c r="N18" s="9">
        <v>882910</v>
      </c>
      <c r="O18" s="9">
        <v>21859</v>
      </c>
      <c r="P18" s="9">
        <v>427247</v>
      </c>
      <c r="Q18" s="9">
        <v>509513</v>
      </c>
      <c r="R18" s="9">
        <v>164908</v>
      </c>
      <c r="S18" s="9">
        <v>3858926</v>
      </c>
      <c r="T18" s="9">
        <v>16734</v>
      </c>
      <c r="U18" s="9">
        <v>2017651</v>
      </c>
      <c r="V18" s="9">
        <v>58260</v>
      </c>
      <c r="W18" s="9">
        <v>146195</v>
      </c>
      <c r="X18" s="9">
        <v>915241</v>
      </c>
      <c r="Y18" s="9">
        <v>795423</v>
      </c>
      <c r="Z18" s="9">
        <v>625795</v>
      </c>
      <c r="AA18" s="9">
        <v>1617400</v>
      </c>
      <c r="AB18" s="27">
        <v>3</v>
      </c>
    </row>
    <row r="19" spans="1:28" s="6" customFormat="1" ht="18" customHeight="1" x14ac:dyDescent="0.15">
      <c r="A19" s="29">
        <v>4</v>
      </c>
      <c r="B19" s="28" t="s">
        <v>30</v>
      </c>
      <c r="C19" s="9">
        <v>12663221</v>
      </c>
      <c r="D19" s="9">
        <v>1975161</v>
      </c>
      <c r="E19" s="9">
        <v>109640</v>
      </c>
      <c r="F19" s="9">
        <v>3487</v>
      </c>
      <c r="G19" s="9">
        <v>5402</v>
      </c>
      <c r="H19" s="9">
        <v>5477</v>
      </c>
      <c r="I19" s="9">
        <v>338163</v>
      </c>
      <c r="J19" s="9">
        <v>34215</v>
      </c>
      <c r="K19" s="21" t="s">
        <v>1</v>
      </c>
      <c r="L19" s="9">
        <v>25233</v>
      </c>
      <c r="M19" s="9">
        <v>8135</v>
      </c>
      <c r="N19" s="9">
        <v>4161265</v>
      </c>
      <c r="O19" s="9">
        <v>3575</v>
      </c>
      <c r="P19" s="9">
        <v>245242</v>
      </c>
      <c r="Q19" s="9">
        <v>110614</v>
      </c>
      <c r="R19" s="9">
        <v>44989</v>
      </c>
      <c r="S19" s="9">
        <v>1473959</v>
      </c>
      <c r="T19" s="21" t="s">
        <v>1</v>
      </c>
      <c r="U19" s="9">
        <v>921971</v>
      </c>
      <c r="V19" s="9">
        <v>296446</v>
      </c>
      <c r="W19" s="9">
        <v>53886</v>
      </c>
      <c r="X19" s="9">
        <v>245482</v>
      </c>
      <c r="Y19" s="9">
        <v>347061</v>
      </c>
      <c r="Z19" s="9">
        <v>180604</v>
      </c>
      <c r="AA19" s="9">
        <v>2073214</v>
      </c>
      <c r="AB19" s="27">
        <v>4</v>
      </c>
    </row>
    <row r="20" spans="1:28" s="6" customFormat="1" ht="18" customHeight="1" x14ac:dyDescent="0.15">
      <c r="A20" s="29">
        <v>5</v>
      </c>
      <c r="B20" s="28" t="s">
        <v>29</v>
      </c>
      <c r="C20" s="9">
        <v>27426418</v>
      </c>
      <c r="D20" s="9">
        <v>6920207</v>
      </c>
      <c r="E20" s="9">
        <v>299878</v>
      </c>
      <c r="F20" s="9">
        <v>11244</v>
      </c>
      <c r="G20" s="9">
        <v>17444</v>
      </c>
      <c r="H20" s="9">
        <v>17717</v>
      </c>
      <c r="I20" s="9">
        <v>1016721</v>
      </c>
      <c r="J20" s="21" t="s">
        <v>1</v>
      </c>
      <c r="K20" s="21" t="s">
        <v>1</v>
      </c>
      <c r="L20" s="9">
        <v>69195</v>
      </c>
      <c r="M20" s="9">
        <v>26487</v>
      </c>
      <c r="N20" s="9">
        <v>5549347</v>
      </c>
      <c r="O20" s="9">
        <v>12353</v>
      </c>
      <c r="P20" s="9">
        <v>485420</v>
      </c>
      <c r="Q20" s="9">
        <v>322588</v>
      </c>
      <c r="R20" s="9">
        <v>126395</v>
      </c>
      <c r="S20" s="9">
        <v>3957714</v>
      </c>
      <c r="T20" s="21" t="s">
        <v>1</v>
      </c>
      <c r="U20" s="9">
        <v>2307402</v>
      </c>
      <c r="V20" s="9">
        <v>70673</v>
      </c>
      <c r="W20" s="9">
        <v>1163046</v>
      </c>
      <c r="X20" s="9">
        <v>1949559</v>
      </c>
      <c r="Y20" s="9">
        <v>318059</v>
      </c>
      <c r="Z20" s="9">
        <v>502378</v>
      </c>
      <c r="AA20" s="9">
        <v>2282591</v>
      </c>
      <c r="AB20" s="27">
        <v>5</v>
      </c>
    </row>
    <row r="21" spans="1:28" s="6" customFormat="1" ht="18" customHeight="1" x14ac:dyDescent="0.15">
      <c r="A21" s="29">
        <v>6</v>
      </c>
      <c r="B21" s="28" t="s">
        <v>28</v>
      </c>
      <c r="C21" s="9">
        <v>28744524</v>
      </c>
      <c r="D21" s="9">
        <v>5524572</v>
      </c>
      <c r="E21" s="9">
        <v>209670</v>
      </c>
      <c r="F21" s="9">
        <v>10271</v>
      </c>
      <c r="G21" s="9">
        <v>15917</v>
      </c>
      <c r="H21" s="9">
        <v>16148</v>
      </c>
      <c r="I21" s="9">
        <v>876063</v>
      </c>
      <c r="J21" s="9">
        <v>33466</v>
      </c>
      <c r="K21" s="21" t="s">
        <v>1</v>
      </c>
      <c r="L21" s="9">
        <v>47847</v>
      </c>
      <c r="M21" s="9">
        <v>23866</v>
      </c>
      <c r="N21" s="9">
        <v>6524928</v>
      </c>
      <c r="O21" s="9">
        <v>10926</v>
      </c>
      <c r="P21" s="9">
        <v>417612</v>
      </c>
      <c r="Q21" s="9">
        <v>231008</v>
      </c>
      <c r="R21" s="9">
        <v>181635</v>
      </c>
      <c r="S21" s="9">
        <v>3649319</v>
      </c>
      <c r="T21" s="21" t="s">
        <v>1</v>
      </c>
      <c r="U21" s="9">
        <v>2123200</v>
      </c>
      <c r="V21" s="9">
        <v>49462</v>
      </c>
      <c r="W21" s="9">
        <v>662820</v>
      </c>
      <c r="X21" s="9">
        <v>1987235</v>
      </c>
      <c r="Y21" s="9">
        <v>921859</v>
      </c>
      <c r="Z21" s="9">
        <v>527160</v>
      </c>
      <c r="AA21" s="9">
        <v>4699540</v>
      </c>
      <c r="AB21" s="27">
        <v>6</v>
      </c>
    </row>
    <row r="22" spans="1:28" s="6" customFormat="1" ht="18" customHeight="1" x14ac:dyDescent="0.15">
      <c r="A22" s="29">
        <v>7</v>
      </c>
      <c r="B22" s="28" t="s">
        <v>27</v>
      </c>
      <c r="C22" s="9">
        <v>14367924</v>
      </c>
      <c r="D22" s="9">
        <v>3078753</v>
      </c>
      <c r="E22" s="9">
        <v>111912</v>
      </c>
      <c r="F22" s="9">
        <v>5741</v>
      </c>
      <c r="G22" s="9">
        <v>8899</v>
      </c>
      <c r="H22" s="9">
        <v>9028</v>
      </c>
      <c r="I22" s="9">
        <v>522983</v>
      </c>
      <c r="J22" s="21" t="s">
        <v>1</v>
      </c>
      <c r="K22" s="21" t="s">
        <v>1</v>
      </c>
      <c r="L22" s="9">
        <v>25392</v>
      </c>
      <c r="M22" s="9">
        <v>11241</v>
      </c>
      <c r="N22" s="9">
        <v>3754365</v>
      </c>
      <c r="O22" s="9">
        <v>6494</v>
      </c>
      <c r="P22" s="9">
        <v>436267</v>
      </c>
      <c r="Q22" s="9">
        <v>152097</v>
      </c>
      <c r="R22" s="9">
        <v>68231</v>
      </c>
      <c r="S22" s="9">
        <v>2079721</v>
      </c>
      <c r="T22" s="21" t="s">
        <v>1</v>
      </c>
      <c r="U22" s="9">
        <v>1496784</v>
      </c>
      <c r="V22" s="9">
        <v>64517</v>
      </c>
      <c r="W22" s="9">
        <v>290565</v>
      </c>
      <c r="X22" s="9">
        <v>616644</v>
      </c>
      <c r="Y22" s="9">
        <v>312062</v>
      </c>
      <c r="Z22" s="9">
        <v>344380</v>
      </c>
      <c r="AA22" s="9">
        <v>971848</v>
      </c>
      <c r="AB22" s="27">
        <v>7</v>
      </c>
    </row>
    <row r="23" spans="1:28" s="6" customFormat="1" ht="18" customHeight="1" x14ac:dyDescent="0.15">
      <c r="A23" s="29">
        <v>8</v>
      </c>
      <c r="B23" s="28" t="s">
        <v>26</v>
      </c>
      <c r="C23" s="9">
        <v>23013153</v>
      </c>
      <c r="D23" s="9">
        <v>4289577</v>
      </c>
      <c r="E23" s="9">
        <v>133551</v>
      </c>
      <c r="F23" s="9">
        <v>9852</v>
      </c>
      <c r="G23" s="9">
        <v>15269</v>
      </c>
      <c r="H23" s="9">
        <v>15491</v>
      </c>
      <c r="I23" s="9">
        <v>742462</v>
      </c>
      <c r="J23" s="21" t="s">
        <v>1</v>
      </c>
      <c r="K23" s="21" t="s">
        <v>1</v>
      </c>
      <c r="L23" s="9">
        <v>30378</v>
      </c>
      <c r="M23" s="9">
        <v>23940</v>
      </c>
      <c r="N23" s="9">
        <v>6921575</v>
      </c>
      <c r="O23" s="9">
        <v>9258</v>
      </c>
      <c r="P23" s="9">
        <v>255804</v>
      </c>
      <c r="Q23" s="9">
        <v>67734</v>
      </c>
      <c r="R23" s="9">
        <v>114103</v>
      </c>
      <c r="S23" s="9">
        <v>3087688</v>
      </c>
      <c r="T23" s="21" t="s">
        <v>1</v>
      </c>
      <c r="U23" s="9">
        <v>2168982</v>
      </c>
      <c r="V23" s="9">
        <v>69944</v>
      </c>
      <c r="W23" s="9">
        <v>1831770</v>
      </c>
      <c r="X23" s="9">
        <v>397731</v>
      </c>
      <c r="Y23" s="9">
        <v>290705</v>
      </c>
      <c r="Z23" s="9">
        <v>399339</v>
      </c>
      <c r="AA23" s="9">
        <v>2138000</v>
      </c>
      <c r="AB23" s="27">
        <v>8</v>
      </c>
    </row>
    <row r="24" spans="1:28" s="6" customFormat="1" ht="18" customHeight="1" x14ac:dyDescent="0.15">
      <c r="A24" s="29">
        <v>9</v>
      </c>
      <c r="B24" s="28" t="s">
        <v>25</v>
      </c>
      <c r="C24" s="9">
        <v>17720453</v>
      </c>
      <c r="D24" s="9">
        <v>2710909</v>
      </c>
      <c r="E24" s="9">
        <v>102190</v>
      </c>
      <c r="F24" s="9">
        <v>5170</v>
      </c>
      <c r="G24" s="9">
        <v>8007</v>
      </c>
      <c r="H24" s="9">
        <v>8117</v>
      </c>
      <c r="I24" s="9">
        <v>473753</v>
      </c>
      <c r="J24" s="21" t="s">
        <v>1</v>
      </c>
      <c r="K24" s="21" t="s">
        <v>1</v>
      </c>
      <c r="L24" s="9">
        <v>23211</v>
      </c>
      <c r="M24" s="9">
        <v>9153</v>
      </c>
      <c r="N24" s="9">
        <v>4651742</v>
      </c>
      <c r="O24" s="9">
        <v>3803</v>
      </c>
      <c r="P24" s="9">
        <v>295030</v>
      </c>
      <c r="Q24" s="9">
        <v>48701</v>
      </c>
      <c r="R24" s="9">
        <v>204745</v>
      </c>
      <c r="S24" s="9">
        <v>2222441</v>
      </c>
      <c r="T24" s="9">
        <v>300</v>
      </c>
      <c r="U24" s="9">
        <v>1137893</v>
      </c>
      <c r="V24" s="9">
        <v>54072</v>
      </c>
      <c r="W24" s="9">
        <v>2667015</v>
      </c>
      <c r="X24" s="9">
        <v>851893</v>
      </c>
      <c r="Y24" s="9">
        <v>599396</v>
      </c>
      <c r="Z24" s="9">
        <v>397189</v>
      </c>
      <c r="AA24" s="9">
        <v>1245723</v>
      </c>
      <c r="AB24" s="27">
        <v>9</v>
      </c>
    </row>
    <row r="25" spans="1:28" s="6" customFormat="1" ht="18" customHeight="1" x14ac:dyDescent="0.15">
      <c r="A25" s="29">
        <v>10</v>
      </c>
      <c r="B25" s="28" t="s">
        <v>24</v>
      </c>
      <c r="C25" s="9">
        <v>17023642</v>
      </c>
      <c r="D25" s="9">
        <v>3382560</v>
      </c>
      <c r="E25" s="9">
        <v>155664</v>
      </c>
      <c r="F25" s="9">
        <v>7178</v>
      </c>
      <c r="G25" s="9">
        <v>11116</v>
      </c>
      <c r="H25" s="9">
        <v>11270</v>
      </c>
      <c r="I25" s="9">
        <v>533840</v>
      </c>
      <c r="J25" s="9">
        <v>12713</v>
      </c>
      <c r="K25" s="21" t="s">
        <v>1</v>
      </c>
      <c r="L25" s="9">
        <v>35439</v>
      </c>
      <c r="M25" s="9">
        <v>17400</v>
      </c>
      <c r="N25" s="9">
        <v>4892034</v>
      </c>
      <c r="O25" s="9">
        <v>9188</v>
      </c>
      <c r="P25" s="9">
        <v>338213</v>
      </c>
      <c r="Q25" s="9">
        <v>192196</v>
      </c>
      <c r="R25" s="9">
        <v>65196</v>
      </c>
      <c r="S25" s="9">
        <v>1904611</v>
      </c>
      <c r="T25" s="9">
        <v>9083</v>
      </c>
      <c r="U25" s="9">
        <v>1536462</v>
      </c>
      <c r="V25" s="9">
        <v>43759</v>
      </c>
      <c r="W25" s="9">
        <v>53314</v>
      </c>
      <c r="X25" s="9">
        <v>477266</v>
      </c>
      <c r="Y25" s="9">
        <v>289141</v>
      </c>
      <c r="Z25" s="9">
        <v>155899</v>
      </c>
      <c r="AA25" s="9">
        <v>2890100</v>
      </c>
      <c r="AB25" s="27">
        <v>10</v>
      </c>
    </row>
    <row r="26" spans="1:28" s="12" customFormat="1" ht="18" customHeight="1" x14ac:dyDescent="0.15">
      <c r="A26" s="16"/>
      <c r="B26" s="15" t="s">
        <v>23</v>
      </c>
      <c r="C26" s="14">
        <f>C27</f>
        <v>8343786</v>
      </c>
      <c r="D26" s="14">
        <f>D27</f>
        <v>2202158</v>
      </c>
      <c r="E26" s="14">
        <f>E27</f>
        <v>52928</v>
      </c>
      <c r="F26" s="14">
        <f>F27</f>
        <v>3861</v>
      </c>
      <c r="G26" s="14">
        <f>G27</f>
        <v>5978</v>
      </c>
      <c r="H26" s="14">
        <f>H27</f>
        <v>6058</v>
      </c>
      <c r="I26" s="14">
        <f>I27</f>
        <v>301669</v>
      </c>
      <c r="J26" s="14" t="str">
        <f>J27</f>
        <v>-</v>
      </c>
      <c r="K26" s="14" t="str">
        <f>K27</f>
        <v>-</v>
      </c>
      <c r="L26" s="14">
        <f>L27</f>
        <v>11981</v>
      </c>
      <c r="M26" s="14">
        <f>M27</f>
        <v>11103</v>
      </c>
      <c r="N26" s="14">
        <f>N27</f>
        <v>2087308</v>
      </c>
      <c r="O26" s="14">
        <f>O27</f>
        <v>3594</v>
      </c>
      <c r="P26" s="14">
        <f>P27</f>
        <v>142071</v>
      </c>
      <c r="Q26" s="14">
        <f>Q27</f>
        <v>184699</v>
      </c>
      <c r="R26" s="14">
        <f>R27</f>
        <v>30716</v>
      </c>
      <c r="S26" s="14">
        <f>S27</f>
        <v>915020</v>
      </c>
      <c r="T26" s="14">
        <f>T27</f>
        <v>46120</v>
      </c>
      <c r="U26" s="14">
        <f>U27</f>
        <v>644170</v>
      </c>
      <c r="V26" s="14">
        <f>V27</f>
        <v>58371</v>
      </c>
      <c r="W26" s="14">
        <f>W27</f>
        <v>137221</v>
      </c>
      <c r="X26" s="14">
        <f>X27</f>
        <v>670708</v>
      </c>
      <c r="Y26" s="14">
        <f>Y27</f>
        <v>108235</v>
      </c>
      <c r="Z26" s="14">
        <f>Z27</f>
        <v>218919</v>
      </c>
      <c r="AA26" s="14">
        <f>AA27</f>
        <v>500898</v>
      </c>
      <c r="AB26" s="13" t="s">
        <v>22</v>
      </c>
    </row>
    <row r="27" spans="1:28" s="6" customFormat="1" ht="18" customHeight="1" x14ac:dyDescent="0.15">
      <c r="A27" s="29">
        <v>11</v>
      </c>
      <c r="B27" s="32" t="s">
        <v>21</v>
      </c>
      <c r="C27" s="9">
        <v>8343786</v>
      </c>
      <c r="D27" s="9">
        <v>2202158</v>
      </c>
      <c r="E27" s="9">
        <v>52928</v>
      </c>
      <c r="F27" s="9">
        <v>3861</v>
      </c>
      <c r="G27" s="9">
        <v>5978</v>
      </c>
      <c r="H27" s="9">
        <v>6058</v>
      </c>
      <c r="I27" s="9">
        <v>301669</v>
      </c>
      <c r="J27" s="21" t="s">
        <v>1</v>
      </c>
      <c r="K27" s="21" t="s">
        <v>1</v>
      </c>
      <c r="L27" s="9">
        <v>11981</v>
      </c>
      <c r="M27" s="9">
        <v>11103</v>
      </c>
      <c r="N27" s="9">
        <v>2087308</v>
      </c>
      <c r="O27" s="9">
        <v>3594</v>
      </c>
      <c r="P27" s="9">
        <v>142071</v>
      </c>
      <c r="Q27" s="9">
        <v>184699</v>
      </c>
      <c r="R27" s="9">
        <v>30716</v>
      </c>
      <c r="S27" s="9">
        <v>915020</v>
      </c>
      <c r="T27" s="9">
        <v>46120</v>
      </c>
      <c r="U27" s="9">
        <v>644170</v>
      </c>
      <c r="V27" s="9">
        <v>58371</v>
      </c>
      <c r="W27" s="9">
        <v>137221</v>
      </c>
      <c r="X27" s="9">
        <v>670708</v>
      </c>
      <c r="Y27" s="9">
        <v>108235</v>
      </c>
      <c r="Z27" s="9">
        <v>218919</v>
      </c>
      <c r="AA27" s="9">
        <v>500898</v>
      </c>
      <c r="AB27" s="27">
        <v>11</v>
      </c>
    </row>
    <row r="28" spans="1:28" s="22" customFormat="1" ht="18" customHeight="1" x14ac:dyDescent="0.15">
      <c r="A28" s="26"/>
      <c r="B28" s="25" t="s">
        <v>20</v>
      </c>
      <c r="C28" s="14">
        <f>SUM(C29:C31)</f>
        <v>51347251</v>
      </c>
      <c r="D28" s="14">
        <f>SUM(D29:D31)</f>
        <v>6510957</v>
      </c>
      <c r="E28" s="14">
        <f>SUM(E29:E31)</f>
        <v>173888</v>
      </c>
      <c r="F28" s="14">
        <f>SUM(F29:F31)</f>
        <v>12076</v>
      </c>
      <c r="G28" s="14">
        <f>SUM(G29:G31)</f>
        <v>18692</v>
      </c>
      <c r="H28" s="14">
        <f>SUM(H29:H31)</f>
        <v>18938</v>
      </c>
      <c r="I28" s="14">
        <f>SUM(I29:I31)</f>
        <v>915892</v>
      </c>
      <c r="J28" s="14">
        <f>SUM(J29:J31)</f>
        <v>17727</v>
      </c>
      <c r="K28" s="24" t="s">
        <v>1</v>
      </c>
      <c r="L28" s="14">
        <f>SUM(L29:L31)</f>
        <v>40368</v>
      </c>
      <c r="M28" s="14">
        <f>SUM(M29:M31)</f>
        <v>29011</v>
      </c>
      <c r="N28" s="14">
        <f>SUM(N29:N31)</f>
        <v>5906470</v>
      </c>
      <c r="O28" s="14">
        <f>SUM(O29:O31)</f>
        <v>9926</v>
      </c>
      <c r="P28" s="14">
        <f>SUM(P29:P31)</f>
        <v>290003</v>
      </c>
      <c r="Q28" s="14">
        <f>SUM(Q29:Q31)</f>
        <v>373033</v>
      </c>
      <c r="R28" s="14">
        <f>SUM(R29:R31)</f>
        <v>104340</v>
      </c>
      <c r="S28" s="14">
        <f>SUM(S29:S31)</f>
        <v>3359616</v>
      </c>
      <c r="T28" s="14">
        <f>SUM(T29:T31)</f>
        <v>8285</v>
      </c>
      <c r="U28" s="14">
        <f>SUM(U29:U31)</f>
        <v>2724865</v>
      </c>
      <c r="V28" s="14">
        <f>SUM(V29:V31)</f>
        <v>124168</v>
      </c>
      <c r="W28" s="14">
        <f>SUM(W29:W31)</f>
        <v>15032042</v>
      </c>
      <c r="X28" s="14">
        <f>SUM(X29:X31)</f>
        <v>11340926</v>
      </c>
      <c r="Y28" s="14">
        <f>SUM(Y29:Y31)</f>
        <v>1209804</v>
      </c>
      <c r="Z28" s="14">
        <f>SUM(Z29:Z31)</f>
        <v>399636</v>
      </c>
      <c r="AA28" s="14">
        <f>SUM(AA29:AA31)</f>
        <v>2726588</v>
      </c>
      <c r="AB28" s="23" t="s">
        <v>19</v>
      </c>
    </row>
    <row r="29" spans="1:28" s="30" customFormat="1" ht="18" customHeight="1" x14ac:dyDescent="0.15">
      <c r="A29" s="33">
        <v>12</v>
      </c>
      <c r="B29" s="32" t="s">
        <v>18</v>
      </c>
      <c r="C29" s="9">
        <v>8106805</v>
      </c>
      <c r="D29" s="9">
        <v>2373088</v>
      </c>
      <c r="E29" s="9">
        <v>54968</v>
      </c>
      <c r="F29" s="9">
        <v>4525</v>
      </c>
      <c r="G29" s="9">
        <v>6997</v>
      </c>
      <c r="H29" s="9">
        <v>7082</v>
      </c>
      <c r="I29" s="9">
        <v>310333</v>
      </c>
      <c r="J29" s="21" t="s">
        <v>1</v>
      </c>
      <c r="K29" s="21" t="s">
        <v>1</v>
      </c>
      <c r="L29" s="9">
        <v>13163</v>
      </c>
      <c r="M29" s="9">
        <v>8591</v>
      </c>
      <c r="N29" s="9">
        <v>1103456</v>
      </c>
      <c r="O29" s="9">
        <v>3286</v>
      </c>
      <c r="P29" s="9">
        <v>47843</v>
      </c>
      <c r="Q29" s="9">
        <v>102739</v>
      </c>
      <c r="R29" s="9">
        <v>41035</v>
      </c>
      <c r="S29" s="9">
        <v>957115</v>
      </c>
      <c r="T29" s="9" t="s">
        <v>1</v>
      </c>
      <c r="U29" s="9">
        <v>468788</v>
      </c>
      <c r="V29" s="9">
        <v>10961</v>
      </c>
      <c r="W29" s="9">
        <v>1115179</v>
      </c>
      <c r="X29" s="9">
        <v>336391</v>
      </c>
      <c r="Y29" s="9">
        <v>272238</v>
      </c>
      <c r="Z29" s="9">
        <v>98920</v>
      </c>
      <c r="AA29" s="9">
        <v>770107</v>
      </c>
      <c r="AB29" s="31">
        <v>12</v>
      </c>
    </row>
    <row r="30" spans="1:28" s="30" customFormat="1" ht="18" customHeight="1" x14ac:dyDescent="0.15">
      <c r="A30" s="33">
        <v>13</v>
      </c>
      <c r="B30" s="32" t="s">
        <v>17</v>
      </c>
      <c r="C30" s="9">
        <v>16218239</v>
      </c>
      <c r="D30" s="9">
        <v>1443714</v>
      </c>
      <c r="E30" s="9">
        <v>30792</v>
      </c>
      <c r="F30" s="9">
        <v>2212</v>
      </c>
      <c r="G30" s="9">
        <v>3430</v>
      </c>
      <c r="H30" s="9">
        <v>3480</v>
      </c>
      <c r="I30" s="9">
        <v>172900</v>
      </c>
      <c r="J30" s="21" t="s">
        <v>1</v>
      </c>
      <c r="K30" s="21" t="s">
        <v>1</v>
      </c>
      <c r="L30" s="9">
        <v>7015</v>
      </c>
      <c r="M30" s="9">
        <v>6528</v>
      </c>
      <c r="N30" s="9">
        <v>943357</v>
      </c>
      <c r="O30" s="9">
        <v>1739</v>
      </c>
      <c r="P30" s="9">
        <v>38518</v>
      </c>
      <c r="Q30" s="9">
        <v>57545</v>
      </c>
      <c r="R30" s="9">
        <v>18453</v>
      </c>
      <c r="S30" s="9">
        <v>437606</v>
      </c>
      <c r="T30" s="9">
        <v>8285</v>
      </c>
      <c r="U30" s="9">
        <v>262420</v>
      </c>
      <c r="V30" s="9">
        <v>3816</v>
      </c>
      <c r="W30" s="9">
        <v>6677672</v>
      </c>
      <c r="X30" s="9">
        <v>5622109</v>
      </c>
      <c r="Y30" s="9">
        <v>231664</v>
      </c>
      <c r="Z30" s="9">
        <v>62297</v>
      </c>
      <c r="AA30" s="9">
        <v>182687</v>
      </c>
      <c r="AB30" s="31">
        <v>13</v>
      </c>
    </row>
    <row r="31" spans="1:28" s="30" customFormat="1" ht="18" customHeight="1" x14ac:dyDescent="0.15">
      <c r="A31" s="33">
        <v>14</v>
      </c>
      <c r="B31" s="32" t="s">
        <v>16</v>
      </c>
      <c r="C31" s="9">
        <v>27022207</v>
      </c>
      <c r="D31" s="9">
        <v>2694155</v>
      </c>
      <c r="E31" s="9">
        <v>88128</v>
      </c>
      <c r="F31" s="9">
        <v>5339</v>
      </c>
      <c r="G31" s="9">
        <v>8265</v>
      </c>
      <c r="H31" s="9">
        <v>8376</v>
      </c>
      <c r="I31" s="9">
        <v>432659</v>
      </c>
      <c r="J31" s="9">
        <v>17727</v>
      </c>
      <c r="K31" s="21" t="s">
        <v>1</v>
      </c>
      <c r="L31" s="9">
        <v>20190</v>
      </c>
      <c r="M31" s="9">
        <v>13892</v>
      </c>
      <c r="N31" s="9">
        <v>3859657</v>
      </c>
      <c r="O31" s="9">
        <v>4901</v>
      </c>
      <c r="P31" s="9">
        <v>203642</v>
      </c>
      <c r="Q31" s="9">
        <v>212749</v>
      </c>
      <c r="R31" s="9">
        <v>44852</v>
      </c>
      <c r="S31" s="9">
        <v>1964895</v>
      </c>
      <c r="T31" s="9" t="s">
        <v>1</v>
      </c>
      <c r="U31" s="9">
        <v>1993657</v>
      </c>
      <c r="V31" s="9">
        <v>109391</v>
      </c>
      <c r="W31" s="9">
        <v>7239191</v>
      </c>
      <c r="X31" s="9">
        <v>5382426</v>
      </c>
      <c r="Y31" s="9">
        <v>705902</v>
      </c>
      <c r="Z31" s="9">
        <v>238419</v>
      </c>
      <c r="AA31" s="9">
        <v>1773794</v>
      </c>
      <c r="AB31" s="31">
        <v>14</v>
      </c>
    </row>
    <row r="32" spans="1:28" s="12" customFormat="1" ht="18" customHeight="1" x14ac:dyDescent="0.15">
      <c r="A32" s="16"/>
      <c r="B32" s="15" t="s">
        <v>15</v>
      </c>
      <c r="C32" s="14">
        <f>C33</f>
        <v>8960912</v>
      </c>
      <c r="D32" s="14">
        <f>D33</f>
        <v>2874741</v>
      </c>
      <c r="E32" s="14">
        <f>E33</f>
        <v>40131</v>
      </c>
      <c r="F32" s="14">
        <f>F33</f>
        <v>1098</v>
      </c>
      <c r="G32" s="14">
        <f>G33</f>
        <v>1712</v>
      </c>
      <c r="H32" s="14">
        <f>H33</f>
        <v>1748</v>
      </c>
      <c r="I32" s="14">
        <f>I33</f>
        <v>115074</v>
      </c>
      <c r="J32" s="24" t="s">
        <v>1</v>
      </c>
      <c r="K32" s="24" t="s">
        <v>1</v>
      </c>
      <c r="L32" s="14">
        <f>L33</f>
        <v>9108</v>
      </c>
      <c r="M32" s="14">
        <f>M33</f>
        <v>670</v>
      </c>
      <c r="N32" s="14">
        <f>N33</f>
        <v>28761</v>
      </c>
      <c r="O32" s="14">
        <f>O33</f>
        <v>1168</v>
      </c>
      <c r="P32" s="14">
        <f>P33</f>
        <v>9312</v>
      </c>
      <c r="Q32" s="14">
        <f>Q33</f>
        <v>90971</v>
      </c>
      <c r="R32" s="14">
        <f>R33</f>
        <v>3208</v>
      </c>
      <c r="S32" s="14">
        <f>S33</f>
        <v>1839552</v>
      </c>
      <c r="T32" s="14" t="s">
        <v>1</v>
      </c>
      <c r="U32" s="14">
        <f>U33</f>
        <v>462185</v>
      </c>
      <c r="V32" s="14">
        <f>V33</f>
        <v>258097</v>
      </c>
      <c r="W32" s="14">
        <f>W33</f>
        <v>672273</v>
      </c>
      <c r="X32" s="14">
        <f>X33</f>
        <v>2101467</v>
      </c>
      <c r="Y32" s="14">
        <f>Y33</f>
        <v>299721</v>
      </c>
      <c r="Z32" s="14">
        <f>Z33</f>
        <v>149915</v>
      </c>
      <c r="AA32" s="14" t="s">
        <v>1</v>
      </c>
      <c r="AB32" s="13" t="s">
        <v>14</v>
      </c>
    </row>
    <row r="33" spans="1:28" s="6" customFormat="1" ht="18" customHeight="1" x14ac:dyDescent="0.15">
      <c r="A33" s="29">
        <v>15</v>
      </c>
      <c r="B33" s="28" t="s">
        <v>13</v>
      </c>
      <c r="C33" s="9">
        <v>8960912</v>
      </c>
      <c r="D33" s="9">
        <v>2874741</v>
      </c>
      <c r="E33" s="9">
        <v>40131</v>
      </c>
      <c r="F33" s="9">
        <v>1098</v>
      </c>
      <c r="G33" s="9">
        <v>1712</v>
      </c>
      <c r="H33" s="9">
        <v>1748</v>
      </c>
      <c r="I33" s="9">
        <v>115074</v>
      </c>
      <c r="J33" s="21" t="s">
        <v>1</v>
      </c>
      <c r="K33" s="21" t="s">
        <v>1</v>
      </c>
      <c r="L33" s="9">
        <v>9108</v>
      </c>
      <c r="M33" s="9">
        <v>670</v>
      </c>
      <c r="N33" s="9">
        <v>28761</v>
      </c>
      <c r="O33" s="9">
        <v>1168</v>
      </c>
      <c r="P33" s="9">
        <v>9312</v>
      </c>
      <c r="Q33" s="9">
        <v>90971</v>
      </c>
      <c r="R33" s="9">
        <v>3208</v>
      </c>
      <c r="S33" s="9">
        <v>1839552</v>
      </c>
      <c r="T33" s="9" t="s">
        <v>1</v>
      </c>
      <c r="U33" s="9">
        <v>462185</v>
      </c>
      <c r="V33" s="9">
        <v>258097</v>
      </c>
      <c r="W33" s="9">
        <v>672273</v>
      </c>
      <c r="X33" s="9">
        <v>2101467</v>
      </c>
      <c r="Y33" s="9">
        <v>299721</v>
      </c>
      <c r="Z33" s="9">
        <v>149915</v>
      </c>
      <c r="AA33" s="9" t="s">
        <v>1</v>
      </c>
      <c r="AB33" s="27">
        <v>15</v>
      </c>
    </row>
    <row r="34" spans="1:28" s="12" customFormat="1" ht="18" customHeight="1" x14ac:dyDescent="0.15">
      <c r="A34" s="16"/>
      <c r="B34" s="15" t="s">
        <v>12</v>
      </c>
      <c r="C34" s="14">
        <f>C35</f>
        <v>11442415</v>
      </c>
      <c r="D34" s="14">
        <f>D35</f>
        <v>1826366</v>
      </c>
      <c r="E34" s="14">
        <f>E35</f>
        <v>92342</v>
      </c>
      <c r="F34" s="14">
        <f>F35</f>
        <v>3550</v>
      </c>
      <c r="G34" s="14">
        <f>G35</f>
        <v>5500</v>
      </c>
      <c r="H34" s="14">
        <f>H35</f>
        <v>5576</v>
      </c>
      <c r="I34" s="14">
        <f>I35</f>
        <v>359489</v>
      </c>
      <c r="J34" s="24" t="s">
        <v>1</v>
      </c>
      <c r="K34" s="24" t="s">
        <v>1</v>
      </c>
      <c r="L34" s="14">
        <f>L35</f>
        <v>21601</v>
      </c>
      <c r="M34" s="14">
        <f>M35</f>
        <v>9459</v>
      </c>
      <c r="N34" s="14">
        <f>N35</f>
        <v>3543044</v>
      </c>
      <c r="O34" s="14">
        <f>O35</f>
        <v>3320</v>
      </c>
      <c r="P34" s="14">
        <f>P35</f>
        <v>68600</v>
      </c>
      <c r="Q34" s="14">
        <f>Q35</f>
        <v>82666</v>
      </c>
      <c r="R34" s="14">
        <f>R35</f>
        <v>121633</v>
      </c>
      <c r="S34" s="14">
        <f>S35</f>
        <v>1109263</v>
      </c>
      <c r="T34" s="14" t="s">
        <v>1</v>
      </c>
      <c r="U34" s="14">
        <f>U35</f>
        <v>691185</v>
      </c>
      <c r="V34" s="14">
        <f>V35</f>
        <v>34576</v>
      </c>
      <c r="W34" s="14">
        <f>W35</f>
        <v>824438</v>
      </c>
      <c r="X34" s="14">
        <f>X35</f>
        <v>560217</v>
      </c>
      <c r="Y34" s="14">
        <f>Y35</f>
        <v>477115</v>
      </c>
      <c r="Z34" s="14">
        <f>Z35</f>
        <v>186549</v>
      </c>
      <c r="AA34" s="14">
        <v>1415926</v>
      </c>
      <c r="AB34" s="13" t="s">
        <v>11</v>
      </c>
    </row>
    <row r="35" spans="1:28" s="6" customFormat="1" ht="18" customHeight="1" x14ac:dyDescent="0.15">
      <c r="A35" s="29">
        <v>16</v>
      </c>
      <c r="B35" s="28" t="s">
        <v>10</v>
      </c>
      <c r="C35" s="9">
        <v>11442415</v>
      </c>
      <c r="D35" s="9">
        <v>1826366</v>
      </c>
      <c r="E35" s="9">
        <v>92342</v>
      </c>
      <c r="F35" s="9">
        <v>3550</v>
      </c>
      <c r="G35" s="9">
        <v>5500</v>
      </c>
      <c r="H35" s="9">
        <v>5576</v>
      </c>
      <c r="I35" s="9">
        <v>359489</v>
      </c>
      <c r="J35" s="21" t="s">
        <v>1</v>
      </c>
      <c r="K35" s="21" t="s">
        <v>1</v>
      </c>
      <c r="L35" s="9">
        <v>21601</v>
      </c>
      <c r="M35" s="9">
        <v>9459</v>
      </c>
      <c r="N35" s="9">
        <v>3543044</v>
      </c>
      <c r="O35" s="9">
        <v>3320</v>
      </c>
      <c r="P35" s="9">
        <v>68600</v>
      </c>
      <c r="Q35" s="9">
        <v>82666</v>
      </c>
      <c r="R35" s="9">
        <v>121633</v>
      </c>
      <c r="S35" s="9">
        <v>1109263</v>
      </c>
      <c r="T35" s="9" t="s">
        <v>1</v>
      </c>
      <c r="U35" s="9">
        <v>691185</v>
      </c>
      <c r="V35" s="9">
        <v>34576</v>
      </c>
      <c r="W35" s="9">
        <v>824438</v>
      </c>
      <c r="X35" s="9">
        <v>560217</v>
      </c>
      <c r="Y35" s="9">
        <v>477115</v>
      </c>
      <c r="Z35" s="9">
        <v>186549</v>
      </c>
      <c r="AA35" s="9">
        <v>1415926</v>
      </c>
      <c r="AB35" s="27">
        <v>16</v>
      </c>
    </row>
    <row r="36" spans="1:28" s="22" customFormat="1" ht="18" customHeight="1" x14ac:dyDescent="0.15">
      <c r="A36" s="26"/>
      <c r="B36" s="25" t="s">
        <v>9</v>
      </c>
      <c r="C36" s="14">
        <f>SUM(C37:C39)</f>
        <v>25103204</v>
      </c>
      <c r="D36" s="14">
        <f>SUM(D37:D39)</f>
        <v>3917399</v>
      </c>
      <c r="E36" s="14">
        <f>SUM(E37:E39)</f>
        <v>206350</v>
      </c>
      <c r="F36" s="14">
        <f>SUM(F37:F39)</f>
        <v>7898</v>
      </c>
      <c r="G36" s="14">
        <f>SUM(G37:G39)</f>
        <v>12227</v>
      </c>
      <c r="H36" s="14">
        <f>SUM(H37:H39)</f>
        <v>12392</v>
      </c>
      <c r="I36" s="14">
        <f>SUM(I37:I39)</f>
        <v>672283</v>
      </c>
      <c r="J36" s="14">
        <f>SUM(J37:J39)</f>
        <v>18285</v>
      </c>
      <c r="K36" s="24" t="s">
        <v>1</v>
      </c>
      <c r="L36" s="14">
        <f>SUM(L37:L39)</f>
        <v>46590</v>
      </c>
      <c r="M36" s="14">
        <f>SUM(M37:M39)</f>
        <v>18302</v>
      </c>
      <c r="N36" s="14">
        <f>SUM(N37:N39)</f>
        <v>8517303</v>
      </c>
      <c r="O36" s="14">
        <f>SUM(O37:O39)</f>
        <v>9561</v>
      </c>
      <c r="P36" s="14">
        <f>SUM(P37:P39)</f>
        <v>377789</v>
      </c>
      <c r="Q36" s="14">
        <f>SUM(Q37:Q39)</f>
        <v>347570</v>
      </c>
      <c r="R36" s="14">
        <f>SUM(R37:R39)</f>
        <v>90575</v>
      </c>
      <c r="S36" s="14">
        <f>SUM(S37:S39)</f>
        <v>1750217</v>
      </c>
      <c r="T36" s="14" t="s">
        <v>1</v>
      </c>
      <c r="U36" s="14">
        <f>SUM(U37:U39)</f>
        <v>1927170</v>
      </c>
      <c r="V36" s="14">
        <f>SUM(V37:V39)</f>
        <v>192343</v>
      </c>
      <c r="W36" s="14">
        <f>SUM(W37:W39)</f>
        <v>2116320</v>
      </c>
      <c r="X36" s="14">
        <f>SUM(X37:X39)</f>
        <v>1753513</v>
      </c>
      <c r="Y36" s="14">
        <f>SUM(Y37:Y39)</f>
        <v>773197</v>
      </c>
      <c r="Z36" s="14">
        <f>SUM(Z37:Z39)</f>
        <v>350769</v>
      </c>
      <c r="AA36" s="14">
        <v>1985151</v>
      </c>
      <c r="AB36" s="23" t="s">
        <v>8</v>
      </c>
    </row>
    <row r="37" spans="1:28" s="17" customFormat="1" ht="18" customHeight="1" x14ac:dyDescent="0.15">
      <c r="A37" s="20">
        <v>17</v>
      </c>
      <c r="B37" s="19" t="s">
        <v>7</v>
      </c>
      <c r="C37" s="9">
        <v>4796147</v>
      </c>
      <c r="D37" s="9">
        <v>704247</v>
      </c>
      <c r="E37" s="9">
        <v>21518</v>
      </c>
      <c r="F37" s="9">
        <v>1124</v>
      </c>
      <c r="G37" s="9">
        <v>1740</v>
      </c>
      <c r="H37" s="9">
        <v>1762</v>
      </c>
      <c r="I37" s="9">
        <v>115830</v>
      </c>
      <c r="J37" s="21" t="s">
        <v>1</v>
      </c>
      <c r="K37" s="21" t="s">
        <v>1</v>
      </c>
      <c r="L37" s="9">
        <v>4877</v>
      </c>
      <c r="M37" s="9">
        <v>2707</v>
      </c>
      <c r="N37" s="9">
        <v>1640143</v>
      </c>
      <c r="O37" s="9">
        <v>1273</v>
      </c>
      <c r="P37" s="9">
        <v>35915</v>
      </c>
      <c r="Q37" s="9">
        <v>73721</v>
      </c>
      <c r="R37" s="9">
        <v>15528</v>
      </c>
      <c r="S37" s="9">
        <v>304122</v>
      </c>
      <c r="T37" s="9" t="s">
        <v>1</v>
      </c>
      <c r="U37" s="9">
        <v>411313</v>
      </c>
      <c r="V37" s="9">
        <v>11534</v>
      </c>
      <c r="W37" s="9">
        <v>945349</v>
      </c>
      <c r="X37" s="9">
        <v>115531</v>
      </c>
      <c r="Y37" s="9">
        <v>63505</v>
      </c>
      <c r="Z37" s="9">
        <v>111777</v>
      </c>
      <c r="AA37" s="9">
        <v>212631</v>
      </c>
      <c r="AB37" s="18">
        <v>17</v>
      </c>
    </row>
    <row r="38" spans="1:28" s="17" customFormat="1" ht="18" customHeight="1" x14ac:dyDescent="0.15">
      <c r="A38" s="20">
        <v>18</v>
      </c>
      <c r="B38" s="19" t="s">
        <v>6</v>
      </c>
      <c r="C38" s="9">
        <v>5423504</v>
      </c>
      <c r="D38" s="9">
        <v>1019163</v>
      </c>
      <c r="E38" s="9">
        <v>38432</v>
      </c>
      <c r="F38" s="9">
        <v>1955</v>
      </c>
      <c r="G38" s="9">
        <v>3026</v>
      </c>
      <c r="H38" s="9">
        <v>3069</v>
      </c>
      <c r="I38" s="9">
        <v>163365</v>
      </c>
      <c r="J38" s="9">
        <v>16952</v>
      </c>
      <c r="K38" s="21" t="s">
        <v>1</v>
      </c>
      <c r="L38" s="9">
        <v>8667</v>
      </c>
      <c r="M38" s="9">
        <v>6994</v>
      </c>
      <c r="N38" s="9">
        <v>1700417</v>
      </c>
      <c r="O38" s="9">
        <v>2127</v>
      </c>
      <c r="P38" s="9">
        <v>87190</v>
      </c>
      <c r="Q38" s="9">
        <v>76842</v>
      </c>
      <c r="R38" s="9">
        <v>21821</v>
      </c>
      <c r="S38" s="9">
        <v>438163</v>
      </c>
      <c r="T38" s="9" t="s">
        <v>1</v>
      </c>
      <c r="U38" s="9">
        <v>349997</v>
      </c>
      <c r="V38" s="9">
        <v>122420</v>
      </c>
      <c r="W38" s="9">
        <v>774783</v>
      </c>
      <c r="X38" s="9">
        <v>230511</v>
      </c>
      <c r="Y38" s="9">
        <v>93680</v>
      </c>
      <c r="Z38" s="9">
        <v>71110</v>
      </c>
      <c r="AA38" s="9">
        <v>192820</v>
      </c>
      <c r="AB38" s="18">
        <v>18</v>
      </c>
    </row>
    <row r="39" spans="1:28" s="17" customFormat="1" ht="18" customHeight="1" x14ac:dyDescent="0.15">
      <c r="A39" s="20">
        <v>19</v>
      </c>
      <c r="B39" s="19" t="s">
        <v>5</v>
      </c>
      <c r="C39" s="9">
        <v>14883553</v>
      </c>
      <c r="D39" s="9">
        <v>2193989</v>
      </c>
      <c r="E39" s="9">
        <v>146400</v>
      </c>
      <c r="F39" s="9">
        <v>4819</v>
      </c>
      <c r="G39" s="9">
        <v>7461</v>
      </c>
      <c r="H39" s="9">
        <v>7561</v>
      </c>
      <c r="I39" s="9">
        <v>393088</v>
      </c>
      <c r="J39" s="9">
        <v>1333</v>
      </c>
      <c r="K39" s="9" t="s">
        <v>1</v>
      </c>
      <c r="L39" s="9">
        <v>33046</v>
      </c>
      <c r="M39" s="9">
        <v>8601</v>
      </c>
      <c r="N39" s="9">
        <v>5176743</v>
      </c>
      <c r="O39" s="9">
        <v>6161</v>
      </c>
      <c r="P39" s="9">
        <v>254684</v>
      </c>
      <c r="Q39" s="9">
        <v>197007</v>
      </c>
      <c r="R39" s="9">
        <v>53226</v>
      </c>
      <c r="S39" s="9">
        <v>1007932</v>
      </c>
      <c r="T39" s="9" t="s">
        <v>1</v>
      </c>
      <c r="U39" s="9">
        <v>1165860</v>
      </c>
      <c r="V39" s="9">
        <v>58389</v>
      </c>
      <c r="W39" s="9">
        <v>396188</v>
      </c>
      <c r="X39" s="9">
        <v>1407471</v>
      </c>
      <c r="Y39" s="9">
        <v>616012</v>
      </c>
      <c r="Z39" s="9">
        <v>167882</v>
      </c>
      <c r="AA39" s="9">
        <v>1579700</v>
      </c>
      <c r="AB39" s="18">
        <v>19</v>
      </c>
    </row>
    <row r="40" spans="1:28" s="12" customFormat="1" ht="18" customHeight="1" x14ac:dyDescent="0.15">
      <c r="A40" s="16"/>
      <c r="B40" s="15" t="s">
        <v>4</v>
      </c>
      <c r="C40" s="14">
        <f>C41</f>
        <v>7090596</v>
      </c>
      <c r="D40" s="14">
        <f>D41</f>
        <v>744743</v>
      </c>
      <c r="E40" s="14">
        <f>E41</f>
        <v>61292</v>
      </c>
      <c r="F40" s="14">
        <f>F41</f>
        <v>1413</v>
      </c>
      <c r="G40" s="14">
        <f>G41</f>
        <v>2207</v>
      </c>
      <c r="H40" s="14">
        <f>H41</f>
        <v>2258</v>
      </c>
      <c r="I40" s="14">
        <f>I41</f>
        <v>142814</v>
      </c>
      <c r="J40" s="14" t="str">
        <f>J41</f>
        <v>-</v>
      </c>
      <c r="K40" s="14" t="str">
        <f>K41</f>
        <v>-</v>
      </c>
      <c r="L40" s="14">
        <f>L41</f>
        <v>13881</v>
      </c>
      <c r="M40" s="14">
        <f>M41</f>
        <v>1619</v>
      </c>
      <c r="N40" s="14">
        <f>N41</f>
        <v>2405976</v>
      </c>
      <c r="O40" s="14">
        <f>O41</f>
        <v>1410</v>
      </c>
      <c r="P40" s="14">
        <f>P41</f>
        <v>37548</v>
      </c>
      <c r="Q40" s="14">
        <f>Q41</f>
        <v>26296</v>
      </c>
      <c r="R40" s="14">
        <f>R41</f>
        <v>24566</v>
      </c>
      <c r="S40" s="14">
        <f>S41</f>
        <v>796926</v>
      </c>
      <c r="T40" s="14" t="s">
        <v>1</v>
      </c>
      <c r="U40" s="14">
        <f>U41</f>
        <v>440394</v>
      </c>
      <c r="V40" s="14">
        <f>V41</f>
        <v>39806</v>
      </c>
      <c r="W40" s="14">
        <f>W41</f>
        <v>827855</v>
      </c>
      <c r="X40" s="14">
        <f>X41</f>
        <v>708445</v>
      </c>
      <c r="Y40" s="14">
        <f>Y41</f>
        <v>89609</v>
      </c>
      <c r="Z40" s="14">
        <f>Z41</f>
        <v>129451</v>
      </c>
      <c r="AA40" s="14">
        <v>592087</v>
      </c>
      <c r="AB40" s="13" t="s">
        <v>3</v>
      </c>
    </row>
    <row r="41" spans="1:28" s="6" customFormat="1" ht="18" customHeight="1" thickBot="1" x14ac:dyDescent="0.2">
      <c r="A41" s="11">
        <v>20</v>
      </c>
      <c r="B41" s="10" t="s">
        <v>2</v>
      </c>
      <c r="C41" s="8">
        <v>7090596</v>
      </c>
      <c r="D41" s="8">
        <v>744743</v>
      </c>
      <c r="E41" s="8">
        <v>61292</v>
      </c>
      <c r="F41" s="8">
        <v>1413</v>
      </c>
      <c r="G41" s="8">
        <v>2207</v>
      </c>
      <c r="H41" s="8">
        <v>2258</v>
      </c>
      <c r="I41" s="8">
        <v>142814</v>
      </c>
      <c r="J41" s="8" t="s">
        <v>1</v>
      </c>
      <c r="K41" s="9" t="s">
        <v>1</v>
      </c>
      <c r="L41" s="8">
        <v>13881</v>
      </c>
      <c r="M41" s="8">
        <v>1619</v>
      </c>
      <c r="N41" s="8">
        <v>2405976</v>
      </c>
      <c r="O41" s="8">
        <v>1410</v>
      </c>
      <c r="P41" s="8">
        <v>37548</v>
      </c>
      <c r="Q41" s="8">
        <v>26296</v>
      </c>
      <c r="R41" s="8">
        <v>24566</v>
      </c>
      <c r="S41" s="8">
        <v>796926</v>
      </c>
      <c r="T41" s="8" t="s">
        <v>1</v>
      </c>
      <c r="U41" s="8">
        <v>440394</v>
      </c>
      <c r="V41" s="8">
        <v>39806</v>
      </c>
      <c r="W41" s="8">
        <v>827855</v>
      </c>
      <c r="X41" s="8">
        <v>708445</v>
      </c>
      <c r="Y41" s="8">
        <v>89609</v>
      </c>
      <c r="Z41" s="8">
        <v>129451</v>
      </c>
      <c r="AA41" s="8">
        <v>592087</v>
      </c>
      <c r="AB41" s="7">
        <v>20</v>
      </c>
    </row>
    <row r="42" spans="1:28" ht="12.75" customHeight="1" x14ac:dyDescent="0.15">
      <c r="A42" s="1" t="s">
        <v>0</v>
      </c>
      <c r="J42" s="4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3"/>
    </row>
    <row r="43" spans="1:28" ht="12" customHeight="1" x14ac:dyDescent="0.15"/>
    <row r="45" spans="1:28" x14ac:dyDescent="0.15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</sheetData>
  <mergeCells count="6">
    <mergeCell ref="A11:B11"/>
    <mergeCell ref="A6:B6"/>
    <mergeCell ref="A8:B8"/>
    <mergeCell ref="A10:B10"/>
    <mergeCell ref="A7:B7"/>
    <mergeCell ref="A9:B9"/>
  </mergeCells>
  <phoneticPr fontId="3"/>
  <printOptions horizontalCentered="1"/>
  <pageMargins left="0.39370078740157483" right="0.39370078740157483" top="0.59055118110236227" bottom="0.39370078740157483" header="0.51181102362204722" footer="0.31496062992125984"/>
  <pageSetup paperSize="9" scale="92" fitToWidth="0" fitToHeight="0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18-7 </vt:lpstr>
      <vt:lpstr>'18-7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2021-03-23T00:36:06Z</dcterms:created>
  <dcterms:modified xsi:type="dcterms:W3CDTF">2021-03-23T00:36:32Z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