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382DACDC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31246\Desktop\★★★年間作業用\"/>
    </mc:Choice>
  </mc:AlternateContent>
  <xr:revisionPtr revIDLastSave="0" documentId="8_{50941D74-594B-40E9-9F95-F5534F754A0F}" xr6:coauthVersionLast="45" xr6:coauthVersionMax="45" xr10:uidLastSave="{00000000-0000-0000-0000-000000000000}"/>
  <bookViews>
    <workbookView xWindow="8715" yWindow="2265" windowWidth="19620" windowHeight="12195" xr2:uid="{47673E62-4E10-4637-AE7F-2AB62E863E26}"/>
  </bookViews>
  <sheets>
    <sheet name="12-8 " sheetId="1" r:id="rId1"/>
  </sheets>
  <definedNames>
    <definedName name="_xlnm.Print_Area" localSheetId="0">'12-8 '!$A$1:$V$51</definedName>
    <definedName name="wrn.toukei." localSheetId="0" hidden="1">{#N/A,#N/A,FALSE,"312"}</definedName>
    <definedName name="wrn.toukei." hidden="1">{#N/A,#N/A,FALSE,"312"}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1" l="1"/>
  <c r="I16" i="1"/>
  <c r="L16" i="1"/>
  <c r="D17" i="1"/>
  <c r="I17" i="1"/>
  <c r="L17" i="1"/>
  <c r="D18" i="1"/>
  <c r="I18" i="1"/>
  <c r="L18" i="1"/>
  <c r="D19" i="1"/>
  <c r="I19" i="1"/>
  <c r="L19" i="1"/>
  <c r="D20" i="1"/>
  <c r="I20" i="1"/>
  <c r="L20" i="1"/>
  <c r="D21" i="1"/>
  <c r="I21" i="1"/>
  <c r="L21" i="1"/>
  <c r="D22" i="1"/>
  <c r="I22" i="1"/>
  <c r="L22" i="1"/>
  <c r="D23" i="1"/>
  <c r="I23" i="1"/>
  <c r="L23" i="1"/>
  <c r="D24" i="1"/>
  <c r="I24" i="1"/>
  <c r="L24" i="1"/>
  <c r="D25" i="1"/>
  <c r="I25" i="1"/>
  <c r="L25" i="1"/>
  <c r="I26" i="1"/>
  <c r="L26" i="1"/>
  <c r="C27" i="1"/>
  <c r="E27" i="1"/>
  <c r="F27" i="1"/>
  <c r="G27" i="1"/>
  <c r="H27" i="1"/>
  <c r="I27" i="1"/>
  <c r="J27" i="1"/>
  <c r="K27" i="1"/>
  <c r="M27" i="1"/>
  <c r="N27" i="1"/>
  <c r="O27" i="1"/>
  <c r="P27" i="1"/>
  <c r="Q27" i="1"/>
  <c r="R27" i="1"/>
  <c r="S27" i="1"/>
  <c r="T27" i="1"/>
  <c r="U27" i="1"/>
  <c r="D28" i="1"/>
  <c r="D27" i="1" s="1"/>
  <c r="I28" i="1"/>
  <c r="L28" i="1"/>
  <c r="L27" i="1" s="1"/>
  <c r="I29" i="1"/>
  <c r="L29" i="1"/>
  <c r="C30" i="1"/>
  <c r="E30" i="1"/>
  <c r="F30" i="1"/>
  <c r="G30" i="1"/>
  <c r="H30" i="1"/>
  <c r="J30" i="1"/>
  <c r="K30" i="1"/>
  <c r="M30" i="1"/>
  <c r="N30" i="1"/>
  <c r="O30" i="1"/>
  <c r="P30" i="1"/>
  <c r="Q30" i="1"/>
  <c r="R30" i="1"/>
  <c r="T30" i="1"/>
  <c r="U30" i="1"/>
  <c r="D31" i="1"/>
  <c r="D30" i="1" s="1"/>
  <c r="I31" i="1"/>
  <c r="I30" i="1" s="1"/>
  <c r="L31" i="1"/>
  <c r="D32" i="1"/>
  <c r="I32" i="1"/>
  <c r="L32" i="1"/>
  <c r="L30" i="1" s="1"/>
  <c r="D33" i="1"/>
  <c r="I33" i="1"/>
  <c r="L33" i="1"/>
  <c r="I34" i="1"/>
  <c r="L34" i="1"/>
  <c r="C35" i="1"/>
  <c r="E35" i="1"/>
  <c r="F35" i="1"/>
  <c r="H35" i="1"/>
  <c r="J35" i="1"/>
  <c r="K35" i="1"/>
  <c r="L35" i="1"/>
  <c r="M35" i="1"/>
  <c r="N35" i="1"/>
  <c r="O35" i="1"/>
  <c r="P35" i="1"/>
  <c r="Q35" i="1"/>
  <c r="R35" i="1"/>
  <c r="T35" i="1"/>
  <c r="U35" i="1"/>
  <c r="D36" i="1"/>
  <c r="D35" i="1" s="1"/>
  <c r="I36" i="1"/>
  <c r="I35" i="1" s="1"/>
  <c r="L36" i="1"/>
  <c r="I37" i="1"/>
  <c r="L37" i="1"/>
  <c r="C38" i="1"/>
  <c r="E38" i="1"/>
  <c r="F38" i="1"/>
  <c r="G38" i="1"/>
  <c r="H38" i="1"/>
  <c r="I38" i="1"/>
  <c r="J38" i="1"/>
  <c r="K38" i="1"/>
  <c r="M38" i="1"/>
  <c r="N38" i="1"/>
  <c r="O38" i="1"/>
  <c r="P38" i="1"/>
  <c r="Q38" i="1"/>
  <c r="R38" i="1"/>
  <c r="T38" i="1"/>
  <c r="U38" i="1"/>
  <c r="D39" i="1"/>
  <c r="D38" i="1" s="1"/>
  <c r="I39" i="1"/>
  <c r="L39" i="1"/>
  <c r="L38" i="1" s="1"/>
  <c r="I40" i="1"/>
  <c r="L40" i="1"/>
  <c r="C41" i="1"/>
  <c r="E41" i="1"/>
  <c r="F41" i="1"/>
  <c r="G41" i="1"/>
  <c r="H41" i="1"/>
  <c r="J41" i="1"/>
  <c r="K41" i="1"/>
  <c r="L41" i="1"/>
  <c r="M41" i="1"/>
  <c r="N41" i="1"/>
  <c r="O41" i="1"/>
  <c r="P41" i="1"/>
  <c r="Q41" i="1"/>
  <c r="R41" i="1"/>
  <c r="T41" i="1"/>
  <c r="U41" i="1"/>
  <c r="D42" i="1"/>
  <c r="I42" i="1"/>
  <c r="I41" i="1" s="1"/>
  <c r="L42" i="1"/>
  <c r="D43" i="1"/>
  <c r="D41" i="1" s="1"/>
  <c r="I43" i="1"/>
  <c r="L43" i="1"/>
  <c r="D44" i="1"/>
  <c r="I44" i="1"/>
  <c r="L44" i="1"/>
  <c r="I45" i="1"/>
  <c r="L45" i="1"/>
  <c r="C46" i="1"/>
  <c r="E46" i="1"/>
  <c r="F46" i="1"/>
  <c r="H46" i="1"/>
  <c r="J46" i="1"/>
  <c r="K46" i="1"/>
  <c r="M46" i="1"/>
  <c r="N46" i="1"/>
  <c r="O46" i="1"/>
  <c r="P46" i="1"/>
  <c r="Q46" i="1"/>
  <c r="R46" i="1"/>
  <c r="S46" i="1"/>
  <c r="T46" i="1"/>
  <c r="U46" i="1"/>
  <c r="D47" i="1"/>
  <c r="D46" i="1" s="1"/>
  <c r="I47" i="1"/>
  <c r="I46" i="1" s="1"/>
  <c r="L47" i="1"/>
  <c r="L46" i="1" s="1"/>
</calcChain>
</file>

<file path=xl/sharedStrings.xml><?xml version="1.0" encoding="utf-8"?>
<sst xmlns="http://schemas.openxmlformats.org/spreadsheetml/2006/main" count="100" uniqueCount="80">
  <si>
    <t>5)自動車１台当たり人口＝佐賀県の推計人口(平成31年4月1日現在)／自動車保有台数。</t>
    <rPh sb="2" eb="5">
      <t>ジドウシャ</t>
    </rPh>
    <rPh sb="6" eb="7">
      <t>ダイ</t>
    </rPh>
    <rPh sb="7" eb="8">
      <t>ア</t>
    </rPh>
    <rPh sb="10" eb="12">
      <t>ジンコウ</t>
    </rPh>
    <rPh sb="13" eb="16">
      <t>サガケン</t>
    </rPh>
    <rPh sb="17" eb="19">
      <t>スイケイ</t>
    </rPh>
    <rPh sb="19" eb="21">
      <t>ジンコウ</t>
    </rPh>
    <rPh sb="22" eb="24">
      <t>ヘイセイ</t>
    </rPh>
    <rPh sb="26" eb="27">
      <t>ネン</t>
    </rPh>
    <rPh sb="28" eb="29">
      <t>ツキ</t>
    </rPh>
    <rPh sb="30" eb="31">
      <t>ヒ</t>
    </rPh>
    <rPh sb="31" eb="33">
      <t>ゲンザイ</t>
    </rPh>
    <rPh sb="35" eb="38">
      <t>ジドウシャ</t>
    </rPh>
    <rPh sb="38" eb="40">
      <t>ホユウ</t>
    </rPh>
    <rPh sb="40" eb="42">
      <t>ダイスウ</t>
    </rPh>
    <phoneticPr fontId="4"/>
  </si>
  <si>
    <t>4)その他…特殊軽四輪車及び軽三輪車の計である。</t>
    <rPh sb="4" eb="5">
      <t>タ</t>
    </rPh>
    <rPh sb="6" eb="8">
      <t>トクシュ</t>
    </rPh>
    <rPh sb="8" eb="9">
      <t>ケイ</t>
    </rPh>
    <rPh sb="9" eb="11">
      <t>ヨンリン</t>
    </rPh>
    <rPh sb="11" eb="12">
      <t>シャ</t>
    </rPh>
    <rPh sb="12" eb="13">
      <t>オヨ</t>
    </rPh>
    <rPh sb="14" eb="15">
      <t>ケイ</t>
    </rPh>
    <rPh sb="15" eb="18">
      <t>サンリンシャ</t>
    </rPh>
    <rPh sb="19" eb="20">
      <t>ケイ</t>
    </rPh>
    <phoneticPr fontId="4"/>
  </si>
  <si>
    <t>3)小型二輪車とは、排気量250ccを超える二輪車のことである。</t>
    <rPh sb="10" eb="13">
      <t>ハイキリョウ</t>
    </rPh>
    <rPh sb="19" eb="20">
      <t>コ</t>
    </rPh>
    <phoneticPr fontId="4"/>
  </si>
  <si>
    <t>(注) 1)各年度計の総数は、軽二輪車を含んだ数である(平成30年度：9,279台)。</t>
    <rPh sb="9" eb="10">
      <t>ケイ</t>
    </rPh>
    <phoneticPr fontId="4"/>
  </si>
  <si>
    <t>2)特殊車の中には小型は含まれていない。</t>
    <phoneticPr fontId="8"/>
  </si>
  <si>
    <t>資料：九州運輸局佐賀運輸支局・県税政課</t>
    <rPh sb="10" eb="12">
      <t>ウンユ</t>
    </rPh>
    <rPh sb="16" eb="18">
      <t>ゼイセイ</t>
    </rPh>
    <rPh sb="18" eb="19">
      <t>カ</t>
    </rPh>
    <phoneticPr fontId="4"/>
  </si>
  <si>
    <t>太 良 町</t>
  </si>
  <si>
    <t>藤</t>
  </si>
  <si>
    <t>藤 津 郡</t>
  </si>
  <si>
    <t>白 石 町</t>
  </si>
  <si>
    <t>江 北 町</t>
  </si>
  <si>
    <t>大 町 町</t>
  </si>
  <si>
    <t>杵</t>
  </si>
  <si>
    <t>杵 島 郡</t>
  </si>
  <si>
    <t>有 田 町</t>
  </si>
  <si>
    <t>西</t>
  </si>
  <si>
    <t>西松浦郡</t>
  </si>
  <si>
    <t>玄 海 町</t>
  </si>
  <si>
    <t>東</t>
  </si>
  <si>
    <t>東松浦郡</t>
  </si>
  <si>
    <t>みやき町</t>
    <rPh sb="3" eb="4">
      <t>チョウ</t>
    </rPh>
    <phoneticPr fontId="4"/>
  </si>
  <si>
    <t>上 峰 町</t>
  </si>
  <si>
    <t>基 山 町</t>
  </si>
  <si>
    <t>三</t>
  </si>
  <si>
    <t>三養基郡</t>
  </si>
  <si>
    <t>吉野ヶ里町</t>
    <rPh sb="0" eb="4">
      <t>ヨシノガリ</t>
    </rPh>
    <rPh sb="4" eb="5">
      <t>チョウ</t>
    </rPh>
    <phoneticPr fontId="4"/>
  </si>
  <si>
    <t>神</t>
  </si>
  <si>
    <t>神 埼 郡</t>
  </si>
  <si>
    <t>神埼市</t>
    <rPh sb="0" eb="2">
      <t>カンザキ</t>
    </rPh>
    <rPh sb="2" eb="3">
      <t>シ</t>
    </rPh>
    <phoneticPr fontId="4"/>
  </si>
  <si>
    <t>嬉野市</t>
    <rPh sb="0" eb="2">
      <t>ウレシノ</t>
    </rPh>
    <rPh sb="2" eb="3">
      <t>シ</t>
    </rPh>
    <phoneticPr fontId="4"/>
  </si>
  <si>
    <t>小城市</t>
    <rPh sb="0" eb="2">
      <t>オギ</t>
    </rPh>
    <rPh sb="2" eb="3">
      <t>シ</t>
    </rPh>
    <phoneticPr fontId="4"/>
  </si>
  <si>
    <t>鹿 島 市</t>
  </si>
  <si>
    <t>武 雄 市</t>
  </si>
  <si>
    <t>伊万里市</t>
  </si>
  <si>
    <t>多 久 市</t>
  </si>
  <si>
    <t>鳥 栖 市</t>
  </si>
  <si>
    <t>唐 津 市</t>
  </si>
  <si>
    <t>佐 賀 市</t>
  </si>
  <si>
    <t>不　明</t>
  </si>
  <si>
    <t>-</t>
  </si>
  <si>
    <t>所属市町不明</t>
    <rPh sb="0" eb="2">
      <t>ショゾク</t>
    </rPh>
    <rPh sb="2" eb="3">
      <t>シ</t>
    </rPh>
    <rPh sb="3" eb="4">
      <t>マチ</t>
    </rPh>
    <rPh sb="4" eb="6">
      <t>フメイ</t>
    </rPh>
    <phoneticPr fontId="4"/>
  </si>
  <si>
    <t>郡　部</t>
  </si>
  <si>
    <t>市　部</t>
  </si>
  <si>
    <t>30</t>
    <phoneticPr fontId="8"/>
  </si>
  <si>
    <t>30</t>
  </si>
  <si>
    <t>29</t>
    <phoneticPr fontId="8"/>
  </si>
  <si>
    <t>29</t>
  </si>
  <si>
    <t>28</t>
    <phoneticPr fontId="8"/>
  </si>
  <si>
    <t>28</t>
  </si>
  <si>
    <t>27</t>
    <phoneticPr fontId="8"/>
  </si>
  <si>
    <t>26年度</t>
    <rPh sb="2" eb="3">
      <t>ネン</t>
    </rPh>
    <rPh sb="3" eb="4">
      <t>ド</t>
    </rPh>
    <phoneticPr fontId="4"/>
  </si>
  <si>
    <t>平成 26 年度</t>
    <phoneticPr fontId="8"/>
  </si>
  <si>
    <t>人</t>
  </si>
  <si>
    <t>市　町</t>
  </si>
  <si>
    <t>51～125cc未満</t>
  </si>
  <si>
    <t>50cc以下</t>
  </si>
  <si>
    <t>　 二輪車</t>
    <phoneticPr fontId="8"/>
  </si>
  <si>
    <t>・特種用途車</t>
  </si>
  <si>
    <t>軽四輪車</t>
  </si>
  <si>
    <t>小型車</t>
  </si>
  <si>
    <t>普通車</t>
  </si>
  <si>
    <t>小　計</t>
  </si>
  <si>
    <t>軽四輪車</t>
    <rPh sb="1" eb="3">
      <t>ヨンリン</t>
    </rPh>
    <phoneticPr fontId="4"/>
  </si>
  <si>
    <t>被けん引車</t>
  </si>
  <si>
    <t>市　　　町</t>
    <rPh sb="4" eb="5">
      <t>チョウ</t>
    </rPh>
    <phoneticPr fontId="4"/>
  </si>
  <si>
    <t>年  度</t>
  </si>
  <si>
    <t xml:space="preserve">原動機付自転車（別掲） </t>
  </si>
  <si>
    <t>5)自動車１台当たり人口</t>
  </si>
  <si>
    <t>4) その他</t>
    <rPh sb="5" eb="6">
      <t>タ</t>
    </rPh>
    <phoneticPr fontId="4"/>
  </si>
  <si>
    <t>3) 小 型</t>
    <phoneticPr fontId="8"/>
  </si>
  <si>
    <t>2) 大型特殊車</t>
  </si>
  <si>
    <t>乗　　用　　車</t>
  </si>
  <si>
    <t>乗合自動車</t>
    <rPh sb="0" eb="2">
      <t>ノリアイ</t>
    </rPh>
    <rPh sb="2" eb="5">
      <t>ジドウシャ</t>
    </rPh>
    <phoneticPr fontId="4"/>
  </si>
  <si>
    <t>貨　物　自　動　車</t>
  </si>
  <si>
    <t>1) 総　数</t>
  </si>
  <si>
    <t>年　　　度</t>
  </si>
  <si>
    <t>(単位：台)</t>
    <phoneticPr fontId="8"/>
  </si>
  <si>
    <t>各年度末現在(但し原動機付自転車は、年度初めの4月1日現在。合併市町で集計した値。)</t>
    <phoneticPr fontId="8"/>
  </si>
  <si>
    <r>
      <t>　保　有　台　数　</t>
    </r>
    <r>
      <rPr>
        <sz val="12"/>
        <rFont val="ＭＳ 明朝"/>
        <family val="1"/>
        <charset val="128"/>
      </rPr>
      <t>－市町－(平成26～30年度)</t>
    </r>
    <phoneticPr fontId="8"/>
  </si>
  <si>
    <t>12-8　種　類　別　自　動　車　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</si>
</sst>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\ ###\ ###"/>
    <numFmt numFmtId="177" formatCode="0.00_ "/>
    <numFmt numFmtId="178" formatCode="#,##0;;&quot;－&quot;"/>
    <numFmt numFmtId="179" formatCode="#,##0;;&quot;-&quot;"/>
    <numFmt numFmtId="180" formatCode="0.00_);[Red]\(0.00\)"/>
  </numFmts>
  <fonts count="19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name val="ＭＳ 明朝"/>
      <family val="1"/>
      <charset val="128"/>
    </font>
    <font>
      <sz val="6"/>
      <name val="ＭＳ Ｐ明朝"/>
      <family val="1"/>
      <charset val="128"/>
    </font>
    <font>
      <sz val="10"/>
      <color rgb="FFFF0000"/>
      <name val="ＭＳ 明朝"/>
      <family val="1"/>
      <charset val="128"/>
    </font>
    <font>
      <u/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.5"/>
      <name val="ＭＳ 明朝"/>
      <family val="1"/>
      <charset val="128"/>
    </font>
    <font>
      <sz val="10"/>
      <name val="ＭＳ ゴシック"/>
      <family val="3"/>
      <charset val="128"/>
    </font>
    <font>
      <sz val="8.5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7"/>
      <name val="ＭＳ 明朝"/>
      <family val="1"/>
      <charset val="128"/>
    </font>
    <font>
      <sz val="7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0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1" fillId="2" borderId="0" xfId="1" applyFill="1"/>
    <xf numFmtId="176" fontId="1" fillId="0" borderId="0" xfId="1" applyNumberFormat="1"/>
    <xf numFmtId="0" fontId="3" fillId="0" borderId="0" xfId="1" applyFont="1"/>
    <xf numFmtId="0" fontId="3" fillId="2" borderId="0" xfId="1" applyFont="1" applyFill="1"/>
    <xf numFmtId="0" fontId="5" fillId="2" borderId="0" xfId="1" applyFont="1" applyFill="1"/>
    <xf numFmtId="0" fontId="6" fillId="2" borderId="0" xfId="1" applyFont="1" applyFill="1"/>
    <xf numFmtId="0" fontId="3" fillId="2" borderId="0" xfId="1" quotePrefix="1" applyFont="1" applyFill="1" applyAlignment="1">
      <alignment horizontal="left"/>
    </xf>
    <xf numFmtId="0" fontId="3" fillId="2" borderId="0" xfId="1" applyFont="1" applyFill="1" applyAlignment="1">
      <alignment horizontal="left"/>
    </xf>
    <xf numFmtId="0" fontId="7" fillId="0" borderId="0" xfId="0" applyFont="1"/>
    <xf numFmtId="0" fontId="9" fillId="2" borderId="0" xfId="1" applyFont="1" applyFill="1"/>
    <xf numFmtId="0" fontId="10" fillId="0" borderId="1" xfId="1" applyFont="1" applyBorder="1" applyAlignment="1">
      <alignment horizontal="center"/>
    </xf>
    <xf numFmtId="0" fontId="10" fillId="0" borderId="2" xfId="1" applyFont="1" applyBorder="1"/>
    <xf numFmtId="0" fontId="10" fillId="0" borderId="1" xfId="1" applyFont="1" applyBorder="1"/>
    <xf numFmtId="177" fontId="10" fillId="0" borderId="1" xfId="1" applyNumberFormat="1" applyFont="1" applyBorder="1"/>
    <xf numFmtId="176" fontId="10" fillId="0" borderId="1" xfId="1" applyNumberFormat="1" applyFont="1" applyBorder="1" applyAlignment="1">
      <alignment horizontal="right"/>
    </xf>
    <xf numFmtId="178" fontId="10" fillId="0" borderId="1" xfId="2" applyNumberFormat="1" applyFont="1" applyBorder="1" applyAlignment="1">
      <alignment vertical="center"/>
    </xf>
    <xf numFmtId="179" fontId="9" fillId="0" borderId="1" xfId="2" applyNumberFormat="1" applyFont="1" applyBorder="1" applyAlignment="1">
      <alignment vertical="center"/>
    </xf>
    <xf numFmtId="176" fontId="10" fillId="0" borderId="3" xfId="1" applyNumberFormat="1" applyFont="1" applyBorder="1" applyAlignment="1">
      <alignment horizontal="right"/>
    </xf>
    <xf numFmtId="0" fontId="3" fillId="0" borderId="1" xfId="1" applyFont="1" applyBorder="1" applyAlignment="1">
      <alignment horizontal="distributed"/>
    </xf>
    <xf numFmtId="0" fontId="11" fillId="0" borderId="0" xfId="1" applyFont="1"/>
    <xf numFmtId="177" fontId="12" fillId="0" borderId="0" xfId="1" applyNumberFormat="1" applyFont="1"/>
    <xf numFmtId="0" fontId="12" fillId="0" borderId="4" xfId="1" applyFont="1" applyBorder="1" applyAlignment="1">
      <alignment horizontal="center"/>
    </xf>
    <xf numFmtId="0" fontId="12" fillId="0" borderId="0" xfId="1" applyFont="1"/>
    <xf numFmtId="176" fontId="12" fillId="0" borderId="0" xfId="1" applyNumberFormat="1" applyFont="1" applyAlignment="1">
      <alignment horizontal="right"/>
    </xf>
    <xf numFmtId="178" fontId="12" fillId="0" borderId="0" xfId="2" applyNumberFormat="1" applyFont="1" applyAlignment="1">
      <alignment vertical="center"/>
    </xf>
    <xf numFmtId="179" fontId="13" fillId="0" borderId="0" xfId="2" applyNumberFormat="1" applyFont="1" applyAlignment="1">
      <alignment vertical="center"/>
    </xf>
    <xf numFmtId="176" fontId="12" fillId="0" borderId="4" xfId="1" applyNumberFormat="1" applyFont="1" applyBorder="1" applyAlignment="1">
      <alignment horizontal="right"/>
    </xf>
    <xf numFmtId="0" fontId="14" fillId="0" borderId="0" xfId="1" applyFont="1" applyAlignment="1">
      <alignment horizontal="distributed"/>
    </xf>
    <xf numFmtId="177" fontId="10" fillId="0" borderId="0" xfId="1" applyNumberFormat="1" applyFont="1" applyAlignment="1">
      <alignment horizontal="right"/>
    </xf>
    <xf numFmtId="0" fontId="1" fillId="0" borderId="4" xfId="1" applyBorder="1" applyAlignment="1">
      <alignment horizontal="center"/>
    </xf>
    <xf numFmtId="176" fontId="10" fillId="0" borderId="0" xfId="1" applyNumberFormat="1" applyFont="1" applyAlignment="1">
      <alignment horizontal="right"/>
    </xf>
    <xf numFmtId="176" fontId="10" fillId="0" borderId="4" xfId="1" applyNumberFormat="1" applyFont="1" applyBorder="1" applyAlignment="1">
      <alignment horizontal="right"/>
    </xf>
    <xf numFmtId="0" fontId="15" fillId="0" borderId="0" xfId="1" applyFont="1"/>
    <xf numFmtId="177" fontId="10" fillId="0" borderId="0" xfId="1" applyNumberFormat="1" applyFont="1"/>
    <xf numFmtId="0" fontId="3" fillId="0" borderId="4" xfId="1" applyFont="1" applyBorder="1" applyAlignment="1">
      <alignment horizontal="center"/>
    </xf>
    <xf numFmtId="178" fontId="10" fillId="0" borderId="0" xfId="2" applyNumberFormat="1" applyFont="1" applyAlignment="1">
      <alignment vertical="center"/>
    </xf>
    <xf numFmtId="0" fontId="3" fillId="0" borderId="0" xfId="1" applyFont="1" applyAlignment="1">
      <alignment horizontal="distributed"/>
    </xf>
    <xf numFmtId="0" fontId="10" fillId="0" borderId="0" xfId="1" applyFont="1"/>
    <xf numFmtId="179" fontId="9" fillId="0" borderId="0" xfId="2" applyNumberFormat="1" applyFont="1" applyAlignment="1">
      <alignment vertical="center"/>
    </xf>
    <xf numFmtId="0" fontId="16" fillId="0" borderId="0" xfId="1" applyFont="1"/>
    <xf numFmtId="0" fontId="16" fillId="0" borderId="4" xfId="1" applyFont="1" applyBorder="1" applyAlignment="1">
      <alignment horizontal="center"/>
    </xf>
    <xf numFmtId="178" fontId="12" fillId="0" borderId="0" xfId="2" applyNumberFormat="1" applyFont="1" applyAlignment="1">
      <alignment horizontal="right" vertical="center"/>
    </xf>
    <xf numFmtId="0" fontId="14" fillId="0" borderId="4" xfId="1" applyFont="1" applyBorder="1" applyAlignment="1">
      <alignment horizontal="center"/>
    </xf>
    <xf numFmtId="0" fontId="15" fillId="0" borderId="4" xfId="1" applyFont="1" applyBorder="1" applyAlignment="1">
      <alignment horizontal="center"/>
    </xf>
    <xf numFmtId="176" fontId="10" fillId="0" borderId="5" xfId="1" applyNumberFormat="1" applyFont="1" applyBorder="1" applyAlignment="1">
      <alignment horizontal="right"/>
    </xf>
    <xf numFmtId="179" fontId="13" fillId="0" borderId="0" xfId="2" applyNumberFormat="1" applyFont="1" applyAlignment="1">
      <alignment horizontal="right" vertical="center"/>
    </xf>
    <xf numFmtId="0" fontId="10" fillId="0" borderId="5" xfId="1" applyFont="1" applyBorder="1" applyAlignment="1">
      <alignment horizontal="right"/>
    </xf>
    <xf numFmtId="178" fontId="13" fillId="0" borderId="0" xfId="2" applyNumberFormat="1" applyFont="1" applyAlignment="1">
      <alignment horizontal="right" vertical="center"/>
    </xf>
    <xf numFmtId="0" fontId="14" fillId="0" borderId="0" xfId="1" applyFont="1"/>
    <xf numFmtId="177" fontId="12" fillId="0" borderId="0" xfId="1" applyNumberFormat="1" applyFont="1" applyAlignment="1">
      <alignment horizontal="right"/>
    </xf>
    <xf numFmtId="0" fontId="14" fillId="0" borderId="4" xfId="3" applyFont="1" applyBorder="1" applyAlignment="1">
      <alignment horizontal="center"/>
    </xf>
    <xf numFmtId="176" fontId="12" fillId="0" borderId="5" xfId="1" applyNumberFormat="1" applyFont="1" applyBorder="1" applyAlignment="1">
      <alignment horizontal="right"/>
    </xf>
    <xf numFmtId="0" fontId="14" fillId="0" borderId="5" xfId="1" applyFont="1" applyBorder="1" applyAlignment="1">
      <alignment horizontal="distributed"/>
    </xf>
    <xf numFmtId="180" fontId="12" fillId="0" borderId="0" xfId="1" applyNumberFormat="1" applyFont="1" applyAlignment="1">
      <alignment horizontal="right"/>
    </xf>
    <xf numFmtId="49" fontId="14" fillId="0" borderId="4" xfId="3" applyNumberFormat="1" applyFont="1" applyBorder="1" applyAlignment="1">
      <alignment horizontal="left"/>
    </xf>
    <xf numFmtId="176" fontId="12" fillId="0" borderId="0" xfId="1" applyNumberFormat="1" applyFont="1"/>
    <xf numFmtId="49" fontId="13" fillId="0" borderId="5" xfId="4" applyNumberFormat="1" applyFont="1" applyBorder="1" applyAlignment="1">
      <alignment horizontal="center"/>
    </xf>
    <xf numFmtId="49" fontId="13" fillId="0" borderId="0" xfId="4" applyNumberFormat="1" applyFont="1" applyAlignment="1">
      <alignment horizontal="center"/>
    </xf>
    <xf numFmtId="49" fontId="3" fillId="0" borderId="4" xfId="3" applyNumberFormat="1" applyFont="1" applyBorder="1" applyAlignment="1">
      <alignment horizontal="left"/>
    </xf>
    <xf numFmtId="176" fontId="10" fillId="0" borderId="0" xfId="1" applyNumberFormat="1" applyFont="1"/>
    <xf numFmtId="180" fontId="10" fillId="0" borderId="0" xfId="1" applyNumberFormat="1" applyFont="1" applyAlignment="1">
      <alignment horizontal="right"/>
    </xf>
    <xf numFmtId="49" fontId="9" fillId="0" borderId="5" xfId="4" applyNumberFormat="1" applyFont="1" applyBorder="1" applyAlignment="1">
      <alignment horizontal="center"/>
    </xf>
    <xf numFmtId="49" fontId="9" fillId="0" borderId="0" xfId="4" applyNumberFormat="1" applyFont="1" applyAlignment="1">
      <alignment horizontal="center"/>
    </xf>
    <xf numFmtId="176" fontId="10" fillId="0" borderId="5" xfId="1" applyNumberFormat="1" applyFont="1" applyBorder="1"/>
    <xf numFmtId="180" fontId="10" fillId="0" borderId="0" xfId="1" applyNumberFormat="1" applyFont="1"/>
    <xf numFmtId="0" fontId="3" fillId="0" borderId="4" xfId="3" applyFont="1" applyBorder="1"/>
    <xf numFmtId="0" fontId="3" fillId="0" borderId="6" xfId="1" applyFont="1" applyBorder="1" applyAlignment="1">
      <alignment horizontal="right"/>
    </xf>
    <xf numFmtId="0" fontId="3" fillId="0" borderId="0" xfId="1" applyFont="1" applyAlignment="1">
      <alignment horizontal="right"/>
    </xf>
    <xf numFmtId="0" fontId="15" fillId="0" borderId="0" xfId="1" applyFont="1" applyAlignment="1">
      <alignment horizontal="right"/>
    </xf>
    <xf numFmtId="0" fontId="1" fillId="0" borderId="0" xfId="1" applyAlignment="1">
      <alignment horizontal="right"/>
    </xf>
    <xf numFmtId="0" fontId="9" fillId="0" borderId="0" xfId="1" applyFont="1" applyAlignment="1">
      <alignment horizontal="right"/>
    </xf>
    <xf numFmtId="0" fontId="1" fillId="0" borderId="7" xfId="1" applyBorder="1" applyAlignment="1">
      <alignment horizontal="right"/>
    </xf>
    <xf numFmtId="0" fontId="9" fillId="0" borderId="0" xfId="1" applyFont="1"/>
    <xf numFmtId="0" fontId="9" fillId="0" borderId="8" xfId="1" applyFont="1" applyBorder="1" applyAlignment="1">
      <alignment horizontal="center" vertical="center"/>
    </xf>
    <xf numFmtId="0" fontId="3" fillId="0" borderId="8" xfId="1" quotePrefix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13" xfId="1" applyFont="1" applyBorder="1" applyAlignment="1">
      <alignment horizontal="centerContinuous" vertical="center"/>
    </xf>
    <xf numFmtId="0" fontId="9" fillId="0" borderId="8" xfId="1" applyFont="1" applyBorder="1" applyAlignment="1">
      <alignment horizontal="centerContinuous" vertical="center"/>
    </xf>
    <xf numFmtId="0" fontId="3" fillId="0" borderId="15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9" fillId="0" borderId="19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1" xfId="1" applyFont="1" applyBorder="1" applyAlignment="1">
      <alignment horizontal="right"/>
    </xf>
    <xf numFmtId="0" fontId="1" fillId="0" borderId="1" xfId="1" applyBorder="1"/>
    <xf numFmtId="0" fontId="3" fillId="0" borderId="1" xfId="1" applyFont="1" applyBorder="1"/>
    <xf numFmtId="0" fontId="9" fillId="0" borderId="1" xfId="1" applyFont="1" applyBorder="1"/>
    <xf numFmtId="0" fontId="17" fillId="0" borderId="0" xfId="1" applyFont="1"/>
    <xf numFmtId="0" fontId="17" fillId="0" borderId="0" xfId="1" applyFont="1" applyAlignment="1">
      <alignment horizontal="center"/>
    </xf>
    <xf numFmtId="0" fontId="17" fillId="0" borderId="0" xfId="1" applyFont="1" applyAlignment="1">
      <alignment horizontal="centerContinuous"/>
    </xf>
    <xf numFmtId="0" fontId="17" fillId="0" borderId="0" xfId="1" applyFont="1" applyAlignment="1">
      <alignment horizontal="left"/>
    </xf>
    <xf numFmtId="0" fontId="17" fillId="0" borderId="0" xfId="1" applyFont="1" applyAlignment="1">
      <alignment horizontal="right"/>
    </xf>
    <xf numFmtId="0" fontId="17" fillId="0" borderId="0" xfId="1" quotePrefix="1" applyFont="1" applyAlignment="1">
      <alignment horizontal="centerContinuous"/>
    </xf>
  </cellXfs>
  <cellStyles count="5">
    <cellStyle name="標準" xfId="0" builtinId="0"/>
    <cellStyle name="標準_1014 運輸及び通信（表109～116）" xfId="2" xr:uid="{383F15EF-AC5E-40D7-9BFB-E78F97CD58F2}"/>
    <cellStyle name="標準_110_運輸通信" xfId="3" xr:uid="{10BA3921-FEFC-41D6-BEAA-0514A09BB979}"/>
    <cellStyle name="標準_116_運輸通信" xfId="1" xr:uid="{6450F9B2-5156-495C-8559-90F55C167B32}"/>
    <cellStyle name="標準_2330～2333_鉄道会社【４社】（115）" xfId="4" xr:uid="{25004F1E-284A-4AFA-A2DB-E8A722764A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4</xdr:row>
      <xdr:rowOff>57150</xdr:rowOff>
    </xdr:from>
    <xdr:to>
      <xdr:col>23</xdr:col>
      <xdr:colOff>0</xdr:colOff>
      <xdr:row>4</xdr:row>
      <xdr:rowOff>66675</xdr:rowOff>
    </xdr:to>
    <xdr:sp macro="" textlink="">
      <xdr:nvSpPr>
        <xdr:cNvPr id="2" name="Line 41">
          <a:extLst>
            <a:ext uri="{FF2B5EF4-FFF2-40B4-BE49-F238E27FC236}">
              <a16:creationId xmlns:a16="http://schemas.microsoft.com/office/drawing/2014/main" id="{D98CCDA6-76E4-404F-A89A-AFF3E6C425BD}"/>
            </a:ext>
          </a:extLst>
        </xdr:cNvPr>
        <xdr:cNvSpPr>
          <a:spLocks noChangeShapeType="1"/>
        </xdr:cNvSpPr>
      </xdr:nvSpPr>
      <xdr:spPr bwMode="auto">
        <a:xfrm flipH="1">
          <a:off x="13582650" y="7429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4</xdr:row>
      <xdr:rowOff>19050</xdr:rowOff>
    </xdr:from>
    <xdr:to>
      <xdr:col>23</xdr:col>
      <xdr:colOff>0</xdr:colOff>
      <xdr:row>4</xdr:row>
      <xdr:rowOff>19050</xdr:rowOff>
    </xdr:to>
    <xdr:sp macro="" textlink="">
      <xdr:nvSpPr>
        <xdr:cNvPr id="3" name="Line 42">
          <a:extLst>
            <a:ext uri="{FF2B5EF4-FFF2-40B4-BE49-F238E27FC236}">
              <a16:creationId xmlns:a16="http://schemas.microsoft.com/office/drawing/2014/main" id="{813C7880-93B2-4A51-B7DF-E73F942148E9}"/>
            </a:ext>
          </a:extLst>
        </xdr:cNvPr>
        <xdr:cNvSpPr>
          <a:spLocks noChangeShapeType="1"/>
        </xdr:cNvSpPr>
      </xdr:nvSpPr>
      <xdr:spPr bwMode="auto">
        <a:xfrm>
          <a:off x="13582650" y="704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4</xdr:row>
      <xdr:rowOff>57150</xdr:rowOff>
    </xdr:from>
    <xdr:to>
      <xdr:col>23</xdr:col>
      <xdr:colOff>0</xdr:colOff>
      <xdr:row>4</xdr:row>
      <xdr:rowOff>66675</xdr:rowOff>
    </xdr:to>
    <xdr:sp macro="" textlink="">
      <xdr:nvSpPr>
        <xdr:cNvPr id="4" name="Line 83">
          <a:extLst>
            <a:ext uri="{FF2B5EF4-FFF2-40B4-BE49-F238E27FC236}">
              <a16:creationId xmlns:a16="http://schemas.microsoft.com/office/drawing/2014/main" id="{92C5B6B6-9804-4F16-9149-74CEC0052C2D}"/>
            </a:ext>
          </a:extLst>
        </xdr:cNvPr>
        <xdr:cNvSpPr>
          <a:spLocks noChangeShapeType="1"/>
        </xdr:cNvSpPr>
      </xdr:nvSpPr>
      <xdr:spPr bwMode="auto">
        <a:xfrm flipH="1">
          <a:off x="13582650" y="7429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4</xdr:row>
      <xdr:rowOff>19050</xdr:rowOff>
    </xdr:from>
    <xdr:to>
      <xdr:col>23</xdr:col>
      <xdr:colOff>0</xdr:colOff>
      <xdr:row>4</xdr:row>
      <xdr:rowOff>19050</xdr:rowOff>
    </xdr:to>
    <xdr:sp macro="" textlink="">
      <xdr:nvSpPr>
        <xdr:cNvPr id="5" name="Line 84">
          <a:extLst>
            <a:ext uri="{FF2B5EF4-FFF2-40B4-BE49-F238E27FC236}">
              <a16:creationId xmlns:a16="http://schemas.microsoft.com/office/drawing/2014/main" id="{543F99E8-449F-4C67-BDF2-DFA69863D985}"/>
            </a:ext>
          </a:extLst>
        </xdr:cNvPr>
        <xdr:cNvSpPr>
          <a:spLocks noChangeShapeType="1"/>
        </xdr:cNvSpPr>
      </xdr:nvSpPr>
      <xdr:spPr bwMode="auto">
        <a:xfrm>
          <a:off x="13582650" y="704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73004-1763-4476-9F4F-5C5F3BB63E10}">
  <sheetPr codeName="Sheet5">
    <tabColor theme="8"/>
  </sheetPr>
  <dimension ref="A1:X100"/>
  <sheetViews>
    <sheetView showGridLines="0" tabSelected="1" view="pageBreakPreview" topLeftCell="A4" zoomScaleNormal="100" zoomScaleSheetLayoutView="100" workbookViewId="0">
      <selection activeCell="X30" sqref="X30"/>
    </sheetView>
  </sheetViews>
  <sheetFormatPr defaultColWidth="7.75" defaultRowHeight="12" x14ac:dyDescent="0.15"/>
  <cols>
    <col min="1" max="1" width="2.5" style="1" customWidth="1"/>
    <col min="2" max="2" width="9.375" style="1" customWidth="1"/>
    <col min="3" max="3" width="10" style="1" customWidth="1"/>
    <col min="4" max="4" width="9.625" style="1" customWidth="1"/>
    <col min="5" max="8" width="9.375" style="1" customWidth="1"/>
    <col min="9" max="9" width="9.625" style="1" customWidth="1"/>
    <col min="10" max="11" width="9.375" style="1" customWidth="1"/>
    <col min="12" max="15" width="8.375" style="1" customWidth="1"/>
    <col min="16" max="16" width="11.375" style="1" customWidth="1"/>
    <col min="17" max="18" width="8.875" style="1" customWidth="1"/>
    <col min="19" max="19" width="9.875" style="1" customWidth="1"/>
    <col min="20" max="20" width="9.875" style="3" customWidth="1"/>
    <col min="21" max="21" width="10" style="3" customWidth="1"/>
    <col min="22" max="22" width="5" style="2" customWidth="1"/>
    <col min="23" max="16384" width="7.75" style="1"/>
  </cols>
  <sheetData>
    <row r="1" spans="1:24" s="104" customFormat="1" ht="18.75" customHeight="1" x14ac:dyDescent="0.2">
      <c r="B1" s="109"/>
      <c r="C1" s="106"/>
      <c r="D1" s="106"/>
      <c r="E1" s="106"/>
      <c r="F1" s="106"/>
      <c r="G1" s="106"/>
      <c r="H1" s="106"/>
      <c r="I1" s="106"/>
      <c r="J1" s="106"/>
      <c r="K1" s="108" t="s">
        <v>79</v>
      </c>
      <c r="L1" s="107" t="s">
        <v>78</v>
      </c>
      <c r="M1" s="107"/>
      <c r="N1" s="107"/>
      <c r="O1" s="107"/>
      <c r="P1" s="107"/>
      <c r="Q1" s="106"/>
      <c r="R1" s="106"/>
      <c r="S1" s="106"/>
      <c r="T1" s="106"/>
      <c r="U1" s="106"/>
      <c r="V1" s="105"/>
    </row>
    <row r="2" spans="1:24" s="104" customFormat="1" ht="7.5" customHeight="1" x14ac:dyDescent="0.2">
      <c r="B2" s="109"/>
      <c r="C2" s="106"/>
      <c r="D2" s="106"/>
      <c r="E2" s="106"/>
      <c r="F2" s="106"/>
      <c r="G2" s="106"/>
      <c r="H2" s="106"/>
      <c r="I2" s="106"/>
      <c r="J2" s="106"/>
      <c r="K2" s="108"/>
      <c r="L2" s="107"/>
      <c r="M2" s="107"/>
      <c r="N2" s="107"/>
      <c r="O2" s="107"/>
      <c r="P2" s="107"/>
      <c r="Q2" s="106"/>
      <c r="R2" s="106"/>
      <c r="S2" s="106"/>
      <c r="T2" s="106"/>
      <c r="U2" s="106"/>
      <c r="V2" s="105"/>
    </row>
    <row r="3" spans="1:24" ht="12.75" customHeight="1" thickBot="1" x14ac:dyDescent="0.2">
      <c r="A3" s="103" t="s">
        <v>77</v>
      </c>
      <c r="B3" s="103"/>
      <c r="C3" s="102"/>
      <c r="D3" s="102"/>
      <c r="E3" s="101"/>
      <c r="F3" s="101"/>
      <c r="G3" s="102"/>
      <c r="H3" s="102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0" t="s">
        <v>76</v>
      </c>
    </row>
    <row r="4" spans="1:24" s="75" customFormat="1" ht="15.95" customHeight="1" x14ac:dyDescent="0.15">
      <c r="A4" s="99" t="s">
        <v>75</v>
      </c>
      <c r="B4" s="98"/>
      <c r="C4" s="89" t="s">
        <v>74</v>
      </c>
      <c r="D4" s="94" t="s">
        <v>73</v>
      </c>
      <c r="E4" s="93"/>
      <c r="F4" s="93"/>
      <c r="G4" s="93"/>
      <c r="H4" s="92"/>
      <c r="I4" s="97"/>
      <c r="J4" s="96" t="s">
        <v>72</v>
      </c>
      <c r="K4" s="95"/>
      <c r="L4" s="94" t="s">
        <v>71</v>
      </c>
      <c r="M4" s="93"/>
      <c r="N4" s="93"/>
      <c r="O4" s="92"/>
      <c r="P4" s="91" t="s">
        <v>70</v>
      </c>
      <c r="Q4" s="90" t="s">
        <v>69</v>
      </c>
      <c r="R4" s="89" t="s">
        <v>68</v>
      </c>
      <c r="S4" s="88" t="s">
        <v>67</v>
      </c>
      <c r="T4" s="87" t="s">
        <v>66</v>
      </c>
      <c r="U4" s="86"/>
      <c r="V4" s="85" t="s">
        <v>65</v>
      </c>
    </row>
    <row r="5" spans="1:24" s="75" customFormat="1" ht="15.95" customHeight="1" x14ac:dyDescent="0.15">
      <c r="A5" s="84" t="s">
        <v>64</v>
      </c>
      <c r="B5" s="83"/>
      <c r="C5" s="79"/>
      <c r="D5" s="76" t="s">
        <v>61</v>
      </c>
      <c r="E5" s="76" t="s">
        <v>60</v>
      </c>
      <c r="F5" s="76" t="s">
        <v>59</v>
      </c>
      <c r="G5" s="82" t="s">
        <v>63</v>
      </c>
      <c r="H5" s="82" t="s">
        <v>62</v>
      </c>
      <c r="I5" s="81" t="s">
        <v>61</v>
      </c>
      <c r="J5" s="81" t="s">
        <v>60</v>
      </c>
      <c r="K5" s="81" t="s">
        <v>59</v>
      </c>
      <c r="L5" s="81" t="s">
        <v>61</v>
      </c>
      <c r="M5" s="76" t="s">
        <v>60</v>
      </c>
      <c r="N5" s="76" t="s">
        <v>59</v>
      </c>
      <c r="O5" s="76" t="s">
        <v>58</v>
      </c>
      <c r="P5" s="80" t="s">
        <v>57</v>
      </c>
      <c r="Q5" s="76" t="s">
        <v>56</v>
      </c>
      <c r="R5" s="79"/>
      <c r="S5" s="78"/>
      <c r="T5" s="77" t="s">
        <v>55</v>
      </c>
      <c r="U5" s="77" t="s">
        <v>54</v>
      </c>
      <c r="V5" s="76" t="s">
        <v>53</v>
      </c>
    </row>
    <row r="6" spans="1:24" ht="9" customHeight="1" x14ac:dyDescent="0.15">
      <c r="B6" s="2"/>
      <c r="C6" s="74"/>
      <c r="D6" s="72"/>
      <c r="E6" s="72"/>
      <c r="F6" s="72"/>
      <c r="G6" s="73"/>
      <c r="H6" s="72"/>
      <c r="I6" s="72"/>
      <c r="J6" s="72"/>
      <c r="K6" s="72"/>
      <c r="L6" s="72"/>
      <c r="M6" s="72"/>
      <c r="N6" s="72"/>
      <c r="O6" s="72"/>
      <c r="P6" s="70"/>
      <c r="Q6" s="72"/>
      <c r="R6" s="72"/>
      <c r="S6" s="71" t="s">
        <v>52</v>
      </c>
      <c r="T6" s="70"/>
      <c r="U6" s="69"/>
      <c r="V6" s="32"/>
    </row>
    <row r="7" spans="1:24" s="40" customFormat="1" ht="12.95" customHeight="1" x14ac:dyDescent="0.15">
      <c r="A7" s="65" t="s">
        <v>51</v>
      </c>
      <c r="B7" s="64"/>
      <c r="C7" s="34">
        <v>670757</v>
      </c>
      <c r="D7" s="33">
        <v>142030</v>
      </c>
      <c r="E7" s="33">
        <v>17842</v>
      </c>
      <c r="F7" s="33">
        <v>28278</v>
      </c>
      <c r="G7" s="33">
        <v>1196</v>
      </c>
      <c r="H7" s="33">
        <v>94714</v>
      </c>
      <c r="I7" s="33">
        <v>2059</v>
      </c>
      <c r="J7" s="33">
        <v>672</v>
      </c>
      <c r="K7" s="33">
        <v>1387</v>
      </c>
      <c r="L7" s="62">
        <v>492300</v>
      </c>
      <c r="M7" s="33">
        <v>106113</v>
      </c>
      <c r="N7" s="33">
        <v>151061</v>
      </c>
      <c r="O7" s="33">
        <v>235126</v>
      </c>
      <c r="P7" s="33">
        <v>11532</v>
      </c>
      <c r="Q7" s="33">
        <v>12151</v>
      </c>
      <c r="R7" s="33">
        <v>1400</v>
      </c>
      <c r="S7" s="31">
        <v>1.2550310709263823</v>
      </c>
      <c r="T7" s="33">
        <v>37289</v>
      </c>
      <c r="U7" s="47">
        <v>9425</v>
      </c>
      <c r="V7" s="68" t="s">
        <v>50</v>
      </c>
      <c r="X7" s="67"/>
    </row>
    <row r="8" spans="1:24" s="40" customFormat="1" ht="12" customHeight="1" x14ac:dyDescent="0.15">
      <c r="A8" s="65" t="s">
        <v>49</v>
      </c>
      <c r="B8" s="64"/>
      <c r="C8" s="34">
        <v>672037</v>
      </c>
      <c r="D8" s="33">
        <v>139687</v>
      </c>
      <c r="E8" s="33">
        <v>17895</v>
      </c>
      <c r="F8" s="33">
        <v>27828</v>
      </c>
      <c r="G8" s="33">
        <v>1176</v>
      </c>
      <c r="H8" s="33">
        <v>92788</v>
      </c>
      <c r="I8" s="33">
        <v>2081</v>
      </c>
      <c r="J8" s="33">
        <v>710</v>
      </c>
      <c r="K8" s="33">
        <v>1371</v>
      </c>
      <c r="L8" s="33">
        <v>495589</v>
      </c>
      <c r="M8" s="33">
        <v>108938</v>
      </c>
      <c r="N8" s="33">
        <v>148317</v>
      </c>
      <c r="O8" s="33">
        <v>238334</v>
      </c>
      <c r="P8" s="33">
        <v>11705</v>
      </c>
      <c r="Q8" s="33">
        <v>12367</v>
      </c>
      <c r="R8" s="33">
        <v>1411</v>
      </c>
      <c r="S8" s="31">
        <v>1.2347653477412699</v>
      </c>
      <c r="T8" s="62">
        <v>35642</v>
      </c>
      <c r="U8" s="62">
        <v>9484</v>
      </c>
      <c r="V8" s="61" t="s">
        <v>49</v>
      </c>
      <c r="X8" s="31"/>
    </row>
    <row r="9" spans="1:24" s="40" customFormat="1" ht="12.95" customHeight="1" x14ac:dyDescent="0.15">
      <c r="A9" s="65" t="s">
        <v>48</v>
      </c>
      <c r="B9" s="64"/>
      <c r="C9" s="62">
        <v>675328</v>
      </c>
      <c r="D9" s="62">
        <v>138051</v>
      </c>
      <c r="E9" s="62">
        <v>18118</v>
      </c>
      <c r="F9" s="62">
        <v>27628</v>
      </c>
      <c r="G9" s="62">
        <v>1198</v>
      </c>
      <c r="H9" s="62">
        <v>91107</v>
      </c>
      <c r="I9" s="62">
        <v>2092</v>
      </c>
      <c r="J9" s="62">
        <v>718</v>
      </c>
      <c r="K9" s="62">
        <v>1374</v>
      </c>
      <c r="L9" s="62">
        <v>500299</v>
      </c>
      <c r="M9" s="62">
        <v>113120</v>
      </c>
      <c r="N9" s="62">
        <v>146108</v>
      </c>
      <c r="O9" s="62">
        <v>241071</v>
      </c>
      <c r="P9" s="62">
        <v>11856</v>
      </c>
      <c r="Q9" s="62">
        <v>12464</v>
      </c>
      <c r="R9" s="62">
        <v>1434</v>
      </c>
      <c r="S9" s="31">
        <v>1.24</v>
      </c>
      <c r="T9" s="62">
        <v>33740</v>
      </c>
      <c r="U9" s="66">
        <v>9402</v>
      </c>
      <c r="V9" s="61" t="s">
        <v>47</v>
      </c>
      <c r="X9" s="31"/>
    </row>
    <row r="10" spans="1:24" s="40" customFormat="1" ht="13.5" customHeight="1" x14ac:dyDescent="0.15">
      <c r="A10" s="65" t="s">
        <v>46</v>
      </c>
      <c r="B10" s="64"/>
      <c r="C10" s="62">
        <v>678450</v>
      </c>
      <c r="D10" s="62">
        <v>136766</v>
      </c>
      <c r="E10" s="62">
        <v>18316</v>
      </c>
      <c r="F10" s="62">
        <v>27390</v>
      </c>
      <c r="G10" s="62">
        <v>1233</v>
      </c>
      <c r="H10" s="62">
        <v>89827</v>
      </c>
      <c r="I10" s="62">
        <v>2092</v>
      </c>
      <c r="J10" s="62">
        <v>724</v>
      </c>
      <c r="K10" s="62">
        <v>1368</v>
      </c>
      <c r="L10" s="62">
        <v>504340</v>
      </c>
      <c r="M10" s="62">
        <v>117288</v>
      </c>
      <c r="N10" s="62">
        <v>143123</v>
      </c>
      <c r="O10" s="62">
        <v>243929</v>
      </c>
      <c r="P10" s="62">
        <v>11955</v>
      </c>
      <c r="Q10" s="62">
        <v>12635</v>
      </c>
      <c r="R10" s="62">
        <v>1459</v>
      </c>
      <c r="S10" s="63">
        <v>1.21</v>
      </c>
      <c r="T10" s="62">
        <v>31867</v>
      </c>
      <c r="U10" s="62">
        <v>9481</v>
      </c>
      <c r="V10" s="61" t="s">
        <v>45</v>
      </c>
      <c r="X10" s="31"/>
    </row>
    <row r="11" spans="1:24" s="25" customFormat="1" ht="12.95" customHeight="1" x14ac:dyDescent="0.15">
      <c r="A11" s="60" t="s">
        <v>44</v>
      </c>
      <c r="B11" s="59"/>
      <c r="C11" s="58">
        <v>670970</v>
      </c>
      <c r="D11" s="58">
        <v>135774</v>
      </c>
      <c r="E11" s="58">
        <v>18419</v>
      </c>
      <c r="F11" s="58">
        <v>27115</v>
      </c>
      <c r="G11" s="58">
        <v>1261</v>
      </c>
      <c r="H11" s="58">
        <v>88979</v>
      </c>
      <c r="I11" s="58">
        <v>2084</v>
      </c>
      <c r="J11" s="58">
        <v>718</v>
      </c>
      <c r="K11" s="58">
        <v>1366</v>
      </c>
      <c r="L11" s="58">
        <v>506722</v>
      </c>
      <c r="M11" s="58">
        <v>121290</v>
      </c>
      <c r="N11" s="58">
        <v>139398</v>
      </c>
      <c r="O11" s="58">
        <v>246034</v>
      </c>
      <c r="P11" s="58">
        <v>11995</v>
      </c>
      <c r="Q11" s="58">
        <v>12942</v>
      </c>
      <c r="R11" s="58">
        <v>1453</v>
      </c>
      <c r="S11" s="56">
        <v>1.21</v>
      </c>
      <c r="T11" s="58">
        <v>30283</v>
      </c>
      <c r="U11" s="58">
        <v>9477</v>
      </c>
      <c r="V11" s="57" t="s">
        <v>43</v>
      </c>
      <c r="X11" s="56"/>
    </row>
    <row r="12" spans="1:24" s="25" customFormat="1" ht="12.75" customHeight="1" x14ac:dyDescent="0.15">
      <c r="B12" s="55" t="s">
        <v>42</v>
      </c>
      <c r="C12" s="26">
        <v>551017</v>
      </c>
      <c r="D12" s="26">
        <v>109289</v>
      </c>
      <c r="E12" s="26">
        <v>14897</v>
      </c>
      <c r="F12" s="26">
        <v>22493</v>
      </c>
      <c r="G12" s="26">
        <v>1033</v>
      </c>
      <c r="H12" s="26">
        <v>70866</v>
      </c>
      <c r="I12" s="26">
        <v>1843</v>
      </c>
      <c r="J12" s="26">
        <v>681</v>
      </c>
      <c r="K12" s="26">
        <v>1162</v>
      </c>
      <c r="L12" s="26">
        <v>418204</v>
      </c>
      <c r="M12" s="26">
        <v>100353</v>
      </c>
      <c r="N12" s="26">
        <v>115372</v>
      </c>
      <c r="O12" s="26">
        <v>202479</v>
      </c>
      <c r="P12" s="26">
        <v>9893</v>
      </c>
      <c r="Q12" s="26">
        <v>10602</v>
      </c>
      <c r="R12" s="26">
        <v>1186</v>
      </c>
      <c r="S12" s="52">
        <v>1.23</v>
      </c>
      <c r="T12" s="26">
        <v>24878</v>
      </c>
      <c r="U12" s="54">
        <v>7957</v>
      </c>
      <c r="V12" s="53" t="s">
        <v>42</v>
      </c>
      <c r="X12" s="52"/>
    </row>
    <row r="13" spans="1:24" s="25" customFormat="1" ht="12.95" customHeight="1" x14ac:dyDescent="0.15">
      <c r="B13" s="55" t="s">
        <v>41</v>
      </c>
      <c r="C13" s="26">
        <v>119880</v>
      </c>
      <c r="D13" s="26">
        <v>26448</v>
      </c>
      <c r="E13" s="26">
        <v>3519</v>
      </c>
      <c r="F13" s="26">
        <v>4622</v>
      </c>
      <c r="G13" s="26">
        <v>228</v>
      </c>
      <c r="H13" s="26">
        <v>18079</v>
      </c>
      <c r="I13" s="26">
        <v>241</v>
      </c>
      <c r="J13" s="26">
        <v>37</v>
      </c>
      <c r="K13" s="26">
        <v>204</v>
      </c>
      <c r="L13" s="26">
        <v>88492</v>
      </c>
      <c r="M13" s="26">
        <v>20937</v>
      </c>
      <c r="N13" s="26">
        <v>24026</v>
      </c>
      <c r="O13" s="26">
        <v>43529</v>
      </c>
      <c r="P13" s="26">
        <v>2092</v>
      </c>
      <c r="Q13" s="26">
        <v>2340</v>
      </c>
      <c r="R13" s="26">
        <v>267</v>
      </c>
      <c r="S13" s="52">
        <v>1.17</v>
      </c>
      <c r="T13" s="26">
        <v>5405</v>
      </c>
      <c r="U13" s="54">
        <v>1520</v>
      </c>
      <c r="V13" s="53" t="s">
        <v>41</v>
      </c>
      <c r="X13" s="52"/>
    </row>
    <row r="14" spans="1:24" s="42" customFormat="1" ht="12.95" customHeight="1" x14ac:dyDescent="0.15">
      <c r="B14" s="51" t="s">
        <v>40</v>
      </c>
      <c r="C14" s="29">
        <v>73</v>
      </c>
      <c r="D14" s="26">
        <v>37</v>
      </c>
      <c r="E14" s="27">
        <v>3</v>
      </c>
      <c r="F14" s="50" t="s">
        <v>39</v>
      </c>
      <c r="G14" s="50" t="s">
        <v>39</v>
      </c>
      <c r="H14" s="26">
        <v>34</v>
      </c>
      <c r="I14" s="50" t="s">
        <v>39</v>
      </c>
      <c r="J14" s="50" t="s">
        <v>39</v>
      </c>
      <c r="K14" s="50" t="s">
        <v>39</v>
      </c>
      <c r="L14" s="27">
        <v>26</v>
      </c>
      <c r="M14" s="50" t="s">
        <v>39</v>
      </c>
      <c r="N14" s="50" t="s">
        <v>39</v>
      </c>
      <c r="O14" s="26">
        <v>26</v>
      </c>
      <c r="P14" s="27">
        <v>10</v>
      </c>
      <c r="Q14" s="50" t="s">
        <v>39</v>
      </c>
      <c r="R14" s="50" t="s">
        <v>39</v>
      </c>
      <c r="S14" s="50" t="s">
        <v>39</v>
      </c>
      <c r="T14" s="50" t="s">
        <v>39</v>
      </c>
      <c r="U14" s="50" t="s">
        <v>39</v>
      </c>
      <c r="V14" s="45" t="s">
        <v>38</v>
      </c>
      <c r="X14" s="27"/>
    </row>
    <row r="15" spans="1:24" s="35" customFormat="1" ht="12.95" customHeight="1" x14ac:dyDescent="0.15">
      <c r="C15" s="34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6"/>
      <c r="V15" s="46"/>
      <c r="X15" s="36"/>
    </row>
    <row r="16" spans="1:24" s="40" customFormat="1" ht="12.95" customHeight="1" x14ac:dyDescent="0.15">
      <c r="A16" s="40">
        <v>1</v>
      </c>
      <c r="B16" s="39" t="s">
        <v>37</v>
      </c>
      <c r="C16" s="34">
        <v>182091</v>
      </c>
      <c r="D16" s="33">
        <f>E16+F16+G16+H16</f>
        <v>31825</v>
      </c>
      <c r="E16" s="33">
        <v>4159</v>
      </c>
      <c r="F16" s="33">
        <v>8111</v>
      </c>
      <c r="G16" s="33">
        <v>238</v>
      </c>
      <c r="H16" s="33">
        <v>19317</v>
      </c>
      <c r="I16" s="33">
        <f>J16+K16</f>
        <v>637</v>
      </c>
      <c r="J16" s="33">
        <v>283</v>
      </c>
      <c r="K16" s="33">
        <v>354</v>
      </c>
      <c r="L16" s="33">
        <f>M16+N16+O16</f>
        <v>143023</v>
      </c>
      <c r="M16" s="33">
        <v>36944</v>
      </c>
      <c r="N16" s="33">
        <v>42330</v>
      </c>
      <c r="O16" s="33">
        <v>63749</v>
      </c>
      <c r="P16" s="33">
        <v>2988</v>
      </c>
      <c r="Q16" s="33">
        <v>3198</v>
      </c>
      <c r="R16" s="33">
        <v>420</v>
      </c>
      <c r="S16" s="36">
        <v>1.28</v>
      </c>
      <c r="T16" s="33">
        <v>8308</v>
      </c>
      <c r="U16" s="47">
        <v>2490</v>
      </c>
      <c r="V16" s="37">
        <v>1</v>
      </c>
      <c r="X16" s="36"/>
    </row>
    <row r="17" spans="1:24" s="40" customFormat="1" ht="12.95" customHeight="1" x14ac:dyDescent="0.15">
      <c r="A17" s="40">
        <v>2</v>
      </c>
      <c r="B17" s="39" t="s">
        <v>36</v>
      </c>
      <c r="C17" s="34">
        <v>94639</v>
      </c>
      <c r="D17" s="33">
        <f>E17+F17+G17+H17</f>
        <v>20258</v>
      </c>
      <c r="E17" s="33">
        <v>1991</v>
      </c>
      <c r="F17" s="33">
        <v>3688</v>
      </c>
      <c r="G17" s="33">
        <v>91</v>
      </c>
      <c r="H17" s="33">
        <v>14488</v>
      </c>
      <c r="I17" s="33">
        <f>J17+K17</f>
        <v>369</v>
      </c>
      <c r="J17" s="33">
        <v>149</v>
      </c>
      <c r="K17" s="33">
        <v>220</v>
      </c>
      <c r="L17" s="33">
        <f>M17+N17+O17</f>
        <v>70127</v>
      </c>
      <c r="M17" s="33">
        <v>15434</v>
      </c>
      <c r="N17" s="33">
        <v>18034</v>
      </c>
      <c r="O17" s="33">
        <v>36659</v>
      </c>
      <c r="P17" s="33">
        <v>1668</v>
      </c>
      <c r="Q17" s="33">
        <v>2015</v>
      </c>
      <c r="R17" s="33">
        <v>202</v>
      </c>
      <c r="S17" s="36">
        <v>1.25</v>
      </c>
      <c r="T17" s="33">
        <v>5586</v>
      </c>
      <c r="U17" s="47">
        <v>1783</v>
      </c>
      <c r="V17" s="37">
        <v>2</v>
      </c>
      <c r="X17" s="36"/>
    </row>
    <row r="18" spans="1:24" s="40" customFormat="1" ht="12.95" customHeight="1" x14ac:dyDescent="0.15">
      <c r="A18" s="40">
        <v>3</v>
      </c>
      <c r="B18" s="39" t="s">
        <v>35</v>
      </c>
      <c r="C18" s="34">
        <v>54597</v>
      </c>
      <c r="D18" s="33">
        <f>E18+F18+G18+H18</f>
        <v>9855</v>
      </c>
      <c r="E18" s="33">
        <v>2959</v>
      </c>
      <c r="F18" s="33">
        <v>2289</v>
      </c>
      <c r="G18" s="33">
        <v>310</v>
      </c>
      <c r="H18" s="33">
        <v>4297</v>
      </c>
      <c r="I18" s="33">
        <f>J18+K18</f>
        <v>137</v>
      </c>
      <c r="J18" s="33">
        <v>49</v>
      </c>
      <c r="K18" s="33">
        <v>88</v>
      </c>
      <c r="L18" s="33">
        <f>M18+N18+O18</f>
        <v>41834</v>
      </c>
      <c r="M18" s="33">
        <v>10639</v>
      </c>
      <c r="N18" s="33">
        <v>12219</v>
      </c>
      <c r="O18" s="33">
        <v>18976</v>
      </c>
      <c r="P18" s="33">
        <v>1680</v>
      </c>
      <c r="Q18" s="33">
        <v>984</v>
      </c>
      <c r="R18" s="33">
        <v>107</v>
      </c>
      <c r="S18" s="36">
        <v>1.36</v>
      </c>
      <c r="T18" s="33">
        <v>2596</v>
      </c>
      <c r="U18" s="47">
        <v>798</v>
      </c>
      <c r="V18" s="37">
        <v>3</v>
      </c>
      <c r="X18" s="36"/>
    </row>
    <row r="19" spans="1:24" s="40" customFormat="1" ht="12.95" customHeight="1" x14ac:dyDescent="0.15">
      <c r="A19" s="40">
        <v>4</v>
      </c>
      <c r="B19" s="39" t="s">
        <v>34</v>
      </c>
      <c r="C19" s="34">
        <v>17286</v>
      </c>
      <c r="D19" s="33">
        <f>E19+F19+G19+H19</f>
        <v>3967</v>
      </c>
      <c r="E19" s="33">
        <v>630</v>
      </c>
      <c r="F19" s="33">
        <v>608</v>
      </c>
      <c r="G19" s="33">
        <v>44</v>
      </c>
      <c r="H19" s="33">
        <v>2685</v>
      </c>
      <c r="I19" s="33">
        <f>J19+K19</f>
        <v>54</v>
      </c>
      <c r="J19" s="33">
        <v>9</v>
      </c>
      <c r="K19" s="33">
        <v>45</v>
      </c>
      <c r="L19" s="33">
        <f>M19+N19+O19</f>
        <v>12626</v>
      </c>
      <c r="M19" s="33">
        <v>2796</v>
      </c>
      <c r="N19" s="33">
        <v>3227</v>
      </c>
      <c r="O19" s="33">
        <v>6603</v>
      </c>
      <c r="P19" s="33">
        <v>290</v>
      </c>
      <c r="Q19" s="33">
        <v>309</v>
      </c>
      <c r="R19" s="33">
        <v>40</v>
      </c>
      <c r="S19" s="36">
        <v>1.08</v>
      </c>
      <c r="T19" s="33">
        <v>586</v>
      </c>
      <c r="U19" s="47">
        <v>195</v>
      </c>
      <c r="V19" s="37">
        <v>4</v>
      </c>
      <c r="X19" s="36"/>
    </row>
    <row r="20" spans="1:24" s="40" customFormat="1" ht="12.95" customHeight="1" x14ac:dyDescent="0.15">
      <c r="A20" s="40">
        <v>5</v>
      </c>
      <c r="B20" s="39" t="s">
        <v>33</v>
      </c>
      <c r="C20" s="34">
        <v>46397</v>
      </c>
      <c r="D20" s="33">
        <f>E20+F20+G20+H20</f>
        <v>10260</v>
      </c>
      <c r="E20" s="33">
        <v>1255</v>
      </c>
      <c r="F20" s="33">
        <v>1506</v>
      </c>
      <c r="G20" s="33">
        <v>218</v>
      </c>
      <c r="H20" s="33">
        <v>7281</v>
      </c>
      <c r="I20" s="33">
        <f>J20+K20</f>
        <v>218</v>
      </c>
      <c r="J20" s="33">
        <v>85</v>
      </c>
      <c r="K20" s="33">
        <v>133</v>
      </c>
      <c r="L20" s="33">
        <f>M20+N20+O20</f>
        <v>34162</v>
      </c>
      <c r="M20" s="33">
        <v>7837</v>
      </c>
      <c r="N20" s="33">
        <v>9033</v>
      </c>
      <c r="O20" s="33">
        <v>17292</v>
      </c>
      <c r="P20" s="33">
        <v>811</v>
      </c>
      <c r="Q20" s="33">
        <v>858</v>
      </c>
      <c r="R20" s="33">
        <v>88</v>
      </c>
      <c r="S20" s="36">
        <v>1.1599999999999999</v>
      </c>
      <c r="T20" s="33">
        <v>1660</v>
      </c>
      <c r="U20" s="47">
        <v>626</v>
      </c>
      <c r="V20" s="37">
        <v>5</v>
      </c>
      <c r="X20" s="36"/>
    </row>
    <row r="21" spans="1:24" s="40" customFormat="1" ht="12.95" customHeight="1" x14ac:dyDescent="0.15">
      <c r="A21" s="40">
        <v>6</v>
      </c>
      <c r="B21" s="39" t="s">
        <v>32</v>
      </c>
      <c r="C21" s="34">
        <v>42622</v>
      </c>
      <c r="D21" s="33">
        <f>E21+F21+G21+H21</f>
        <v>9038</v>
      </c>
      <c r="E21" s="33">
        <v>1101</v>
      </c>
      <c r="F21" s="33">
        <v>1411</v>
      </c>
      <c r="G21" s="33">
        <v>56</v>
      </c>
      <c r="H21" s="33">
        <v>6470</v>
      </c>
      <c r="I21" s="33">
        <f>J21+K21</f>
        <v>97</v>
      </c>
      <c r="J21" s="33">
        <v>7</v>
      </c>
      <c r="K21" s="33">
        <v>90</v>
      </c>
      <c r="L21" s="33">
        <f>M21+N21+O21</f>
        <v>31866</v>
      </c>
      <c r="M21" s="33">
        <v>7127</v>
      </c>
      <c r="N21" s="33">
        <v>8375</v>
      </c>
      <c r="O21" s="33">
        <v>16364</v>
      </c>
      <c r="P21" s="33">
        <v>593</v>
      </c>
      <c r="Q21" s="33">
        <v>934</v>
      </c>
      <c r="R21" s="33">
        <v>94</v>
      </c>
      <c r="S21" s="36">
        <v>1.1299999999999999</v>
      </c>
      <c r="T21" s="33">
        <v>1604</v>
      </c>
      <c r="U21" s="47">
        <v>574</v>
      </c>
      <c r="V21" s="37">
        <v>6</v>
      </c>
      <c r="X21" s="36"/>
    </row>
    <row r="22" spans="1:24" s="40" customFormat="1" ht="12.95" customHeight="1" x14ac:dyDescent="0.15">
      <c r="A22" s="40">
        <v>7</v>
      </c>
      <c r="B22" s="39" t="s">
        <v>31</v>
      </c>
      <c r="C22" s="34">
        <v>25178</v>
      </c>
      <c r="D22" s="33">
        <f>E22+F22+G22+H22</f>
        <v>5959</v>
      </c>
      <c r="E22" s="33">
        <v>492</v>
      </c>
      <c r="F22" s="33">
        <v>1301</v>
      </c>
      <c r="G22" s="33">
        <v>11</v>
      </c>
      <c r="H22" s="33">
        <v>4155</v>
      </c>
      <c r="I22" s="33">
        <f>J22+K22</f>
        <v>125</v>
      </c>
      <c r="J22" s="33">
        <v>58</v>
      </c>
      <c r="K22" s="33">
        <v>67</v>
      </c>
      <c r="L22" s="33">
        <f>M22+N22+O22</f>
        <v>18170</v>
      </c>
      <c r="M22" s="33">
        <v>3951</v>
      </c>
      <c r="N22" s="33">
        <v>4564</v>
      </c>
      <c r="O22" s="33">
        <v>9655</v>
      </c>
      <c r="P22" s="33">
        <v>374</v>
      </c>
      <c r="Q22" s="33">
        <v>511</v>
      </c>
      <c r="R22" s="33">
        <v>39</v>
      </c>
      <c r="S22" s="36">
        <v>1.1299999999999999</v>
      </c>
      <c r="T22" s="33">
        <v>1045</v>
      </c>
      <c r="U22" s="47">
        <v>324</v>
      </c>
      <c r="V22" s="37">
        <v>7</v>
      </c>
      <c r="X22" s="36"/>
    </row>
    <row r="23" spans="1:24" s="40" customFormat="1" ht="12.95" customHeight="1" x14ac:dyDescent="0.15">
      <c r="A23" s="40">
        <v>8</v>
      </c>
      <c r="B23" s="39" t="s">
        <v>30</v>
      </c>
      <c r="C23" s="34">
        <v>38234</v>
      </c>
      <c r="D23" s="33">
        <f>E23+F23+G23+H23</f>
        <v>7378</v>
      </c>
      <c r="E23" s="33">
        <v>1121</v>
      </c>
      <c r="F23" s="33">
        <v>1786</v>
      </c>
      <c r="G23" s="33">
        <v>15</v>
      </c>
      <c r="H23" s="33">
        <v>4456</v>
      </c>
      <c r="I23" s="33">
        <f>J23+K23</f>
        <v>63</v>
      </c>
      <c r="J23" s="33">
        <v>7</v>
      </c>
      <c r="K23" s="33">
        <v>56</v>
      </c>
      <c r="L23" s="33">
        <f>M23+N23+O23</f>
        <v>29340</v>
      </c>
      <c r="M23" s="33">
        <v>6911</v>
      </c>
      <c r="N23" s="33">
        <v>7957</v>
      </c>
      <c r="O23" s="33">
        <v>14472</v>
      </c>
      <c r="P23" s="33">
        <v>577</v>
      </c>
      <c r="Q23" s="33">
        <v>800</v>
      </c>
      <c r="R23" s="33">
        <v>76</v>
      </c>
      <c r="S23" s="36">
        <v>1.1399999999999999</v>
      </c>
      <c r="T23" s="33">
        <v>1375</v>
      </c>
      <c r="U23" s="47">
        <v>497</v>
      </c>
      <c r="V23" s="37">
        <v>8</v>
      </c>
      <c r="X23" s="36"/>
    </row>
    <row r="24" spans="1:24" s="40" customFormat="1" ht="12.95" customHeight="1" x14ac:dyDescent="0.15">
      <c r="A24" s="40">
        <v>9</v>
      </c>
      <c r="B24" s="39" t="s">
        <v>29</v>
      </c>
      <c r="C24" s="34">
        <v>22467</v>
      </c>
      <c r="D24" s="33">
        <f>E24+F24+G24+H24</f>
        <v>5297</v>
      </c>
      <c r="E24" s="33">
        <v>386</v>
      </c>
      <c r="F24" s="33">
        <v>893</v>
      </c>
      <c r="G24" s="33">
        <v>5</v>
      </c>
      <c r="H24" s="33">
        <v>4013</v>
      </c>
      <c r="I24" s="33">
        <f>J24+K24</f>
        <v>76</v>
      </c>
      <c r="J24" s="33">
        <v>20</v>
      </c>
      <c r="K24" s="33">
        <v>56</v>
      </c>
      <c r="L24" s="33">
        <f>M24+N24+O24</f>
        <v>16299</v>
      </c>
      <c r="M24" s="33">
        <v>3671</v>
      </c>
      <c r="N24" s="33">
        <v>4121</v>
      </c>
      <c r="O24" s="33">
        <v>8507</v>
      </c>
      <c r="P24" s="33">
        <v>293</v>
      </c>
      <c r="Q24" s="33">
        <v>431</v>
      </c>
      <c r="R24" s="33">
        <v>71</v>
      </c>
      <c r="S24" s="36">
        <v>1.1599999999999999</v>
      </c>
      <c r="T24" s="33">
        <v>1003</v>
      </c>
      <c r="U24" s="47">
        <v>271</v>
      </c>
      <c r="V24" s="37">
        <v>9</v>
      </c>
      <c r="X24" s="36"/>
    </row>
    <row r="25" spans="1:24" s="40" customFormat="1" ht="12.95" customHeight="1" x14ac:dyDescent="0.15">
      <c r="A25" s="40">
        <v>10</v>
      </c>
      <c r="B25" s="39" t="s">
        <v>28</v>
      </c>
      <c r="C25" s="34">
        <v>27506</v>
      </c>
      <c r="D25" s="33">
        <f>E25+F25+G25+H25</f>
        <v>5452</v>
      </c>
      <c r="E25" s="33">
        <v>803</v>
      </c>
      <c r="F25" s="33">
        <v>900</v>
      </c>
      <c r="G25" s="33">
        <v>45</v>
      </c>
      <c r="H25" s="33">
        <v>3704</v>
      </c>
      <c r="I25" s="33">
        <f>J25+K25</f>
        <v>67</v>
      </c>
      <c r="J25" s="33">
        <v>14</v>
      </c>
      <c r="K25" s="33">
        <v>53</v>
      </c>
      <c r="L25" s="33">
        <f>M25+N25+O25</f>
        <v>20757</v>
      </c>
      <c r="M25" s="33">
        <v>5043</v>
      </c>
      <c r="N25" s="33">
        <v>5512</v>
      </c>
      <c r="O25" s="33">
        <v>10202</v>
      </c>
      <c r="P25" s="33">
        <v>619</v>
      </c>
      <c r="Q25" s="33">
        <v>562</v>
      </c>
      <c r="R25" s="33">
        <v>49</v>
      </c>
      <c r="S25" s="36">
        <v>1.1299999999999999</v>
      </c>
      <c r="T25" s="33">
        <v>1115</v>
      </c>
      <c r="U25" s="47">
        <v>399</v>
      </c>
      <c r="V25" s="37">
        <v>10</v>
      </c>
      <c r="X25" s="36"/>
    </row>
    <row r="26" spans="1:24" s="40" customFormat="1" ht="12.95" customHeight="1" x14ac:dyDescent="0.15">
      <c r="B26" s="35"/>
      <c r="C26" s="34"/>
      <c r="D26" s="33"/>
      <c r="E26" s="33"/>
      <c r="F26" s="33"/>
      <c r="G26" s="33"/>
      <c r="H26" s="33"/>
      <c r="I26" s="33">
        <f>J26+K26</f>
        <v>0</v>
      </c>
      <c r="J26" s="33"/>
      <c r="K26" s="33"/>
      <c r="L26" s="33">
        <f>M26+N26+O26</f>
        <v>0</v>
      </c>
      <c r="M26" s="33"/>
      <c r="N26" s="33"/>
      <c r="O26" s="33"/>
      <c r="P26" s="33"/>
      <c r="Q26" s="33"/>
      <c r="R26" s="33"/>
      <c r="S26" s="31"/>
      <c r="T26" s="33"/>
      <c r="U26" s="47"/>
      <c r="V26" s="46"/>
      <c r="X26" s="31"/>
    </row>
    <row r="27" spans="1:24" s="25" customFormat="1" ht="12.95" customHeight="1" x14ac:dyDescent="0.15">
      <c r="B27" s="30" t="s">
        <v>27</v>
      </c>
      <c r="C27" s="29">
        <f>C28</f>
        <v>12878</v>
      </c>
      <c r="D27" s="26">
        <f>D28</f>
        <v>2043</v>
      </c>
      <c r="E27" s="26">
        <f>E28</f>
        <v>314</v>
      </c>
      <c r="F27" s="26">
        <f>F28</f>
        <v>395</v>
      </c>
      <c r="G27" s="26">
        <f>G28</f>
        <v>3</v>
      </c>
      <c r="H27" s="26">
        <f>H28</f>
        <v>1331</v>
      </c>
      <c r="I27" s="26">
        <f>I28</f>
        <v>24</v>
      </c>
      <c r="J27" s="26">
        <f>J28</f>
        <v>3</v>
      </c>
      <c r="K27" s="26">
        <f>K28</f>
        <v>21</v>
      </c>
      <c r="L27" s="26">
        <f>L28</f>
        <v>10266</v>
      </c>
      <c r="M27" s="26">
        <f>M28</f>
        <v>2561</v>
      </c>
      <c r="N27" s="26">
        <f>N28</f>
        <v>2772</v>
      </c>
      <c r="O27" s="26">
        <f>O28</f>
        <v>4933</v>
      </c>
      <c r="P27" s="26">
        <f>P28</f>
        <v>236</v>
      </c>
      <c r="Q27" s="26">
        <f>Q28</f>
        <v>279</v>
      </c>
      <c r="R27" s="26">
        <f>R28</f>
        <v>30</v>
      </c>
      <c r="S27" s="23">
        <f>S28</f>
        <v>1.26</v>
      </c>
      <c r="T27" s="26">
        <f>T28</f>
        <v>478</v>
      </c>
      <c r="U27" s="26">
        <f>U28</f>
        <v>188</v>
      </c>
      <c r="V27" s="45" t="s">
        <v>26</v>
      </c>
      <c r="X27" s="23"/>
    </row>
    <row r="28" spans="1:24" s="40" customFormat="1" ht="12.75" customHeight="1" x14ac:dyDescent="0.15">
      <c r="A28" s="40">
        <v>11</v>
      </c>
      <c r="B28" s="39" t="s">
        <v>25</v>
      </c>
      <c r="C28" s="34">
        <v>12878</v>
      </c>
      <c r="D28" s="33">
        <f>E28+F28+G28+H28</f>
        <v>2043</v>
      </c>
      <c r="E28" s="33">
        <v>314</v>
      </c>
      <c r="F28" s="33">
        <v>395</v>
      </c>
      <c r="G28" s="33">
        <v>3</v>
      </c>
      <c r="H28" s="33">
        <v>1331</v>
      </c>
      <c r="I28" s="33">
        <f>J28+K28</f>
        <v>24</v>
      </c>
      <c r="J28" s="33">
        <v>3</v>
      </c>
      <c r="K28" s="33">
        <v>21</v>
      </c>
      <c r="L28" s="33">
        <f>M28+N28+O28</f>
        <v>10266</v>
      </c>
      <c r="M28" s="33">
        <v>2561</v>
      </c>
      <c r="N28" s="33">
        <v>2772</v>
      </c>
      <c r="O28" s="33">
        <v>4933</v>
      </c>
      <c r="P28" s="33">
        <v>236</v>
      </c>
      <c r="Q28" s="33">
        <v>279</v>
      </c>
      <c r="R28" s="33">
        <v>30</v>
      </c>
      <c r="S28" s="36">
        <v>1.26</v>
      </c>
      <c r="T28" s="33">
        <v>478</v>
      </c>
      <c r="U28" s="49">
        <v>188</v>
      </c>
      <c r="V28" s="37">
        <v>11</v>
      </c>
      <c r="X28" s="36"/>
    </row>
    <row r="29" spans="1:24" s="40" customFormat="1" ht="12.95" customHeight="1" x14ac:dyDescent="0.15">
      <c r="B29" s="35"/>
      <c r="C29" s="34"/>
      <c r="D29" s="33"/>
      <c r="E29" s="33"/>
      <c r="F29" s="33"/>
      <c r="G29" s="33"/>
      <c r="H29" s="33"/>
      <c r="I29" s="33">
        <f>J29+K29</f>
        <v>0</v>
      </c>
      <c r="J29" s="33"/>
      <c r="K29" s="33"/>
      <c r="L29" s="33">
        <f>M29+N29+O29</f>
        <v>0</v>
      </c>
      <c r="M29" s="33"/>
      <c r="N29" s="33"/>
      <c r="O29" s="33"/>
      <c r="P29" s="33"/>
      <c r="Q29" s="33"/>
      <c r="R29" s="33"/>
      <c r="S29" s="31"/>
      <c r="T29" s="33"/>
      <c r="U29" s="47"/>
      <c r="V29" s="37"/>
      <c r="X29" s="31"/>
    </row>
    <row r="30" spans="1:24" s="42" customFormat="1" ht="12.95" customHeight="1" x14ac:dyDescent="0.15">
      <c r="A30" s="25"/>
      <c r="B30" s="30" t="s">
        <v>24</v>
      </c>
      <c r="C30" s="29">
        <f>C31+C32+C33</f>
        <v>42235</v>
      </c>
      <c r="D30" s="26">
        <f>D31+D32+D33</f>
        <v>8223</v>
      </c>
      <c r="E30" s="26">
        <f>E31+E32+E33</f>
        <v>1672</v>
      </c>
      <c r="F30" s="26">
        <f>F31+F32+F33</f>
        <v>1417</v>
      </c>
      <c r="G30" s="26">
        <f>G31+G32+G33</f>
        <v>156</v>
      </c>
      <c r="H30" s="26">
        <f>H31+H32+H33</f>
        <v>4978</v>
      </c>
      <c r="I30" s="26">
        <f>I31+I32+I33</f>
        <v>56</v>
      </c>
      <c r="J30" s="26">
        <f>J31+J32+J33</f>
        <v>11</v>
      </c>
      <c r="K30" s="26">
        <f>K31+K32+K33</f>
        <v>45</v>
      </c>
      <c r="L30" s="26">
        <f>L31+L32+L33</f>
        <v>32188</v>
      </c>
      <c r="M30" s="26">
        <f>M31+M32+M33</f>
        <v>7712</v>
      </c>
      <c r="N30" s="26">
        <f>N31+N32+N33</f>
        <v>9074</v>
      </c>
      <c r="O30" s="26">
        <f>O31+O32+O33</f>
        <v>15402</v>
      </c>
      <c r="P30" s="26">
        <f>P31+P32+P33</f>
        <v>892</v>
      </c>
      <c r="Q30" s="26">
        <f>Q31+Q32+Q33</f>
        <v>806</v>
      </c>
      <c r="R30" s="26">
        <f>R31+R32+R33</f>
        <v>70</v>
      </c>
      <c r="S30" s="23">
        <v>1.23</v>
      </c>
      <c r="T30" s="26">
        <f>T31+T32+T33</f>
        <v>2041</v>
      </c>
      <c r="U30" s="26">
        <f>U31+U32+U33</f>
        <v>601</v>
      </c>
      <c r="V30" s="45" t="s">
        <v>23</v>
      </c>
      <c r="X30" s="23"/>
    </row>
    <row r="31" spans="1:24" s="40" customFormat="1" ht="12.95" customHeight="1" x14ac:dyDescent="0.15">
      <c r="A31" s="40">
        <v>12</v>
      </c>
      <c r="B31" s="39" t="s">
        <v>22</v>
      </c>
      <c r="C31" s="34">
        <v>12752</v>
      </c>
      <c r="D31" s="33">
        <f>E31+F31+G31+H31</f>
        <v>2172</v>
      </c>
      <c r="E31" s="33">
        <v>480</v>
      </c>
      <c r="F31" s="33">
        <v>363</v>
      </c>
      <c r="G31" s="33">
        <v>116</v>
      </c>
      <c r="H31" s="33">
        <v>1213</v>
      </c>
      <c r="I31" s="33">
        <f>J31+K31</f>
        <v>25</v>
      </c>
      <c r="J31" s="33">
        <v>5</v>
      </c>
      <c r="K31" s="33">
        <v>20</v>
      </c>
      <c r="L31" s="33">
        <f>M31+N31+O31</f>
        <v>10008</v>
      </c>
      <c r="M31" s="33">
        <v>2444</v>
      </c>
      <c r="N31" s="33">
        <v>3039</v>
      </c>
      <c r="O31" s="33">
        <v>4525</v>
      </c>
      <c r="P31" s="33">
        <v>317</v>
      </c>
      <c r="Q31" s="33">
        <v>208</v>
      </c>
      <c r="R31" s="33">
        <v>22</v>
      </c>
      <c r="S31" s="36">
        <v>1.37</v>
      </c>
      <c r="T31" s="33">
        <v>637</v>
      </c>
      <c r="U31" s="47">
        <v>171</v>
      </c>
      <c r="V31" s="37">
        <v>12</v>
      </c>
      <c r="X31" s="36"/>
    </row>
    <row r="32" spans="1:24" s="40" customFormat="1" ht="12.95" customHeight="1" x14ac:dyDescent="0.15">
      <c r="A32" s="40">
        <v>13</v>
      </c>
      <c r="B32" s="39" t="s">
        <v>21</v>
      </c>
      <c r="C32" s="34">
        <v>8013</v>
      </c>
      <c r="D32" s="33">
        <f>E32+F32+G32+H32</f>
        <v>1438</v>
      </c>
      <c r="E32" s="33">
        <v>430</v>
      </c>
      <c r="F32" s="33">
        <v>217</v>
      </c>
      <c r="G32" s="33">
        <v>16</v>
      </c>
      <c r="H32" s="33">
        <v>775</v>
      </c>
      <c r="I32" s="33">
        <f>J32+K32</f>
        <v>14</v>
      </c>
      <c r="J32" s="33">
        <v>2</v>
      </c>
      <c r="K32" s="33">
        <v>12</v>
      </c>
      <c r="L32" s="33">
        <f>M32+N32+O32</f>
        <v>6217</v>
      </c>
      <c r="M32" s="33">
        <v>1514</v>
      </c>
      <c r="N32" s="33">
        <v>1724</v>
      </c>
      <c r="O32" s="33">
        <v>2979</v>
      </c>
      <c r="P32" s="33">
        <v>167</v>
      </c>
      <c r="Q32" s="33">
        <v>165</v>
      </c>
      <c r="R32" s="33">
        <v>12</v>
      </c>
      <c r="S32" s="36">
        <v>1.17</v>
      </c>
      <c r="T32" s="33">
        <v>297</v>
      </c>
      <c r="U32" s="47">
        <v>124</v>
      </c>
      <c r="V32" s="37">
        <v>13</v>
      </c>
      <c r="X32" s="36"/>
    </row>
    <row r="33" spans="1:24" s="40" customFormat="1" ht="12.95" customHeight="1" x14ac:dyDescent="0.15">
      <c r="A33" s="40">
        <v>14</v>
      </c>
      <c r="B33" s="39" t="s">
        <v>20</v>
      </c>
      <c r="C33" s="34">
        <v>21470</v>
      </c>
      <c r="D33" s="33">
        <f>E33+F33+G33+H33</f>
        <v>4613</v>
      </c>
      <c r="E33" s="33">
        <v>762</v>
      </c>
      <c r="F33" s="33">
        <v>837</v>
      </c>
      <c r="G33" s="33">
        <v>24</v>
      </c>
      <c r="H33" s="33">
        <v>2990</v>
      </c>
      <c r="I33" s="33">
        <f>J33+K33</f>
        <v>17</v>
      </c>
      <c r="J33" s="33">
        <v>4</v>
      </c>
      <c r="K33" s="33">
        <v>13</v>
      </c>
      <c r="L33" s="33">
        <f>M33+N33+O33</f>
        <v>15963</v>
      </c>
      <c r="M33" s="33">
        <v>3754</v>
      </c>
      <c r="N33" s="33">
        <v>4311</v>
      </c>
      <c r="O33" s="33">
        <v>7898</v>
      </c>
      <c r="P33" s="33">
        <v>408</v>
      </c>
      <c r="Q33" s="33">
        <v>433</v>
      </c>
      <c r="R33" s="33">
        <v>36</v>
      </c>
      <c r="S33" s="36">
        <v>1.18</v>
      </c>
      <c r="T33" s="33">
        <v>1107</v>
      </c>
      <c r="U33" s="47">
        <v>306</v>
      </c>
      <c r="V33" s="37">
        <v>14</v>
      </c>
      <c r="X33" s="36"/>
    </row>
    <row r="34" spans="1:24" s="40" customFormat="1" ht="12.95" customHeight="1" x14ac:dyDescent="0.15">
      <c r="A34" s="35"/>
      <c r="B34" s="35"/>
      <c r="C34" s="34"/>
      <c r="D34" s="33"/>
      <c r="E34" s="33"/>
      <c r="F34" s="33"/>
      <c r="G34" s="33"/>
      <c r="H34" s="33"/>
      <c r="I34" s="33">
        <f>J34+K34</f>
        <v>0</v>
      </c>
      <c r="J34" s="33"/>
      <c r="K34" s="33"/>
      <c r="L34" s="33">
        <f>M34+N34+O34</f>
        <v>0</v>
      </c>
      <c r="M34" s="33"/>
      <c r="N34" s="33"/>
      <c r="O34" s="33"/>
      <c r="P34" s="33"/>
      <c r="Q34" s="33"/>
      <c r="R34" s="33"/>
      <c r="S34" s="31"/>
      <c r="T34" s="33"/>
      <c r="U34" s="33"/>
      <c r="V34" s="37"/>
      <c r="X34" s="31"/>
    </row>
    <row r="35" spans="1:24" s="25" customFormat="1" ht="12.95" customHeight="1" x14ac:dyDescent="0.15">
      <c r="B35" s="30" t="s">
        <v>19</v>
      </c>
      <c r="C35" s="29">
        <f>C36</f>
        <v>5516</v>
      </c>
      <c r="D35" s="26">
        <f>D36</f>
        <v>1689</v>
      </c>
      <c r="E35" s="26">
        <f>E36</f>
        <v>183</v>
      </c>
      <c r="F35" s="26">
        <f>F36</f>
        <v>267</v>
      </c>
      <c r="G35" s="48">
        <v>0</v>
      </c>
      <c r="H35" s="26">
        <f>H36</f>
        <v>1239</v>
      </c>
      <c r="I35" s="26">
        <f>I36</f>
        <v>41</v>
      </c>
      <c r="J35" s="26">
        <f>J36</f>
        <v>19</v>
      </c>
      <c r="K35" s="26">
        <f>K36</f>
        <v>22</v>
      </c>
      <c r="L35" s="26">
        <f>L36</f>
        <v>3521</v>
      </c>
      <c r="M35" s="26">
        <f>M36</f>
        <v>922</v>
      </c>
      <c r="N35" s="26">
        <f>N36</f>
        <v>837</v>
      </c>
      <c r="O35" s="26">
        <f>O36</f>
        <v>1762</v>
      </c>
      <c r="P35" s="26">
        <f>P36</f>
        <v>108</v>
      </c>
      <c r="Q35" s="26">
        <f>Q36</f>
        <v>117</v>
      </c>
      <c r="R35" s="26">
        <f>R36</f>
        <v>40</v>
      </c>
      <c r="S35" s="23">
        <v>0.99</v>
      </c>
      <c r="T35" s="26">
        <f>T36</f>
        <v>349</v>
      </c>
      <c r="U35" s="26">
        <f>U36</f>
        <v>69</v>
      </c>
      <c r="V35" s="45" t="s">
        <v>18</v>
      </c>
      <c r="X35" s="23"/>
    </row>
    <row r="36" spans="1:24" s="40" customFormat="1" ht="12.95" customHeight="1" x14ac:dyDescent="0.15">
      <c r="A36" s="40">
        <v>15</v>
      </c>
      <c r="B36" s="39" t="s">
        <v>17</v>
      </c>
      <c r="C36" s="34">
        <v>5516</v>
      </c>
      <c r="D36" s="33">
        <f>E36+F36+G36+H36</f>
        <v>1689</v>
      </c>
      <c r="E36" s="33">
        <v>183</v>
      </c>
      <c r="F36" s="33">
        <v>267</v>
      </c>
      <c r="G36" s="41">
        <v>0</v>
      </c>
      <c r="H36" s="33">
        <v>1239</v>
      </c>
      <c r="I36" s="33">
        <f>J36+K36</f>
        <v>41</v>
      </c>
      <c r="J36" s="33">
        <v>19</v>
      </c>
      <c r="K36" s="33">
        <v>22</v>
      </c>
      <c r="L36" s="33">
        <f>M36+N36+O36</f>
        <v>3521</v>
      </c>
      <c r="M36" s="33">
        <v>922</v>
      </c>
      <c r="N36" s="33">
        <v>837</v>
      </c>
      <c r="O36" s="33">
        <v>1762</v>
      </c>
      <c r="P36" s="33">
        <v>108</v>
      </c>
      <c r="Q36" s="33">
        <v>117</v>
      </c>
      <c r="R36" s="33">
        <v>40</v>
      </c>
      <c r="S36" s="36">
        <v>0.99</v>
      </c>
      <c r="T36" s="33">
        <v>349</v>
      </c>
      <c r="U36" s="47">
        <v>69</v>
      </c>
      <c r="V36" s="46">
        <v>15</v>
      </c>
      <c r="X36" s="36"/>
    </row>
    <row r="37" spans="1:24" s="40" customFormat="1" ht="12.95" customHeight="1" x14ac:dyDescent="0.15">
      <c r="B37" s="35"/>
      <c r="C37" s="34"/>
      <c r="D37" s="33"/>
      <c r="E37" s="33"/>
      <c r="F37" s="33"/>
      <c r="G37" s="33"/>
      <c r="H37" s="33"/>
      <c r="I37" s="33">
        <f>J37+K37</f>
        <v>0</v>
      </c>
      <c r="J37" s="33"/>
      <c r="K37" s="33"/>
      <c r="L37" s="33">
        <f>M37+N37+O37</f>
        <v>0</v>
      </c>
      <c r="M37" s="33"/>
      <c r="N37" s="33"/>
      <c r="O37" s="33"/>
      <c r="P37" s="33"/>
      <c r="Q37" s="33"/>
      <c r="R37" s="33"/>
      <c r="S37" s="31"/>
      <c r="T37" s="33"/>
      <c r="U37" s="33"/>
      <c r="V37" s="37"/>
      <c r="X37" s="31"/>
    </row>
    <row r="38" spans="1:24" s="25" customFormat="1" ht="12.95" customHeight="1" x14ac:dyDescent="0.15">
      <c r="B38" s="30" t="s">
        <v>16</v>
      </c>
      <c r="C38" s="29">
        <f>C39</f>
        <v>16171</v>
      </c>
      <c r="D38" s="26">
        <f>D39</f>
        <v>3241</v>
      </c>
      <c r="E38" s="26">
        <f>E39</f>
        <v>347</v>
      </c>
      <c r="F38" s="26">
        <f>F39</f>
        <v>475</v>
      </c>
      <c r="G38" s="26">
        <f>G39</f>
        <v>48</v>
      </c>
      <c r="H38" s="26">
        <f>H39</f>
        <v>2371</v>
      </c>
      <c r="I38" s="26">
        <f>I39</f>
        <v>22</v>
      </c>
      <c r="J38" s="26">
        <f>J39</f>
        <v>2</v>
      </c>
      <c r="K38" s="26">
        <f>K39</f>
        <v>20</v>
      </c>
      <c r="L38" s="26">
        <f>L39</f>
        <v>12377</v>
      </c>
      <c r="M38" s="26">
        <f>M39</f>
        <v>2668</v>
      </c>
      <c r="N38" s="26">
        <f>N39</f>
        <v>3434</v>
      </c>
      <c r="O38" s="26">
        <f>O39</f>
        <v>6275</v>
      </c>
      <c r="P38" s="26">
        <f>P39</f>
        <v>191</v>
      </c>
      <c r="Q38" s="26">
        <f>Q39</f>
        <v>311</v>
      </c>
      <c r="R38" s="26">
        <f>R39</f>
        <v>29</v>
      </c>
      <c r="S38" s="23">
        <v>1.2</v>
      </c>
      <c r="T38" s="26">
        <f>T39</f>
        <v>557</v>
      </c>
      <c r="U38" s="26">
        <f>U39</f>
        <v>210</v>
      </c>
      <c r="V38" s="45" t="s">
        <v>15</v>
      </c>
      <c r="X38" s="23"/>
    </row>
    <row r="39" spans="1:24" s="40" customFormat="1" ht="12.95" customHeight="1" x14ac:dyDescent="0.15">
      <c r="A39" s="40">
        <v>16</v>
      </c>
      <c r="B39" s="39" t="s">
        <v>14</v>
      </c>
      <c r="C39" s="34">
        <v>16171</v>
      </c>
      <c r="D39" s="33">
        <f>E39+F39+G39+H39</f>
        <v>3241</v>
      </c>
      <c r="E39" s="33">
        <v>347</v>
      </c>
      <c r="F39" s="33">
        <v>475</v>
      </c>
      <c r="G39" s="33">
        <v>48</v>
      </c>
      <c r="H39" s="33">
        <v>2371</v>
      </c>
      <c r="I39" s="33">
        <f>J39+K39</f>
        <v>22</v>
      </c>
      <c r="J39" s="33">
        <v>2</v>
      </c>
      <c r="K39" s="33">
        <v>20</v>
      </c>
      <c r="L39" s="33">
        <f>M39+N39+O39</f>
        <v>12377</v>
      </c>
      <c r="M39" s="33">
        <v>2668</v>
      </c>
      <c r="N39" s="33">
        <v>3434</v>
      </c>
      <c r="O39" s="33">
        <v>6275</v>
      </c>
      <c r="P39" s="33">
        <v>191</v>
      </c>
      <c r="Q39" s="33">
        <v>311</v>
      </c>
      <c r="R39" s="33">
        <v>29</v>
      </c>
      <c r="S39" s="36">
        <v>1.2</v>
      </c>
      <c r="T39" s="33">
        <v>557</v>
      </c>
      <c r="U39" s="33">
        <v>210</v>
      </c>
      <c r="V39" s="37">
        <v>16</v>
      </c>
      <c r="X39" s="36"/>
    </row>
    <row r="40" spans="1:24" s="40" customFormat="1" ht="12.95" customHeight="1" x14ac:dyDescent="0.15">
      <c r="B40" s="35"/>
      <c r="C40" s="34"/>
      <c r="D40" s="33"/>
      <c r="E40" s="33"/>
      <c r="F40" s="33"/>
      <c r="G40" s="33"/>
      <c r="H40" s="33"/>
      <c r="I40" s="33">
        <f>J40+K40</f>
        <v>0</v>
      </c>
      <c r="J40" s="33"/>
      <c r="K40" s="33"/>
      <c r="L40" s="33">
        <f>M40+N40+O40</f>
        <v>0</v>
      </c>
      <c r="M40" s="33"/>
      <c r="N40" s="33"/>
      <c r="O40" s="33"/>
      <c r="P40" s="33"/>
      <c r="Q40" s="33"/>
      <c r="R40" s="33"/>
      <c r="S40" s="36"/>
      <c r="T40" s="33"/>
      <c r="U40" s="33"/>
      <c r="V40" s="37"/>
      <c r="X40" s="36"/>
    </row>
    <row r="41" spans="1:24" s="42" customFormat="1" ht="12.95" customHeight="1" x14ac:dyDescent="0.15">
      <c r="A41" s="25"/>
      <c r="B41" s="30" t="s">
        <v>13</v>
      </c>
      <c r="C41" s="29">
        <f>C42+C43+C44</f>
        <v>35157</v>
      </c>
      <c r="D41" s="26">
        <f>D42+D43+D44</f>
        <v>8754</v>
      </c>
      <c r="E41" s="26">
        <f>E42+E43+E44</f>
        <v>838</v>
      </c>
      <c r="F41" s="26">
        <f>F42+F43+F44</f>
        <v>1458</v>
      </c>
      <c r="G41" s="26">
        <f>G42+G43+G44</f>
        <v>21</v>
      </c>
      <c r="H41" s="26">
        <f>H42+H43+H44</f>
        <v>6437</v>
      </c>
      <c r="I41" s="26">
        <f>I42+I43+I44</f>
        <v>62</v>
      </c>
      <c r="J41" s="44">
        <f>J42+J43+J44</f>
        <v>1</v>
      </c>
      <c r="K41" s="26">
        <f>K42+K43+K44</f>
        <v>61</v>
      </c>
      <c r="L41" s="26">
        <f>L42+L43+L44</f>
        <v>24940</v>
      </c>
      <c r="M41" s="26">
        <f>M42+M43+M44</f>
        <v>5890</v>
      </c>
      <c r="N41" s="26">
        <f>N42+N43+N44</f>
        <v>6533</v>
      </c>
      <c r="O41" s="26">
        <f>O42+O43+O44</f>
        <v>12517</v>
      </c>
      <c r="P41" s="26">
        <f>P42+P43+P44</f>
        <v>556</v>
      </c>
      <c r="Q41" s="26">
        <f>Q42+Q43+Q44</f>
        <v>763</v>
      </c>
      <c r="R41" s="26">
        <f>R42+R43+R44</f>
        <v>82</v>
      </c>
      <c r="S41" s="23">
        <v>1.0900000000000001</v>
      </c>
      <c r="T41" s="26">
        <f>T42+T43+T44</f>
        <v>1493</v>
      </c>
      <c r="U41" s="26">
        <f>U42+U43+U44</f>
        <v>399</v>
      </c>
      <c r="V41" s="43" t="s">
        <v>12</v>
      </c>
      <c r="X41" s="23"/>
    </row>
    <row r="42" spans="1:24" s="40" customFormat="1" ht="12.95" customHeight="1" x14ac:dyDescent="0.15">
      <c r="A42" s="40">
        <v>17</v>
      </c>
      <c r="B42" s="39" t="s">
        <v>11</v>
      </c>
      <c r="C42" s="34">
        <v>4979</v>
      </c>
      <c r="D42" s="33">
        <f>E42+F42+G42+H42</f>
        <v>722</v>
      </c>
      <c r="E42" s="33">
        <v>61</v>
      </c>
      <c r="F42" s="33">
        <v>107</v>
      </c>
      <c r="G42" s="33">
        <v>1</v>
      </c>
      <c r="H42" s="33">
        <v>553</v>
      </c>
      <c r="I42" s="33">
        <f>J42+K42</f>
        <v>8</v>
      </c>
      <c r="J42" s="41">
        <v>0</v>
      </c>
      <c r="K42" s="33">
        <v>8</v>
      </c>
      <c r="L42" s="33">
        <f>M42+N42+O42</f>
        <v>4054</v>
      </c>
      <c r="M42" s="33">
        <v>852</v>
      </c>
      <c r="N42" s="33">
        <v>1037</v>
      </c>
      <c r="O42" s="33">
        <v>2165</v>
      </c>
      <c r="P42" s="33">
        <v>96</v>
      </c>
      <c r="Q42" s="33">
        <v>91</v>
      </c>
      <c r="R42" s="33">
        <v>8</v>
      </c>
      <c r="S42" s="36">
        <v>1.26</v>
      </c>
      <c r="T42" s="33">
        <v>210</v>
      </c>
      <c r="U42" s="33">
        <v>50</v>
      </c>
      <c r="V42" s="37">
        <v>17</v>
      </c>
      <c r="X42" s="36"/>
    </row>
    <row r="43" spans="1:24" s="40" customFormat="1" ht="12.95" customHeight="1" x14ac:dyDescent="0.15">
      <c r="A43" s="40">
        <v>18</v>
      </c>
      <c r="B43" s="39" t="s">
        <v>10</v>
      </c>
      <c r="C43" s="34">
        <v>8124</v>
      </c>
      <c r="D43" s="33">
        <f>E43+F43+G43+H43</f>
        <v>1641</v>
      </c>
      <c r="E43" s="33">
        <v>168</v>
      </c>
      <c r="F43" s="33">
        <v>238</v>
      </c>
      <c r="G43" s="33">
        <v>12</v>
      </c>
      <c r="H43" s="33">
        <v>1223</v>
      </c>
      <c r="I43" s="33">
        <f>J43+K43</f>
        <v>9</v>
      </c>
      <c r="J43" s="41">
        <v>0</v>
      </c>
      <c r="K43" s="33">
        <v>9</v>
      </c>
      <c r="L43" s="33">
        <f>M43+N43+O43</f>
        <v>6182</v>
      </c>
      <c r="M43" s="33">
        <v>1506</v>
      </c>
      <c r="N43" s="33">
        <v>1594</v>
      </c>
      <c r="O43" s="33">
        <v>3082</v>
      </c>
      <c r="P43" s="33">
        <v>103</v>
      </c>
      <c r="Q43" s="33">
        <v>177</v>
      </c>
      <c r="R43" s="33">
        <v>12</v>
      </c>
      <c r="S43" s="36">
        <v>1.17</v>
      </c>
      <c r="T43" s="33">
        <v>364</v>
      </c>
      <c r="U43" s="33">
        <v>84</v>
      </c>
      <c r="V43" s="37">
        <v>18</v>
      </c>
      <c r="X43" s="36"/>
    </row>
    <row r="44" spans="1:24" ht="11.25" customHeight="1" x14ac:dyDescent="0.15">
      <c r="A44" s="40">
        <v>19</v>
      </c>
      <c r="B44" s="39" t="s">
        <v>9</v>
      </c>
      <c r="C44" s="34">
        <v>22054</v>
      </c>
      <c r="D44" s="33">
        <f>E44+F44+G44+H44</f>
        <v>6391</v>
      </c>
      <c r="E44" s="33">
        <v>609</v>
      </c>
      <c r="F44" s="33">
        <v>1113</v>
      </c>
      <c r="G44" s="33">
        <v>8</v>
      </c>
      <c r="H44" s="33">
        <v>4661</v>
      </c>
      <c r="I44" s="33">
        <f>J44+K44</f>
        <v>45</v>
      </c>
      <c r="J44" s="38">
        <v>1</v>
      </c>
      <c r="K44" s="33">
        <v>44</v>
      </c>
      <c r="L44" s="33">
        <f>M44+N44+O44</f>
        <v>14704</v>
      </c>
      <c r="M44" s="33">
        <v>3532</v>
      </c>
      <c r="N44" s="33">
        <v>3902</v>
      </c>
      <c r="O44" s="33">
        <v>7270</v>
      </c>
      <c r="P44" s="33">
        <v>357</v>
      </c>
      <c r="Q44" s="33">
        <v>495</v>
      </c>
      <c r="R44" s="33">
        <v>62</v>
      </c>
      <c r="S44" s="36">
        <v>1.02</v>
      </c>
      <c r="T44" s="33">
        <v>919</v>
      </c>
      <c r="U44" s="33">
        <v>265</v>
      </c>
      <c r="V44" s="37">
        <v>19</v>
      </c>
      <c r="X44" s="36"/>
    </row>
    <row r="45" spans="1:24" ht="11.25" customHeight="1" x14ac:dyDescent="0.15">
      <c r="A45" s="35"/>
      <c r="B45" s="35"/>
      <c r="C45" s="34"/>
      <c r="D45" s="33"/>
      <c r="E45" s="33"/>
      <c r="F45" s="33"/>
      <c r="G45" s="33"/>
      <c r="H45" s="33"/>
      <c r="I45" s="33">
        <f>J45+K45</f>
        <v>0</v>
      </c>
      <c r="J45" s="33"/>
      <c r="K45" s="33"/>
      <c r="L45" s="33">
        <f>M45+N45+O45</f>
        <v>0</v>
      </c>
      <c r="M45" s="33"/>
      <c r="N45" s="33"/>
      <c r="O45" s="33"/>
      <c r="P45" s="33"/>
      <c r="Q45" s="33"/>
      <c r="R45" s="33"/>
      <c r="S45" s="31"/>
      <c r="T45" s="1"/>
      <c r="U45" s="1"/>
      <c r="V45" s="32"/>
      <c r="X45" s="31"/>
    </row>
    <row r="46" spans="1:24" s="22" customFormat="1" ht="12.75" customHeight="1" x14ac:dyDescent="0.15">
      <c r="A46" s="25"/>
      <c r="B46" s="30" t="s">
        <v>8</v>
      </c>
      <c r="C46" s="29">
        <f>C47</f>
        <v>7923</v>
      </c>
      <c r="D46" s="26">
        <f>D47</f>
        <v>2498</v>
      </c>
      <c r="E46" s="26">
        <f>E47</f>
        <v>165</v>
      </c>
      <c r="F46" s="26">
        <f>F47</f>
        <v>610</v>
      </c>
      <c r="G46" s="28">
        <v>0</v>
      </c>
      <c r="H46" s="26">
        <f>H47</f>
        <v>1723</v>
      </c>
      <c r="I46" s="26">
        <f>I47</f>
        <v>36</v>
      </c>
      <c r="J46" s="27">
        <f>J47</f>
        <v>1</v>
      </c>
      <c r="K46" s="26">
        <f>K47</f>
        <v>35</v>
      </c>
      <c r="L46" s="26">
        <f>L47</f>
        <v>5200</v>
      </c>
      <c r="M46" s="26">
        <f>M47</f>
        <v>1184</v>
      </c>
      <c r="N46" s="26">
        <f>N47</f>
        <v>1376</v>
      </c>
      <c r="O46" s="26">
        <f>O47</f>
        <v>2640</v>
      </c>
      <c r="P46" s="26">
        <f>P47</f>
        <v>109</v>
      </c>
      <c r="Q46" s="26">
        <f>Q47</f>
        <v>64</v>
      </c>
      <c r="R46" s="26">
        <f>R47</f>
        <v>16</v>
      </c>
      <c r="S46" s="23">
        <f>S47</f>
        <v>1.04</v>
      </c>
      <c r="T46" s="25">
        <f>T47</f>
        <v>487</v>
      </c>
      <c r="U46" s="25">
        <f>U47</f>
        <v>53</v>
      </c>
      <c r="V46" s="24" t="s">
        <v>7</v>
      </c>
      <c r="X46" s="23"/>
    </row>
    <row r="47" spans="1:24" ht="12.75" thickBot="1" x14ac:dyDescent="0.2">
      <c r="A47" s="15">
        <v>20</v>
      </c>
      <c r="B47" s="21" t="s">
        <v>6</v>
      </c>
      <c r="C47" s="20">
        <v>7923</v>
      </c>
      <c r="D47" s="17">
        <f>E47+F47+G47+H47</f>
        <v>2498</v>
      </c>
      <c r="E47" s="17">
        <v>165</v>
      </c>
      <c r="F47" s="17">
        <v>610</v>
      </c>
      <c r="G47" s="19">
        <v>0</v>
      </c>
      <c r="H47" s="17">
        <v>1723</v>
      </c>
      <c r="I47" s="17">
        <f>J47+K47</f>
        <v>36</v>
      </c>
      <c r="J47" s="18">
        <v>1</v>
      </c>
      <c r="K47" s="17">
        <v>35</v>
      </c>
      <c r="L47" s="17">
        <f>M47+N47+O47</f>
        <v>5200</v>
      </c>
      <c r="M47" s="17">
        <v>1184</v>
      </c>
      <c r="N47" s="17">
        <v>1376</v>
      </c>
      <c r="O47" s="17">
        <v>2640</v>
      </c>
      <c r="P47" s="17">
        <v>109</v>
      </c>
      <c r="Q47" s="17">
        <v>64</v>
      </c>
      <c r="R47" s="17">
        <v>16</v>
      </c>
      <c r="S47" s="16">
        <v>1.04</v>
      </c>
      <c r="T47" s="15">
        <v>487</v>
      </c>
      <c r="U47" s="14">
        <v>53</v>
      </c>
      <c r="V47" s="13">
        <v>20</v>
      </c>
    </row>
    <row r="48" spans="1:24" ht="15" customHeight="1" x14ac:dyDescent="0.15">
      <c r="A48" s="12" t="s">
        <v>5</v>
      </c>
      <c r="B48" s="9"/>
      <c r="C48" s="3"/>
      <c r="D48" s="3"/>
      <c r="E48" s="3"/>
      <c r="F48" s="3"/>
      <c r="G48" s="3"/>
      <c r="H48" s="3"/>
      <c r="I48" s="3"/>
      <c r="J48" s="3"/>
      <c r="K48" s="3"/>
      <c r="L48" s="6" t="s">
        <v>4</v>
      </c>
      <c r="M48" s="3"/>
      <c r="N48" s="3"/>
      <c r="O48" s="3"/>
      <c r="P48" s="3"/>
      <c r="Q48" s="7"/>
      <c r="R48" s="7"/>
      <c r="S48" s="3"/>
      <c r="T48" s="11"/>
      <c r="U48" s="11"/>
      <c r="V48" s="11"/>
    </row>
    <row r="49" spans="1:19" ht="13.5" customHeight="1" x14ac:dyDescent="0.15">
      <c r="A49" s="10" t="s">
        <v>3</v>
      </c>
      <c r="B49" s="9"/>
      <c r="C49" s="3"/>
      <c r="D49" s="3"/>
      <c r="E49" s="3"/>
      <c r="F49" s="3"/>
      <c r="G49" s="3"/>
      <c r="H49" s="7"/>
      <c r="I49" s="7"/>
      <c r="J49" s="7"/>
      <c r="K49" s="7"/>
      <c r="L49" s="6" t="s">
        <v>2</v>
      </c>
      <c r="M49" s="3"/>
      <c r="N49" s="3"/>
      <c r="O49" s="3"/>
      <c r="P49" s="3"/>
      <c r="Q49" s="3"/>
      <c r="R49" s="7"/>
      <c r="S49" s="3"/>
    </row>
    <row r="50" spans="1:19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6" t="s">
        <v>1</v>
      </c>
      <c r="M50" s="3"/>
      <c r="N50" s="3"/>
      <c r="O50" s="3"/>
      <c r="P50" s="3"/>
      <c r="Q50" s="8"/>
      <c r="R50" s="7"/>
      <c r="S50" s="3"/>
    </row>
    <row r="51" spans="1:19" x14ac:dyDescent="0.15">
      <c r="E51" s="4"/>
      <c r="L51" s="6" t="s">
        <v>0</v>
      </c>
    </row>
    <row r="52" spans="1:19" x14ac:dyDescent="0.15">
      <c r="E52" s="4"/>
      <c r="L52" s="5"/>
    </row>
    <row r="53" spans="1:19" x14ac:dyDescent="0.15">
      <c r="E53" s="4"/>
      <c r="L53" s="5"/>
    </row>
    <row r="54" spans="1:19" x14ac:dyDescent="0.15">
      <c r="E54" s="4"/>
    </row>
    <row r="55" spans="1:19" x14ac:dyDescent="0.15">
      <c r="E55" s="4"/>
    </row>
    <row r="56" spans="1:19" x14ac:dyDescent="0.15">
      <c r="E56" s="4"/>
    </row>
    <row r="57" spans="1:19" x14ac:dyDescent="0.15">
      <c r="E57" s="4"/>
    </row>
    <row r="58" spans="1:19" x14ac:dyDescent="0.15">
      <c r="E58" s="4"/>
    </row>
    <row r="59" spans="1:19" x14ac:dyDescent="0.15">
      <c r="E59" s="4"/>
    </row>
    <row r="60" spans="1:19" x14ac:dyDescent="0.15">
      <c r="E60" s="4"/>
    </row>
    <row r="61" spans="1:19" x14ac:dyDescent="0.15">
      <c r="E61" s="4"/>
    </row>
    <row r="62" spans="1:19" x14ac:dyDescent="0.15">
      <c r="E62" s="4"/>
    </row>
    <row r="63" spans="1:19" x14ac:dyDescent="0.15">
      <c r="E63" s="4"/>
    </row>
    <row r="64" spans="1:19" x14ac:dyDescent="0.15">
      <c r="E64" s="4"/>
    </row>
    <row r="65" spans="5:5" x14ac:dyDescent="0.15">
      <c r="E65" s="4"/>
    </row>
    <row r="66" spans="5:5" x14ac:dyDescent="0.15">
      <c r="E66" s="4"/>
    </row>
    <row r="67" spans="5:5" x14ac:dyDescent="0.15">
      <c r="E67" s="4"/>
    </row>
    <row r="68" spans="5:5" x14ac:dyDescent="0.15">
      <c r="E68" s="4"/>
    </row>
    <row r="69" spans="5:5" x14ac:dyDescent="0.15">
      <c r="E69" s="4"/>
    </row>
    <row r="70" spans="5:5" x14ac:dyDescent="0.15">
      <c r="E70" s="4"/>
    </row>
    <row r="71" spans="5:5" x14ac:dyDescent="0.15">
      <c r="E71" s="4"/>
    </row>
    <row r="72" spans="5:5" x14ac:dyDescent="0.15">
      <c r="E72" s="4"/>
    </row>
    <row r="73" spans="5:5" x14ac:dyDescent="0.15">
      <c r="E73" s="4"/>
    </row>
    <row r="74" spans="5:5" x14ac:dyDescent="0.15">
      <c r="E74" s="4"/>
    </row>
    <row r="75" spans="5:5" x14ac:dyDescent="0.15">
      <c r="E75" s="4"/>
    </row>
    <row r="76" spans="5:5" x14ac:dyDescent="0.15">
      <c r="E76" s="4"/>
    </row>
    <row r="77" spans="5:5" x14ac:dyDescent="0.15">
      <c r="E77" s="4"/>
    </row>
    <row r="78" spans="5:5" x14ac:dyDescent="0.15">
      <c r="E78" s="4"/>
    </row>
    <row r="79" spans="5:5" x14ac:dyDescent="0.15">
      <c r="E79" s="4"/>
    </row>
    <row r="80" spans="5:5" x14ac:dyDescent="0.15">
      <c r="E80" s="4"/>
    </row>
    <row r="81" spans="5:5" x14ac:dyDescent="0.15">
      <c r="E81" s="4"/>
    </row>
    <row r="82" spans="5:5" x14ac:dyDescent="0.15">
      <c r="E82" s="4"/>
    </row>
    <row r="83" spans="5:5" x14ac:dyDescent="0.15">
      <c r="E83" s="4"/>
    </row>
    <row r="84" spans="5:5" x14ac:dyDescent="0.15">
      <c r="E84" s="4"/>
    </row>
    <row r="85" spans="5:5" x14ac:dyDescent="0.15">
      <c r="E85" s="4"/>
    </row>
    <row r="86" spans="5:5" x14ac:dyDescent="0.15">
      <c r="E86" s="4"/>
    </row>
    <row r="87" spans="5:5" x14ac:dyDescent="0.15">
      <c r="E87" s="4"/>
    </row>
    <row r="88" spans="5:5" x14ac:dyDescent="0.15">
      <c r="E88" s="4"/>
    </row>
    <row r="89" spans="5:5" x14ac:dyDescent="0.15">
      <c r="E89" s="4"/>
    </row>
    <row r="90" spans="5:5" x14ac:dyDescent="0.15">
      <c r="E90" s="4"/>
    </row>
    <row r="91" spans="5:5" x14ac:dyDescent="0.15">
      <c r="E91" s="4"/>
    </row>
    <row r="92" spans="5:5" x14ac:dyDescent="0.15">
      <c r="E92" s="4"/>
    </row>
    <row r="93" spans="5:5" x14ac:dyDescent="0.15">
      <c r="E93" s="4"/>
    </row>
    <row r="94" spans="5:5" x14ac:dyDescent="0.15">
      <c r="E94" s="4"/>
    </row>
    <row r="95" spans="5:5" x14ac:dyDescent="0.15">
      <c r="E95" s="4"/>
    </row>
    <row r="96" spans="5:5" x14ac:dyDescent="0.15">
      <c r="E96" s="4"/>
    </row>
    <row r="97" spans="5:5" x14ac:dyDescent="0.15">
      <c r="E97" s="4"/>
    </row>
    <row r="98" spans="5:5" x14ac:dyDescent="0.15">
      <c r="E98" s="4"/>
    </row>
    <row r="99" spans="5:5" x14ac:dyDescent="0.15">
      <c r="E99" s="4"/>
    </row>
    <row r="100" spans="5:5" x14ac:dyDescent="0.15">
      <c r="E100" s="4"/>
    </row>
  </sheetData>
  <mergeCells count="12">
    <mergeCell ref="R4:R5"/>
    <mergeCell ref="S4:S5"/>
    <mergeCell ref="A7:B7"/>
    <mergeCell ref="A4:B4"/>
    <mergeCell ref="A5:B5"/>
    <mergeCell ref="L4:O4"/>
    <mergeCell ref="A8:B8"/>
    <mergeCell ref="A9:B9"/>
    <mergeCell ref="A10:B10"/>
    <mergeCell ref="A11:B11"/>
    <mergeCell ref="C4:C5"/>
    <mergeCell ref="D4:H4"/>
  </mergeCells>
  <phoneticPr fontId="2"/>
  <printOptions horizontalCentered="1" gridLinesSet="0"/>
  <pageMargins left="0.39370078740157483" right="0.39370078740157483" top="0.59055118110236227" bottom="0.39370078740157483" header="0.39370078740157483" footer="0.31496062992125984"/>
  <pageSetup paperSize="9" scale="99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12-8 </vt:lpstr>
      <vt:lpstr>'12-8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笹山　菜月（統計分析課）</dc:creator>
  <cp:lastModifiedBy>笹山　菜月（統計分析課）</cp:lastModifiedBy>
  <dcterms:created xsi:type="dcterms:W3CDTF">2021-03-23T00:11:01Z</dcterms:created>
  <dcterms:modified xsi:type="dcterms:W3CDTF">2021-03-23T00:12:31Z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