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BE3575F1"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0131246\Desktop\★★★年間作業用\"/>
    </mc:Choice>
  </mc:AlternateContent>
  <xr:revisionPtr revIDLastSave="0" documentId="8_{8E3CC367-06BE-45F0-B765-38AE54226B1C}" xr6:coauthVersionLast="44" xr6:coauthVersionMax="44" xr10:uidLastSave="{00000000-0000-0000-0000-000000000000}"/>
  <bookViews>
    <workbookView xWindow="3195" yWindow="1095" windowWidth="13620" windowHeight="12195" xr2:uid="{52A39A0F-66D8-425C-B750-3F9E28F15E8A}"/>
  </bookViews>
  <sheets>
    <sheet name="6-7 " sheetId="1" r:id="rId1"/>
  </sheets>
  <definedNames>
    <definedName name="_xlnm.Print_Area" localSheetId="0">'6-7 '!$A$1:$D$45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1" l="1"/>
  <c r="C11" i="1"/>
  <c r="D11" i="1"/>
  <c r="B24" i="1"/>
  <c r="B12" i="1" s="1"/>
  <c r="C24" i="1"/>
  <c r="D24" i="1"/>
  <c r="D12" i="1" s="1"/>
  <c r="B26" i="1"/>
  <c r="C26" i="1"/>
  <c r="D26" i="1"/>
  <c r="B30" i="1"/>
  <c r="C30" i="1"/>
  <c r="D30" i="1"/>
  <c r="B32" i="1"/>
  <c r="C32" i="1"/>
  <c r="C12" i="1" s="1"/>
  <c r="D32" i="1"/>
  <c r="B34" i="1"/>
  <c r="C34" i="1"/>
  <c r="D34" i="1"/>
  <c r="B38" i="1"/>
  <c r="C38" i="1"/>
  <c r="D38" i="1"/>
  <c r="D9" i="1" l="1"/>
  <c r="C9" i="1"/>
  <c r="B9" i="1"/>
</calcChain>
</file>

<file path=xl/sharedStrings.xml><?xml version="1.0" encoding="utf-8"?>
<sst xmlns="http://schemas.openxmlformats.org/spreadsheetml/2006/main" count="45" uniqueCount="44">
  <si>
    <t xml:space="preserve">    計は、四捨五入のため一致しない場合がある。</t>
    <rPh sb="4" eb="5">
      <t>ケイ</t>
    </rPh>
    <rPh sb="7" eb="11">
      <t>シシャゴニュウ</t>
    </rPh>
    <rPh sb="14" eb="16">
      <t>イッチ</t>
    </rPh>
    <rPh sb="19" eb="21">
      <t>バアイ</t>
    </rPh>
    <phoneticPr fontId="4"/>
  </si>
  <si>
    <t xml:space="preserve">    水稲作付面積は、主食用米の他に新規需要米や加工用米等を含む水稲作付全体の面積。</t>
    <rPh sb="4" eb="6">
      <t>スイトウ</t>
    </rPh>
    <rPh sb="6" eb="8">
      <t>サクツケ</t>
    </rPh>
    <rPh sb="8" eb="10">
      <t>メンセキ</t>
    </rPh>
    <rPh sb="12" eb="15">
      <t>シュショクヨウ</t>
    </rPh>
    <rPh sb="15" eb="16">
      <t>マイ</t>
    </rPh>
    <rPh sb="17" eb="18">
      <t>ホカ</t>
    </rPh>
    <rPh sb="19" eb="21">
      <t>シンキ</t>
    </rPh>
    <rPh sb="21" eb="23">
      <t>ジュヨウ</t>
    </rPh>
    <rPh sb="23" eb="24">
      <t>マイ</t>
    </rPh>
    <rPh sb="25" eb="28">
      <t>カコウヨウ</t>
    </rPh>
    <rPh sb="28" eb="29">
      <t>マイ</t>
    </rPh>
    <rPh sb="29" eb="30">
      <t>トウ</t>
    </rPh>
    <rPh sb="31" eb="32">
      <t>フク</t>
    </rPh>
    <rPh sb="33" eb="35">
      <t>スイトウ</t>
    </rPh>
    <rPh sb="35" eb="37">
      <t>サクツ</t>
    </rPh>
    <rPh sb="37" eb="39">
      <t>ゼンタイ</t>
    </rPh>
    <rPh sb="40" eb="42">
      <t>メンセキ</t>
    </rPh>
    <phoneticPr fontId="4"/>
  </si>
  <si>
    <t>　　記載の数値は、地域農業再生協議会に配分された「生産のめやす」を市町単位で分割、または合算した数値。</t>
    <rPh sb="2" eb="4">
      <t>キサイ</t>
    </rPh>
    <rPh sb="5" eb="7">
      <t>スウチ</t>
    </rPh>
    <rPh sb="9" eb="18">
      <t>チイキノウギョウサイセイキョウギカイ</t>
    </rPh>
    <rPh sb="19" eb="21">
      <t>ハイブン</t>
    </rPh>
    <rPh sb="25" eb="27">
      <t>セイサン</t>
    </rPh>
    <rPh sb="33" eb="34">
      <t>シ</t>
    </rPh>
    <rPh sb="34" eb="35">
      <t>マチ</t>
    </rPh>
    <rPh sb="35" eb="37">
      <t>タンイ</t>
    </rPh>
    <rPh sb="38" eb="40">
      <t>ブンカツ</t>
    </rPh>
    <rPh sb="44" eb="46">
      <t>ガッサン</t>
    </rPh>
    <rPh sb="48" eb="50">
      <t>スウチ</t>
    </rPh>
    <phoneticPr fontId="4"/>
  </si>
  <si>
    <t>　　「生産のめやす」は、佐賀県農業再生協議会から地域農業再生協議会に配分される。</t>
    <rPh sb="3" eb="5">
      <t>セイサン</t>
    </rPh>
    <rPh sb="12" eb="22">
      <t>サガケンノウギョウサイセイキョウギカイ</t>
    </rPh>
    <rPh sb="24" eb="33">
      <t>チイキノウギョウサイセイキョウギカイ</t>
    </rPh>
    <rPh sb="34" eb="36">
      <t>ハイブン</t>
    </rPh>
    <phoneticPr fontId="4"/>
  </si>
  <si>
    <t>(注)「生産のめやす」、面積換算値は、地域農業再生協議会間調整後の数値。</t>
    <rPh sb="1" eb="2">
      <t>チュウ</t>
    </rPh>
    <rPh sb="12" eb="14">
      <t>メンセキ</t>
    </rPh>
    <rPh sb="14" eb="17">
      <t>カンサンチ</t>
    </rPh>
    <rPh sb="19" eb="21">
      <t>チイキ</t>
    </rPh>
    <rPh sb="21" eb="23">
      <t>ノウギョウ</t>
    </rPh>
    <rPh sb="23" eb="25">
      <t>サイセイ</t>
    </rPh>
    <rPh sb="25" eb="28">
      <t>キョウギカイ</t>
    </rPh>
    <rPh sb="28" eb="29">
      <t>カン</t>
    </rPh>
    <rPh sb="29" eb="31">
      <t>チョウセイ</t>
    </rPh>
    <rPh sb="31" eb="32">
      <t>ゴ</t>
    </rPh>
    <rPh sb="33" eb="34">
      <t>スウ</t>
    </rPh>
    <rPh sb="34" eb="35">
      <t>アタイ</t>
    </rPh>
    <phoneticPr fontId="4"/>
  </si>
  <si>
    <t>資料：佐賀県農業再生協議会「生産のめやす」、県農産課「水稲作付状況調査」(水稲作付面積)</t>
    <rPh sb="0" eb="2">
      <t>シリョウ</t>
    </rPh>
    <rPh sb="3" eb="6">
      <t>サガケン</t>
    </rPh>
    <rPh sb="6" eb="8">
      <t>ノウギョウ</t>
    </rPh>
    <rPh sb="8" eb="10">
      <t>サイセイ</t>
    </rPh>
    <rPh sb="10" eb="13">
      <t>キョウギカイ</t>
    </rPh>
    <rPh sb="22" eb="23">
      <t>ケン</t>
    </rPh>
    <phoneticPr fontId="4"/>
  </si>
  <si>
    <t>太良町</t>
    <rPh sb="0" eb="3">
      <t>タラチョウ</t>
    </rPh>
    <phoneticPr fontId="4"/>
  </si>
  <si>
    <t>藤津郡</t>
  </si>
  <si>
    <t>白石町</t>
  </si>
  <si>
    <t>江北町</t>
  </si>
  <si>
    <t>大町町</t>
  </si>
  <si>
    <t>杵島郡</t>
  </si>
  <si>
    <t>有田町</t>
  </si>
  <si>
    <t>西松浦郡</t>
  </si>
  <si>
    <t>玄海町</t>
  </si>
  <si>
    <t>東松浦郡</t>
  </si>
  <si>
    <t>みやき町</t>
    <rPh sb="3" eb="4">
      <t>チョウ</t>
    </rPh>
    <phoneticPr fontId="4"/>
  </si>
  <si>
    <t>上峰町</t>
    <rPh sb="0" eb="2">
      <t>カミミネ</t>
    </rPh>
    <rPh sb="2" eb="3">
      <t>チョウ</t>
    </rPh>
    <phoneticPr fontId="4"/>
  </si>
  <si>
    <t>基山町</t>
  </si>
  <si>
    <t>三養基郡</t>
  </si>
  <si>
    <t>吉野ヶ里町</t>
    <rPh sb="0" eb="4">
      <t>ヨシノガリ</t>
    </rPh>
    <rPh sb="4" eb="5">
      <t>チョウ</t>
    </rPh>
    <phoneticPr fontId="4"/>
  </si>
  <si>
    <t>神埼郡</t>
  </si>
  <si>
    <t>神埼市</t>
    <rPh sb="0" eb="2">
      <t>カンザキ</t>
    </rPh>
    <rPh sb="2" eb="3">
      <t>シ</t>
    </rPh>
    <phoneticPr fontId="4"/>
  </si>
  <si>
    <t>嬉野市</t>
    <rPh sb="0" eb="2">
      <t>ウレシノ</t>
    </rPh>
    <rPh sb="2" eb="3">
      <t>シ</t>
    </rPh>
    <phoneticPr fontId="4"/>
  </si>
  <si>
    <t>小城市</t>
    <rPh sb="0" eb="2">
      <t>オギ</t>
    </rPh>
    <rPh sb="2" eb="3">
      <t>シ</t>
    </rPh>
    <phoneticPr fontId="4"/>
  </si>
  <si>
    <t>鹿島市</t>
  </si>
  <si>
    <t>武雄市</t>
  </si>
  <si>
    <t>伊万里市</t>
  </si>
  <si>
    <t>多久市</t>
  </si>
  <si>
    <t>鳥栖市</t>
  </si>
  <si>
    <t>唐津市</t>
  </si>
  <si>
    <t>佐賀市</t>
  </si>
  <si>
    <t>郡部</t>
  </si>
  <si>
    <t>市部</t>
  </si>
  <si>
    <t>令和元年度</t>
    <rPh sb="0" eb="2">
      <t>レイワ</t>
    </rPh>
    <rPh sb="2" eb="4">
      <t>ガンネン</t>
    </rPh>
    <rPh sb="4" eb="5">
      <t>ド</t>
    </rPh>
    <phoneticPr fontId="4"/>
  </si>
  <si>
    <t>ha</t>
  </si>
  <si>
    <t>ｔ</t>
  </si>
  <si>
    <t>面積換算値</t>
    <rPh sb="0" eb="2">
      <t>メンセキ</t>
    </rPh>
    <rPh sb="2" eb="5">
      <t>カンサンチ</t>
    </rPh>
    <phoneticPr fontId="4"/>
  </si>
  <si>
    <t>市    町</t>
  </si>
  <si>
    <r>
      <t xml:space="preserve">　　(参考)
　　水稲作付面積
</t>
    </r>
    <r>
      <rPr>
        <sz val="9"/>
        <rFont val="ＭＳ 明朝"/>
        <family val="1"/>
        <charset val="128"/>
      </rPr>
      <t>　　※主食用米以外も含む</t>
    </r>
    <rPh sb="3" eb="4">
      <t>サン</t>
    </rPh>
    <rPh sb="4" eb="5">
      <t>コウ</t>
    </rPh>
    <rPh sb="9" eb="11">
      <t>スイトウ</t>
    </rPh>
    <rPh sb="11" eb="13">
      <t>サクツケ</t>
    </rPh>
    <rPh sb="13" eb="15">
      <t>メンセキ</t>
    </rPh>
    <phoneticPr fontId="4"/>
  </si>
  <si>
    <t>令和元年産米
「生産のめやす」
市町別換算値</t>
    <rPh sb="0" eb="2">
      <t>レイワ</t>
    </rPh>
    <rPh sb="2" eb="3">
      <t>モト</t>
    </rPh>
    <rPh sb="3" eb="6">
      <t>ネンサンマイ</t>
    </rPh>
    <rPh sb="8" eb="10">
      <t>セイサン</t>
    </rPh>
    <rPh sb="16" eb="18">
      <t>シチョウ</t>
    </rPh>
    <rPh sb="18" eb="19">
      <t>ベツ</t>
    </rPh>
    <rPh sb="19" eb="21">
      <t>カンサン</t>
    </rPh>
    <rPh sb="21" eb="22">
      <t>チ</t>
    </rPh>
    <phoneticPr fontId="4"/>
  </si>
  <si>
    <t>年　  度</t>
  </si>
  <si>
    <t>令和元年12月末現在</t>
    <rPh sb="0" eb="2">
      <t>レイワ</t>
    </rPh>
    <rPh sb="2" eb="4">
      <t>ガンネン</t>
    </rPh>
    <rPh sb="4" eb="5">
      <t>ヘイネン</t>
    </rPh>
    <rPh sb="6" eb="7">
      <t>ガツ</t>
    </rPh>
    <rPh sb="7" eb="8">
      <t>マツ</t>
    </rPh>
    <rPh sb="8" eb="10">
      <t>ゲンザイ</t>
    </rPh>
    <phoneticPr fontId="4"/>
  </si>
  <si>
    <r>
      <t>6-7　米の数量調整取組状況　</t>
    </r>
    <r>
      <rPr>
        <sz val="12"/>
        <rFont val="ＭＳ 明朝"/>
        <family val="1"/>
        <charset val="128"/>
      </rPr>
      <t>－市町－(令和元年度)</t>
    </r>
    <rPh sb="4" eb="5">
      <t>コメ</t>
    </rPh>
    <rPh sb="6" eb="8">
      <t>スウリョウ</t>
    </rPh>
    <rPh sb="8" eb="10">
      <t>チョウセイ</t>
    </rPh>
    <rPh sb="10" eb="12">
      <t>トリクミ</t>
    </rPh>
    <rPh sb="12" eb="14">
      <t>ジョウキョウ</t>
    </rPh>
    <rPh sb="16" eb="18">
      <t>シチョウ</t>
    </rPh>
    <rPh sb="20" eb="22">
      <t>レイワ</t>
    </rPh>
    <rPh sb="22" eb="24">
      <t>ガンネン</t>
    </rPh>
    <rPh sb="24" eb="25">
      <t>ドヘイネンド</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</si>
</sst>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0.000"/>
    <numFmt numFmtId="177" formatCode="####\ ###\ ##0"/>
    <numFmt numFmtId="178" formatCode="#,##0_);[Red]\(#,##0\)"/>
    <numFmt numFmtId="179" formatCode="#\ ###\ ###"/>
    <numFmt numFmtId="180" formatCode="#,##0;&quot;△ &quot;#,##0"/>
  </numFmts>
  <fonts count="12">
    <font>
      <sz val="11"/>
      <name val="ＭＳ Ｐゴシック"/>
      <family val="3"/>
      <charset val="128"/>
    </font>
    <font>
      <sz val="10"/>
      <name val="ＭＳ 明朝"/>
      <family val="1"/>
      <charset val="128"/>
    </font>
    <font>
      <sz val="8"/>
      <name val="ＭＳ 明朝"/>
      <family val="1"/>
      <charset val="128"/>
    </font>
    <font>
      <sz val="6"/>
      <name val="游ゴシック"/>
      <family val="2"/>
      <charset val="128"/>
      <scheme val="minor"/>
    </font>
    <font>
      <sz val="6"/>
      <name val="ＭＳ Ｐゴシック"/>
      <family val="3"/>
      <charset val="128"/>
    </font>
    <font>
      <sz val="9"/>
      <name val="ＭＳ 明朝"/>
      <family val="1"/>
      <charset val="128"/>
    </font>
    <font>
      <sz val="11"/>
      <name val="ＭＳ Ｐゴシック"/>
      <family val="3"/>
      <charset val="128"/>
    </font>
    <font>
      <sz val="9"/>
      <name val="ＭＳ ゴシック"/>
      <family val="3"/>
      <charset val="128"/>
    </font>
    <font>
      <sz val="9"/>
      <name val="明朝"/>
      <family val="1"/>
      <charset val="128"/>
    </font>
    <font>
      <sz val="14"/>
      <name val="ＭＳ 明朝"/>
      <family val="1"/>
      <charset val="128"/>
    </font>
    <font>
      <sz val="12"/>
      <name val="ＭＳ 明朝"/>
      <family val="1"/>
      <charset val="128"/>
    </font>
    <font>
      <sz val="6"/>
      <name val="ＭＳ Ｐ明朝"/>
      <family val="1"/>
      <charset val="128"/>
    </font>
  </fonts>
  <fills count="2">
    <fill>
      <patternFill patternType="none"/>
    </fill>
    <fill>
      <patternFill patternType="gray125"/>
    </fill>
  </fills>
  <borders count="19">
    <border>
      <left/>
      <right/>
      <top/>
      <bottom/>
      <diagonal/>
    </border>
    <border>
      <left/>
      <right/>
      <top/>
      <bottom style="medium">
        <color indexed="64"/>
      </bottom>
      <diagonal/>
    </border>
    <border>
      <left/>
      <right style="dashed">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dashed">
        <color indexed="64"/>
      </right>
      <top/>
      <bottom/>
      <diagonal/>
    </border>
    <border>
      <left/>
      <right style="thin">
        <color indexed="64"/>
      </right>
      <top/>
      <bottom/>
      <diagonal/>
    </border>
    <border>
      <left style="dashed">
        <color indexed="64"/>
      </left>
      <right/>
      <top/>
      <bottom style="thin">
        <color indexed="64"/>
      </bottom>
      <diagonal/>
    </border>
    <border>
      <left style="thin">
        <color indexed="64"/>
      </left>
      <right style="dashed">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top style="medium">
        <color indexed="64"/>
      </top>
      <bottom/>
      <diagonal/>
    </border>
    <border>
      <left/>
      <right style="dashed">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0" fontId="1" fillId="0" borderId="0"/>
  </cellStyleXfs>
  <cellXfs count="58">
    <xf numFmtId="0" fontId="0" fillId="0" borderId="0" xfId="0"/>
    <xf numFmtId="0" fontId="2" fillId="0" borderId="0" xfId="1" applyFont="1"/>
    <xf numFmtId="176" fontId="2" fillId="0" borderId="0" xfId="1" applyNumberFormat="1" applyFont="1"/>
    <xf numFmtId="0" fontId="2" fillId="0" borderId="0" xfId="1" applyFont="1" applyAlignment="1">
      <alignment vertical="center"/>
    </xf>
    <xf numFmtId="0" fontId="5" fillId="0" borderId="0" xfId="1" applyFont="1" applyAlignment="1">
      <alignment vertical="center"/>
    </xf>
    <xf numFmtId="177" fontId="5" fillId="0" borderId="0" xfId="1" applyNumberFormat="1" applyFont="1" applyAlignment="1">
      <alignment vertical="center"/>
    </xf>
    <xf numFmtId="178" fontId="5" fillId="0" borderId="0" xfId="1" applyNumberFormat="1" applyFont="1"/>
    <xf numFmtId="179" fontId="5" fillId="0" borderId="1" xfId="0" applyNumberFormat="1" applyFont="1" applyBorder="1" applyAlignment="1">
      <alignment horizontal="right"/>
    </xf>
    <xf numFmtId="179" fontId="5" fillId="0" borderId="2" xfId="0" applyNumberFormat="1" applyFont="1" applyBorder="1" applyAlignment="1">
      <alignment horizontal="right"/>
    </xf>
    <xf numFmtId="179" fontId="5" fillId="0" borderId="3" xfId="0" applyNumberFormat="1" applyFont="1" applyBorder="1" applyAlignment="1">
      <alignment horizontal="right"/>
    </xf>
    <xf numFmtId="0" fontId="5" fillId="0" borderId="4" xfId="1" applyFont="1" applyBorder="1" applyAlignment="1">
      <alignment horizontal="distributed"/>
    </xf>
    <xf numFmtId="0" fontId="7" fillId="0" borderId="0" xfId="1" applyFont="1" applyAlignment="1">
      <alignment vertical="center"/>
    </xf>
    <xf numFmtId="177" fontId="7" fillId="0" borderId="0" xfId="1" applyNumberFormat="1" applyFont="1" applyAlignment="1">
      <alignment vertical="center"/>
    </xf>
    <xf numFmtId="178" fontId="7" fillId="0" borderId="0" xfId="1" applyNumberFormat="1" applyFont="1"/>
    <xf numFmtId="179" fontId="7" fillId="0" borderId="0" xfId="0" applyNumberFormat="1" applyFont="1" applyAlignment="1">
      <alignment horizontal="right"/>
    </xf>
    <xf numFmtId="179" fontId="7" fillId="0" borderId="5" xfId="0" applyNumberFormat="1" applyFont="1" applyBorder="1" applyAlignment="1">
      <alignment horizontal="right"/>
    </xf>
    <xf numFmtId="0" fontId="7" fillId="0" borderId="6" xfId="1" applyFont="1" applyBorder="1" applyAlignment="1">
      <alignment horizontal="distributed"/>
    </xf>
    <xf numFmtId="179" fontId="5" fillId="0" borderId="0" xfId="0" applyNumberFormat="1" applyFont="1" applyAlignment="1">
      <alignment horizontal="right"/>
    </xf>
    <xf numFmtId="179" fontId="5" fillId="0" borderId="5" xfId="0" applyNumberFormat="1" applyFont="1" applyBorder="1" applyAlignment="1">
      <alignment horizontal="right"/>
    </xf>
    <xf numFmtId="0" fontId="5" fillId="0" borderId="6" xfId="1" applyFont="1" applyBorder="1" applyAlignment="1">
      <alignment horizontal="distributed"/>
    </xf>
    <xf numFmtId="180" fontId="5" fillId="0" borderId="0" xfId="1" applyNumberFormat="1" applyFont="1"/>
    <xf numFmtId="0" fontId="5" fillId="0" borderId="0" xfId="1" applyFont="1"/>
    <xf numFmtId="178" fontId="7" fillId="0" borderId="0" xfId="0" applyNumberFormat="1" applyFont="1" applyAlignment="1">
      <alignment horizontal="right"/>
    </xf>
    <xf numFmtId="179" fontId="8" fillId="0" borderId="0" xfId="0" applyNumberFormat="1" applyFont="1" applyAlignment="1">
      <alignment horizontal="center"/>
    </xf>
    <xf numFmtId="179" fontId="8" fillId="0" borderId="5" xfId="0" applyNumberFormat="1" applyFont="1" applyBorder="1" applyAlignment="1">
      <alignment horizontal="center"/>
    </xf>
    <xf numFmtId="0" fontId="5" fillId="0" borderId="6" xfId="1" applyFont="1" applyBorder="1"/>
    <xf numFmtId="0" fontId="7" fillId="0" borderId="0" xfId="1" applyFont="1"/>
    <xf numFmtId="177" fontId="7" fillId="0" borderId="0" xfId="1" applyNumberFormat="1" applyFont="1"/>
    <xf numFmtId="178" fontId="7" fillId="0" borderId="0" xfId="0" applyNumberFormat="1" applyFont="1"/>
    <xf numFmtId="179" fontId="7" fillId="0" borderId="0" xfId="0" applyNumberFormat="1" applyFont="1"/>
    <xf numFmtId="179" fontId="7" fillId="0" borderId="5" xfId="0" applyNumberFormat="1" applyFont="1" applyBorder="1"/>
    <xf numFmtId="0" fontId="7" fillId="0" borderId="6" xfId="1" applyFont="1" applyBorder="1" applyAlignment="1">
      <alignment horizontal="center"/>
    </xf>
    <xf numFmtId="0" fontId="5" fillId="0" borderId="0" xfId="1" applyFont="1" applyAlignment="1">
      <alignment horizontal="right" vertical="center"/>
    </xf>
    <xf numFmtId="0" fontId="5" fillId="0" borderId="5" xfId="1" applyFont="1" applyBorder="1" applyAlignment="1">
      <alignment horizontal="right"/>
    </xf>
    <xf numFmtId="0" fontId="5" fillId="0" borderId="0" xfId="1" applyFont="1" applyAlignment="1">
      <alignment horizontal="right"/>
    </xf>
    <xf numFmtId="0" fontId="5" fillId="0" borderId="6" xfId="1" applyFont="1" applyBorder="1" applyAlignment="1">
      <alignment horizontal="distributed" vertical="top"/>
    </xf>
    <xf numFmtId="0" fontId="5" fillId="0" borderId="0" xfId="1" applyFont="1" applyAlignment="1">
      <alignment vertical="top"/>
    </xf>
    <xf numFmtId="0" fontId="5" fillId="0" borderId="0" xfId="1" applyFont="1" applyAlignment="1">
      <alignment horizontal="right" vertical="top"/>
    </xf>
    <xf numFmtId="0" fontId="5" fillId="0" borderId="5" xfId="1" applyFont="1" applyBorder="1" applyAlignment="1">
      <alignment horizontal="right" vertical="top"/>
    </xf>
    <xf numFmtId="0" fontId="1" fillId="0" borderId="0" xfId="1" applyAlignment="1">
      <alignment horizontal="center" vertical="center"/>
    </xf>
    <xf numFmtId="0" fontId="1" fillId="0" borderId="7" xfId="1" applyBorder="1" applyAlignment="1">
      <alignment horizontal="left" vertical="center" wrapText="1"/>
    </xf>
    <xf numFmtId="0" fontId="5" fillId="0" borderId="8" xfId="1" applyFont="1" applyBorder="1" applyAlignment="1">
      <alignment horizontal="center" vertical="center"/>
    </xf>
    <xf numFmtId="0" fontId="5" fillId="0" borderId="9" xfId="1" applyFont="1" applyBorder="1" applyAlignment="1">
      <alignment horizontal="center" vertical="center" wrapText="1"/>
    </xf>
    <xf numFmtId="0" fontId="1" fillId="0" borderId="10" xfId="1" applyBorder="1" applyAlignment="1">
      <alignment horizontal="center" vertical="top"/>
    </xf>
    <xf numFmtId="0" fontId="1" fillId="0" borderId="0" xfId="1" applyAlignment="1">
      <alignment horizontal="center" vertical="center"/>
    </xf>
    <xf numFmtId="0" fontId="1" fillId="0" borderId="11" xfId="1" applyBorder="1" applyAlignment="1">
      <alignment horizontal="left" vertical="center" wrapText="1"/>
    </xf>
    <xf numFmtId="0" fontId="5" fillId="0" borderId="12" xfId="1" applyFont="1" applyBorder="1" applyAlignment="1">
      <alignment horizontal="center" vertical="center"/>
    </xf>
    <xf numFmtId="0" fontId="5" fillId="0" borderId="13" xfId="1" applyFont="1" applyBorder="1" applyAlignment="1">
      <alignment horizontal="center" vertical="center" wrapText="1"/>
    </xf>
    <xf numFmtId="0" fontId="1" fillId="0" borderId="6" xfId="1" applyBorder="1" applyAlignment="1">
      <alignment horizontal="center" vertical="top"/>
    </xf>
    <xf numFmtId="0" fontId="5" fillId="0" borderId="14" xfId="1" applyFont="1" applyBorder="1" applyAlignment="1">
      <alignment horizontal="center" vertical="center"/>
    </xf>
    <xf numFmtId="0" fontId="1" fillId="0" borderId="6" xfId="1" applyBorder="1" applyAlignment="1">
      <alignment horizontal="center"/>
    </xf>
    <xf numFmtId="0" fontId="1" fillId="0" borderId="15" xfId="1" applyBorder="1" applyAlignment="1">
      <alignment horizontal="left"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1" fillId="0" borderId="18" xfId="1" applyBorder="1" applyAlignment="1">
      <alignment horizontal="center"/>
    </xf>
    <xf numFmtId="0" fontId="2" fillId="0" borderId="0" xfId="1" applyFont="1" applyAlignment="1">
      <alignment horizontal="centerContinuous"/>
    </xf>
    <xf numFmtId="0" fontId="6" fillId="0" borderId="0" xfId="0" applyFont="1" applyAlignment="1">
      <alignment horizontal="center"/>
    </xf>
    <xf numFmtId="0" fontId="9" fillId="0" borderId="0" xfId="1" applyFont="1" applyAlignment="1">
      <alignment horizontal="center"/>
    </xf>
  </cellXfs>
  <cellStyles count="2">
    <cellStyle name="標準" xfId="0" builtinId="0"/>
    <cellStyle name="標準_1007 農業(39～46）" xfId="1" xr:uid="{DDDB69EC-1DF0-493C-872A-853A5512277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9D031-A4CC-48A6-8E7F-B795932FFC83}">
  <sheetPr>
    <tabColor theme="8"/>
  </sheetPr>
  <dimension ref="A1:G46"/>
  <sheetViews>
    <sheetView showGridLines="0" tabSelected="1" view="pageBreakPreview" topLeftCell="A25" zoomScaleNormal="100" zoomScaleSheetLayoutView="100" workbookViewId="0">
      <selection activeCell="G54" sqref="G54"/>
    </sheetView>
  </sheetViews>
  <sheetFormatPr defaultColWidth="7.75" defaultRowHeight="10.5"/>
  <cols>
    <col min="1" max="1" width="19.625" style="1" customWidth="1"/>
    <col min="2" max="4" width="25.625" style="1" customWidth="1"/>
    <col min="5" max="5" width="14.625" style="1" customWidth="1"/>
    <col min="6" max="7" width="3.5" style="1" customWidth="1"/>
    <col min="8" max="16384" width="7.75" style="1"/>
  </cols>
  <sheetData>
    <row r="1" spans="1:7" ht="18.75" customHeight="1">
      <c r="A1" s="57" t="s">
        <v>43</v>
      </c>
      <c r="B1" s="56"/>
      <c r="C1" s="56"/>
      <c r="D1" s="56"/>
      <c r="E1" s="55"/>
    </row>
    <row r="2" spans="1:7" ht="18.75" customHeight="1" thickBot="1">
      <c r="A2" s="21" t="s">
        <v>42</v>
      </c>
      <c r="E2" s="34"/>
    </row>
    <row r="3" spans="1:7" s="21" customFormat="1" ht="15" customHeight="1">
      <c r="A3" s="54" t="s">
        <v>41</v>
      </c>
      <c r="B3" s="53" t="s">
        <v>40</v>
      </c>
      <c r="C3" s="52"/>
      <c r="D3" s="51" t="s">
        <v>39</v>
      </c>
      <c r="E3" s="44"/>
    </row>
    <row r="4" spans="1:7" s="21" customFormat="1" ht="15" customHeight="1">
      <c r="A4" s="50"/>
      <c r="B4" s="47"/>
      <c r="C4" s="49"/>
      <c r="D4" s="45"/>
      <c r="E4" s="44"/>
    </row>
    <row r="5" spans="1:7" s="21" customFormat="1" ht="15" customHeight="1">
      <c r="A5" s="48" t="s">
        <v>38</v>
      </c>
      <c r="B5" s="47"/>
      <c r="C5" s="46" t="s">
        <v>37</v>
      </c>
      <c r="D5" s="45"/>
      <c r="E5" s="44"/>
    </row>
    <row r="6" spans="1:7" s="21" customFormat="1" ht="15" customHeight="1">
      <c r="A6" s="43"/>
      <c r="B6" s="42"/>
      <c r="C6" s="41"/>
      <c r="D6" s="40"/>
      <c r="E6" s="39"/>
    </row>
    <row r="7" spans="1:7" s="36" customFormat="1" ht="17.100000000000001" customHeight="1">
      <c r="A7" s="35"/>
      <c r="B7" s="37" t="s">
        <v>36</v>
      </c>
      <c r="C7" s="38" t="s">
        <v>35</v>
      </c>
      <c r="D7" s="37" t="s">
        <v>35</v>
      </c>
      <c r="E7" s="37"/>
    </row>
    <row r="8" spans="1:7" s="21" customFormat="1" ht="11.25" customHeight="1">
      <c r="A8" s="35"/>
      <c r="B8" s="34"/>
      <c r="C8" s="33"/>
      <c r="D8" s="32"/>
      <c r="E8" s="32"/>
    </row>
    <row r="9" spans="1:7" s="26" customFormat="1" ht="21" customHeight="1">
      <c r="A9" s="16" t="s">
        <v>34</v>
      </c>
      <c r="B9" s="14">
        <f>B11+B12</f>
        <v>133812</v>
      </c>
      <c r="C9" s="15">
        <f>C11+C12</f>
        <v>25783</v>
      </c>
      <c r="D9" s="14">
        <f>D11+D12</f>
        <v>23984.300000000003</v>
      </c>
      <c r="E9" s="22"/>
      <c r="G9" s="27"/>
    </row>
    <row r="10" spans="1:7" s="26" customFormat="1" ht="11.25" customHeight="1">
      <c r="A10" s="31"/>
      <c r="B10" s="29"/>
      <c r="C10" s="30"/>
      <c r="D10" s="29"/>
      <c r="E10" s="28"/>
    </row>
    <row r="11" spans="1:7" s="26" customFormat="1" ht="21" customHeight="1">
      <c r="A11" s="16" t="s">
        <v>33</v>
      </c>
      <c r="B11" s="14">
        <f>SUM(B14:B23)</f>
        <v>96991</v>
      </c>
      <c r="C11" s="15">
        <f>SUM(C14:C23)</f>
        <v>18758</v>
      </c>
      <c r="D11" s="14">
        <f>SUM(D14:D23)</f>
        <v>17317.900000000001</v>
      </c>
      <c r="E11" s="22"/>
      <c r="G11" s="27"/>
    </row>
    <row r="12" spans="1:7" s="26" customFormat="1" ht="21" customHeight="1">
      <c r="A12" s="16" t="s">
        <v>32</v>
      </c>
      <c r="B12" s="14">
        <f>B24+B26+B30+B32+B34+B38</f>
        <v>36821</v>
      </c>
      <c r="C12" s="15">
        <f>C24+C26+C30+C32+C34+C38</f>
        <v>7025</v>
      </c>
      <c r="D12" s="14">
        <f>D24+D26+D30+D32+D34+D38</f>
        <v>6666.4</v>
      </c>
      <c r="E12" s="22"/>
      <c r="G12" s="27"/>
    </row>
    <row r="13" spans="1:7" s="21" customFormat="1" ht="11.25" customHeight="1">
      <c r="A13" s="25"/>
      <c r="B13" s="23"/>
      <c r="C13" s="24"/>
      <c r="D13" s="23"/>
      <c r="E13" s="22"/>
    </row>
    <row r="14" spans="1:7" s="4" customFormat="1" ht="21" customHeight="1">
      <c r="A14" s="19" t="s">
        <v>31</v>
      </c>
      <c r="B14" s="17">
        <v>33346</v>
      </c>
      <c r="C14" s="18">
        <v>6356</v>
      </c>
      <c r="D14" s="17">
        <v>5890.1</v>
      </c>
      <c r="E14" s="6"/>
      <c r="G14" s="5"/>
    </row>
    <row r="15" spans="1:7" s="4" customFormat="1" ht="21" customHeight="1">
      <c r="A15" s="19" t="s">
        <v>30</v>
      </c>
      <c r="B15" s="17">
        <v>12675</v>
      </c>
      <c r="C15" s="18">
        <v>2698</v>
      </c>
      <c r="D15" s="17">
        <v>2293.6</v>
      </c>
      <c r="E15" s="6"/>
      <c r="G15" s="5"/>
    </row>
    <row r="16" spans="1:7" s="4" customFormat="1" ht="21" customHeight="1">
      <c r="A16" s="19" t="s">
        <v>29</v>
      </c>
      <c r="B16" s="17">
        <v>3697</v>
      </c>
      <c r="C16" s="18">
        <v>706</v>
      </c>
      <c r="D16" s="17">
        <v>658.6</v>
      </c>
      <c r="E16" s="6"/>
      <c r="G16" s="5"/>
    </row>
    <row r="17" spans="1:7" s="4" customFormat="1" ht="21" customHeight="1">
      <c r="A17" s="19" t="s">
        <v>28</v>
      </c>
      <c r="B17" s="17">
        <v>2742</v>
      </c>
      <c r="C17" s="18">
        <v>537</v>
      </c>
      <c r="D17" s="17">
        <v>534.4</v>
      </c>
      <c r="E17" s="6"/>
      <c r="G17" s="5"/>
    </row>
    <row r="18" spans="1:7" s="4" customFormat="1" ht="21" customHeight="1">
      <c r="A18" s="19" t="s">
        <v>27</v>
      </c>
      <c r="B18" s="17">
        <v>7687</v>
      </c>
      <c r="C18" s="18">
        <v>1520</v>
      </c>
      <c r="D18" s="17">
        <v>1438.6</v>
      </c>
      <c r="E18" s="20"/>
      <c r="G18" s="5"/>
    </row>
    <row r="19" spans="1:7" s="4" customFormat="1" ht="21" customHeight="1">
      <c r="A19" s="19" t="s">
        <v>26</v>
      </c>
      <c r="B19" s="17">
        <v>7620</v>
      </c>
      <c r="C19" s="18">
        <v>1486</v>
      </c>
      <c r="D19" s="17">
        <v>1326.3</v>
      </c>
      <c r="E19" s="6"/>
      <c r="G19" s="5"/>
    </row>
    <row r="20" spans="1:7" s="4" customFormat="1" ht="21" customHeight="1">
      <c r="A20" s="19" t="s">
        <v>25</v>
      </c>
      <c r="B20" s="17">
        <v>4411</v>
      </c>
      <c r="C20" s="18">
        <v>840</v>
      </c>
      <c r="D20" s="17">
        <v>825.3</v>
      </c>
      <c r="E20" s="6"/>
      <c r="G20" s="5"/>
    </row>
    <row r="21" spans="1:7" s="4" customFormat="1" ht="21" customHeight="1">
      <c r="A21" s="19" t="s">
        <v>24</v>
      </c>
      <c r="B21" s="17">
        <v>10244</v>
      </c>
      <c r="C21" s="18">
        <v>1891</v>
      </c>
      <c r="D21" s="17">
        <v>1853.9</v>
      </c>
      <c r="E21" s="6"/>
      <c r="G21" s="5"/>
    </row>
    <row r="22" spans="1:7" s="4" customFormat="1" ht="21" customHeight="1">
      <c r="A22" s="19" t="s">
        <v>23</v>
      </c>
      <c r="B22" s="17">
        <v>4191</v>
      </c>
      <c r="C22" s="18">
        <v>822</v>
      </c>
      <c r="D22" s="17">
        <v>780.7</v>
      </c>
      <c r="E22" s="20"/>
      <c r="G22" s="5"/>
    </row>
    <row r="23" spans="1:7" s="4" customFormat="1" ht="21" customHeight="1">
      <c r="A23" s="19" t="s">
        <v>22</v>
      </c>
      <c r="B23" s="17">
        <v>10378</v>
      </c>
      <c r="C23" s="18">
        <v>1902</v>
      </c>
      <c r="D23" s="17">
        <v>1716.4</v>
      </c>
      <c r="E23" s="6"/>
      <c r="G23" s="5"/>
    </row>
    <row r="24" spans="1:7" s="11" customFormat="1" ht="21" customHeight="1">
      <c r="A24" s="16" t="s">
        <v>21</v>
      </c>
      <c r="B24" s="14">
        <f>B25</f>
        <v>2534</v>
      </c>
      <c r="C24" s="15">
        <f>C25</f>
        <v>469</v>
      </c>
      <c r="D24" s="14">
        <f>D25</f>
        <v>442.3</v>
      </c>
      <c r="E24" s="13"/>
      <c r="G24" s="12"/>
    </row>
    <row r="25" spans="1:7" s="4" customFormat="1" ht="21" customHeight="1">
      <c r="A25" s="19" t="s">
        <v>20</v>
      </c>
      <c r="B25" s="17">
        <v>2534</v>
      </c>
      <c r="C25" s="18">
        <v>469</v>
      </c>
      <c r="D25" s="17">
        <v>442.3</v>
      </c>
      <c r="E25" s="6"/>
      <c r="G25" s="5"/>
    </row>
    <row r="26" spans="1:7" s="11" customFormat="1" ht="21" customHeight="1">
      <c r="A26" s="16" t="s">
        <v>19</v>
      </c>
      <c r="B26" s="14">
        <f>B27+B28+B29</f>
        <v>8230</v>
      </c>
      <c r="C26" s="15">
        <f>C27+C28+C29</f>
        <v>1539</v>
      </c>
      <c r="D26" s="14">
        <f>D27+D28+D29</f>
        <v>1490.1000000000001</v>
      </c>
      <c r="E26" s="13"/>
      <c r="G26" s="12"/>
    </row>
    <row r="27" spans="1:7" s="4" customFormat="1" ht="21" customHeight="1">
      <c r="A27" s="19" t="s">
        <v>18</v>
      </c>
      <c r="B27" s="17">
        <v>726</v>
      </c>
      <c r="C27" s="18">
        <v>142</v>
      </c>
      <c r="D27" s="17">
        <v>145.19999999999999</v>
      </c>
      <c r="E27" s="20"/>
      <c r="G27" s="5"/>
    </row>
    <row r="28" spans="1:7" s="4" customFormat="1" ht="21" customHeight="1">
      <c r="A28" s="19" t="s">
        <v>17</v>
      </c>
      <c r="B28" s="17">
        <v>1391</v>
      </c>
      <c r="C28" s="18">
        <v>260</v>
      </c>
      <c r="D28" s="17">
        <v>254</v>
      </c>
      <c r="E28" s="6"/>
      <c r="G28" s="5"/>
    </row>
    <row r="29" spans="1:7" s="4" customFormat="1" ht="21" customHeight="1">
      <c r="A29" s="19" t="s">
        <v>16</v>
      </c>
      <c r="B29" s="17">
        <v>6113</v>
      </c>
      <c r="C29" s="18">
        <v>1137</v>
      </c>
      <c r="D29" s="17">
        <v>1090.9000000000001</v>
      </c>
      <c r="E29" s="6"/>
      <c r="G29" s="5"/>
    </row>
    <row r="30" spans="1:7" s="11" customFormat="1" ht="21" customHeight="1">
      <c r="A30" s="16" t="s">
        <v>15</v>
      </c>
      <c r="B30" s="14">
        <f>B31</f>
        <v>1578</v>
      </c>
      <c r="C30" s="15">
        <f>C31</f>
        <v>350</v>
      </c>
      <c r="D30" s="14">
        <f>D31</f>
        <v>327.60000000000002</v>
      </c>
      <c r="E30" s="13"/>
      <c r="G30" s="12"/>
    </row>
    <row r="31" spans="1:7" s="4" customFormat="1" ht="21" customHeight="1">
      <c r="A31" s="19" t="s">
        <v>14</v>
      </c>
      <c r="B31" s="17">
        <v>1578</v>
      </c>
      <c r="C31" s="18">
        <v>350</v>
      </c>
      <c r="D31" s="17">
        <v>327.60000000000002</v>
      </c>
      <c r="E31" s="6"/>
      <c r="G31" s="5"/>
    </row>
    <row r="32" spans="1:7" s="11" customFormat="1" ht="21" customHeight="1">
      <c r="A32" s="16" t="s">
        <v>13</v>
      </c>
      <c r="B32" s="14">
        <f>B33</f>
        <v>1700</v>
      </c>
      <c r="C32" s="15">
        <f>C33</f>
        <v>340</v>
      </c>
      <c r="D32" s="14">
        <f>D33</f>
        <v>351.2</v>
      </c>
      <c r="E32" s="13"/>
      <c r="G32" s="12"/>
    </row>
    <row r="33" spans="1:7" s="4" customFormat="1" ht="21" customHeight="1">
      <c r="A33" s="19" t="s">
        <v>12</v>
      </c>
      <c r="B33" s="17">
        <v>1700</v>
      </c>
      <c r="C33" s="18">
        <v>340</v>
      </c>
      <c r="D33" s="17">
        <v>351.2</v>
      </c>
      <c r="E33" s="6"/>
      <c r="G33" s="5"/>
    </row>
    <row r="34" spans="1:7" s="11" customFormat="1" ht="21" customHeight="1">
      <c r="A34" s="16" t="s">
        <v>11</v>
      </c>
      <c r="B34" s="14">
        <f>B35+B36+B37</f>
        <v>21644</v>
      </c>
      <c r="C34" s="15">
        <f>C35+C36+C37</f>
        <v>4099</v>
      </c>
      <c r="D34" s="14">
        <f>D35+D36+D37</f>
        <v>3846.7999999999997</v>
      </c>
      <c r="E34" s="13"/>
      <c r="G34" s="12"/>
    </row>
    <row r="35" spans="1:7" s="4" customFormat="1" ht="21" customHeight="1">
      <c r="A35" s="19" t="s">
        <v>10</v>
      </c>
      <c r="B35" s="17">
        <v>957</v>
      </c>
      <c r="C35" s="18">
        <v>171</v>
      </c>
      <c r="D35" s="17">
        <v>164.4</v>
      </c>
      <c r="E35" s="6"/>
      <c r="G35" s="5"/>
    </row>
    <row r="36" spans="1:7" s="4" customFormat="1" ht="21" customHeight="1">
      <c r="A36" s="19" t="s">
        <v>9</v>
      </c>
      <c r="B36" s="17">
        <v>3496</v>
      </c>
      <c r="C36" s="18">
        <v>639</v>
      </c>
      <c r="D36" s="17">
        <v>597.79999999999995</v>
      </c>
      <c r="E36" s="6"/>
      <c r="G36" s="5"/>
    </row>
    <row r="37" spans="1:7" s="4" customFormat="1" ht="21" customHeight="1">
      <c r="A37" s="19" t="s">
        <v>8</v>
      </c>
      <c r="B37" s="17">
        <v>17191</v>
      </c>
      <c r="C37" s="18">
        <v>3289</v>
      </c>
      <c r="D37" s="17">
        <v>3084.6</v>
      </c>
      <c r="E37" s="6"/>
      <c r="G37" s="5"/>
    </row>
    <row r="38" spans="1:7" s="11" customFormat="1" ht="21" customHeight="1">
      <c r="A38" s="16" t="s">
        <v>7</v>
      </c>
      <c r="B38" s="14">
        <f>B39</f>
        <v>1135</v>
      </c>
      <c r="C38" s="15">
        <f>C39</f>
        <v>228</v>
      </c>
      <c r="D38" s="14">
        <f>D39</f>
        <v>208.4</v>
      </c>
      <c r="E38" s="13"/>
      <c r="G38" s="12"/>
    </row>
    <row r="39" spans="1:7" s="4" customFormat="1" ht="21" customHeight="1" thickBot="1">
      <c r="A39" s="10" t="s">
        <v>6</v>
      </c>
      <c r="B39" s="9">
        <v>1135</v>
      </c>
      <c r="C39" s="8">
        <v>228</v>
      </c>
      <c r="D39" s="7">
        <v>208.4</v>
      </c>
      <c r="E39" s="6"/>
      <c r="G39" s="5"/>
    </row>
    <row r="40" spans="1:7" s="3" customFormat="1" ht="15" customHeight="1">
      <c r="A40" s="4" t="s">
        <v>5</v>
      </c>
    </row>
    <row r="41" spans="1:7" s="3" customFormat="1" ht="13.5" customHeight="1">
      <c r="A41" s="3" t="s">
        <v>4</v>
      </c>
    </row>
    <row r="42" spans="1:7" s="3" customFormat="1" ht="13.5" customHeight="1">
      <c r="A42" s="3" t="s">
        <v>3</v>
      </c>
    </row>
    <row r="43" spans="1:7" s="3" customFormat="1" ht="13.5" customHeight="1">
      <c r="A43" s="3" t="s">
        <v>2</v>
      </c>
    </row>
    <row r="44" spans="1:7" s="3" customFormat="1" ht="13.5" customHeight="1">
      <c r="A44" s="3" t="s">
        <v>1</v>
      </c>
    </row>
    <row r="45" spans="1:7" s="3" customFormat="1" ht="13.5" customHeight="1">
      <c r="A45" s="3" t="s">
        <v>0</v>
      </c>
    </row>
    <row r="46" spans="1:7">
      <c r="B46" s="2"/>
      <c r="C46" s="2"/>
      <c r="D46" s="2"/>
      <c r="E46" s="2"/>
    </row>
  </sheetData>
  <mergeCells count="6">
    <mergeCell ref="A3:A4"/>
    <mergeCell ref="B3:B6"/>
    <mergeCell ref="E3:E5"/>
    <mergeCell ref="A5:A6"/>
    <mergeCell ref="A1:D1"/>
    <mergeCell ref="D3:D6"/>
  </mergeCells>
  <phoneticPr fontId="3"/>
  <printOptions horizontalCentered="1"/>
  <pageMargins left="0.39370078740157483" right="0.39370078740157483" top="0.59055118110236227"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6-7 </vt:lpstr>
      <vt:lpstr>'6-7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笹山　菜月（統計分析課）</dc:creator>
  <cp:lastModifiedBy>笹山　菜月（統計分析課）</cp:lastModifiedBy>
  <dcterms:created xsi:type="dcterms:W3CDTF">2021-03-22T08:19:32Z</dcterms:created>
  <dcterms:modified xsi:type="dcterms:W3CDTF">2021-03-22T08:22:10Z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