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BE3575F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0131246\Desktop\★★★年間作業用\"/>
    </mc:Choice>
  </mc:AlternateContent>
  <xr:revisionPtr revIDLastSave="0" documentId="8_{8E3CC367-06BE-45F0-B765-38AE54226B1C}" xr6:coauthVersionLast="44" xr6:coauthVersionMax="44" xr10:uidLastSave="{00000000-0000-0000-0000-000000000000}"/>
  <bookViews>
    <workbookView xWindow="3195" yWindow="1095" windowWidth="13620" windowHeight="12195" xr2:uid="{52A39A0F-66D8-425C-B750-3F9E28F15E8A}"/>
  </bookViews>
  <sheets>
    <sheet name="6-7 " sheetId="1" r:id="rId1"/>
  </sheets>
  <definedNames>
    <definedName name="_xlnm.Print_Area" localSheetId="0">'6-7 '!$A$1:$D$45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 l="1"/>
  <c r="C11" i="1"/>
  <c r="D11" i="1"/>
  <c r="B24" i="1"/>
  <c r="B12" i="1" s="1"/>
  <c r="C24" i="1"/>
  <c r="D24" i="1"/>
  <c r="D12" i="1" s="1"/>
  <c r="B26" i="1"/>
  <c r="C26" i="1"/>
  <c r="D26" i="1"/>
  <c r="B30" i="1"/>
  <c r="C30" i="1"/>
  <c r="D30" i="1"/>
  <c r="B32" i="1"/>
  <c r="C32" i="1"/>
  <c r="C12" i="1" s="1"/>
  <c r="D32" i="1"/>
  <c r="B34" i="1"/>
  <c r="C34" i="1"/>
  <c r="D34" i="1"/>
  <c r="B38" i="1"/>
  <c r="C38" i="1"/>
  <c r="D38" i="1"/>
  <c r="D9" i="1" l="1"/>
  <c r="C9" i="1"/>
  <c r="B9" i="1"/>
</calcChain>
</file>

<file path=xl/sharedStrings.xml><?xml version="1.0" encoding="utf-8"?>
<sst xmlns="http://schemas.openxmlformats.org/spreadsheetml/2006/main" count="45" uniqueCount="44">
  <si>
    <t xml:space="preserve">    計は、四捨五入のため一致しない場合がある。</t>
    <rPh sb="4" eb="5">
      <t>ケイ</t>
    </rPh>
    <rPh sb="7" eb="11">
      <t>シシャゴニュウ</t>
    </rPh>
    <rPh sb="14" eb="16">
      <t>イッチ</t>
    </rPh>
    <rPh sb="19" eb="21">
      <t>バアイ</t>
    </rPh>
    <phoneticPr fontId="4"/>
  </si>
  <si>
    <t xml:space="preserve">    水稲作付面積は、主食用米の他に新規需要米や加工用米等を含む水稲作付全体の面積。</t>
    <rPh sb="4" eb="6">
      <t>スイトウ</t>
    </rPh>
    <rPh sb="6" eb="8">
      <t>サクツケ</t>
    </rPh>
    <rPh sb="8" eb="10">
      <t>メンセキ</t>
    </rPh>
    <rPh sb="12" eb="15">
      <t>シュショクヨウ</t>
    </rPh>
    <rPh sb="15" eb="16">
      <t>マイ</t>
    </rPh>
    <rPh sb="17" eb="18">
      <t>ホカ</t>
    </rPh>
    <rPh sb="19" eb="21">
      <t>シンキ</t>
    </rPh>
    <rPh sb="21" eb="23">
      <t>ジュヨウ</t>
    </rPh>
    <rPh sb="23" eb="24">
      <t>マイ</t>
    </rPh>
    <rPh sb="25" eb="28">
      <t>カコウヨウ</t>
    </rPh>
    <rPh sb="28" eb="29">
      <t>マイ</t>
    </rPh>
    <rPh sb="29" eb="30">
      <t>トウ</t>
    </rPh>
    <rPh sb="31" eb="32">
      <t>フク</t>
    </rPh>
    <rPh sb="33" eb="35">
      <t>スイトウ</t>
    </rPh>
    <rPh sb="35" eb="37">
      <t>サクツ</t>
    </rPh>
    <rPh sb="37" eb="39">
      <t>ゼンタイ</t>
    </rPh>
    <rPh sb="40" eb="42">
      <t>メンセキ</t>
    </rPh>
    <phoneticPr fontId="4"/>
  </si>
  <si>
    <t>　　記載の数値は、地域農業再生協議会に配分された「生産のめやす」を市町単位で分割、または合算した数値。</t>
    <rPh sb="2" eb="4">
      <t>キサイ</t>
    </rPh>
    <rPh sb="5" eb="7">
      <t>スウチ</t>
    </rPh>
    <rPh sb="9" eb="18">
      <t>チイキノウギョウサイセイキョウギカイ</t>
    </rPh>
    <rPh sb="19" eb="21">
      <t>ハイブン</t>
    </rPh>
    <rPh sb="25" eb="27">
      <t>セイサン</t>
    </rPh>
    <rPh sb="33" eb="34">
      <t>シ</t>
    </rPh>
    <rPh sb="34" eb="35">
      <t>マチ</t>
    </rPh>
    <rPh sb="35" eb="37">
      <t>タンイ</t>
    </rPh>
    <rPh sb="38" eb="40">
      <t>ブンカツ</t>
    </rPh>
    <rPh sb="44" eb="46">
      <t>ガッサン</t>
    </rPh>
    <rPh sb="48" eb="50">
      <t>スウチ</t>
    </rPh>
    <phoneticPr fontId="4"/>
  </si>
  <si>
    <t>　　「生産のめやす」は、佐賀県農業再生協議会から地域農業再生協議会に配分される。</t>
    <rPh sb="3" eb="5">
      <t>セイサン</t>
    </rPh>
    <rPh sb="12" eb="22">
      <t>サガケンノウギョウサイセイキョウギカイ</t>
    </rPh>
    <rPh sb="24" eb="33">
      <t>チイキノウギョウサイセイキョウギカイ</t>
    </rPh>
    <rPh sb="34" eb="36">
      <t>ハイブン</t>
    </rPh>
    <phoneticPr fontId="4"/>
  </si>
  <si>
    <t>(注)「生産のめやす」、面積換算値は、地域農業再生協議会間調整後の数値。</t>
    <rPh sb="1" eb="2">
      <t>チュウ</t>
    </rPh>
    <rPh sb="12" eb="14">
      <t>メンセキ</t>
    </rPh>
    <rPh sb="14" eb="17">
      <t>カンサンチ</t>
    </rPh>
    <rPh sb="19" eb="21">
      <t>チイキ</t>
    </rPh>
    <rPh sb="21" eb="23">
      <t>ノウギョウ</t>
    </rPh>
    <rPh sb="23" eb="25">
      <t>サイセイ</t>
    </rPh>
    <rPh sb="25" eb="28">
      <t>キョウギカイ</t>
    </rPh>
    <rPh sb="28" eb="29">
      <t>カン</t>
    </rPh>
    <rPh sb="29" eb="31">
      <t>チョウセイ</t>
    </rPh>
    <rPh sb="31" eb="32">
      <t>ゴ</t>
    </rPh>
    <rPh sb="33" eb="34">
      <t>スウ</t>
    </rPh>
    <rPh sb="34" eb="35">
      <t>アタイ</t>
    </rPh>
    <phoneticPr fontId="4"/>
  </si>
  <si>
    <t>資料：佐賀県農業再生協議会「生産のめやす」、県農産課「水稲作付状況調査」(水稲作付面積)</t>
    <rPh sb="0" eb="2">
      <t>シリョウ</t>
    </rPh>
    <rPh sb="3" eb="6">
      <t>サガケン</t>
    </rPh>
    <rPh sb="6" eb="8">
      <t>ノウギョウ</t>
    </rPh>
    <rPh sb="8" eb="10">
      <t>サイセイ</t>
    </rPh>
    <rPh sb="10" eb="13">
      <t>キョウギカイ</t>
    </rPh>
    <rPh sb="22" eb="23">
      <t>ケン</t>
    </rPh>
    <phoneticPr fontId="4"/>
  </si>
  <si>
    <t>太良町</t>
    <rPh sb="0" eb="3">
      <t>タラチョウ</t>
    </rPh>
    <phoneticPr fontId="4"/>
  </si>
  <si>
    <t>藤津郡</t>
  </si>
  <si>
    <t>白石町</t>
  </si>
  <si>
    <t>江北町</t>
  </si>
  <si>
    <t>大町町</t>
  </si>
  <si>
    <t>杵島郡</t>
  </si>
  <si>
    <t>有田町</t>
  </si>
  <si>
    <t>西松浦郡</t>
  </si>
  <si>
    <t>玄海町</t>
  </si>
  <si>
    <t>東松浦郡</t>
  </si>
  <si>
    <t>みやき町</t>
    <rPh sb="3" eb="4">
      <t>チョウ</t>
    </rPh>
    <phoneticPr fontId="4"/>
  </si>
  <si>
    <t>上峰町</t>
    <rPh sb="0" eb="2">
      <t>カミミネ</t>
    </rPh>
    <rPh sb="2" eb="3">
      <t>チョウ</t>
    </rPh>
    <phoneticPr fontId="4"/>
  </si>
  <si>
    <t>基山町</t>
  </si>
  <si>
    <t>三養基郡</t>
  </si>
  <si>
    <t>吉野ヶ里町</t>
    <rPh sb="0" eb="4">
      <t>ヨシノガリ</t>
    </rPh>
    <rPh sb="4" eb="5">
      <t>チョウ</t>
    </rPh>
    <phoneticPr fontId="4"/>
  </si>
  <si>
    <t>神埼郡</t>
  </si>
  <si>
    <t>神埼市</t>
    <rPh sb="0" eb="2">
      <t>カンザキ</t>
    </rPh>
    <rPh sb="2" eb="3">
      <t>シ</t>
    </rPh>
    <phoneticPr fontId="4"/>
  </si>
  <si>
    <t>嬉野市</t>
    <rPh sb="0" eb="2">
      <t>ウレシノ</t>
    </rPh>
    <rPh sb="2" eb="3">
      <t>シ</t>
    </rPh>
    <phoneticPr fontId="4"/>
  </si>
  <si>
    <t>小城市</t>
    <rPh sb="0" eb="2">
      <t>オギ</t>
    </rPh>
    <rPh sb="2" eb="3">
      <t>シ</t>
    </rPh>
    <phoneticPr fontId="4"/>
  </si>
  <si>
    <t>鹿島市</t>
  </si>
  <si>
    <t>武雄市</t>
  </si>
  <si>
    <t>伊万里市</t>
  </si>
  <si>
    <t>多久市</t>
  </si>
  <si>
    <t>鳥栖市</t>
  </si>
  <si>
    <t>唐津市</t>
  </si>
  <si>
    <t>佐賀市</t>
  </si>
  <si>
    <t>郡部</t>
  </si>
  <si>
    <t>市部</t>
  </si>
  <si>
    <t>令和元年度</t>
    <rPh sb="0" eb="2">
      <t>レイワ</t>
    </rPh>
    <rPh sb="2" eb="4">
      <t>ガンネン</t>
    </rPh>
    <rPh sb="4" eb="5">
      <t>ド</t>
    </rPh>
    <phoneticPr fontId="4"/>
  </si>
  <si>
    <t>ha</t>
  </si>
  <si>
    <t>ｔ</t>
  </si>
  <si>
    <t>面積換算値</t>
    <rPh sb="0" eb="2">
      <t>メンセキ</t>
    </rPh>
    <rPh sb="2" eb="5">
      <t>カンサンチ</t>
    </rPh>
    <phoneticPr fontId="4"/>
  </si>
  <si>
    <t>市    町</t>
  </si>
  <si>
    <r>
      <t xml:space="preserve">　　(参考)
　　水稲作付面積
</t>
    </r>
    <r>
      <rPr>
        <sz val="9"/>
        <rFont val="ＭＳ 明朝"/>
        <family val="1"/>
        <charset val="128"/>
      </rPr>
      <t>　　※主食用米以外も含む</t>
    </r>
    <rPh sb="3" eb="4">
      <t>サン</t>
    </rPh>
    <rPh sb="4" eb="5">
      <t>コウ</t>
    </rPh>
    <rPh sb="9" eb="11">
      <t>スイトウ</t>
    </rPh>
    <rPh sb="11" eb="13">
      <t>サクツケ</t>
    </rPh>
    <rPh sb="13" eb="15">
      <t>メンセキ</t>
    </rPh>
    <phoneticPr fontId="4"/>
  </si>
  <si>
    <t>令和元年産米
「生産のめやす」
市町別換算値</t>
    <rPh sb="0" eb="2">
      <t>レイワ</t>
    </rPh>
    <rPh sb="2" eb="3">
      <t>モト</t>
    </rPh>
    <rPh sb="3" eb="6">
      <t>ネンサンマイ</t>
    </rPh>
    <rPh sb="8" eb="10">
      <t>セイサン</t>
    </rPh>
    <rPh sb="16" eb="18">
      <t>シチョウ</t>
    </rPh>
    <rPh sb="18" eb="19">
      <t>ベツ</t>
    </rPh>
    <rPh sb="19" eb="21">
      <t>カンサン</t>
    </rPh>
    <rPh sb="21" eb="22">
      <t>チ</t>
    </rPh>
    <phoneticPr fontId="4"/>
  </si>
  <si>
    <t>年　  度</t>
  </si>
  <si>
    <t>令和元年12月末現在</t>
    <rPh sb="0" eb="2">
      <t>レイワ</t>
    </rPh>
    <rPh sb="2" eb="4">
      <t>ガンネン</t>
    </rPh>
    <rPh sb="4" eb="5">
      <t>ヘイネン</t>
    </rPh>
    <rPh sb="6" eb="7">
      <t>ガツ</t>
    </rPh>
    <rPh sb="7" eb="8">
      <t>マツ</t>
    </rPh>
    <rPh sb="8" eb="10">
      <t>ゲンザイ</t>
    </rPh>
    <phoneticPr fontId="4"/>
  </si>
  <si>
    <r>
      <t>6-7　米の数量調整取組状況　</t>
    </r>
    <r>
      <rPr>
        <sz val="12"/>
        <rFont val="ＭＳ 明朝"/>
        <family val="1"/>
        <charset val="128"/>
      </rPr>
      <t>－市町－(令和元年度)</t>
    </r>
    <rPh sb="4" eb="5">
      <t>コメ</t>
    </rPh>
    <rPh sb="6" eb="8">
      <t>スウリョウ</t>
    </rPh>
    <rPh sb="8" eb="10">
      <t>チョウセイ</t>
    </rPh>
    <rPh sb="10" eb="12">
      <t>トリクミ</t>
    </rPh>
    <rPh sb="12" eb="14">
      <t>ジョウキョウ</t>
    </rPh>
    <rPh sb="16" eb="18">
      <t>シチョウ</t>
    </rPh>
    <rPh sb="20" eb="22">
      <t>レイワ</t>
    </rPh>
    <rPh sb="22" eb="24">
      <t>ガンネン</t>
    </rPh>
    <rPh sb="24" eb="25">
      <t>ドヘイネンド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</si>
</sst>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000"/>
    <numFmt numFmtId="177" formatCode="####\ ###\ ##0"/>
    <numFmt numFmtId="178" formatCode="#,##0_);[Red]\(#,##0\)"/>
    <numFmt numFmtId="179" formatCode="#\ ###\ ###"/>
    <numFmt numFmtId="180" formatCode="#,##0;&quot;△ &quot;#,##0"/>
  </numFmts>
  <fonts count="12">
    <font>
      <sz val="11"/>
      <name val="ＭＳ Ｐゴシック"/>
      <family val="3"/>
      <charset val="128"/>
    </font>
    <font>
      <sz val="10"/>
      <name val="ＭＳ 明朝"/>
      <family val="1"/>
      <charset val="128"/>
    </font>
    <font>
      <sz val="8"/>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9"/>
      <name val="明朝"/>
      <family val="1"/>
      <charset val="128"/>
    </font>
    <font>
      <sz val="14"/>
      <name val="ＭＳ 明朝"/>
      <family val="1"/>
      <charset val="128"/>
    </font>
    <font>
      <sz val="12"/>
      <name val="ＭＳ 明朝"/>
      <family val="1"/>
      <charset val="128"/>
    </font>
    <font>
      <sz val="6"/>
      <name val="ＭＳ Ｐ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thin">
        <color indexed="64"/>
      </right>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top style="medium">
        <color indexed="64"/>
      </top>
      <bottom/>
      <diagonal/>
    </border>
    <border>
      <left/>
      <right style="dashed">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58">
    <xf numFmtId="0" fontId="0" fillId="0" borderId="0" xfId="0"/>
    <xf numFmtId="0" fontId="2" fillId="0" borderId="0" xfId="1" applyFont="1"/>
    <xf numFmtId="176" fontId="2" fillId="0" borderId="0" xfId="1" applyNumberFormat="1" applyFont="1"/>
    <xf numFmtId="0" fontId="2" fillId="0" borderId="0" xfId="1" applyFont="1" applyAlignment="1">
      <alignment vertical="center"/>
    </xf>
    <xf numFmtId="0" fontId="5" fillId="0" borderId="0" xfId="1" applyFont="1" applyAlignment="1">
      <alignment vertical="center"/>
    </xf>
    <xf numFmtId="177" fontId="5" fillId="0" borderId="0" xfId="1" applyNumberFormat="1" applyFont="1" applyAlignment="1">
      <alignment vertical="center"/>
    </xf>
    <xf numFmtId="178" fontId="5" fillId="0" borderId="0" xfId="1" applyNumberFormat="1" applyFont="1"/>
    <xf numFmtId="179" fontId="5" fillId="0" borderId="1" xfId="0" applyNumberFormat="1" applyFont="1" applyBorder="1" applyAlignment="1">
      <alignment horizontal="right"/>
    </xf>
    <xf numFmtId="179" fontId="5" fillId="0" borderId="2" xfId="0" applyNumberFormat="1" applyFont="1" applyBorder="1" applyAlignment="1">
      <alignment horizontal="right"/>
    </xf>
    <xf numFmtId="179" fontId="5" fillId="0" borderId="3" xfId="0" applyNumberFormat="1" applyFont="1" applyBorder="1" applyAlignment="1">
      <alignment horizontal="right"/>
    </xf>
    <xf numFmtId="0" fontId="5" fillId="0" borderId="4" xfId="1" applyFont="1" applyBorder="1" applyAlignment="1">
      <alignment horizontal="distributed"/>
    </xf>
    <xf numFmtId="0" fontId="7" fillId="0" borderId="0" xfId="1" applyFont="1" applyAlignment="1">
      <alignment vertical="center"/>
    </xf>
    <xf numFmtId="177" fontId="7" fillId="0" borderId="0" xfId="1" applyNumberFormat="1" applyFont="1" applyAlignment="1">
      <alignment vertical="center"/>
    </xf>
    <xf numFmtId="178" fontId="7" fillId="0" borderId="0" xfId="1" applyNumberFormat="1" applyFont="1"/>
    <xf numFmtId="179" fontId="7" fillId="0" borderId="0" xfId="0" applyNumberFormat="1" applyFont="1" applyAlignment="1">
      <alignment horizontal="right"/>
    </xf>
    <xf numFmtId="179" fontId="7" fillId="0" borderId="5" xfId="0" applyNumberFormat="1" applyFont="1" applyBorder="1" applyAlignment="1">
      <alignment horizontal="right"/>
    </xf>
    <xf numFmtId="0" fontId="7" fillId="0" borderId="6" xfId="1" applyFont="1" applyBorder="1" applyAlignment="1">
      <alignment horizontal="distributed"/>
    </xf>
    <xf numFmtId="179" fontId="5" fillId="0" borderId="0" xfId="0" applyNumberFormat="1" applyFont="1" applyAlignment="1">
      <alignment horizontal="right"/>
    </xf>
    <xf numFmtId="179" fontId="5" fillId="0" borderId="5" xfId="0" applyNumberFormat="1" applyFont="1" applyBorder="1" applyAlignment="1">
      <alignment horizontal="right"/>
    </xf>
    <xf numFmtId="0" fontId="5" fillId="0" borderId="6" xfId="1" applyFont="1" applyBorder="1" applyAlignment="1">
      <alignment horizontal="distributed"/>
    </xf>
    <xf numFmtId="180" fontId="5" fillId="0" borderId="0" xfId="1" applyNumberFormat="1" applyFont="1"/>
    <xf numFmtId="0" fontId="5" fillId="0" borderId="0" xfId="1" applyFont="1"/>
    <xf numFmtId="178" fontId="7" fillId="0" borderId="0" xfId="0" applyNumberFormat="1" applyFont="1" applyAlignment="1">
      <alignment horizontal="right"/>
    </xf>
    <xf numFmtId="179" fontId="8" fillId="0" borderId="0" xfId="0" applyNumberFormat="1" applyFont="1" applyAlignment="1">
      <alignment horizontal="center"/>
    </xf>
    <xf numFmtId="179" fontId="8" fillId="0" borderId="5" xfId="0" applyNumberFormat="1" applyFont="1" applyBorder="1" applyAlignment="1">
      <alignment horizontal="center"/>
    </xf>
    <xf numFmtId="0" fontId="5" fillId="0" borderId="6" xfId="1" applyFont="1" applyBorder="1"/>
    <xf numFmtId="0" fontId="7" fillId="0" borderId="0" xfId="1" applyFont="1"/>
    <xf numFmtId="177" fontId="7" fillId="0" borderId="0" xfId="1" applyNumberFormat="1" applyFont="1"/>
    <xf numFmtId="178" fontId="7" fillId="0" borderId="0" xfId="0" applyNumberFormat="1" applyFont="1"/>
    <xf numFmtId="179" fontId="7" fillId="0" borderId="0" xfId="0" applyNumberFormat="1" applyFont="1"/>
    <xf numFmtId="179" fontId="7" fillId="0" borderId="5" xfId="0" applyNumberFormat="1" applyFont="1" applyBorder="1"/>
    <xf numFmtId="0" fontId="7" fillId="0" borderId="6" xfId="1" applyFont="1" applyBorder="1" applyAlignment="1">
      <alignment horizontal="center"/>
    </xf>
    <xf numFmtId="0" fontId="5" fillId="0" borderId="0" xfId="1" applyFont="1" applyAlignment="1">
      <alignment horizontal="right" vertical="center"/>
    </xf>
    <xf numFmtId="0" fontId="5" fillId="0" borderId="5" xfId="1" applyFont="1" applyBorder="1" applyAlignment="1">
      <alignment horizontal="right"/>
    </xf>
    <xf numFmtId="0" fontId="5" fillId="0" borderId="0" xfId="1" applyFont="1" applyAlignment="1">
      <alignment horizontal="right"/>
    </xf>
    <xf numFmtId="0" fontId="5" fillId="0" borderId="6" xfId="1" applyFont="1" applyBorder="1" applyAlignment="1">
      <alignment horizontal="distributed" vertical="top"/>
    </xf>
    <xf numFmtId="0" fontId="5" fillId="0" borderId="0" xfId="1" applyFont="1" applyAlignment="1">
      <alignment vertical="top"/>
    </xf>
    <xf numFmtId="0" fontId="5" fillId="0" borderId="0" xfId="1" applyFont="1" applyAlignment="1">
      <alignment horizontal="right" vertical="top"/>
    </xf>
    <xf numFmtId="0" fontId="5" fillId="0" borderId="5" xfId="1" applyFont="1" applyBorder="1" applyAlignment="1">
      <alignment horizontal="right" vertical="top"/>
    </xf>
    <xf numFmtId="0" fontId="1" fillId="0" borderId="0" xfId="1" applyAlignment="1">
      <alignment horizontal="center" vertical="center"/>
    </xf>
    <xf numFmtId="0" fontId="1" fillId="0" borderId="7" xfId="1" applyBorder="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wrapText="1"/>
    </xf>
    <xf numFmtId="0" fontId="1" fillId="0" borderId="10" xfId="1" applyBorder="1" applyAlignment="1">
      <alignment horizontal="center" vertical="top"/>
    </xf>
    <xf numFmtId="0" fontId="1" fillId="0" borderId="0" xfId="1" applyAlignment="1">
      <alignment horizontal="center" vertical="center"/>
    </xf>
    <xf numFmtId="0" fontId="1" fillId="0" borderId="11" xfId="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wrapText="1"/>
    </xf>
    <xf numFmtId="0" fontId="1" fillId="0" borderId="6" xfId="1" applyBorder="1" applyAlignment="1">
      <alignment horizontal="center" vertical="top"/>
    </xf>
    <xf numFmtId="0" fontId="5" fillId="0" borderId="14" xfId="1" applyFont="1" applyBorder="1" applyAlignment="1">
      <alignment horizontal="center" vertical="center"/>
    </xf>
    <xf numFmtId="0" fontId="1" fillId="0" borderId="6" xfId="1" applyBorder="1" applyAlignment="1">
      <alignment horizontal="center"/>
    </xf>
    <xf numFmtId="0" fontId="1" fillId="0" borderId="15" xfId="1" applyBorder="1" applyAlignment="1">
      <alignment horizontal="left"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 fillId="0" borderId="18" xfId="1" applyBorder="1" applyAlignment="1">
      <alignment horizontal="center"/>
    </xf>
    <xf numFmtId="0" fontId="2" fillId="0" borderId="0" xfId="1" applyFont="1" applyAlignment="1">
      <alignment horizontal="centerContinuous"/>
    </xf>
    <xf numFmtId="0" fontId="6" fillId="0" borderId="0" xfId="0" applyFont="1" applyAlignment="1">
      <alignment horizontal="center"/>
    </xf>
    <xf numFmtId="0" fontId="9" fillId="0" borderId="0" xfId="1" applyFont="1" applyAlignment="1">
      <alignment horizontal="center"/>
    </xf>
  </cellXfs>
  <cellStyles count="2">
    <cellStyle name="標準" xfId="0" builtinId="0"/>
    <cellStyle name="標準_1007 農業(39～46）" xfId="1" xr:uid="{DDDB69EC-1DF0-493C-872A-853A551227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D031-A4CC-48A6-8E7F-B795932FFC83}">
  <sheetPr>
    <tabColor theme="8"/>
  </sheetPr>
  <dimension ref="A1:G46"/>
  <sheetViews>
    <sheetView showGridLines="0" tabSelected="1" view="pageBreakPreview" topLeftCell="A25" zoomScaleNormal="100" zoomScaleSheetLayoutView="100" workbookViewId="0">
      <selection activeCell="G54" sqref="G54"/>
    </sheetView>
  </sheetViews>
  <sheetFormatPr defaultColWidth="7.75" defaultRowHeight="10.5"/>
  <cols>
    <col min="1" max="1" width="19.625" style="1" customWidth="1"/>
    <col min="2" max="4" width="25.625" style="1" customWidth="1"/>
    <col min="5" max="5" width="14.625" style="1" customWidth="1"/>
    <col min="6" max="7" width="3.5" style="1" customWidth="1"/>
    <col min="8" max="16384" width="7.75" style="1"/>
  </cols>
  <sheetData>
    <row r="1" spans="1:7" ht="18.75" customHeight="1">
      <c r="A1" s="57" t="s">
        <v>43</v>
      </c>
      <c r="B1" s="56"/>
      <c r="C1" s="56"/>
      <c r="D1" s="56"/>
      <c r="E1" s="55"/>
    </row>
    <row r="2" spans="1:7" ht="18.75" customHeight="1" thickBot="1">
      <c r="A2" s="21" t="s">
        <v>42</v>
      </c>
      <c r="E2" s="34"/>
    </row>
    <row r="3" spans="1:7" s="21" customFormat="1" ht="15" customHeight="1">
      <c r="A3" s="54" t="s">
        <v>41</v>
      </c>
      <c r="B3" s="53" t="s">
        <v>40</v>
      </c>
      <c r="C3" s="52"/>
      <c r="D3" s="51" t="s">
        <v>39</v>
      </c>
      <c r="E3" s="44"/>
    </row>
    <row r="4" spans="1:7" s="21" customFormat="1" ht="15" customHeight="1">
      <c r="A4" s="50"/>
      <c r="B4" s="47"/>
      <c r="C4" s="49"/>
      <c r="D4" s="45"/>
      <c r="E4" s="44"/>
    </row>
    <row r="5" spans="1:7" s="21" customFormat="1" ht="15" customHeight="1">
      <c r="A5" s="48" t="s">
        <v>38</v>
      </c>
      <c r="B5" s="47"/>
      <c r="C5" s="46" t="s">
        <v>37</v>
      </c>
      <c r="D5" s="45"/>
      <c r="E5" s="44"/>
    </row>
    <row r="6" spans="1:7" s="21" customFormat="1" ht="15" customHeight="1">
      <c r="A6" s="43"/>
      <c r="B6" s="42"/>
      <c r="C6" s="41"/>
      <c r="D6" s="40"/>
      <c r="E6" s="39"/>
    </row>
    <row r="7" spans="1:7" s="36" customFormat="1" ht="17.100000000000001" customHeight="1">
      <c r="A7" s="35"/>
      <c r="B7" s="37" t="s">
        <v>36</v>
      </c>
      <c r="C7" s="38" t="s">
        <v>35</v>
      </c>
      <c r="D7" s="37" t="s">
        <v>35</v>
      </c>
      <c r="E7" s="37"/>
    </row>
    <row r="8" spans="1:7" s="21" customFormat="1" ht="11.25" customHeight="1">
      <c r="A8" s="35"/>
      <c r="B8" s="34"/>
      <c r="C8" s="33"/>
      <c r="D8" s="32"/>
      <c r="E8" s="32"/>
    </row>
    <row r="9" spans="1:7" s="26" customFormat="1" ht="21" customHeight="1">
      <c r="A9" s="16" t="s">
        <v>34</v>
      </c>
      <c r="B9" s="14">
        <f>B11+B12</f>
        <v>133812</v>
      </c>
      <c r="C9" s="15">
        <f>C11+C12</f>
        <v>25783</v>
      </c>
      <c r="D9" s="14">
        <f>D11+D12</f>
        <v>23984.300000000003</v>
      </c>
      <c r="E9" s="22"/>
      <c r="G9" s="27"/>
    </row>
    <row r="10" spans="1:7" s="26" customFormat="1" ht="11.25" customHeight="1">
      <c r="A10" s="31"/>
      <c r="B10" s="29"/>
      <c r="C10" s="30"/>
      <c r="D10" s="29"/>
      <c r="E10" s="28"/>
    </row>
    <row r="11" spans="1:7" s="26" customFormat="1" ht="21" customHeight="1">
      <c r="A11" s="16" t="s">
        <v>33</v>
      </c>
      <c r="B11" s="14">
        <f>SUM(B14:B23)</f>
        <v>96991</v>
      </c>
      <c r="C11" s="15">
        <f>SUM(C14:C23)</f>
        <v>18758</v>
      </c>
      <c r="D11" s="14">
        <f>SUM(D14:D23)</f>
        <v>17317.900000000001</v>
      </c>
      <c r="E11" s="22"/>
      <c r="G11" s="27"/>
    </row>
    <row r="12" spans="1:7" s="26" customFormat="1" ht="21" customHeight="1">
      <c r="A12" s="16" t="s">
        <v>32</v>
      </c>
      <c r="B12" s="14">
        <f>B24+B26+B30+B32+B34+B38</f>
        <v>36821</v>
      </c>
      <c r="C12" s="15">
        <f>C24+C26+C30+C32+C34+C38</f>
        <v>7025</v>
      </c>
      <c r="D12" s="14">
        <f>D24+D26+D30+D32+D34+D38</f>
        <v>6666.4</v>
      </c>
      <c r="E12" s="22"/>
      <c r="G12" s="27"/>
    </row>
    <row r="13" spans="1:7" s="21" customFormat="1" ht="11.25" customHeight="1">
      <c r="A13" s="25"/>
      <c r="B13" s="23"/>
      <c r="C13" s="24"/>
      <c r="D13" s="23"/>
      <c r="E13" s="22"/>
    </row>
    <row r="14" spans="1:7" s="4" customFormat="1" ht="21" customHeight="1">
      <c r="A14" s="19" t="s">
        <v>31</v>
      </c>
      <c r="B14" s="17">
        <v>33346</v>
      </c>
      <c r="C14" s="18">
        <v>6356</v>
      </c>
      <c r="D14" s="17">
        <v>5890.1</v>
      </c>
      <c r="E14" s="6"/>
      <c r="G14" s="5"/>
    </row>
    <row r="15" spans="1:7" s="4" customFormat="1" ht="21" customHeight="1">
      <c r="A15" s="19" t="s">
        <v>30</v>
      </c>
      <c r="B15" s="17">
        <v>12675</v>
      </c>
      <c r="C15" s="18">
        <v>2698</v>
      </c>
      <c r="D15" s="17">
        <v>2293.6</v>
      </c>
      <c r="E15" s="6"/>
      <c r="G15" s="5"/>
    </row>
    <row r="16" spans="1:7" s="4" customFormat="1" ht="21" customHeight="1">
      <c r="A16" s="19" t="s">
        <v>29</v>
      </c>
      <c r="B16" s="17">
        <v>3697</v>
      </c>
      <c r="C16" s="18">
        <v>706</v>
      </c>
      <c r="D16" s="17">
        <v>658.6</v>
      </c>
      <c r="E16" s="6"/>
      <c r="G16" s="5"/>
    </row>
    <row r="17" spans="1:7" s="4" customFormat="1" ht="21" customHeight="1">
      <c r="A17" s="19" t="s">
        <v>28</v>
      </c>
      <c r="B17" s="17">
        <v>2742</v>
      </c>
      <c r="C17" s="18">
        <v>537</v>
      </c>
      <c r="D17" s="17">
        <v>534.4</v>
      </c>
      <c r="E17" s="6"/>
      <c r="G17" s="5"/>
    </row>
    <row r="18" spans="1:7" s="4" customFormat="1" ht="21" customHeight="1">
      <c r="A18" s="19" t="s">
        <v>27</v>
      </c>
      <c r="B18" s="17">
        <v>7687</v>
      </c>
      <c r="C18" s="18">
        <v>1520</v>
      </c>
      <c r="D18" s="17">
        <v>1438.6</v>
      </c>
      <c r="E18" s="20"/>
      <c r="G18" s="5"/>
    </row>
    <row r="19" spans="1:7" s="4" customFormat="1" ht="21" customHeight="1">
      <c r="A19" s="19" t="s">
        <v>26</v>
      </c>
      <c r="B19" s="17">
        <v>7620</v>
      </c>
      <c r="C19" s="18">
        <v>1486</v>
      </c>
      <c r="D19" s="17">
        <v>1326.3</v>
      </c>
      <c r="E19" s="6"/>
      <c r="G19" s="5"/>
    </row>
    <row r="20" spans="1:7" s="4" customFormat="1" ht="21" customHeight="1">
      <c r="A20" s="19" t="s">
        <v>25</v>
      </c>
      <c r="B20" s="17">
        <v>4411</v>
      </c>
      <c r="C20" s="18">
        <v>840</v>
      </c>
      <c r="D20" s="17">
        <v>825.3</v>
      </c>
      <c r="E20" s="6"/>
      <c r="G20" s="5"/>
    </row>
    <row r="21" spans="1:7" s="4" customFormat="1" ht="21" customHeight="1">
      <c r="A21" s="19" t="s">
        <v>24</v>
      </c>
      <c r="B21" s="17">
        <v>10244</v>
      </c>
      <c r="C21" s="18">
        <v>1891</v>
      </c>
      <c r="D21" s="17">
        <v>1853.9</v>
      </c>
      <c r="E21" s="6"/>
      <c r="G21" s="5"/>
    </row>
    <row r="22" spans="1:7" s="4" customFormat="1" ht="21" customHeight="1">
      <c r="A22" s="19" t="s">
        <v>23</v>
      </c>
      <c r="B22" s="17">
        <v>4191</v>
      </c>
      <c r="C22" s="18">
        <v>822</v>
      </c>
      <c r="D22" s="17">
        <v>780.7</v>
      </c>
      <c r="E22" s="20"/>
      <c r="G22" s="5"/>
    </row>
    <row r="23" spans="1:7" s="4" customFormat="1" ht="21" customHeight="1">
      <c r="A23" s="19" t="s">
        <v>22</v>
      </c>
      <c r="B23" s="17">
        <v>10378</v>
      </c>
      <c r="C23" s="18">
        <v>1902</v>
      </c>
      <c r="D23" s="17">
        <v>1716.4</v>
      </c>
      <c r="E23" s="6"/>
      <c r="G23" s="5"/>
    </row>
    <row r="24" spans="1:7" s="11" customFormat="1" ht="21" customHeight="1">
      <c r="A24" s="16" t="s">
        <v>21</v>
      </c>
      <c r="B24" s="14">
        <f>B25</f>
        <v>2534</v>
      </c>
      <c r="C24" s="15">
        <f>C25</f>
        <v>469</v>
      </c>
      <c r="D24" s="14">
        <f>D25</f>
        <v>442.3</v>
      </c>
      <c r="E24" s="13"/>
      <c r="G24" s="12"/>
    </row>
    <row r="25" spans="1:7" s="4" customFormat="1" ht="21" customHeight="1">
      <c r="A25" s="19" t="s">
        <v>20</v>
      </c>
      <c r="B25" s="17">
        <v>2534</v>
      </c>
      <c r="C25" s="18">
        <v>469</v>
      </c>
      <c r="D25" s="17">
        <v>442.3</v>
      </c>
      <c r="E25" s="6"/>
      <c r="G25" s="5"/>
    </row>
    <row r="26" spans="1:7" s="11" customFormat="1" ht="21" customHeight="1">
      <c r="A26" s="16" t="s">
        <v>19</v>
      </c>
      <c r="B26" s="14">
        <f>B27+B28+B29</f>
        <v>8230</v>
      </c>
      <c r="C26" s="15">
        <f>C27+C28+C29</f>
        <v>1539</v>
      </c>
      <c r="D26" s="14">
        <f>D27+D28+D29</f>
        <v>1490.1000000000001</v>
      </c>
      <c r="E26" s="13"/>
      <c r="G26" s="12"/>
    </row>
    <row r="27" spans="1:7" s="4" customFormat="1" ht="21" customHeight="1">
      <c r="A27" s="19" t="s">
        <v>18</v>
      </c>
      <c r="B27" s="17">
        <v>726</v>
      </c>
      <c r="C27" s="18">
        <v>142</v>
      </c>
      <c r="D27" s="17">
        <v>145.19999999999999</v>
      </c>
      <c r="E27" s="20"/>
      <c r="G27" s="5"/>
    </row>
    <row r="28" spans="1:7" s="4" customFormat="1" ht="21" customHeight="1">
      <c r="A28" s="19" t="s">
        <v>17</v>
      </c>
      <c r="B28" s="17">
        <v>1391</v>
      </c>
      <c r="C28" s="18">
        <v>260</v>
      </c>
      <c r="D28" s="17">
        <v>254</v>
      </c>
      <c r="E28" s="6"/>
      <c r="G28" s="5"/>
    </row>
    <row r="29" spans="1:7" s="4" customFormat="1" ht="21" customHeight="1">
      <c r="A29" s="19" t="s">
        <v>16</v>
      </c>
      <c r="B29" s="17">
        <v>6113</v>
      </c>
      <c r="C29" s="18">
        <v>1137</v>
      </c>
      <c r="D29" s="17">
        <v>1090.9000000000001</v>
      </c>
      <c r="E29" s="6"/>
      <c r="G29" s="5"/>
    </row>
    <row r="30" spans="1:7" s="11" customFormat="1" ht="21" customHeight="1">
      <c r="A30" s="16" t="s">
        <v>15</v>
      </c>
      <c r="B30" s="14">
        <f>B31</f>
        <v>1578</v>
      </c>
      <c r="C30" s="15">
        <f>C31</f>
        <v>350</v>
      </c>
      <c r="D30" s="14">
        <f>D31</f>
        <v>327.60000000000002</v>
      </c>
      <c r="E30" s="13"/>
      <c r="G30" s="12"/>
    </row>
    <row r="31" spans="1:7" s="4" customFormat="1" ht="21" customHeight="1">
      <c r="A31" s="19" t="s">
        <v>14</v>
      </c>
      <c r="B31" s="17">
        <v>1578</v>
      </c>
      <c r="C31" s="18">
        <v>350</v>
      </c>
      <c r="D31" s="17">
        <v>327.60000000000002</v>
      </c>
      <c r="E31" s="6"/>
      <c r="G31" s="5"/>
    </row>
    <row r="32" spans="1:7" s="11" customFormat="1" ht="21" customHeight="1">
      <c r="A32" s="16" t="s">
        <v>13</v>
      </c>
      <c r="B32" s="14">
        <f>B33</f>
        <v>1700</v>
      </c>
      <c r="C32" s="15">
        <f>C33</f>
        <v>340</v>
      </c>
      <c r="D32" s="14">
        <f>D33</f>
        <v>351.2</v>
      </c>
      <c r="E32" s="13"/>
      <c r="G32" s="12"/>
    </row>
    <row r="33" spans="1:7" s="4" customFormat="1" ht="21" customHeight="1">
      <c r="A33" s="19" t="s">
        <v>12</v>
      </c>
      <c r="B33" s="17">
        <v>1700</v>
      </c>
      <c r="C33" s="18">
        <v>340</v>
      </c>
      <c r="D33" s="17">
        <v>351.2</v>
      </c>
      <c r="E33" s="6"/>
      <c r="G33" s="5"/>
    </row>
    <row r="34" spans="1:7" s="11" customFormat="1" ht="21" customHeight="1">
      <c r="A34" s="16" t="s">
        <v>11</v>
      </c>
      <c r="B34" s="14">
        <f>B35+B36+B37</f>
        <v>21644</v>
      </c>
      <c r="C34" s="15">
        <f>C35+C36+C37</f>
        <v>4099</v>
      </c>
      <c r="D34" s="14">
        <f>D35+D36+D37</f>
        <v>3846.7999999999997</v>
      </c>
      <c r="E34" s="13"/>
      <c r="G34" s="12"/>
    </row>
    <row r="35" spans="1:7" s="4" customFormat="1" ht="21" customHeight="1">
      <c r="A35" s="19" t="s">
        <v>10</v>
      </c>
      <c r="B35" s="17">
        <v>957</v>
      </c>
      <c r="C35" s="18">
        <v>171</v>
      </c>
      <c r="D35" s="17">
        <v>164.4</v>
      </c>
      <c r="E35" s="6"/>
      <c r="G35" s="5"/>
    </row>
    <row r="36" spans="1:7" s="4" customFormat="1" ht="21" customHeight="1">
      <c r="A36" s="19" t="s">
        <v>9</v>
      </c>
      <c r="B36" s="17">
        <v>3496</v>
      </c>
      <c r="C36" s="18">
        <v>639</v>
      </c>
      <c r="D36" s="17">
        <v>597.79999999999995</v>
      </c>
      <c r="E36" s="6"/>
      <c r="G36" s="5"/>
    </row>
    <row r="37" spans="1:7" s="4" customFormat="1" ht="21" customHeight="1">
      <c r="A37" s="19" t="s">
        <v>8</v>
      </c>
      <c r="B37" s="17">
        <v>17191</v>
      </c>
      <c r="C37" s="18">
        <v>3289</v>
      </c>
      <c r="D37" s="17">
        <v>3084.6</v>
      </c>
      <c r="E37" s="6"/>
      <c r="G37" s="5"/>
    </row>
    <row r="38" spans="1:7" s="11" customFormat="1" ht="21" customHeight="1">
      <c r="A38" s="16" t="s">
        <v>7</v>
      </c>
      <c r="B38" s="14">
        <f>B39</f>
        <v>1135</v>
      </c>
      <c r="C38" s="15">
        <f>C39</f>
        <v>228</v>
      </c>
      <c r="D38" s="14">
        <f>D39</f>
        <v>208.4</v>
      </c>
      <c r="E38" s="13"/>
      <c r="G38" s="12"/>
    </row>
    <row r="39" spans="1:7" s="4" customFormat="1" ht="21" customHeight="1" thickBot="1">
      <c r="A39" s="10" t="s">
        <v>6</v>
      </c>
      <c r="B39" s="9">
        <v>1135</v>
      </c>
      <c r="C39" s="8">
        <v>228</v>
      </c>
      <c r="D39" s="7">
        <v>208.4</v>
      </c>
      <c r="E39" s="6"/>
      <c r="G39" s="5"/>
    </row>
    <row r="40" spans="1:7" s="3" customFormat="1" ht="15" customHeight="1">
      <c r="A40" s="4" t="s">
        <v>5</v>
      </c>
    </row>
    <row r="41" spans="1:7" s="3" customFormat="1" ht="13.5" customHeight="1">
      <c r="A41" s="3" t="s">
        <v>4</v>
      </c>
    </row>
    <row r="42" spans="1:7" s="3" customFormat="1" ht="13.5" customHeight="1">
      <c r="A42" s="3" t="s">
        <v>3</v>
      </c>
    </row>
    <row r="43" spans="1:7" s="3" customFormat="1" ht="13.5" customHeight="1">
      <c r="A43" s="3" t="s">
        <v>2</v>
      </c>
    </row>
    <row r="44" spans="1:7" s="3" customFormat="1" ht="13.5" customHeight="1">
      <c r="A44" s="3" t="s">
        <v>1</v>
      </c>
    </row>
    <row r="45" spans="1:7" s="3" customFormat="1" ht="13.5" customHeight="1">
      <c r="A45" s="3" t="s">
        <v>0</v>
      </c>
    </row>
    <row r="46" spans="1:7">
      <c r="B46" s="2"/>
      <c r="C46" s="2"/>
      <c r="D46" s="2"/>
      <c r="E46" s="2"/>
    </row>
  </sheetData>
  <mergeCells count="6">
    <mergeCell ref="A3:A4"/>
    <mergeCell ref="B3:B6"/>
    <mergeCell ref="E3:E5"/>
    <mergeCell ref="A5:A6"/>
    <mergeCell ref="A1:D1"/>
    <mergeCell ref="D3:D6"/>
  </mergeCells>
  <phoneticPr fontId="3"/>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 </vt:lpstr>
      <vt:lpstr>'6-7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笹山　菜月（統計分析課）</dc:creator>
  <cp:lastModifiedBy>笹山　菜月（統計分析課）</cp:lastModifiedBy>
  <dcterms:created xsi:type="dcterms:W3CDTF">2021-03-22T08:19:32Z</dcterms:created>
  <dcterms:modified xsi:type="dcterms:W3CDTF">2021-03-22T08:22:10Z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