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A16677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FS21\share\100190統計分析課\03 調査分析第１担当\第1フォルダ　08佐賀県人口移動調査\02 人口年報☆\R2_佐賀県の人口(年報)\HP用\"/>
    </mc:Choice>
  </mc:AlternateContent>
  <xr:revisionPtr revIDLastSave="0" documentId="13_ncr:101_{505323E2-DA09-40EA-92E9-61DA0F878947}" xr6:coauthVersionLast="44" xr6:coauthVersionMax="44" xr10:uidLastSave="{00000000-0000-0000-0000-000000000000}"/>
  <bookViews>
    <workbookView xWindow="-120" yWindow="-120" windowWidth="29040" windowHeight="15840" tabRatio="651" xr2:uid="{00000000-000D-0000-FFFF-FFFF00000000}"/>
  </bookViews>
  <sheets>
    <sheet name="第２表  市町村別人口の推移" sheetId="10" r:id="rId1"/>
  </sheets>
  <definedNames>
    <definedName name="_xlnm.Print_Area" localSheetId="0">'第２表  市町村別人口の推移'!$A$1:$V$75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0" l="1"/>
  <c r="B18" i="10"/>
  <c r="B26" i="10"/>
  <c r="B34" i="10"/>
  <c r="B41" i="10"/>
  <c r="B47" i="10"/>
  <c r="B58" i="10"/>
  <c r="B62" i="10"/>
  <c r="B71" i="10"/>
  <c r="C7" i="10"/>
  <c r="C18" i="10"/>
  <c r="C26" i="10"/>
  <c r="C34" i="10"/>
  <c r="C41" i="10"/>
  <c r="C47" i="10"/>
  <c r="C58" i="10"/>
  <c r="C62" i="10"/>
  <c r="C71" i="10"/>
  <c r="D7" i="10"/>
  <c r="D18" i="10"/>
  <c r="D26" i="10"/>
  <c r="D34" i="10"/>
  <c r="D41" i="10"/>
  <c r="D47" i="10"/>
  <c r="D58" i="10"/>
  <c r="D62" i="10"/>
  <c r="D71" i="10"/>
  <c r="E7" i="10"/>
  <c r="E18" i="10"/>
  <c r="E26" i="10"/>
  <c r="E34" i="10"/>
  <c r="E41" i="10"/>
  <c r="E47" i="10"/>
  <c r="E58" i="10"/>
  <c r="E62" i="10"/>
  <c r="E71" i="10"/>
  <c r="F7" i="10"/>
  <c r="F18" i="10"/>
  <c r="F26" i="10"/>
  <c r="F34" i="10"/>
  <c r="F41" i="10"/>
  <c r="F47" i="10"/>
  <c r="F58" i="10"/>
  <c r="F62" i="10"/>
  <c r="F71" i="10"/>
  <c r="G7" i="10"/>
  <c r="G18" i="10"/>
  <c r="G26" i="10"/>
  <c r="G34" i="10"/>
  <c r="G41" i="10"/>
  <c r="G47" i="10"/>
  <c r="G58" i="10"/>
  <c r="G62" i="10"/>
  <c r="G71" i="10"/>
  <c r="K7" i="10"/>
  <c r="K8" i="10"/>
  <c r="E8" i="10" l="1"/>
  <c r="D8" i="10"/>
  <c r="D6" i="10" s="1"/>
  <c r="K6" i="10"/>
  <c r="G8" i="10"/>
  <c r="G6" i="10" s="1"/>
  <c r="F8" i="10"/>
  <c r="F6" i="10" s="1"/>
  <c r="C8" i="10"/>
  <c r="C6" i="10" s="1"/>
  <c r="B8" i="10"/>
  <c r="B6" i="10" s="1"/>
  <c r="E6" i="10"/>
</calcChain>
</file>

<file path=xl/sharedStrings.xml><?xml version="1.0" encoding="utf-8"?>
<sst xmlns="http://schemas.openxmlformats.org/spreadsheetml/2006/main" count="181" uniqueCount="136">
  <si>
    <t xml:space="preserve">昭和  </t>
  </si>
  <si>
    <t>県計</t>
  </si>
  <si>
    <t>市部計</t>
  </si>
  <si>
    <t>郡部計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</si>
  <si>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</si>
  <si>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</si>
  <si>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</si>
  <si>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</si>
  <si>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</si>
  <si>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</si>
  <si>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</si>
  <si>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佐賀郡</t>
  </si>
  <si>
    <t>諸富町</t>
  </si>
  <si>
    <t>川副町</t>
  </si>
  <si>
    <t>東与賀町</t>
  </si>
  <si>
    <t>久保田町</t>
  </si>
  <si>
    <t>大和町</t>
  </si>
  <si>
    <t>富士町</t>
  </si>
  <si>
    <t>神埼郡</t>
  </si>
  <si>
    <t>神埼町</t>
  </si>
  <si>
    <t>千代田町</t>
  </si>
  <si>
    <t>三田川町</t>
  </si>
  <si>
    <t>東脊振村</t>
  </si>
  <si>
    <t>脊振村</t>
  </si>
  <si>
    <t>三瀬村</t>
  </si>
  <si>
    <t>三養基郡</t>
  </si>
  <si>
    <t>基山町</t>
  </si>
  <si>
    <t>中原町</t>
  </si>
  <si>
    <t>北茂安町</t>
  </si>
  <si>
    <t>三根町</t>
  </si>
  <si>
    <t>上峰町</t>
  </si>
  <si>
    <t>小城郡</t>
  </si>
  <si>
    <t>小城町</t>
  </si>
  <si>
    <t>三日月町</t>
  </si>
  <si>
    <t>牛津町</t>
  </si>
  <si>
    <t>芦刈町</t>
  </si>
  <si>
    <t>東松浦郡</t>
  </si>
  <si>
    <t>浜玉町</t>
  </si>
  <si>
    <t>七山村</t>
  </si>
  <si>
    <t>厳木町</t>
  </si>
  <si>
    <t>相知町</t>
  </si>
  <si>
    <t>北波多村</t>
  </si>
  <si>
    <t>肥前町</t>
  </si>
  <si>
    <t>玄海町</t>
  </si>
  <si>
    <t>鎮西町</t>
  </si>
  <si>
    <t>呼子町</t>
  </si>
  <si>
    <t>西松浦郡</t>
  </si>
  <si>
    <t>有田町</t>
  </si>
  <si>
    <t>西有田町</t>
  </si>
  <si>
    <t>杵島郡</t>
  </si>
  <si>
    <t>山内町</t>
  </si>
  <si>
    <t>北方町</t>
  </si>
  <si>
    <t>大町町</t>
  </si>
  <si>
    <t>江北町</t>
  </si>
  <si>
    <t>白石町</t>
  </si>
  <si>
    <t>福富町</t>
  </si>
  <si>
    <t>有明町</t>
  </si>
  <si>
    <t>藤津郡</t>
  </si>
  <si>
    <t>太良町</t>
  </si>
  <si>
    <t>塩田町</t>
  </si>
  <si>
    <t>嬉野町</t>
  </si>
  <si>
    <t>みやき町</t>
    <rPh sb="3" eb="4">
      <t>チョウ</t>
    </rPh>
    <phoneticPr fontId="3"/>
  </si>
  <si>
    <t>佐賀市</t>
    <rPh sb="0" eb="3">
      <t>サガシ</t>
    </rPh>
    <phoneticPr fontId="3"/>
  </si>
  <si>
    <t>唐津市</t>
    <rPh sb="0" eb="3">
      <t>カラツシ</t>
    </rPh>
    <phoneticPr fontId="3"/>
  </si>
  <si>
    <t>鳥栖市</t>
    <rPh sb="0" eb="3">
      <t>トスシ</t>
    </rPh>
    <phoneticPr fontId="3"/>
  </si>
  <si>
    <t>多久市</t>
    <rPh sb="0" eb="3">
      <t>タクシ</t>
    </rPh>
    <phoneticPr fontId="3"/>
  </si>
  <si>
    <t>伊万里市</t>
    <rPh sb="0" eb="4">
      <t>イマリシ</t>
    </rPh>
    <phoneticPr fontId="3"/>
  </si>
  <si>
    <t>武雄市</t>
    <rPh sb="0" eb="3">
      <t>タケオシ</t>
    </rPh>
    <phoneticPr fontId="3"/>
  </si>
  <si>
    <t>鹿島市</t>
    <rPh sb="0" eb="3">
      <t>カシマシ</t>
    </rPh>
    <phoneticPr fontId="3"/>
  </si>
  <si>
    <t>小城市</t>
    <rPh sb="0" eb="1">
      <t>ショウ</t>
    </rPh>
    <rPh sb="1" eb="2">
      <t>シロ</t>
    </rPh>
    <rPh sb="2" eb="3">
      <t>シ</t>
    </rPh>
    <phoneticPr fontId="3"/>
  </si>
  <si>
    <t>川副町</t>
    <rPh sb="0" eb="2">
      <t>カワソエ</t>
    </rPh>
    <rPh sb="2" eb="3">
      <t>マチ</t>
    </rPh>
    <phoneticPr fontId="3"/>
  </si>
  <si>
    <t>東与賀町</t>
    <rPh sb="0" eb="3">
      <t>ヒガシヨカ</t>
    </rPh>
    <rPh sb="3" eb="4">
      <t>マチ</t>
    </rPh>
    <phoneticPr fontId="3"/>
  </si>
  <si>
    <t>久保田町</t>
    <rPh sb="0" eb="4">
      <t>クボタチョウ</t>
    </rPh>
    <phoneticPr fontId="3"/>
  </si>
  <si>
    <t>平成</t>
    <rPh sb="0" eb="2">
      <t>ヘイセイ</t>
    </rPh>
    <phoneticPr fontId="3"/>
  </si>
  <si>
    <t>小城市</t>
    <rPh sb="0" eb="2">
      <t>オギ</t>
    </rPh>
    <rPh sb="2" eb="3">
      <t>シ</t>
    </rPh>
    <phoneticPr fontId="3"/>
  </si>
  <si>
    <t>嬉野市</t>
    <rPh sb="0" eb="2">
      <t>ウレシノ</t>
    </rPh>
    <rPh sb="2" eb="3">
      <t>シ</t>
    </rPh>
    <phoneticPr fontId="3"/>
  </si>
  <si>
    <t>神埼市</t>
    <rPh sb="0" eb="2">
      <t>カンザキ</t>
    </rPh>
    <rPh sb="2" eb="3">
      <t>シ</t>
    </rPh>
    <phoneticPr fontId="3"/>
  </si>
  <si>
    <t>吉野ヶ里町</t>
    <rPh sb="0" eb="4">
      <t>ヨシノガリ</t>
    </rPh>
    <rPh sb="4" eb="5">
      <t>マチ</t>
    </rPh>
    <phoneticPr fontId="3"/>
  </si>
  <si>
    <t>東松浦郡</t>
    <phoneticPr fontId="3"/>
  </si>
  <si>
    <t>七山村</t>
    <phoneticPr fontId="3"/>
  </si>
  <si>
    <t>玄海町</t>
    <phoneticPr fontId="3"/>
  </si>
  <si>
    <t>西松浦郡</t>
    <phoneticPr fontId="3"/>
  </si>
  <si>
    <t>有田町</t>
    <phoneticPr fontId="3"/>
  </si>
  <si>
    <t>西有田町</t>
    <phoneticPr fontId="3"/>
  </si>
  <si>
    <t>山内町</t>
    <phoneticPr fontId="3"/>
  </si>
  <si>
    <t>北方町</t>
    <phoneticPr fontId="3"/>
  </si>
  <si>
    <t>大町町</t>
    <phoneticPr fontId="3"/>
  </si>
  <si>
    <t>江北町</t>
    <phoneticPr fontId="3"/>
  </si>
  <si>
    <t>白石町</t>
    <phoneticPr fontId="3"/>
  </si>
  <si>
    <t>太良町</t>
    <phoneticPr fontId="3"/>
  </si>
  <si>
    <t>塩田町</t>
    <phoneticPr fontId="3"/>
  </si>
  <si>
    <t>嬉野町</t>
    <phoneticPr fontId="3"/>
  </si>
  <si>
    <t>佐 賀 郡</t>
    <phoneticPr fontId="3"/>
  </si>
  <si>
    <t>上峰町</t>
    <phoneticPr fontId="3"/>
  </si>
  <si>
    <t>佐賀市</t>
    <phoneticPr fontId="3"/>
  </si>
  <si>
    <t>鳥栖市</t>
    <phoneticPr fontId="3"/>
  </si>
  <si>
    <t>多久市</t>
    <phoneticPr fontId="3"/>
  </si>
  <si>
    <t>佐 賀 郡</t>
    <phoneticPr fontId="3"/>
  </si>
  <si>
    <t>川副町</t>
    <phoneticPr fontId="3"/>
  </si>
  <si>
    <t>東脊振村</t>
    <phoneticPr fontId="3"/>
  </si>
  <si>
    <t>脊振村</t>
    <phoneticPr fontId="3"/>
  </si>
  <si>
    <t>三養基郡</t>
    <phoneticPr fontId="3"/>
  </si>
  <si>
    <t>基山町</t>
    <phoneticPr fontId="3"/>
  </si>
  <si>
    <t>杵 島 郡</t>
    <phoneticPr fontId="3"/>
  </si>
  <si>
    <t>藤 津 郡</t>
    <phoneticPr fontId="3"/>
  </si>
  <si>
    <t xml:space="preserve"> (単位：人)</t>
    <phoneticPr fontId="3"/>
  </si>
  <si>
    <t>市町村合併後</t>
    <phoneticPr fontId="3"/>
  </si>
  <si>
    <t>県    計</t>
    <phoneticPr fontId="3"/>
  </si>
  <si>
    <t>市 部 計</t>
    <phoneticPr fontId="3"/>
  </si>
  <si>
    <t>郡 部 計</t>
    <phoneticPr fontId="3"/>
  </si>
  <si>
    <t>唐津市</t>
    <phoneticPr fontId="3"/>
  </si>
  <si>
    <t>伊万里市</t>
    <phoneticPr fontId="3"/>
  </si>
  <si>
    <t>武雄市</t>
    <phoneticPr fontId="3"/>
  </si>
  <si>
    <t>鹿島市</t>
    <phoneticPr fontId="3"/>
  </si>
  <si>
    <t>神 埼 郡</t>
    <phoneticPr fontId="3"/>
  </si>
  <si>
    <t>久保田町</t>
    <phoneticPr fontId="3"/>
  </si>
  <si>
    <t>神埼町</t>
    <phoneticPr fontId="3"/>
  </si>
  <si>
    <t>千代田町</t>
    <phoneticPr fontId="3"/>
  </si>
  <si>
    <t>三田川町</t>
    <phoneticPr fontId="3"/>
  </si>
  <si>
    <r>
      <t>(注)　各年10月1日現在｡ なお、</t>
    </r>
    <r>
      <rPr>
        <b/>
        <sz val="11"/>
        <rFont val="ＭＳ ゴシック"/>
        <family val="3"/>
        <charset val="128"/>
      </rPr>
      <t>*</t>
    </r>
    <r>
      <rPr>
        <sz val="11"/>
        <rFont val="ＭＳ 明朝"/>
        <family val="1"/>
        <charset val="128"/>
      </rPr>
      <t xml:space="preserve"> は国勢調査結果による。</t>
    </r>
    <phoneticPr fontId="3"/>
  </si>
  <si>
    <t>神 埼 郡</t>
  </si>
  <si>
    <t>杵 島 郡</t>
  </si>
  <si>
    <t>藤 津 郡</t>
  </si>
  <si>
    <t xml:space="preserve">　　　　　年
市町村
</t>
    <rPh sb="5" eb="6">
      <t>ネン</t>
    </rPh>
    <rPh sb="8" eb="10">
      <t>シチョウ</t>
    </rPh>
    <rPh sb="10" eb="11">
      <t>ソン</t>
    </rPh>
    <phoneticPr fontId="3"/>
  </si>
  <si>
    <t xml:space="preserve">  *   17</t>
    <phoneticPr fontId="3"/>
  </si>
  <si>
    <r>
      <t xml:space="preserve">  *   1</t>
    </r>
    <r>
      <rPr>
        <sz val="11"/>
        <rFont val="ＭＳ Ｐゴシック"/>
        <family val="3"/>
        <charset val="128"/>
      </rPr>
      <t>2</t>
    </r>
    <phoneticPr fontId="3"/>
  </si>
  <si>
    <t xml:space="preserve">  *   7</t>
    <phoneticPr fontId="3"/>
  </si>
  <si>
    <r>
      <t xml:space="preserve">  *   </t>
    </r>
    <r>
      <rPr>
        <sz val="11"/>
        <rFont val="ＭＳ Ｐゴシック"/>
        <family val="3"/>
        <charset val="128"/>
      </rPr>
      <t>2</t>
    </r>
    <phoneticPr fontId="3"/>
  </si>
  <si>
    <r>
      <t xml:space="preserve">  *   </t>
    </r>
    <r>
      <rPr>
        <sz val="11"/>
        <rFont val="ＭＳ Ｐゴシック"/>
        <family val="3"/>
        <charset val="128"/>
      </rPr>
      <t>60</t>
    </r>
    <phoneticPr fontId="3"/>
  </si>
  <si>
    <r>
      <t xml:space="preserve">  *   </t>
    </r>
    <r>
      <rPr>
        <sz val="11"/>
        <rFont val="ＭＳ Ｐゴシック"/>
        <family val="3"/>
        <charset val="128"/>
      </rPr>
      <t>55</t>
    </r>
    <phoneticPr fontId="3"/>
  </si>
  <si>
    <r>
      <t xml:space="preserve">  *   5</t>
    </r>
    <r>
      <rPr>
        <sz val="11"/>
        <rFont val="ＭＳ Ｐゴシック"/>
        <family val="3"/>
        <charset val="128"/>
      </rPr>
      <t>0</t>
    </r>
    <phoneticPr fontId="3"/>
  </si>
  <si>
    <t xml:space="preserve">  *   22</t>
  </si>
  <si>
    <t xml:space="preserve">  *   27</t>
  </si>
  <si>
    <t>元</t>
    <rPh sb="0" eb="1">
      <t>ガン</t>
    </rPh>
    <phoneticPr fontId="3"/>
  </si>
  <si>
    <t>令和</t>
    <rPh sb="0" eb="1">
      <t>レイ</t>
    </rPh>
    <rPh sb="1" eb="2">
      <t>ワ</t>
    </rPh>
    <phoneticPr fontId="3"/>
  </si>
  <si>
    <t xml:space="preserve">  第２表    市町村別人口の推移（昭和50年～令和２年）</t>
    <rPh sb="25" eb="26">
      <t>レイ</t>
    </rPh>
    <rPh sb="26" eb="27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</si>
</sst>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 ###,###,###,##0;&quot;-&quot;###,###,##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i/>
      <sz val="9"/>
      <name val="ＭＳ ゴシック"/>
      <family val="3"/>
      <charset val="128"/>
    </font>
    <font>
      <i/>
      <sz val="9"/>
      <name val="ＭＳ 明朝"/>
      <family val="1"/>
      <charset val="128"/>
    </font>
    <font>
      <i/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2" fillId="0" borderId="0"/>
  </cellStyleXfs>
  <cellXfs count="175">
    <xf numFmtId="0" fontId="0" fillId="0" borderId="0" xfId="0"/>
    <xf numFmtId="41" fontId="3" fillId="2" borderId="0" xfId="3" applyNumberFormat="1" applyFont="1" applyFill="1" applyBorder="1"/>
    <xf numFmtId="41" fontId="6" fillId="2" borderId="0" xfId="3" quotePrefix="1" applyNumberFormat="1" applyFont="1" applyFill="1" applyBorder="1" applyAlignment="1">
      <alignment horizontal="right"/>
    </xf>
    <xf numFmtId="41" fontId="3" fillId="2" borderId="0" xfId="3" applyNumberFormat="1" applyFont="1" applyFill="1" applyBorder="1" applyAlignment="1">
      <alignment horizontal="center"/>
    </xf>
    <xf numFmtId="41" fontId="2" fillId="2" borderId="0" xfId="3" quotePrefix="1" applyNumberFormat="1" applyFont="1" applyFill="1" applyBorder="1" applyAlignment="1">
      <alignment horizontal="left" vertical="center"/>
    </xf>
    <xf numFmtId="41" fontId="3" fillId="2" borderId="0" xfId="3" applyNumberFormat="1" applyFont="1" applyFill="1" applyBorder="1" applyAlignment="1"/>
    <xf numFmtId="41" fontId="3" fillId="2" borderId="0" xfId="3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center"/>
    </xf>
    <xf numFmtId="41" fontId="2" fillId="2" borderId="0" xfId="3" quotePrefix="1" applyNumberFormat="1" applyFont="1" applyFill="1" applyBorder="1" applyAlignment="1">
      <alignment horizontal="left" vertical="top"/>
    </xf>
    <xf numFmtId="41" fontId="3" fillId="2" borderId="0" xfId="3" applyNumberFormat="1" applyFont="1" applyFill="1" applyBorder="1" applyAlignment="1">
      <alignment vertical="top"/>
    </xf>
    <xf numFmtId="41" fontId="3" fillId="2" borderId="0" xfId="3" applyNumberFormat="1" applyFont="1" applyFill="1" applyBorder="1" applyAlignment="1">
      <alignment horizontal="right" vertical="top"/>
    </xf>
    <xf numFmtId="41" fontId="3" fillId="2" borderId="2" xfId="3" applyNumberFormat="1" applyFont="1" applyFill="1" applyBorder="1" applyAlignment="1">
      <alignment horizontal="center"/>
    </xf>
    <xf numFmtId="3" fontId="3" fillId="2" borderId="3" xfId="3" applyNumberFormat="1" applyFont="1" applyFill="1" applyBorder="1" applyAlignment="1">
      <alignment horizontal="center"/>
    </xf>
    <xf numFmtId="3" fontId="3" fillId="2" borderId="4" xfId="3" applyNumberFormat="1" applyFont="1" applyFill="1" applyBorder="1" applyAlignment="1">
      <alignment horizontal="center"/>
    </xf>
    <xf numFmtId="41" fontId="12" fillId="2" borderId="5" xfId="3" applyNumberFormat="1" applyFont="1" applyFill="1" applyBorder="1" applyAlignment="1"/>
    <xf numFmtId="3" fontId="12" fillId="2" borderId="6" xfId="3" applyNumberFormat="1" applyFont="1" applyFill="1" applyBorder="1"/>
    <xf numFmtId="3" fontId="12" fillId="2" borderId="7" xfId="3" applyNumberFormat="1" applyFont="1" applyFill="1" applyBorder="1"/>
    <xf numFmtId="41" fontId="12" fillId="2" borderId="0" xfId="3" applyNumberFormat="1" applyFont="1" applyFill="1" applyBorder="1"/>
    <xf numFmtId="41" fontId="12" fillId="2" borderId="8" xfId="3" applyNumberFormat="1" applyFont="1" applyFill="1" applyBorder="1" applyAlignment="1"/>
    <xf numFmtId="3" fontId="12" fillId="2" borderId="9" xfId="3" applyNumberFormat="1" applyFont="1" applyFill="1" applyBorder="1"/>
    <xf numFmtId="3" fontId="12" fillId="2" borderId="10" xfId="3" applyNumberFormat="1" applyFont="1" applyFill="1" applyBorder="1"/>
    <xf numFmtId="41" fontId="3" fillId="2" borderId="11" xfId="3" applyNumberFormat="1" applyFont="1" applyFill="1" applyBorder="1" applyAlignment="1">
      <alignment horizontal="distributed"/>
    </xf>
    <xf numFmtId="3" fontId="3" fillId="2" borderId="12" xfId="3" applyNumberFormat="1" applyFont="1" applyFill="1" applyBorder="1"/>
    <xf numFmtId="3" fontId="3" fillId="2" borderId="13" xfId="3" applyNumberFormat="1" applyFont="1" applyFill="1" applyBorder="1"/>
    <xf numFmtId="4" fontId="3" fillId="2" borderId="13" xfId="3" applyNumberFormat="1" applyFont="1" applyFill="1" applyBorder="1"/>
    <xf numFmtId="41" fontId="3" fillId="2" borderId="11" xfId="3" applyNumberFormat="1" applyFont="1" applyFill="1" applyBorder="1" applyAlignment="1">
      <alignment horizontal="right"/>
    </xf>
    <xf numFmtId="41" fontId="3" fillId="2" borderId="14" xfId="3" applyNumberFormat="1" applyFont="1" applyFill="1" applyBorder="1" applyAlignment="1">
      <alignment horizontal="right" vertical="top"/>
    </xf>
    <xf numFmtId="3" fontId="3" fillId="2" borderId="15" xfId="3" applyNumberFormat="1" applyFont="1" applyFill="1" applyBorder="1" applyAlignment="1">
      <alignment vertical="top"/>
    </xf>
    <xf numFmtId="3" fontId="3" fillId="2" borderId="16" xfId="3" applyNumberFormat="1" applyFont="1" applyFill="1" applyBorder="1" applyAlignment="1">
      <alignment vertical="top"/>
    </xf>
    <xf numFmtId="41" fontId="4" fillId="2" borderId="0" xfId="3" applyNumberFormat="1" applyFont="1" applyFill="1" applyBorder="1" applyAlignment="1">
      <alignment horizontal="right"/>
    </xf>
    <xf numFmtId="41" fontId="4" fillId="2" borderId="1" xfId="3" applyNumberFormat="1" applyFont="1" applyFill="1" applyBorder="1" applyAlignment="1">
      <alignment horizontal="right"/>
    </xf>
    <xf numFmtId="41" fontId="3" fillId="2" borderId="1" xfId="3" applyNumberFormat="1" applyFont="1" applyFill="1" applyBorder="1" applyAlignment="1">
      <alignment horizontal="center"/>
    </xf>
    <xf numFmtId="41" fontId="7" fillId="2" borderId="1" xfId="3" applyNumberFormat="1" applyFont="1" applyFill="1" applyBorder="1" applyAlignment="1">
      <alignment horizontal="center"/>
    </xf>
    <xf numFmtId="3" fontId="12" fillId="2" borderId="13" xfId="3" applyNumberFormat="1" applyFont="1" applyFill="1" applyBorder="1"/>
    <xf numFmtId="3" fontId="3" fillId="2" borderId="17" xfId="3" applyNumberFormat="1" applyFont="1" applyFill="1" applyBorder="1"/>
    <xf numFmtId="176" fontId="3" fillId="2" borderId="13" xfId="2" quotePrefix="1" applyNumberFormat="1" applyFont="1" applyFill="1" applyBorder="1" applyAlignment="1">
      <alignment horizontal="right"/>
    </xf>
    <xf numFmtId="176" fontId="12" fillId="2" borderId="7" xfId="2" quotePrefix="1" applyNumberFormat="1" applyFont="1" applyFill="1" applyBorder="1" applyAlignment="1">
      <alignment horizontal="right"/>
    </xf>
    <xf numFmtId="176" fontId="12" fillId="2" borderId="13" xfId="2" quotePrefix="1" applyNumberFormat="1" applyFont="1" applyFill="1" applyBorder="1" applyAlignment="1">
      <alignment horizontal="right"/>
    </xf>
    <xf numFmtId="41" fontId="3" fillId="2" borderId="13" xfId="3" applyNumberFormat="1" applyFont="1" applyFill="1" applyBorder="1"/>
    <xf numFmtId="0" fontId="6" fillId="2" borderId="13" xfId="0" applyFont="1" applyFill="1" applyBorder="1" applyAlignment="1"/>
    <xf numFmtId="0" fontId="0" fillId="2" borderId="13" xfId="0" applyFill="1" applyBorder="1" applyAlignment="1"/>
    <xf numFmtId="0" fontId="15" fillId="2" borderId="13" xfId="0" applyFont="1" applyFill="1" applyBorder="1" applyAlignment="1"/>
    <xf numFmtId="0" fontId="15" fillId="2" borderId="18" xfId="0" applyFont="1" applyFill="1" applyBorder="1" applyAlignment="1"/>
    <xf numFmtId="3" fontId="3" fillId="2" borderId="19" xfId="3" applyNumberFormat="1" applyFont="1" applyFill="1" applyBorder="1" applyAlignment="1">
      <alignment horizontal="center"/>
    </xf>
    <xf numFmtId="41" fontId="12" fillId="2" borderId="20" xfId="3" applyNumberFormat="1" applyFont="1" applyFill="1" applyBorder="1" applyAlignment="1">
      <alignment horizontal="left" vertical="center"/>
    </xf>
    <xf numFmtId="41" fontId="12" fillId="2" borderId="21" xfId="3" applyNumberFormat="1" applyFont="1" applyFill="1" applyBorder="1" applyAlignment="1">
      <alignment horizontal="left" vertical="center"/>
    </xf>
    <xf numFmtId="41" fontId="3" fillId="2" borderId="22" xfId="3" applyNumberFormat="1" applyFont="1" applyFill="1" applyBorder="1" applyAlignment="1">
      <alignment horizontal="right" vertical="center"/>
    </xf>
    <xf numFmtId="41" fontId="12" fillId="2" borderId="22" xfId="3" applyNumberFormat="1" applyFont="1" applyFill="1" applyBorder="1" applyAlignment="1">
      <alignment horizontal="left" vertical="center"/>
    </xf>
    <xf numFmtId="41" fontId="3" fillId="2" borderId="23" xfId="3" applyNumberFormat="1" applyFont="1" applyFill="1" applyBorder="1" applyAlignment="1">
      <alignment horizontal="right" vertical="center"/>
    </xf>
    <xf numFmtId="41" fontId="3" fillId="2" borderId="22" xfId="3" applyNumberFormat="1" applyFont="1" applyFill="1" applyBorder="1" applyAlignment="1">
      <alignment horizontal="right" indent="1"/>
    </xf>
    <xf numFmtId="3" fontId="3" fillId="2" borderId="22" xfId="3" applyNumberFormat="1" applyFont="1" applyFill="1" applyBorder="1" applyAlignment="1">
      <alignment horizontal="right" indent="1"/>
    </xf>
    <xf numFmtId="41" fontId="13" fillId="3" borderId="22" xfId="3" applyNumberFormat="1" applyFont="1" applyFill="1" applyBorder="1" applyAlignment="1">
      <alignment horizontal="left" vertical="center"/>
    </xf>
    <xf numFmtId="0" fontId="0" fillId="2" borderId="22" xfId="0" applyFill="1" applyBorder="1" applyAlignment="1"/>
    <xf numFmtId="0" fontId="6" fillId="2" borderId="22" xfId="0" applyFont="1" applyFill="1" applyBorder="1" applyAlignment="1"/>
    <xf numFmtId="41" fontId="14" fillId="2" borderId="22" xfId="3" applyNumberFormat="1" applyFont="1" applyFill="1" applyBorder="1" applyAlignment="1">
      <alignment horizontal="left" vertical="center" wrapText="1"/>
    </xf>
    <xf numFmtId="0" fontId="15" fillId="2" borderId="22" xfId="0" applyFont="1" applyFill="1" applyBorder="1" applyAlignment="1"/>
    <xf numFmtId="0" fontId="15" fillId="2" borderId="24" xfId="0" applyFont="1" applyFill="1" applyBorder="1" applyAlignment="1"/>
    <xf numFmtId="3" fontId="3" fillId="2" borderId="1" xfId="3" applyNumberFormat="1" applyFont="1" applyFill="1" applyBorder="1" applyAlignment="1">
      <alignment horizontal="center"/>
    </xf>
    <xf numFmtId="3" fontId="12" fillId="2" borderId="25" xfId="3" applyNumberFormat="1" applyFont="1" applyFill="1" applyBorder="1"/>
    <xf numFmtId="3" fontId="12" fillId="2" borderId="26" xfId="3" applyNumberFormat="1" applyFont="1" applyFill="1" applyBorder="1"/>
    <xf numFmtId="3" fontId="3" fillId="2" borderId="0" xfId="3" applyNumberFormat="1" applyFont="1" applyFill="1" applyBorder="1"/>
    <xf numFmtId="176" fontId="12" fillId="2" borderId="25" xfId="2" quotePrefix="1" applyNumberFormat="1" applyFont="1" applyFill="1" applyBorder="1" applyAlignment="1">
      <alignment horizontal="right"/>
    </xf>
    <xf numFmtId="0" fontId="6" fillId="2" borderId="0" xfId="0" applyFont="1" applyFill="1" applyBorder="1" applyAlignment="1"/>
    <xf numFmtId="0" fontId="0" fillId="2" borderId="0" xfId="0" applyFill="1" applyBorder="1" applyAlignment="1"/>
    <xf numFmtId="3" fontId="3" fillId="2" borderId="27" xfId="3" applyNumberFormat="1" applyFont="1" applyFill="1" applyBorder="1" applyAlignment="1">
      <alignment horizontal="center"/>
    </xf>
    <xf numFmtId="176" fontId="12" fillId="2" borderId="28" xfId="2" quotePrefix="1" applyNumberFormat="1" applyFont="1" applyFill="1" applyBorder="1" applyAlignment="1">
      <alignment horizontal="right"/>
    </xf>
    <xf numFmtId="176" fontId="12" fillId="2" borderId="29" xfId="2" quotePrefix="1" applyNumberFormat="1" applyFont="1" applyFill="1" applyBorder="1" applyAlignment="1">
      <alignment horizontal="right"/>
    </xf>
    <xf numFmtId="176" fontId="3" fillId="2" borderId="30" xfId="2" quotePrefix="1" applyNumberFormat="1" applyFont="1" applyFill="1" applyBorder="1" applyAlignment="1">
      <alignment horizontal="right"/>
    </xf>
    <xf numFmtId="176" fontId="11" fillId="2" borderId="30" xfId="1" quotePrefix="1" applyNumberFormat="1" applyFont="1" applyFill="1" applyBorder="1" applyAlignment="1">
      <alignment horizontal="right"/>
    </xf>
    <xf numFmtId="3" fontId="3" fillId="2" borderId="30" xfId="3" applyNumberFormat="1" applyFont="1" applyFill="1" applyBorder="1"/>
    <xf numFmtId="0" fontId="6" fillId="2" borderId="30" xfId="0" applyFont="1" applyFill="1" applyBorder="1" applyAlignment="1"/>
    <xf numFmtId="0" fontId="0" fillId="2" borderId="30" xfId="0" applyFill="1" applyBorder="1" applyAlignment="1"/>
    <xf numFmtId="0" fontId="0" fillId="2" borderId="31" xfId="0" applyFill="1" applyBorder="1" applyAlignment="1">
      <alignment vertical="top"/>
    </xf>
    <xf numFmtId="3" fontId="3" fillId="2" borderId="32" xfId="3" applyNumberFormat="1" applyFont="1" applyFill="1" applyBorder="1" applyAlignment="1">
      <alignment horizontal="center"/>
    </xf>
    <xf numFmtId="41" fontId="12" fillId="2" borderId="33" xfId="3" applyNumberFormat="1" applyFont="1" applyFill="1" applyBorder="1" applyAlignment="1">
      <alignment horizontal="left" vertical="center"/>
    </xf>
    <xf numFmtId="41" fontId="12" fillId="2" borderId="34" xfId="3" applyNumberFormat="1" applyFont="1" applyFill="1" applyBorder="1" applyAlignment="1">
      <alignment horizontal="left" vertical="center"/>
    </xf>
    <xf numFmtId="41" fontId="3" fillId="2" borderId="35" xfId="3" applyNumberFormat="1" applyFont="1" applyFill="1" applyBorder="1" applyAlignment="1">
      <alignment horizontal="right" vertical="center"/>
    </xf>
    <xf numFmtId="41" fontId="12" fillId="2" borderId="35" xfId="3" applyNumberFormat="1" applyFont="1" applyFill="1" applyBorder="1" applyAlignment="1">
      <alignment horizontal="right" vertical="center"/>
    </xf>
    <xf numFmtId="41" fontId="3" fillId="2" borderId="36" xfId="3" applyNumberFormat="1" applyFont="1" applyFill="1" applyBorder="1" applyAlignment="1">
      <alignment horizontal="right" vertical="top"/>
    </xf>
    <xf numFmtId="0" fontId="0" fillId="2" borderId="37" xfId="0" applyFill="1" applyBorder="1" applyAlignment="1">
      <alignment vertical="top"/>
    </xf>
    <xf numFmtId="3" fontId="3" fillId="2" borderId="2" xfId="3" applyNumberFormat="1" applyFont="1" applyFill="1" applyBorder="1" applyAlignment="1">
      <alignment horizontal="center"/>
    </xf>
    <xf numFmtId="41" fontId="12" fillId="2" borderId="5" xfId="3" applyNumberFormat="1" applyFont="1" applyFill="1" applyBorder="1" applyAlignment="1">
      <alignment horizontal="left" vertical="center"/>
    </xf>
    <xf numFmtId="41" fontId="12" fillId="2" borderId="8" xfId="3" applyNumberFormat="1" applyFont="1" applyFill="1" applyBorder="1" applyAlignment="1">
      <alignment horizontal="left" vertical="center"/>
    </xf>
    <xf numFmtId="41" fontId="3" fillId="2" borderId="11" xfId="3" applyNumberFormat="1" applyFont="1" applyFill="1" applyBorder="1" applyAlignment="1">
      <alignment horizontal="right" vertical="center"/>
    </xf>
    <xf numFmtId="41" fontId="3" fillId="2" borderId="11" xfId="3" applyNumberFormat="1" applyFont="1" applyFill="1" applyBorder="1" applyAlignment="1">
      <alignment horizontal="right" indent="1"/>
    </xf>
    <xf numFmtId="3" fontId="3" fillId="2" borderId="11" xfId="3" applyNumberFormat="1" applyFont="1" applyFill="1" applyBorder="1" applyAlignment="1">
      <alignment horizontal="right" indent="1"/>
    </xf>
    <xf numFmtId="41" fontId="13" fillId="3" borderId="11" xfId="3" applyNumberFormat="1" applyFont="1" applyFill="1" applyBorder="1" applyAlignment="1">
      <alignment horizontal="left" vertical="center"/>
    </xf>
    <xf numFmtId="0" fontId="0" fillId="2" borderId="11" xfId="0" applyFill="1" applyBorder="1" applyAlignment="1"/>
    <xf numFmtId="0" fontId="6" fillId="2" borderId="11" xfId="0" applyFont="1" applyFill="1" applyBorder="1" applyAlignment="1"/>
    <xf numFmtId="0" fontId="0" fillId="2" borderId="38" xfId="0" applyFill="1" applyBorder="1" applyAlignment="1">
      <alignment vertical="top"/>
    </xf>
    <xf numFmtId="0" fontId="0" fillId="2" borderId="39" xfId="3" applyNumberFormat="1" applyFont="1" applyFill="1" applyBorder="1" applyAlignment="1">
      <alignment horizontal="center"/>
    </xf>
    <xf numFmtId="0" fontId="1" fillId="2" borderId="39" xfId="3" applyNumberFormat="1" applyFont="1" applyFill="1" applyBorder="1" applyAlignment="1">
      <alignment horizontal="center"/>
    </xf>
    <xf numFmtId="41" fontId="1" fillId="2" borderId="40" xfId="3" applyNumberFormat="1" applyFont="1" applyFill="1" applyBorder="1" applyAlignment="1"/>
    <xf numFmtId="0" fontId="1" fillId="2" borderId="41" xfId="3" applyNumberFormat="1" applyFont="1" applyFill="1" applyBorder="1" applyAlignment="1">
      <alignment horizontal="center"/>
    </xf>
    <xf numFmtId="41" fontId="1" fillId="2" borderId="42" xfId="3" applyNumberFormat="1" applyFont="1" applyFill="1" applyBorder="1" applyAlignment="1"/>
    <xf numFmtId="41" fontId="1" fillId="2" borderId="43" xfId="3" applyNumberFormat="1" applyFont="1" applyFill="1" applyBorder="1" applyAlignment="1"/>
    <xf numFmtId="0" fontId="0" fillId="2" borderId="44" xfId="3" applyNumberFormat="1" applyFont="1" applyFill="1" applyBorder="1" applyAlignment="1">
      <alignment horizontal="left"/>
    </xf>
    <xf numFmtId="0" fontId="0" fillId="2" borderId="45" xfId="3" applyNumberFormat="1" applyFont="1" applyFill="1" applyBorder="1" applyAlignment="1">
      <alignment horizontal="left"/>
    </xf>
    <xf numFmtId="0" fontId="0" fillId="2" borderId="46" xfId="3" applyNumberFormat="1" applyFont="1" applyFill="1" applyBorder="1" applyAlignment="1">
      <alignment horizontal="left"/>
    </xf>
    <xf numFmtId="176" fontId="12" fillId="2" borderId="0" xfId="2" quotePrefix="1" applyNumberFormat="1" applyFont="1" applyFill="1" applyBorder="1" applyAlignment="1">
      <alignment horizontal="right"/>
    </xf>
    <xf numFmtId="0" fontId="15" fillId="2" borderId="0" xfId="0" applyFont="1" applyFill="1" applyBorder="1" applyAlignment="1"/>
    <xf numFmtId="0" fontId="15" fillId="2" borderId="37" xfId="0" applyFont="1" applyFill="1" applyBorder="1" applyAlignment="1"/>
    <xf numFmtId="0" fontId="1" fillId="2" borderId="47" xfId="3" applyNumberFormat="1" applyFont="1" applyFill="1" applyBorder="1" applyAlignment="1">
      <alignment horizontal="center"/>
    </xf>
    <xf numFmtId="3" fontId="3" fillId="0" borderId="1" xfId="3" applyNumberFormat="1" applyFont="1" applyFill="1" applyBorder="1" applyAlignment="1">
      <alignment horizontal="center"/>
    </xf>
    <xf numFmtId="3" fontId="12" fillId="0" borderId="25" xfId="3" applyNumberFormat="1" applyFont="1" applyFill="1" applyBorder="1"/>
    <xf numFmtId="3" fontId="12" fillId="0" borderId="26" xfId="3" applyNumberFormat="1" applyFont="1" applyFill="1" applyBorder="1"/>
    <xf numFmtId="3" fontId="3" fillId="0" borderId="0" xfId="3" applyNumberFormat="1" applyFont="1" applyFill="1" applyBorder="1"/>
    <xf numFmtId="3" fontId="12" fillId="0" borderId="0" xfId="3" applyNumberFormat="1" applyFont="1" applyFill="1" applyBorder="1"/>
    <xf numFmtId="3" fontId="3" fillId="0" borderId="48" xfId="3" applyNumberFormat="1" applyFont="1" applyFill="1" applyBorder="1"/>
    <xf numFmtId="176" fontId="3" fillId="0" borderId="0" xfId="2" quotePrefix="1" applyNumberFormat="1" applyFont="1" applyFill="1" applyBorder="1" applyAlignment="1">
      <alignment horizontal="right"/>
    </xf>
    <xf numFmtId="176" fontId="12" fillId="0" borderId="25" xfId="2" quotePrefix="1" applyNumberFormat="1" applyFont="1" applyFill="1" applyBorder="1" applyAlignment="1">
      <alignment horizontal="right"/>
    </xf>
    <xf numFmtId="176" fontId="12" fillId="0" borderId="0" xfId="2" quotePrefix="1" applyNumberFormat="1" applyFont="1" applyFill="1" applyBorder="1" applyAlignment="1">
      <alignment horizontal="right"/>
    </xf>
    <xf numFmtId="3" fontId="3" fillId="0" borderId="50" xfId="3" applyNumberFormat="1" applyFont="1" applyFill="1" applyBorder="1" applyAlignment="1">
      <alignment horizontal="center"/>
    </xf>
    <xf numFmtId="3" fontId="12" fillId="0" borderId="51" xfId="3" applyNumberFormat="1" applyFont="1" applyFill="1" applyBorder="1"/>
    <xf numFmtId="3" fontId="12" fillId="0" borderId="52" xfId="3" applyNumberFormat="1" applyFont="1" applyFill="1" applyBorder="1"/>
    <xf numFmtId="3" fontId="3" fillId="0" borderId="53" xfId="3" applyNumberFormat="1" applyFont="1" applyFill="1" applyBorder="1"/>
    <xf numFmtId="3" fontId="12" fillId="0" borderId="53" xfId="3" applyNumberFormat="1" applyFont="1" applyFill="1" applyBorder="1"/>
    <xf numFmtId="3" fontId="3" fillId="0" borderId="54" xfId="3" applyNumberFormat="1" applyFont="1" applyFill="1" applyBorder="1"/>
    <xf numFmtId="176" fontId="3" fillId="0" borderId="53" xfId="2" quotePrefix="1" applyNumberFormat="1" applyFont="1" applyFill="1" applyBorder="1" applyAlignment="1">
      <alignment horizontal="right"/>
    </xf>
    <xf numFmtId="176" fontId="12" fillId="0" borderId="51" xfId="2" quotePrefix="1" applyNumberFormat="1" applyFont="1" applyFill="1" applyBorder="1" applyAlignment="1">
      <alignment horizontal="right"/>
    </xf>
    <xf numFmtId="176" fontId="12" fillId="0" borderId="53" xfId="2" quotePrefix="1" applyNumberFormat="1" applyFont="1" applyFill="1" applyBorder="1" applyAlignment="1">
      <alignment horizontal="right"/>
    </xf>
    <xf numFmtId="3" fontId="3" fillId="2" borderId="53" xfId="3" applyNumberFormat="1" applyFont="1" applyFill="1" applyBorder="1"/>
    <xf numFmtId="176" fontId="12" fillId="2" borderId="53" xfId="2" quotePrefix="1" applyNumberFormat="1" applyFont="1" applyFill="1" applyBorder="1" applyAlignment="1">
      <alignment horizontal="right"/>
    </xf>
    <xf numFmtId="41" fontId="3" fillId="2" borderId="53" xfId="3" applyNumberFormat="1" applyFont="1" applyFill="1" applyBorder="1"/>
    <xf numFmtId="0" fontId="6" fillId="2" borderId="53" xfId="0" applyFont="1" applyFill="1" applyBorder="1" applyAlignment="1"/>
    <xf numFmtId="0" fontId="0" fillId="2" borderId="53" xfId="0" applyFill="1" applyBorder="1" applyAlignment="1"/>
    <xf numFmtId="0" fontId="15" fillId="2" borderId="53" xfId="0" applyFont="1" applyFill="1" applyBorder="1" applyAlignment="1"/>
    <xf numFmtId="0" fontId="15" fillId="2" borderId="55" xfId="0" applyFont="1" applyFill="1" applyBorder="1" applyAlignment="1"/>
    <xf numFmtId="0" fontId="1" fillId="2" borderId="66" xfId="3" applyNumberFormat="1" applyFont="1" applyFill="1" applyBorder="1" applyAlignment="1">
      <alignment horizontal="center"/>
    </xf>
    <xf numFmtId="3" fontId="3" fillId="0" borderId="57" xfId="3" applyNumberFormat="1" applyFont="1" applyFill="1" applyBorder="1" applyAlignment="1">
      <alignment horizontal="center"/>
    </xf>
    <xf numFmtId="3" fontId="12" fillId="0" borderId="58" xfId="3" applyNumberFormat="1" applyFont="1" applyFill="1" applyBorder="1"/>
    <xf numFmtId="3" fontId="12" fillId="0" borderId="67" xfId="3" applyNumberFormat="1" applyFont="1" applyFill="1" applyBorder="1"/>
    <xf numFmtId="3" fontId="3" fillId="0" borderId="68" xfId="3" applyNumberFormat="1" applyFont="1" applyFill="1" applyBorder="1"/>
    <xf numFmtId="3" fontId="12" fillId="0" borderId="68" xfId="3" applyNumberFormat="1" applyFont="1" applyFill="1" applyBorder="1"/>
    <xf numFmtId="3" fontId="3" fillId="0" borderId="69" xfId="3" applyNumberFormat="1" applyFont="1" applyFill="1" applyBorder="1"/>
    <xf numFmtId="176" fontId="3" fillId="0" borderId="68" xfId="2" quotePrefix="1" applyNumberFormat="1" applyFont="1" applyFill="1" applyBorder="1" applyAlignment="1">
      <alignment horizontal="right"/>
    </xf>
    <xf numFmtId="176" fontId="12" fillId="0" borderId="58" xfId="2" quotePrefix="1" applyNumberFormat="1" applyFont="1" applyFill="1" applyBorder="1" applyAlignment="1">
      <alignment horizontal="right"/>
    </xf>
    <xf numFmtId="176" fontId="12" fillId="0" borderId="68" xfId="2" quotePrefix="1" applyNumberFormat="1" applyFont="1" applyFill="1" applyBorder="1" applyAlignment="1">
      <alignment horizontal="right"/>
    </xf>
    <xf numFmtId="3" fontId="3" fillId="2" borderId="68" xfId="3" applyNumberFormat="1" applyFont="1" applyFill="1" applyBorder="1"/>
    <xf numFmtId="176" fontId="12" fillId="2" borderId="68" xfId="2" quotePrefix="1" applyNumberFormat="1" applyFont="1" applyFill="1" applyBorder="1" applyAlignment="1">
      <alignment horizontal="right"/>
    </xf>
    <xf numFmtId="41" fontId="3" fillId="2" borderId="68" xfId="3" applyNumberFormat="1" applyFont="1" applyFill="1" applyBorder="1"/>
    <xf numFmtId="0" fontId="6" fillId="2" borderId="68" xfId="0" applyFont="1" applyFill="1" applyBorder="1" applyAlignment="1"/>
    <xf numFmtId="0" fontId="0" fillId="2" borderId="68" xfId="0" applyFill="1" applyBorder="1" applyAlignment="1"/>
    <xf numFmtId="0" fontId="15" fillId="2" borderId="68" xfId="0" applyFont="1" applyFill="1" applyBorder="1" applyAlignment="1"/>
    <xf numFmtId="0" fontId="15" fillId="2" borderId="70" xfId="0" applyFont="1" applyFill="1" applyBorder="1" applyAlignment="1"/>
    <xf numFmtId="0" fontId="0" fillId="2" borderId="49" xfId="3" applyNumberFormat="1" applyFont="1" applyFill="1" applyBorder="1" applyAlignment="1">
      <alignment horizontal="center"/>
    </xf>
    <xf numFmtId="0" fontId="0" fillId="2" borderId="66" xfId="3" applyNumberFormat="1" applyFont="1" applyFill="1" applyBorder="1" applyAlignment="1">
      <alignment horizontal="center"/>
    </xf>
    <xf numFmtId="3" fontId="3" fillId="2" borderId="59" xfId="3" applyNumberFormat="1" applyFont="1" applyFill="1" applyBorder="1" applyAlignment="1">
      <alignment horizontal="center"/>
    </xf>
    <xf numFmtId="3" fontId="12" fillId="2" borderId="60" xfId="3" applyNumberFormat="1" applyFont="1" applyFill="1" applyBorder="1"/>
    <xf numFmtId="3" fontId="12" fillId="2" borderId="72" xfId="3" applyNumberFormat="1" applyFont="1" applyFill="1" applyBorder="1"/>
    <xf numFmtId="3" fontId="3" fillId="2" borderId="73" xfId="3" applyNumberFormat="1" applyFont="1" applyFill="1" applyBorder="1"/>
    <xf numFmtId="3" fontId="12" fillId="2" borderId="73" xfId="3" applyNumberFormat="1" applyFont="1" applyFill="1" applyBorder="1"/>
    <xf numFmtId="3" fontId="3" fillId="2" borderId="74" xfId="3" applyNumberFormat="1" applyFont="1" applyFill="1" applyBorder="1"/>
    <xf numFmtId="176" fontId="3" fillId="2" borderId="73" xfId="2" quotePrefix="1" applyNumberFormat="1" applyFont="1" applyFill="1" applyBorder="1" applyAlignment="1">
      <alignment horizontal="right"/>
    </xf>
    <xf numFmtId="176" fontId="12" fillId="2" borderId="60" xfId="2" quotePrefix="1" applyNumberFormat="1" applyFont="1" applyFill="1" applyBorder="1" applyAlignment="1">
      <alignment horizontal="right"/>
    </xf>
    <xf numFmtId="176" fontId="12" fillId="2" borderId="73" xfId="2" quotePrefix="1" applyNumberFormat="1" applyFont="1" applyFill="1" applyBorder="1" applyAlignment="1">
      <alignment horizontal="right"/>
    </xf>
    <xf numFmtId="41" fontId="3" fillId="2" borderId="73" xfId="3" applyNumberFormat="1" applyFont="1" applyFill="1" applyBorder="1"/>
    <xf numFmtId="0" fontId="6" fillId="2" borderId="73" xfId="0" applyFont="1" applyFill="1" applyBorder="1" applyAlignment="1"/>
    <xf numFmtId="0" fontId="0" fillId="2" borderId="73" xfId="0" applyFill="1" applyBorder="1" applyAlignment="1"/>
    <xf numFmtId="0" fontId="15" fillId="2" borderId="73" xfId="0" applyFont="1" applyFill="1" applyBorder="1" applyAlignment="1"/>
    <xf numFmtId="0" fontId="15" fillId="2" borderId="75" xfId="0" applyFont="1" applyFill="1" applyBorder="1" applyAlignment="1"/>
    <xf numFmtId="0" fontId="0" fillId="2" borderId="71" xfId="3" applyNumberFormat="1" applyFont="1" applyFill="1" applyBorder="1" applyAlignment="1">
      <alignment horizontal="center"/>
    </xf>
    <xf numFmtId="41" fontId="16" fillId="2" borderId="76" xfId="3" applyNumberFormat="1" applyFont="1" applyFill="1" applyBorder="1" applyAlignment="1">
      <alignment vertical="center"/>
    </xf>
    <xf numFmtId="41" fontId="16" fillId="2" borderId="78" xfId="3" applyNumberFormat="1" applyFont="1" applyFill="1" applyBorder="1" applyAlignment="1">
      <alignment vertical="center" shrinkToFit="1"/>
    </xf>
    <xf numFmtId="0" fontId="7" fillId="2" borderId="77" xfId="0" applyFont="1" applyFill="1" applyBorder="1" applyAlignment="1">
      <alignment horizontal="center"/>
    </xf>
    <xf numFmtId="41" fontId="5" fillId="2" borderId="56" xfId="3" applyNumberFormat="1" applyFont="1" applyFill="1" applyBorder="1" applyAlignment="1">
      <alignment horizontal="left" vertical="center"/>
    </xf>
    <xf numFmtId="41" fontId="16" fillId="2" borderId="57" xfId="3" applyNumberFormat="1" applyFont="1" applyFill="1" applyBorder="1" applyAlignment="1">
      <alignment horizontal="center" vertical="center"/>
    </xf>
    <xf numFmtId="41" fontId="16" fillId="2" borderId="58" xfId="3" applyNumberFormat="1" applyFont="1" applyFill="1" applyBorder="1" applyAlignment="1">
      <alignment horizontal="center" vertical="center"/>
    </xf>
    <xf numFmtId="41" fontId="16" fillId="2" borderId="59" xfId="3" applyNumberFormat="1" applyFont="1" applyFill="1" applyBorder="1" applyAlignment="1">
      <alignment horizontal="center" vertical="center"/>
    </xf>
    <xf numFmtId="41" fontId="16" fillId="2" borderId="60" xfId="3" applyNumberFormat="1" applyFont="1" applyFill="1" applyBorder="1" applyAlignment="1">
      <alignment horizontal="center" vertical="center"/>
    </xf>
    <xf numFmtId="41" fontId="3" fillId="2" borderId="63" xfId="3" applyNumberFormat="1" applyFont="1" applyFill="1" applyBorder="1" applyAlignment="1">
      <alignment horizontal="left" vertical="top" wrapText="1"/>
    </xf>
    <xf numFmtId="0" fontId="0" fillId="0" borderId="64" xfId="0" applyBorder="1" applyAlignment="1">
      <alignment horizontal="left" vertical="top"/>
    </xf>
    <xf numFmtId="0" fontId="0" fillId="0" borderId="65" xfId="0" applyBorder="1" applyAlignment="1">
      <alignment horizontal="left" vertical="top"/>
    </xf>
    <xf numFmtId="41" fontId="10" fillId="2" borderId="61" xfId="3" applyNumberFormat="1" applyFont="1" applyFill="1" applyBorder="1" applyAlignment="1">
      <alignment horizontal="center"/>
    </xf>
    <xf numFmtId="41" fontId="10" fillId="2" borderId="62" xfId="3" applyNumberFormat="1" applyFont="1" applyFill="1" applyBorder="1" applyAlignment="1">
      <alignment horizontal="center"/>
    </xf>
  </cellXfs>
  <cellStyles count="4">
    <cellStyle name="標準" xfId="0" builtinId="0"/>
    <cellStyle name="標準_JB16_nenn_jinkou_2008_09第２表" xfId="1" xr:uid="{00000000-0005-0000-0000-000001000000}"/>
    <cellStyle name="標準_第7表" xfId="2" xr:uid="{00000000-0005-0000-0000-000002000000}"/>
    <cellStyle name="標準_年報2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2"/>
  <sheetViews>
    <sheetView showGridLines="0" tabSelected="1" view="pageBreakPreview" zoomScale="120" zoomScaleNormal="100" zoomScaleSheetLayoutView="120" workbookViewId="0">
      <selection activeCell="H1" sqref="H1"/>
    </sheetView>
  </sheetViews>
  <sheetFormatPr defaultRowHeight="10.9" customHeight="1" x14ac:dyDescent="0.15"/>
  <cols>
    <col min="1" max="1" width="11.625" style="1" customWidth="1"/>
    <col min="2" max="7" width="8.625" style="1" customWidth="1"/>
    <col min="8" max="8" width="10.75" style="1" customWidth="1"/>
    <col min="9" max="9" width="9" style="1" customWidth="1"/>
    <col min="10" max="10" width="10.75" style="1" customWidth="1"/>
    <col min="11" max="11" width="9.125" style="1" customWidth="1"/>
    <col min="12" max="12" width="9.875" style="1" customWidth="1"/>
    <col min="13" max="22" width="9.125" style="1" customWidth="1"/>
    <col min="23" max="16384" width="9" style="1"/>
  </cols>
  <sheetData>
    <row r="1" spans="1:22" ht="21" customHeight="1" x14ac:dyDescent="0.15">
      <c r="A1" s="165" t="s">
        <v>135</v>
      </c>
      <c r="B1" s="165"/>
      <c r="C1" s="165"/>
      <c r="D1" s="165"/>
      <c r="E1" s="165"/>
      <c r="F1" s="165"/>
      <c r="G1" s="16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105</v>
      </c>
    </row>
    <row r="2" spans="1:22" s="3" customFormat="1" ht="13.5" customHeight="1" thickBot="1" x14ac:dyDescent="0.2">
      <c r="A2" s="170" t="s">
        <v>123</v>
      </c>
      <c r="B2" s="168" t="s">
        <v>0</v>
      </c>
      <c r="C2" s="30"/>
      <c r="D2" s="30"/>
      <c r="E2" s="166" t="s">
        <v>73</v>
      </c>
      <c r="F2" s="31"/>
      <c r="G2" s="31"/>
      <c r="H2" s="32"/>
      <c r="I2" s="7"/>
      <c r="J2" s="32"/>
      <c r="K2" s="7"/>
      <c r="L2" s="7"/>
      <c r="M2" s="7"/>
      <c r="N2" s="7"/>
      <c r="O2" s="7"/>
      <c r="P2" s="7"/>
      <c r="Q2" s="7"/>
      <c r="R2" s="7"/>
      <c r="S2" s="7"/>
      <c r="T2" s="7"/>
      <c r="U2" s="164" t="s">
        <v>134</v>
      </c>
      <c r="V2" s="163"/>
    </row>
    <row r="3" spans="1:22" s="3" customFormat="1" ht="13.5" customHeight="1" thickTop="1" x14ac:dyDescent="0.15">
      <c r="A3" s="171"/>
      <c r="B3" s="169"/>
      <c r="C3" s="29"/>
      <c r="D3" s="29"/>
      <c r="E3" s="167"/>
      <c r="H3" s="173" t="s">
        <v>106</v>
      </c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62"/>
    </row>
    <row r="4" spans="1:22" s="3" customFormat="1" ht="16.5" customHeight="1" x14ac:dyDescent="0.15">
      <c r="A4" s="172"/>
      <c r="B4" s="98" t="s">
        <v>130</v>
      </c>
      <c r="C4" s="97" t="s">
        <v>129</v>
      </c>
      <c r="D4" s="97" t="s">
        <v>128</v>
      </c>
      <c r="E4" s="97" t="s">
        <v>127</v>
      </c>
      <c r="F4" s="97" t="s">
        <v>126</v>
      </c>
      <c r="G4" s="97" t="s">
        <v>125</v>
      </c>
      <c r="H4" s="95"/>
      <c r="I4" s="96" t="s">
        <v>124</v>
      </c>
      <c r="J4" s="94"/>
      <c r="K4" s="93">
        <v>18</v>
      </c>
      <c r="L4" s="92"/>
      <c r="M4" s="161">
        <v>19</v>
      </c>
      <c r="N4" s="91" t="s">
        <v>131</v>
      </c>
      <c r="O4" s="91">
        <v>25</v>
      </c>
      <c r="P4" s="90">
        <v>26</v>
      </c>
      <c r="Q4" s="90" t="s">
        <v>132</v>
      </c>
      <c r="R4" s="90">
        <v>28</v>
      </c>
      <c r="S4" s="102">
        <v>29</v>
      </c>
      <c r="T4" s="128">
        <v>30</v>
      </c>
      <c r="U4" s="146" t="s">
        <v>133</v>
      </c>
      <c r="V4" s="145">
        <v>2</v>
      </c>
    </row>
    <row r="5" spans="1:22" s="3" customFormat="1" ht="8.25" customHeight="1" x14ac:dyDescent="0.15">
      <c r="A5" s="11"/>
      <c r="B5" s="12"/>
      <c r="C5" s="13"/>
      <c r="D5" s="13"/>
      <c r="E5" s="13"/>
      <c r="F5" s="13"/>
      <c r="G5" s="13"/>
      <c r="H5" s="73"/>
      <c r="I5" s="64"/>
      <c r="J5" s="80"/>
      <c r="K5" s="57"/>
      <c r="L5" s="43"/>
      <c r="M5" s="147"/>
      <c r="N5" s="13"/>
      <c r="O5" s="13"/>
      <c r="P5" s="13"/>
      <c r="Q5" s="13"/>
      <c r="R5" s="13"/>
      <c r="S5" s="103"/>
      <c r="T5" s="129"/>
      <c r="U5" s="129"/>
      <c r="V5" s="112"/>
    </row>
    <row r="6" spans="1:22" s="17" customFormat="1" ht="11.25" customHeight="1" x14ac:dyDescent="0.15">
      <c r="A6" s="14" t="s">
        <v>1</v>
      </c>
      <c r="B6" s="15">
        <f t="shared" ref="B6:G6" si="0">B7+B8</f>
        <v>837674</v>
      </c>
      <c r="C6" s="16">
        <f t="shared" si="0"/>
        <v>865574</v>
      </c>
      <c r="D6" s="16">
        <f t="shared" si="0"/>
        <v>880013</v>
      </c>
      <c r="E6" s="16">
        <f t="shared" si="0"/>
        <v>877851</v>
      </c>
      <c r="F6" s="16">
        <f t="shared" si="0"/>
        <v>884316</v>
      </c>
      <c r="G6" s="16">
        <f t="shared" si="0"/>
        <v>876654</v>
      </c>
      <c r="H6" s="74" t="s">
        <v>107</v>
      </c>
      <c r="I6" s="65">
        <v>866369</v>
      </c>
      <c r="J6" s="81" t="s">
        <v>107</v>
      </c>
      <c r="K6" s="58">
        <f>K7+K8</f>
        <v>862547</v>
      </c>
      <c r="L6" s="44" t="s">
        <v>107</v>
      </c>
      <c r="M6" s="148">
        <v>859205</v>
      </c>
      <c r="N6" s="16">
        <v>849788</v>
      </c>
      <c r="O6" s="16">
        <v>839615</v>
      </c>
      <c r="P6" s="16">
        <v>835016</v>
      </c>
      <c r="Q6" s="16">
        <v>832832</v>
      </c>
      <c r="R6" s="16">
        <v>828388</v>
      </c>
      <c r="S6" s="104">
        <v>823620</v>
      </c>
      <c r="T6" s="130">
        <v>819110</v>
      </c>
      <c r="U6" s="130">
        <v>814211</v>
      </c>
      <c r="V6" s="113">
        <v>808821</v>
      </c>
    </row>
    <row r="7" spans="1:22" s="17" customFormat="1" ht="11.25" customHeight="1" x14ac:dyDescent="0.15">
      <c r="A7" s="18" t="s">
        <v>2</v>
      </c>
      <c r="B7" s="19">
        <f t="shared" ref="B7:G7" si="1">SUM(B10:B16)</f>
        <v>433470</v>
      </c>
      <c r="C7" s="20">
        <f t="shared" si="1"/>
        <v>451853</v>
      </c>
      <c r="D7" s="20">
        <f t="shared" si="1"/>
        <v>460177</v>
      </c>
      <c r="E7" s="20">
        <f t="shared" si="1"/>
        <v>459917</v>
      </c>
      <c r="F7" s="20">
        <f t="shared" si="1"/>
        <v>462220</v>
      </c>
      <c r="G7" s="20">
        <f t="shared" si="1"/>
        <v>458536</v>
      </c>
      <c r="H7" s="75" t="s">
        <v>108</v>
      </c>
      <c r="I7" s="66">
        <v>592849</v>
      </c>
      <c r="J7" s="82" t="s">
        <v>108</v>
      </c>
      <c r="K7" s="59">
        <f>SUM(K10:K19)</f>
        <v>674430</v>
      </c>
      <c r="L7" s="45" t="s">
        <v>108</v>
      </c>
      <c r="M7" s="149">
        <v>706583</v>
      </c>
      <c r="N7" s="20">
        <v>700506</v>
      </c>
      <c r="O7" s="20">
        <v>693723</v>
      </c>
      <c r="P7" s="20">
        <v>690421</v>
      </c>
      <c r="Q7" s="20">
        <v>689229</v>
      </c>
      <c r="R7" s="20">
        <v>685887</v>
      </c>
      <c r="S7" s="105">
        <v>682350</v>
      </c>
      <c r="T7" s="131">
        <v>678716</v>
      </c>
      <c r="U7" s="131">
        <v>674656</v>
      </c>
      <c r="V7" s="114">
        <v>670389</v>
      </c>
    </row>
    <row r="8" spans="1:22" s="17" customFormat="1" ht="11.25" customHeight="1" x14ac:dyDescent="0.15">
      <c r="A8" s="18" t="s">
        <v>3</v>
      </c>
      <c r="B8" s="19">
        <f t="shared" ref="B8:G8" si="2">+B18+B26+B34+B41+B47+B58+B62+B71</f>
        <v>404204</v>
      </c>
      <c r="C8" s="20">
        <f t="shared" si="2"/>
        <v>413721</v>
      </c>
      <c r="D8" s="20">
        <f t="shared" si="2"/>
        <v>419836</v>
      </c>
      <c r="E8" s="20">
        <f t="shared" si="2"/>
        <v>417934</v>
      </c>
      <c r="F8" s="20">
        <f t="shared" si="2"/>
        <v>422096</v>
      </c>
      <c r="G8" s="20">
        <f t="shared" si="2"/>
        <v>418118</v>
      </c>
      <c r="H8" s="75" t="s">
        <v>109</v>
      </c>
      <c r="I8" s="66">
        <v>273520</v>
      </c>
      <c r="J8" s="82" t="s">
        <v>109</v>
      </c>
      <c r="K8" s="59">
        <f>K21+K26+K29+K34+K37+K40+K45+K54</f>
        <v>188117</v>
      </c>
      <c r="L8" s="45" t="s">
        <v>109</v>
      </c>
      <c r="M8" s="149">
        <v>152622</v>
      </c>
      <c r="N8" s="20">
        <v>149282</v>
      </c>
      <c r="O8" s="20">
        <v>145892</v>
      </c>
      <c r="P8" s="20">
        <v>144595</v>
      </c>
      <c r="Q8" s="20">
        <v>143603</v>
      </c>
      <c r="R8" s="20">
        <v>142501</v>
      </c>
      <c r="S8" s="105">
        <v>141270</v>
      </c>
      <c r="T8" s="131">
        <v>140394</v>
      </c>
      <c r="U8" s="131">
        <v>139555</v>
      </c>
      <c r="V8" s="114">
        <v>138432</v>
      </c>
    </row>
    <row r="9" spans="1:22" ht="11.25" customHeight="1" x14ac:dyDescent="0.15">
      <c r="A9" s="21"/>
      <c r="B9" s="22"/>
      <c r="C9" s="23"/>
      <c r="D9" s="23"/>
      <c r="E9" s="24"/>
      <c r="F9" s="24"/>
      <c r="G9" s="23"/>
      <c r="H9" s="76"/>
      <c r="I9" s="67"/>
      <c r="J9" s="83"/>
      <c r="K9" s="60"/>
      <c r="L9" s="46"/>
      <c r="M9" s="150"/>
      <c r="N9" s="23"/>
      <c r="O9" s="23"/>
      <c r="P9" s="23"/>
      <c r="Q9" s="23"/>
      <c r="R9" s="23"/>
      <c r="S9" s="106"/>
      <c r="T9" s="132"/>
      <c r="U9" s="132"/>
      <c r="V9" s="115"/>
    </row>
    <row r="10" spans="1:22" ht="11.25" customHeight="1" x14ac:dyDescent="0.15">
      <c r="A10" s="25" t="s">
        <v>4</v>
      </c>
      <c r="B10" s="22">
        <v>152258</v>
      </c>
      <c r="C10" s="23">
        <v>163765</v>
      </c>
      <c r="D10" s="23">
        <v>168252</v>
      </c>
      <c r="E10" s="23">
        <v>169963</v>
      </c>
      <c r="F10" s="23">
        <v>171231</v>
      </c>
      <c r="G10" s="23">
        <v>167955</v>
      </c>
      <c r="H10" s="76" t="s">
        <v>62</v>
      </c>
      <c r="I10" s="67">
        <v>206967</v>
      </c>
      <c r="J10" s="83" t="s">
        <v>94</v>
      </c>
      <c r="K10" s="60">
        <v>206338</v>
      </c>
      <c r="L10" s="46" t="s">
        <v>94</v>
      </c>
      <c r="M10" s="150">
        <v>240025</v>
      </c>
      <c r="N10" s="23">
        <v>237506</v>
      </c>
      <c r="O10" s="23">
        <v>235954</v>
      </c>
      <c r="P10" s="23">
        <v>235358</v>
      </c>
      <c r="Q10" s="23">
        <v>236372</v>
      </c>
      <c r="R10" s="23">
        <v>235625</v>
      </c>
      <c r="S10" s="106">
        <v>235082</v>
      </c>
      <c r="T10" s="132">
        <v>234342</v>
      </c>
      <c r="U10" s="132">
        <v>233514</v>
      </c>
      <c r="V10" s="115">
        <v>232582</v>
      </c>
    </row>
    <row r="11" spans="1:22" ht="11.25" customHeight="1" x14ac:dyDescent="0.15">
      <c r="A11" s="25" t="s">
        <v>5</v>
      </c>
      <c r="B11" s="22">
        <v>75224</v>
      </c>
      <c r="C11" s="23">
        <v>77710</v>
      </c>
      <c r="D11" s="23">
        <v>78744</v>
      </c>
      <c r="E11" s="23">
        <v>79207</v>
      </c>
      <c r="F11" s="23">
        <v>79575</v>
      </c>
      <c r="G11" s="23">
        <v>78945</v>
      </c>
      <c r="H11" s="76" t="s">
        <v>63</v>
      </c>
      <c r="I11" s="67">
        <v>128564</v>
      </c>
      <c r="J11" s="83" t="s">
        <v>110</v>
      </c>
      <c r="K11" s="60">
        <v>130152</v>
      </c>
      <c r="L11" s="46" t="s">
        <v>5</v>
      </c>
      <c r="M11" s="150">
        <v>129302</v>
      </c>
      <c r="N11" s="23">
        <v>126926</v>
      </c>
      <c r="O11" s="23">
        <v>124514</v>
      </c>
      <c r="P11" s="23">
        <v>123503</v>
      </c>
      <c r="Q11" s="23">
        <v>122785</v>
      </c>
      <c r="R11" s="23">
        <v>121610</v>
      </c>
      <c r="S11" s="106">
        <v>120331</v>
      </c>
      <c r="T11" s="132">
        <v>119208</v>
      </c>
      <c r="U11" s="132">
        <v>117847</v>
      </c>
      <c r="V11" s="115">
        <v>116457</v>
      </c>
    </row>
    <row r="12" spans="1:22" ht="11.25" customHeight="1" x14ac:dyDescent="0.15">
      <c r="A12" s="25" t="s">
        <v>6</v>
      </c>
      <c r="B12" s="22">
        <v>50733</v>
      </c>
      <c r="C12" s="23">
        <v>54254</v>
      </c>
      <c r="D12" s="23">
        <v>55791</v>
      </c>
      <c r="E12" s="23">
        <v>55877</v>
      </c>
      <c r="F12" s="23">
        <v>57414</v>
      </c>
      <c r="G12" s="23">
        <v>60726</v>
      </c>
      <c r="H12" s="76" t="s">
        <v>64</v>
      </c>
      <c r="I12" s="67">
        <v>64723</v>
      </c>
      <c r="J12" s="83" t="s">
        <v>95</v>
      </c>
      <c r="K12" s="60">
        <v>65507</v>
      </c>
      <c r="L12" s="46" t="s">
        <v>6</v>
      </c>
      <c r="M12" s="150">
        <v>66522</v>
      </c>
      <c r="N12" s="23">
        <v>69074</v>
      </c>
      <c r="O12" s="23">
        <v>71618</v>
      </c>
      <c r="P12" s="23">
        <v>72078</v>
      </c>
      <c r="Q12" s="23">
        <v>72902</v>
      </c>
      <c r="R12" s="23">
        <v>73382</v>
      </c>
      <c r="S12" s="106">
        <v>73755</v>
      </c>
      <c r="T12" s="132">
        <v>74137</v>
      </c>
      <c r="U12" s="132">
        <v>74384</v>
      </c>
      <c r="V12" s="115">
        <v>74616</v>
      </c>
    </row>
    <row r="13" spans="1:22" ht="11.25" customHeight="1" x14ac:dyDescent="0.15">
      <c r="A13" s="25" t="s">
        <v>7</v>
      </c>
      <c r="B13" s="22">
        <v>25535</v>
      </c>
      <c r="C13" s="23">
        <v>25636</v>
      </c>
      <c r="D13" s="23">
        <v>25831</v>
      </c>
      <c r="E13" s="23">
        <v>25162</v>
      </c>
      <c r="F13" s="23">
        <v>24507</v>
      </c>
      <c r="G13" s="23">
        <v>23949</v>
      </c>
      <c r="H13" s="76" t="s">
        <v>65</v>
      </c>
      <c r="I13" s="67">
        <v>22739</v>
      </c>
      <c r="J13" s="83" t="s">
        <v>96</v>
      </c>
      <c r="K13" s="60">
        <v>22447</v>
      </c>
      <c r="L13" s="46" t="s">
        <v>7</v>
      </c>
      <c r="M13" s="150">
        <v>22188</v>
      </c>
      <c r="N13" s="23">
        <v>21404</v>
      </c>
      <c r="O13" s="23">
        <v>20461</v>
      </c>
      <c r="P13" s="23">
        <v>20102</v>
      </c>
      <c r="Q13" s="23">
        <v>19749</v>
      </c>
      <c r="R13" s="23">
        <v>19450</v>
      </c>
      <c r="S13" s="106">
        <v>19168</v>
      </c>
      <c r="T13" s="132">
        <v>18880</v>
      </c>
      <c r="U13" s="132">
        <v>18546</v>
      </c>
      <c r="V13" s="115">
        <v>18278</v>
      </c>
    </row>
    <row r="14" spans="1:22" ht="11.25" customHeight="1" x14ac:dyDescent="0.15">
      <c r="A14" s="25" t="s">
        <v>8</v>
      </c>
      <c r="B14" s="22">
        <v>60913</v>
      </c>
      <c r="C14" s="23">
        <v>61243</v>
      </c>
      <c r="D14" s="23">
        <v>62044</v>
      </c>
      <c r="E14" s="23">
        <v>60882</v>
      </c>
      <c r="F14" s="23">
        <v>60348</v>
      </c>
      <c r="G14" s="23">
        <v>59143</v>
      </c>
      <c r="H14" s="76" t="s">
        <v>66</v>
      </c>
      <c r="I14" s="67">
        <v>58190</v>
      </c>
      <c r="J14" s="83" t="s">
        <v>111</v>
      </c>
      <c r="K14" s="60">
        <v>57897</v>
      </c>
      <c r="L14" s="46" t="s">
        <v>8</v>
      </c>
      <c r="M14" s="150">
        <v>57578</v>
      </c>
      <c r="N14" s="23">
        <v>57161</v>
      </c>
      <c r="O14" s="23">
        <v>56193</v>
      </c>
      <c r="P14" s="23">
        <v>55824</v>
      </c>
      <c r="Q14" s="23">
        <v>55238</v>
      </c>
      <c r="R14" s="23">
        <v>54851</v>
      </c>
      <c r="S14" s="106">
        <v>54573</v>
      </c>
      <c r="T14" s="132">
        <v>53955</v>
      </c>
      <c r="U14" s="132">
        <v>53483</v>
      </c>
      <c r="V14" s="115">
        <v>52873</v>
      </c>
    </row>
    <row r="15" spans="1:22" ht="11.25" customHeight="1" x14ac:dyDescent="0.15">
      <c r="A15" s="25" t="s">
        <v>9</v>
      </c>
      <c r="B15" s="22">
        <v>34250</v>
      </c>
      <c r="C15" s="23">
        <v>34239</v>
      </c>
      <c r="D15" s="23">
        <v>34801</v>
      </c>
      <c r="E15" s="23">
        <v>34490</v>
      </c>
      <c r="F15" s="23">
        <v>35062</v>
      </c>
      <c r="G15" s="23">
        <v>34603</v>
      </c>
      <c r="H15" s="76" t="s">
        <v>67</v>
      </c>
      <c r="I15" s="67">
        <v>33697</v>
      </c>
      <c r="J15" s="83" t="s">
        <v>112</v>
      </c>
      <c r="K15" s="60">
        <v>51082</v>
      </c>
      <c r="L15" s="46" t="s">
        <v>9</v>
      </c>
      <c r="M15" s="150">
        <v>50818</v>
      </c>
      <c r="N15" s="23">
        <v>50699</v>
      </c>
      <c r="O15" s="23">
        <v>49813</v>
      </c>
      <c r="P15" s="23">
        <v>49477</v>
      </c>
      <c r="Q15" s="23">
        <v>49062</v>
      </c>
      <c r="R15" s="23">
        <v>48799</v>
      </c>
      <c r="S15" s="106">
        <v>48467</v>
      </c>
      <c r="T15" s="132">
        <v>48261</v>
      </c>
      <c r="U15" s="132">
        <v>48011</v>
      </c>
      <c r="V15" s="115">
        <v>47734</v>
      </c>
    </row>
    <row r="16" spans="1:22" ht="11.25" customHeight="1" x14ac:dyDescent="0.15">
      <c r="A16" s="25" t="s">
        <v>10</v>
      </c>
      <c r="B16" s="22">
        <v>34557</v>
      </c>
      <c r="C16" s="23">
        <v>35006</v>
      </c>
      <c r="D16" s="23">
        <v>34714</v>
      </c>
      <c r="E16" s="23">
        <v>34336</v>
      </c>
      <c r="F16" s="23">
        <v>34083</v>
      </c>
      <c r="G16" s="23">
        <v>33215</v>
      </c>
      <c r="H16" s="76" t="s">
        <v>68</v>
      </c>
      <c r="I16" s="67">
        <v>32117</v>
      </c>
      <c r="J16" s="83" t="s">
        <v>113</v>
      </c>
      <c r="K16" s="60">
        <v>31755</v>
      </c>
      <c r="L16" s="46" t="s">
        <v>10</v>
      </c>
      <c r="M16" s="150">
        <v>31363</v>
      </c>
      <c r="N16" s="23">
        <v>30720</v>
      </c>
      <c r="O16" s="23">
        <v>30263</v>
      </c>
      <c r="P16" s="23">
        <v>29914</v>
      </c>
      <c r="Q16" s="23">
        <v>29684</v>
      </c>
      <c r="R16" s="23">
        <v>29392</v>
      </c>
      <c r="S16" s="106">
        <v>29015</v>
      </c>
      <c r="T16" s="132">
        <v>28561</v>
      </c>
      <c r="U16" s="132">
        <v>28206</v>
      </c>
      <c r="V16" s="115">
        <v>27836</v>
      </c>
    </row>
    <row r="17" spans="1:22" ht="11.25" customHeight="1" x14ac:dyDescent="0.15">
      <c r="A17" s="25"/>
      <c r="B17" s="22"/>
      <c r="C17" s="23"/>
      <c r="D17" s="23"/>
      <c r="E17" s="23"/>
      <c r="F17" s="23"/>
      <c r="G17" s="23"/>
      <c r="H17" s="76" t="s">
        <v>69</v>
      </c>
      <c r="I17" s="67">
        <v>45852</v>
      </c>
      <c r="J17" s="83" t="s">
        <v>74</v>
      </c>
      <c r="K17" s="60">
        <v>45698</v>
      </c>
      <c r="L17" s="46" t="s">
        <v>74</v>
      </c>
      <c r="M17" s="150">
        <v>45576</v>
      </c>
      <c r="N17" s="23">
        <v>45133</v>
      </c>
      <c r="O17" s="23">
        <v>44573</v>
      </c>
      <c r="P17" s="23">
        <v>44509</v>
      </c>
      <c r="Q17" s="23">
        <v>44259</v>
      </c>
      <c r="R17" s="23">
        <v>44031</v>
      </c>
      <c r="S17" s="106">
        <v>43808</v>
      </c>
      <c r="T17" s="132">
        <v>43717</v>
      </c>
      <c r="U17" s="132">
        <v>43617</v>
      </c>
      <c r="V17" s="115">
        <v>43422</v>
      </c>
    </row>
    <row r="18" spans="1:22" s="17" customFormat="1" ht="11.25" x14ac:dyDescent="0.15">
      <c r="A18" s="14" t="s">
        <v>11</v>
      </c>
      <c r="B18" s="15">
        <f t="shared" ref="B18:G18" si="3">SUM(B19:B24)</f>
        <v>68551</v>
      </c>
      <c r="C18" s="16">
        <f t="shared" si="3"/>
        <v>70427</v>
      </c>
      <c r="D18" s="16">
        <f t="shared" si="3"/>
        <v>72008</v>
      </c>
      <c r="E18" s="16">
        <f t="shared" si="3"/>
        <v>72012</v>
      </c>
      <c r="F18" s="16">
        <f t="shared" si="3"/>
        <v>73705</v>
      </c>
      <c r="G18" s="16">
        <f t="shared" si="3"/>
        <v>73451</v>
      </c>
      <c r="H18" s="76"/>
      <c r="I18" s="67"/>
      <c r="J18" s="83" t="s">
        <v>75</v>
      </c>
      <c r="K18" s="60">
        <v>30075</v>
      </c>
      <c r="L18" s="46" t="s">
        <v>75</v>
      </c>
      <c r="M18" s="150">
        <v>29727</v>
      </c>
      <c r="N18" s="23">
        <v>28984</v>
      </c>
      <c r="O18" s="23">
        <v>27955</v>
      </c>
      <c r="P18" s="23">
        <v>27649</v>
      </c>
      <c r="Q18" s="23">
        <v>27336</v>
      </c>
      <c r="R18" s="23">
        <v>27087</v>
      </c>
      <c r="S18" s="106">
        <v>26743</v>
      </c>
      <c r="T18" s="132">
        <v>26349</v>
      </c>
      <c r="U18" s="132">
        <v>25972</v>
      </c>
      <c r="V18" s="115">
        <v>25762</v>
      </c>
    </row>
    <row r="19" spans="1:22" ht="11.25" customHeight="1" x14ac:dyDescent="0.15">
      <c r="A19" s="25" t="s">
        <v>12</v>
      </c>
      <c r="B19" s="22">
        <v>11418</v>
      </c>
      <c r="C19" s="23">
        <v>12239</v>
      </c>
      <c r="D19" s="23">
        <v>12463</v>
      </c>
      <c r="E19" s="23">
        <v>12529</v>
      </c>
      <c r="F19" s="23">
        <v>12482</v>
      </c>
      <c r="G19" s="23">
        <v>12086</v>
      </c>
      <c r="H19" s="74" t="s">
        <v>92</v>
      </c>
      <c r="I19" s="65">
        <v>34394</v>
      </c>
      <c r="J19" s="83" t="s">
        <v>76</v>
      </c>
      <c r="K19" s="60">
        <v>33479</v>
      </c>
      <c r="L19" s="46" t="s">
        <v>76</v>
      </c>
      <c r="M19" s="150">
        <v>33484</v>
      </c>
      <c r="N19" s="23">
        <v>32899</v>
      </c>
      <c r="O19" s="23">
        <v>32379</v>
      </c>
      <c r="P19" s="23">
        <v>32007</v>
      </c>
      <c r="Q19" s="23">
        <v>31842</v>
      </c>
      <c r="R19" s="23">
        <v>31660</v>
      </c>
      <c r="S19" s="106">
        <v>31408</v>
      </c>
      <c r="T19" s="132">
        <v>31306</v>
      </c>
      <c r="U19" s="132">
        <v>31076</v>
      </c>
      <c r="V19" s="115">
        <v>30829</v>
      </c>
    </row>
    <row r="20" spans="1:22" ht="11.25" customHeight="1" x14ac:dyDescent="0.15">
      <c r="A20" s="25" t="s">
        <v>13</v>
      </c>
      <c r="B20" s="22">
        <v>19913</v>
      </c>
      <c r="C20" s="23">
        <v>20285</v>
      </c>
      <c r="D20" s="23">
        <v>20234</v>
      </c>
      <c r="E20" s="23">
        <v>19810</v>
      </c>
      <c r="F20" s="23">
        <v>19715</v>
      </c>
      <c r="G20" s="23">
        <v>19037</v>
      </c>
      <c r="H20" s="76" t="s">
        <v>70</v>
      </c>
      <c r="I20" s="67">
        <v>18250</v>
      </c>
      <c r="J20" s="83"/>
      <c r="K20" s="60"/>
      <c r="L20" s="46"/>
      <c r="M20" s="150"/>
      <c r="N20" s="23"/>
      <c r="O20" s="23"/>
      <c r="P20" s="23"/>
      <c r="Q20" s="23"/>
      <c r="R20" s="23"/>
      <c r="S20" s="106"/>
      <c r="T20" s="132"/>
      <c r="U20" s="132"/>
      <c r="V20" s="115"/>
    </row>
    <row r="21" spans="1:22" ht="11.25" customHeight="1" x14ac:dyDescent="0.15">
      <c r="A21" s="25" t="s">
        <v>14</v>
      </c>
      <c r="B21" s="22">
        <v>6557</v>
      </c>
      <c r="C21" s="23">
        <v>6613</v>
      </c>
      <c r="D21" s="23">
        <v>6951</v>
      </c>
      <c r="E21" s="23">
        <v>6828</v>
      </c>
      <c r="F21" s="23">
        <v>6764</v>
      </c>
      <c r="G21" s="23">
        <v>7255</v>
      </c>
      <c r="H21" s="76" t="s">
        <v>71</v>
      </c>
      <c r="I21" s="67">
        <v>7930</v>
      </c>
      <c r="J21" s="81" t="s">
        <v>97</v>
      </c>
      <c r="K21" s="61">
        <v>34389</v>
      </c>
      <c r="L21" s="47" t="s">
        <v>120</v>
      </c>
      <c r="M21" s="151">
        <v>16185</v>
      </c>
      <c r="N21" s="33">
        <v>16405</v>
      </c>
      <c r="O21" s="33">
        <v>16367</v>
      </c>
      <c r="P21" s="33">
        <v>16365</v>
      </c>
      <c r="Q21" s="33">
        <v>16411</v>
      </c>
      <c r="R21" s="33">
        <v>16396</v>
      </c>
      <c r="S21" s="107">
        <v>16337</v>
      </c>
      <c r="T21" s="133">
        <v>16338</v>
      </c>
      <c r="U21" s="133">
        <v>16328</v>
      </c>
      <c r="V21" s="116">
        <v>16338</v>
      </c>
    </row>
    <row r="22" spans="1:22" ht="11.25" customHeight="1" x14ac:dyDescent="0.15">
      <c r="A22" s="25" t="s">
        <v>15</v>
      </c>
      <c r="B22" s="22">
        <v>6899</v>
      </c>
      <c r="C22" s="23">
        <v>6869</v>
      </c>
      <c r="D22" s="23">
        <v>6733</v>
      </c>
      <c r="E22" s="23">
        <v>6644</v>
      </c>
      <c r="F22" s="23">
        <v>7503</v>
      </c>
      <c r="G22" s="23">
        <v>8001</v>
      </c>
      <c r="H22" s="76" t="s">
        <v>72</v>
      </c>
      <c r="I22" s="67">
        <v>8214</v>
      </c>
      <c r="J22" s="83" t="s">
        <v>98</v>
      </c>
      <c r="K22" s="60">
        <v>18092</v>
      </c>
      <c r="L22" s="48" t="s">
        <v>77</v>
      </c>
      <c r="M22" s="152">
        <v>16185</v>
      </c>
      <c r="N22" s="34">
        <v>16405</v>
      </c>
      <c r="O22" s="34">
        <v>16367</v>
      </c>
      <c r="P22" s="34">
        <v>16365</v>
      </c>
      <c r="Q22" s="34">
        <v>16411</v>
      </c>
      <c r="R22" s="34">
        <v>16396</v>
      </c>
      <c r="S22" s="108">
        <v>16337</v>
      </c>
      <c r="T22" s="134">
        <v>16338</v>
      </c>
      <c r="U22" s="134">
        <v>16328</v>
      </c>
      <c r="V22" s="117">
        <v>16338</v>
      </c>
    </row>
    <row r="23" spans="1:22" ht="11.25" customHeight="1" x14ac:dyDescent="0.15">
      <c r="A23" s="25" t="s">
        <v>16</v>
      </c>
      <c r="B23" s="22">
        <v>16864</v>
      </c>
      <c r="C23" s="23">
        <v>18039</v>
      </c>
      <c r="D23" s="23">
        <v>19327</v>
      </c>
      <c r="E23" s="23">
        <v>20222</v>
      </c>
      <c r="F23" s="23">
        <v>21507</v>
      </c>
      <c r="G23" s="23">
        <v>21956</v>
      </c>
      <c r="H23" s="76"/>
      <c r="I23" s="67"/>
      <c r="J23" s="83" t="s">
        <v>14</v>
      </c>
      <c r="K23" s="60">
        <v>8074</v>
      </c>
      <c r="L23" s="46"/>
      <c r="M23" s="150"/>
      <c r="N23" s="23"/>
      <c r="O23" s="23"/>
      <c r="P23" s="23"/>
      <c r="Q23" s="23"/>
      <c r="R23" s="23"/>
      <c r="S23" s="106"/>
      <c r="T23" s="132"/>
      <c r="U23" s="132"/>
      <c r="V23" s="115"/>
    </row>
    <row r="24" spans="1:22" ht="11.25" customHeight="1" x14ac:dyDescent="0.15">
      <c r="A24" s="25" t="s">
        <v>17</v>
      </c>
      <c r="B24" s="22">
        <v>6900</v>
      </c>
      <c r="C24" s="23">
        <v>6382</v>
      </c>
      <c r="D24" s="23">
        <v>6300</v>
      </c>
      <c r="E24" s="23">
        <v>5979</v>
      </c>
      <c r="F24" s="23">
        <v>5734</v>
      </c>
      <c r="G24" s="23">
        <v>5116</v>
      </c>
      <c r="H24" s="74" t="s">
        <v>114</v>
      </c>
      <c r="I24" s="65">
        <v>49637</v>
      </c>
      <c r="J24" s="83" t="s">
        <v>115</v>
      </c>
      <c r="K24" s="60">
        <v>8223</v>
      </c>
      <c r="L24" s="47" t="s">
        <v>25</v>
      </c>
      <c r="M24" s="151">
        <v>54564</v>
      </c>
      <c r="N24" s="33">
        <v>53236</v>
      </c>
      <c r="O24" s="33">
        <v>52549</v>
      </c>
      <c r="P24" s="33">
        <v>52391</v>
      </c>
      <c r="Q24" s="33">
        <v>52062</v>
      </c>
      <c r="R24" s="33">
        <v>51986</v>
      </c>
      <c r="S24" s="107">
        <v>51922</v>
      </c>
      <c r="T24" s="133">
        <v>51964</v>
      </c>
      <c r="U24" s="133">
        <v>52184</v>
      </c>
      <c r="V24" s="116">
        <v>52219</v>
      </c>
    </row>
    <row r="25" spans="1:22" ht="11.25" customHeight="1" x14ac:dyDescent="0.15">
      <c r="A25" s="25"/>
      <c r="B25" s="22"/>
      <c r="C25" s="23"/>
      <c r="D25" s="23"/>
      <c r="E25" s="23"/>
      <c r="F25" s="23"/>
      <c r="G25" s="23"/>
      <c r="H25" s="76" t="s">
        <v>116</v>
      </c>
      <c r="I25" s="67">
        <v>19762</v>
      </c>
      <c r="J25" s="83"/>
      <c r="K25" s="60"/>
      <c r="L25" s="48" t="s">
        <v>26</v>
      </c>
      <c r="M25" s="152">
        <v>18527</v>
      </c>
      <c r="N25" s="34">
        <v>17837</v>
      </c>
      <c r="O25" s="34">
        <v>17513</v>
      </c>
      <c r="P25" s="34">
        <v>17491</v>
      </c>
      <c r="Q25" s="34">
        <v>17501</v>
      </c>
      <c r="R25" s="34">
        <v>17412</v>
      </c>
      <c r="S25" s="108">
        <v>17404</v>
      </c>
      <c r="T25" s="134">
        <v>17371</v>
      </c>
      <c r="U25" s="134">
        <v>17444</v>
      </c>
      <c r="V25" s="117">
        <v>17424</v>
      </c>
    </row>
    <row r="26" spans="1:22" s="17" customFormat="1" ht="11.25" customHeight="1" x14ac:dyDescent="0.15">
      <c r="A26" s="14" t="s">
        <v>18</v>
      </c>
      <c r="B26" s="15">
        <f t="shared" ref="B26:G26" si="4">SUM(B27:B32)</f>
        <v>47288</v>
      </c>
      <c r="C26" s="16">
        <f t="shared" si="4"/>
        <v>48158</v>
      </c>
      <c r="D26" s="16">
        <f t="shared" si="4"/>
        <v>49062</v>
      </c>
      <c r="E26" s="16">
        <f t="shared" si="4"/>
        <v>49931</v>
      </c>
      <c r="F26" s="16">
        <f t="shared" si="4"/>
        <v>50418</v>
      </c>
      <c r="G26" s="16">
        <f t="shared" si="4"/>
        <v>51360</v>
      </c>
      <c r="H26" s="76" t="s">
        <v>117</v>
      </c>
      <c r="I26" s="67">
        <v>11868</v>
      </c>
      <c r="J26" s="81" t="s">
        <v>114</v>
      </c>
      <c r="K26" s="61">
        <v>16127</v>
      </c>
      <c r="L26" s="46" t="s">
        <v>30</v>
      </c>
      <c r="M26" s="153">
        <v>9153</v>
      </c>
      <c r="N26" s="35">
        <v>9224</v>
      </c>
      <c r="O26" s="35">
        <v>9468</v>
      </c>
      <c r="P26" s="35">
        <v>9421</v>
      </c>
      <c r="Q26" s="35">
        <v>9283</v>
      </c>
      <c r="R26" s="35">
        <v>9360</v>
      </c>
      <c r="S26" s="109">
        <v>9367</v>
      </c>
      <c r="T26" s="135">
        <v>9364</v>
      </c>
      <c r="U26" s="135">
        <v>9366</v>
      </c>
      <c r="V26" s="118">
        <v>9411</v>
      </c>
    </row>
    <row r="27" spans="1:22" ht="11.25" x14ac:dyDescent="0.15">
      <c r="A27" s="25" t="s">
        <v>19</v>
      </c>
      <c r="B27" s="22">
        <v>16513</v>
      </c>
      <c r="C27" s="23">
        <v>17377</v>
      </c>
      <c r="D27" s="23">
        <v>17727</v>
      </c>
      <c r="E27" s="23">
        <v>18047</v>
      </c>
      <c r="F27" s="23">
        <v>19231</v>
      </c>
      <c r="G27" s="23">
        <v>19700</v>
      </c>
      <c r="H27" s="76" t="s">
        <v>118</v>
      </c>
      <c r="I27" s="67">
        <v>9860</v>
      </c>
      <c r="J27" s="83" t="s">
        <v>77</v>
      </c>
      <c r="K27" s="60">
        <v>16127</v>
      </c>
      <c r="L27" s="46" t="s">
        <v>61</v>
      </c>
      <c r="M27" s="150">
        <v>26884</v>
      </c>
      <c r="N27" s="23">
        <v>26175</v>
      </c>
      <c r="O27" s="23">
        <v>25568</v>
      </c>
      <c r="P27" s="23">
        <v>25479</v>
      </c>
      <c r="Q27" s="23">
        <v>25278</v>
      </c>
      <c r="R27" s="23">
        <v>25214</v>
      </c>
      <c r="S27" s="106">
        <v>25151</v>
      </c>
      <c r="T27" s="132">
        <v>25229</v>
      </c>
      <c r="U27" s="132">
        <v>25374</v>
      </c>
      <c r="V27" s="115">
        <v>25384</v>
      </c>
    </row>
    <row r="28" spans="1:22" ht="11.25" x14ac:dyDescent="0.15">
      <c r="A28" s="25" t="s">
        <v>20</v>
      </c>
      <c r="B28" s="22">
        <v>11846</v>
      </c>
      <c r="C28" s="23">
        <v>11960</v>
      </c>
      <c r="D28" s="23">
        <v>12281</v>
      </c>
      <c r="E28" s="23">
        <v>12270</v>
      </c>
      <c r="F28" s="23">
        <v>11883</v>
      </c>
      <c r="G28" s="23">
        <v>12055</v>
      </c>
      <c r="H28" s="76" t="s">
        <v>99</v>
      </c>
      <c r="I28" s="67">
        <v>6240</v>
      </c>
      <c r="J28" s="83"/>
      <c r="K28" s="60"/>
      <c r="L28" s="46"/>
      <c r="M28" s="150"/>
      <c r="N28" s="23"/>
      <c r="O28" s="23"/>
      <c r="P28" s="23"/>
      <c r="Q28" s="23"/>
      <c r="R28" s="23"/>
      <c r="S28" s="106"/>
      <c r="T28" s="132"/>
      <c r="U28" s="132"/>
      <c r="V28" s="115"/>
    </row>
    <row r="29" spans="1:22" ht="11.25" x14ac:dyDescent="0.15">
      <c r="A29" s="25" t="s">
        <v>21</v>
      </c>
      <c r="B29" s="22">
        <v>8704</v>
      </c>
      <c r="C29" s="23">
        <v>8859</v>
      </c>
      <c r="D29" s="23">
        <v>9208</v>
      </c>
      <c r="E29" s="23">
        <v>9670</v>
      </c>
      <c r="F29" s="23">
        <v>9578</v>
      </c>
      <c r="G29" s="23">
        <v>9532</v>
      </c>
      <c r="H29" s="76" t="s">
        <v>100</v>
      </c>
      <c r="I29" s="67">
        <v>1907</v>
      </c>
      <c r="J29" s="81" t="s">
        <v>101</v>
      </c>
      <c r="K29" s="61">
        <v>54947</v>
      </c>
      <c r="L29" s="44" t="s">
        <v>36</v>
      </c>
      <c r="M29" s="154">
        <v>6574</v>
      </c>
      <c r="N29" s="36">
        <v>6379</v>
      </c>
      <c r="O29" s="36">
        <v>6135</v>
      </c>
      <c r="P29" s="36">
        <v>6006</v>
      </c>
      <c r="Q29" s="36">
        <v>5902</v>
      </c>
      <c r="R29" s="36">
        <v>5780</v>
      </c>
      <c r="S29" s="110">
        <v>5620</v>
      </c>
      <c r="T29" s="136">
        <v>5518</v>
      </c>
      <c r="U29" s="136">
        <v>5433</v>
      </c>
      <c r="V29" s="119">
        <v>5280</v>
      </c>
    </row>
    <row r="30" spans="1:22" ht="11.25" customHeight="1" x14ac:dyDescent="0.15">
      <c r="A30" s="25" t="s">
        <v>22</v>
      </c>
      <c r="B30" s="22">
        <v>5626</v>
      </c>
      <c r="C30" s="23">
        <v>5647</v>
      </c>
      <c r="D30" s="23">
        <v>5703</v>
      </c>
      <c r="E30" s="23">
        <v>6008</v>
      </c>
      <c r="F30" s="23">
        <v>6053</v>
      </c>
      <c r="G30" s="23">
        <v>6510</v>
      </c>
      <c r="H30" s="76"/>
      <c r="I30" s="67"/>
      <c r="J30" s="83" t="s">
        <v>26</v>
      </c>
      <c r="K30" s="60">
        <v>18727</v>
      </c>
      <c r="L30" s="46" t="s">
        <v>43</v>
      </c>
      <c r="M30" s="150">
        <v>6574</v>
      </c>
      <c r="N30" s="23">
        <v>6379</v>
      </c>
      <c r="O30" s="23">
        <v>6135</v>
      </c>
      <c r="P30" s="23">
        <v>6006</v>
      </c>
      <c r="Q30" s="23">
        <v>5902</v>
      </c>
      <c r="R30" s="23">
        <v>5780</v>
      </c>
      <c r="S30" s="106">
        <v>5620</v>
      </c>
      <c r="T30" s="132">
        <v>5518</v>
      </c>
      <c r="U30" s="132">
        <v>5433</v>
      </c>
      <c r="V30" s="115">
        <v>5280</v>
      </c>
    </row>
    <row r="31" spans="1:22" ht="11.25" customHeight="1" x14ac:dyDescent="0.15">
      <c r="A31" s="25" t="s">
        <v>23</v>
      </c>
      <c r="B31" s="22">
        <v>2721</v>
      </c>
      <c r="C31" s="23">
        <v>2478</v>
      </c>
      <c r="D31" s="23">
        <v>2331</v>
      </c>
      <c r="E31" s="23">
        <v>2185</v>
      </c>
      <c r="F31" s="23">
        <v>1935</v>
      </c>
      <c r="G31" s="23">
        <v>1893</v>
      </c>
      <c r="H31" s="74" t="s">
        <v>101</v>
      </c>
      <c r="I31" s="65">
        <v>55136</v>
      </c>
      <c r="J31" s="83" t="s">
        <v>93</v>
      </c>
      <c r="K31" s="60">
        <v>9129</v>
      </c>
      <c r="L31" s="46"/>
      <c r="M31" s="150"/>
      <c r="N31" s="23"/>
      <c r="O31" s="23"/>
      <c r="P31" s="23"/>
      <c r="Q31" s="23"/>
      <c r="R31" s="23"/>
      <c r="S31" s="106"/>
      <c r="T31" s="132"/>
      <c r="U31" s="132"/>
      <c r="V31" s="115"/>
    </row>
    <row r="32" spans="1:22" ht="11.25" customHeight="1" x14ac:dyDescent="0.15">
      <c r="A32" s="25" t="s">
        <v>24</v>
      </c>
      <c r="B32" s="22">
        <v>1878</v>
      </c>
      <c r="C32" s="23">
        <v>1837</v>
      </c>
      <c r="D32" s="23">
        <v>1812</v>
      </c>
      <c r="E32" s="23">
        <v>1751</v>
      </c>
      <c r="F32" s="23">
        <v>1738</v>
      </c>
      <c r="G32" s="23">
        <v>1670</v>
      </c>
      <c r="H32" s="76" t="s">
        <v>102</v>
      </c>
      <c r="I32" s="67">
        <v>18889</v>
      </c>
      <c r="J32" s="83" t="s">
        <v>61</v>
      </c>
      <c r="K32" s="60">
        <v>27091</v>
      </c>
      <c r="L32" s="47" t="s">
        <v>46</v>
      </c>
      <c r="M32" s="151">
        <v>21314</v>
      </c>
      <c r="N32" s="33">
        <v>20929</v>
      </c>
      <c r="O32" s="33">
        <v>20424</v>
      </c>
      <c r="P32" s="33">
        <v>20151</v>
      </c>
      <c r="Q32" s="33">
        <v>20148</v>
      </c>
      <c r="R32" s="33">
        <v>19971</v>
      </c>
      <c r="S32" s="107">
        <v>19783</v>
      </c>
      <c r="T32" s="133">
        <v>19563</v>
      </c>
      <c r="U32" s="133">
        <v>19267</v>
      </c>
      <c r="V32" s="116">
        <v>18969</v>
      </c>
    </row>
    <row r="33" spans="1:22" ht="11.25" customHeight="1" x14ac:dyDescent="0.15">
      <c r="A33" s="25"/>
      <c r="B33" s="22"/>
      <c r="C33" s="23"/>
      <c r="D33" s="23"/>
      <c r="E33" s="23"/>
      <c r="F33" s="23"/>
      <c r="G33" s="23"/>
      <c r="H33" s="76" t="s">
        <v>93</v>
      </c>
      <c r="I33" s="67">
        <v>9090</v>
      </c>
      <c r="J33" s="83"/>
      <c r="K33" s="60"/>
      <c r="L33" s="48" t="s">
        <v>47</v>
      </c>
      <c r="M33" s="152">
        <v>21314</v>
      </c>
      <c r="N33" s="34">
        <v>20929</v>
      </c>
      <c r="O33" s="34">
        <v>20424</v>
      </c>
      <c r="P33" s="34">
        <v>20151</v>
      </c>
      <c r="Q33" s="34">
        <v>20148</v>
      </c>
      <c r="R33" s="34">
        <v>19971</v>
      </c>
      <c r="S33" s="108">
        <v>19783</v>
      </c>
      <c r="T33" s="134">
        <v>19563</v>
      </c>
      <c r="U33" s="134">
        <v>19267</v>
      </c>
      <c r="V33" s="117">
        <v>18969</v>
      </c>
    </row>
    <row r="34" spans="1:22" s="17" customFormat="1" ht="11.25" customHeight="1" x14ac:dyDescent="0.15">
      <c r="A34" s="14" t="s">
        <v>25</v>
      </c>
      <c r="B34" s="15">
        <f t="shared" ref="B34:G34" si="5">SUM(B35:B39)</f>
        <v>43097</v>
      </c>
      <c r="C34" s="16">
        <f t="shared" si="5"/>
        <v>45940</v>
      </c>
      <c r="D34" s="16">
        <f t="shared" si="5"/>
        <v>49161</v>
      </c>
      <c r="E34" s="16">
        <f t="shared" si="5"/>
        <v>50691</v>
      </c>
      <c r="F34" s="16">
        <f t="shared" si="5"/>
        <v>55279</v>
      </c>
      <c r="G34" s="16">
        <f t="shared" si="5"/>
        <v>56024</v>
      </c>
      <c r="H34" s="76" t="s">
        <v>61</v>
      </c>
      <c r="I34" s="67">
        <v>27157</v>
      </c>
      <c r="J34" s="81" t="s">
        <v>78</v>
      </c>
      <c r="K34" s="61">
        <v>6666</v>
      </c>
      <c r="L34" s="47"/>
      <c r="M34" s="155"/>
      <c r="N34" s="37"/>
      <c r="O34" s="37"/>
      <c r="P34" s="37"/>
      <c r="Q34" s="37"/>
      <c r="R34" s="37"/>
      <c r="S34" s="111"/>
      <c r="T34" s="137"/>
      <c r="U34" s="137"/>
      <c r="V34" s="120"/>
    </row>
    <row r="35" spans="1:22" ht="11.25" customHeight="1" x14ac:dyDescent="0.15">
      <c r="A35" s="25" t="s">
        <v>26</v>
      </c>
      <c r="B35" s="22">
        <v>11023</v>
      </c>
      <c r="C35" s="23">
        <v>11501</v>
      </c>
      <c r="D35" s="23">
        <v>13495</v>
      </c>
      <c r="E35" s="23">
        <v>14455</v>
      </c>
      <c r="F35" s="23">
        <v>18444</v>
      </c>
      <c r="G35" s="23">
        <v>19176</v>
      </c>
      <c r="H35" s="76"/>
      <c r="I35" s="67"/>
      <c r="J35" s="83" t="s">
        <v>43</v>
      </c>
      <c r="K35" s="60">
        <v>6666</v>
      </c>
      <c r="L35" s="47" t="s">
        <v>121</v>
      </c>
      <c r="M35" s="151">
        <v>43672</v>
      </c>
      <c r="N35" s="33">
        <v>42491</v>
      </c>
      <c r="O35" s="33">
        <v>41059</v>
      </c>
      <c r="P35" s="33">
        <v>40518</v>
      </c>
      <c r="Q35" s="33">
        <v>40301</v>
      </c>
      <c r="R35" s="33">
        <v>39787</v>
      </c>
      <c r="S35" s="107">
        <v>39209</v>
      </c>
      <c r="T35" s="133">
        <v>38718</v>
      </c>
      <c r="U35" s="133">
        <v>38224</v>
      </c>
      <c r="V35" s="116">
        <v>37673</v>
      </c>
    </row>
    <row r="36" spans="1:22" ht="11.25" customHeight="1" x14ac:dyDescent="0.15">
      <c r="A36" s="25" t="s">
        <v>27</v>
      </c>
      <c r="B36" s="22">
        <v>8087</v>
      </c>
      <c r="C36" s="23">
        <v>8509</v>
      </c>
      <c r="D36" s="23">
        <v>8966</v>
      </c>
      <c r="E36" s="23">
        <v>9002</v>
      </c>
      <c r="F36" s="23">
        <v>9080</v>
      </c>
      <c r="G36" s="23">
        <v>9079</v>
      </c>
      <c r="H36" s="74" t="s">
        <v>78</v>
      </c>
      <c r="I36" s="65">
        <v>9290</v>
      </c>
      <c r="J36" s="83"/>
      <c r="K36" s="60"/>
      <c r="L36" s="48" t="s">
        <v>52</v>
      </c>
      <c r="M36" s="152">
        <v>7648</v>
      </c>
      <c r="N36" s="34">
        <v>7369</v>
      </c>
      <c r="O36" s="34">
        <v>6986</v>
      </c>
      <c r="P36" s="34">
        <v>6860</v>
      </c>
      <c r="Q36" s="34">
        <v>6777</v>
      </c>
      <c r="R36" s="34">
        <v>6675</v>
      </c>
      <c r="S36" s="108">
        <v>6551</v>
      </c>
      <c r="T36" s="134">
        <v>6397</v>
      </c>
      <c r="U36" s="134">
        <v>6261</v>
      </c>
      <c r="V36" s="117">
        <v>6158</v>
      </c>
    </row>
    <row r="37" spans="1:22" ht="11.25" customHeight="1" x14ac:dyDescent="0.15">
      <c r="A37" s="25" t="s">
        <v>28</v>
      </c>
      <c r="B37" s="22">
        <v>9360</v>
      </c>
      <c r="C37" s="23">
        <v>10574</v>
      </c>
      <c r="D37" s="23">
        <v>11277</v>
      </c>
      <c r="E37" s="23">
        <v>11409</v>
      </c>
      <c r="F37" s="23">
        <v>11610</v>
      </c>
      <c r="G37" s="23">
        <v>11482</v>
      </c>
      <c r="H37" s="76" t="s">
        <v>79</v>
      </c>
      <c r="I37" s="68">
        <v>2552</v>
      </c>
      <c r="J37" s="81" t="s">
        <v>81</v>
      </c>
      <c r="K37" s="61">
        <v>21385</v>
      </c>
      <c r="L37" s="46" t="s">
        <v>53</v>
      </c>
      <c r="M37" s="153">
        <v>9643</v>
      </c>
      <c r="N37" s="35">
        <v>9515</v>
      </c>
      <c r="O37" s="35">
        <v>9538</v>
      </c>
      <c r="P37" s="35">
        <v>9531</v>
      </c>
      <c r="Q37" s="35">
        <v>9583</v>
      </c>
      <c r="R37" s="35">
        <v>9519</v>
      </c>
      <c r="S37" s="109">
        <v>9484</v>
      </c>
      <c r="T37" s="135">
        <v>9519</v>
      </c>
      <c r="U37" s="135">
        <v>9584</v>
      </c>
      <c r="V37" s="118">
        <v>9531</v>
      </c>
    </row>
    <row r="38" spans="1:22" ht="11.25" customHeight="1" x14ac:dyDescent="0.15">
      <c r="A38" s="25" t="s">
        <v>29</v>
      </c>
      <c r="B38" s="22">
        <v>8717</v>
      </c>
      <c r="C38" s="23">
        <v>8674</v>
      </c>
      <c r="D38" s="23">
        <v>8516</v>
      </c>
      <c r="E38" s="23">
        <v>8291</v>
      </c>
      <c r="F38" s="23">
        <v>7935</v>
      </c>
      <c r="G38" s="23">
        <v>7615</v>
      </c>
      <c r="H38" s="76" t="s">
        <v>80</v>
      </c>
      <c r="I38" s="68">
        <v>6738</v>
      </c>
      <c r="J38" s="83" t="s">
        <v>82</v>
      </c>
      <c r="K38" s="60">
        <v>21385</v>
      </c>
      <c r="L38" s="46" t="s">
        <v>54</v>
      </c>
      <c r="M38" s="150">
        <v>26381</v>
      </c>
      <c r="N38" s="23">
        <v>25607</v>
      </c>
      <c r="O38" s="23">
        <v>24535</v>
      </c>
      <c r="P38" s="23">
        <v>24127</v>
      </c>
      <c r="Q38" s="23">
        <v>23941</v>
      </c>
      <c r="R38" s="23">
        <v>23593</v>
      </c>
      <c r="S38" s="106">
        <v>23174</v>
      </c>
      <c r="T38" s="132">
        <v>22802</v>
      </c>
      <c r="U38" s="132">
        <v>22379</v>
      </c>
      <c r="V38" s="115">
        <v>21984</v>
      </c>
    </row>
    <row r="39" spans="1:22" ht="11.25" customHeight="1" x14ac:dyDescent="0.15">
      <c r="A39" s="25" t="s">
        <v>30</v>
      </c>
      <c r="B39" s="22">
        <v>5910</v>
      </c>
      <c r="C39" s="23">
        <v>6682</v>
      </c>
      <c r="D39" s="23">
        <v>6907</v>
      </c>
      <c r="E39" s="23">
        <v>7534</v>
      </c>
      <c r="F39" s="23">
        <v>8210</v>
      </c>
      <c r="G39" s="23">
        <v>8672</v>
      </c>
      <c r="H39" s="76"/>
      <c r="I39" s="68"/>
      <c r="J39" s="83"/>
      <c r="K39" s="60"/>
      <c r="L39" s="46"/>
      <c r="M39" s="150"/>
      <c r="N39" s="23"/>
      <c r="O39" s="23"/>
      <c r="P39" s="23"/>
      <c r="Q39" s="23"/>
      <c r="R39" s="23"/>
      <c r="S39" s="106"/>
      <c r="T39" s="132"/>
      <c r="U39" s="132"/>
      <c r="V39" s="115"/>
    </row>
    <row r="40" spans="1:22" ht="11.25" customHeight="1" x14ac:dyDescent="0.15">
      <c r="A40" s="25"/>
      <c r="B40" s="22"/>
      <c r="C40" s="23"/>
      <c r="D40" s="23"/>
      <c r="E40" s="23"/>
      <c r="F40" s="23"/>
      <c r="G40" s="23"/>
      <c r="H40" s="74" t="s">
        <v>81</v>
      </c>
      <c r="I40" s="65">
        <v>21570</v>
      </c>
      <c r="J40" s="81" t="s">
        <v>103</v>
      </c>
      <c r="K40" s="61">
        <v>44138</v>
      </c>
      <c r="L40" s="44" t="s">
        <v>122</v>
      </c>
      <c r="M40" s="154">
        <v>10313</v>
      </c>
      <c r="N40" s="36">
        <v>9842</v>
      </c>
      <c r="O40" s="36">
        <v>9358</v>
      </c>
      <c r="P40" s="36">
        <v>9164</v>
      </c>
      <c r="Q40" s="36">
        <v>8779</v>
      </c>
      <c r="R40" s="36">
        <v>8581</v>
      </c>
      <c r="S40" s="110">
        <v>8399</v>
      </c>
      <c r="T40" s="136">
        <v>8293</v>
      </c>
      <c r="U40" s="136">
        <v>8119</v>
      </c>
      <c r="V40" s="119">
        <v>7953</v>
      </c>
    </row>
    <row r="41" spans="1:22" s="17" customFormat="1" ht="11.25" customHeight="1" x14ac:dyDescent="0.15">
      <c r="A41" s="14" t="s">
        <v>31</v>
      </c>
      <c r="B41" s="15">
        <f t="shared" ref="B41:G41" si="6">SUM(B42:B45)</f>
        <v>36945</v>
      </c>
      <c r="C41" s="16">
        <f t="shared" si="6"/>
        <v>37839</v>
      </c>
      <c r="D41" s="16">
        <f t="shared" si="6"/>
        <v>38915</v>
      </c>
      <c r="E41" s="16">
        <f t="shared" si="6"/>
        <v>40283</v>
      </c>
      <c r="F41" s="16">
        <f t="shared" si="6"/>
        <v>43491</v>
      </c>
      <c r="G41" s="16">
        <f t="shared" si="6"/>
        <v>45375</v>
      </c>
      <c r="H41" s="76" t="s">
        <v>82</v>
      </c>
      <c r="I41" s="68">
        <v>12296</v>
      </c>
      <c r="J41" s="83" t="s">
        <v>86</v>
      </c>
      <c r="K41" s="60">
        <v>7799</v>
      </c>
      <c r="L41" s="46" t="s">
        <v>58</v>
      </c>
      <c r="M41" s="150">
        <v>10313</v>
      </c>
      <c r="N41" s="23">
        <v>9842</v>
      </c>
      <c r="O41" s="23">
        <v>9358</v>
      </c>
      <c r="P41" s="23">
        <v>9164</v>
      </c>
      <c r="Q41" s="23">
        <v>8779</v>
      </c>
      <c r="R41" s="23">
        <v>8581</v>
      </c>
      <c r="S41" s="106">
        <v>8399</v>
      </c>
      <c r="T41" s="132">
        <v>8293</v>
      </c>
      <c r="U41" s="132">
        <v>8119</v>
      </c>
      <c r="V41" s="115">
        <v>7953</v>
      </c>
    </row>
    <row r="42" spans="1:22" ht="11.25" customHeight="1" x14ac:dyDescent="0.15">
      <c r="A42" s="25" t="s">
        <v>32</v>
      </c>
      <c r="B42" s="22">
        <v>14146</v>
      </c>
      <c r="C42" s="23">
        <v>13882</v>
      </c>
      <c r="D42" s="23">
        <v>14595</v>
      </c>
      <c r="E42" s="23">
        <v>15564</v>
      </c>
      <c r="F42" s="23">
        <v>17133</v>
      </c>
      <c r="G42" s="23">
        <v>17582</v>
      </c>
      <c r="H42" s="76" t="s">
        <v>83</v>
      </c>
      <c r="I42" s="68">
        <v>9274</v>
      </c>
      <c r="J42" s="83" t="s">
        <v>87</v>
      </c>
      <c r="K42" s="60">
        <v>9652</v>
      </c>
      <c r="L42" s="46"/>
      <c r="M42" s="150"/>
      <c r="N42" s="23"/>
      <c r="O42" s="23"/>
      <c r="P42" s="23"/>
      <c r="Q42" s="23"/>
      <c r="R42" s="23"/>
      <c r="S42" s="60"/>
      <c r="T42" s="138"/>
      <c r="U42" s="138"/>
      <c r="V42" s="121"/>
    </row>
    <row r="43" spans="1:22" ht="11.25" customHeight="1" x14ac:dyDescent="0.15">
      <c r="A43" s="25" t="s">
        <v>33</v>
      </c>
      <c r="B43" s="22">
        <v>7726</v>
      </c>
      <c r="C43" s="23">
        <v>8295</v>
      </c>
      <c r="D43" s="23">
        <v>8371</v>
      </c>
      <c r="E43" s="23">
        <v>8533</v>
      </c>
      <c r="F43" s="23">
        <v>9230</v>
      </c>
      <c r="G43" s="23">
        <v>10960</v>
      </c>
      <c r="H43" s="76"/>
      <c r="I43" s="68"/>
      <c r="J43" s="83" t="s">
        <v>88</v>
      </c>
      <c r="K43" s="60">
        <v>26687</v>
      </c>
      <c r="L43" s="46"/>
      <c r="M43" s="150"/>
      <c r="N43" s="23"/>
      <c r="O43" s="23"/>
      <c r="P43" s="23"/>
      <c r="Q43" s="23"/>
      <c r="R43" s="23"/>
      <c r="S43" s="60"/>
      <c r="T43" s="138"/>
      <c r="U43" s="138"/>
      <c r="V43" s="121"/>
    </row>
    <row r="44" spans="1:22" ht="11.25" customHeight="1" x14ac:dyDescent="0.15">
      <c r="A44" s="25" t="s">
        <v>34</v>
      </c>
      <c r="B44" s="22">
        <v>8053</v>
      </c>
      <c r="C44" s="23">
        <v>8555</v>
      </c>
      <c r="D44" s="23">
        <v>8921</v>
      </c>
      <c r="E44" s="23">
        <v>9226</v>
      </c>
      <c r="F44" s="23">
        <v>10335</v>
      </c>
      <c r="G44" s="23">
        <v>10454</v>
      </c>
      <c r="H44" s="74" t="s">
        <v>103</v>
      </c>
      <c r="I44" s="65">
        <v>62441</v>
      </c>
      <c r="J44" s="83"/>
      <c r="K44" s="60"/>
      <c r="L44" s="46"/>
      <c r="M44" s="150"/>
      <c r="N44" s="23"/>
      <c r="O44" s="23"/>
      <c r="P44" s="23"/>
      <c r="Q44" s="23"/>
      <c r="R44" s="23"/>
      <c r="S44" s="60"/>
      <c r="T44" s="138"/>
      <c r="U44" s="138"/>
      <c r="V44" s="121"/>
    </row>
    <row r="45" spans="1:22" ht="11.25" customHeight="1" x14ac:dyDescent="0.15">
      <c r="A45" s="25" t="s">
        <v>35</v>
      </c>
      <c r="B45" s="22">
        <v>7020</v>
      </c>
      <c r="C45" s="23">
        <v>7107</v>
      </c>
      <c r="D45" s="23">
        <v>7028</v>
      </c>
      <c r="E45" s="23">
        <v>6960</v>
      </c>
      <c r="F45" s="23">
        <v>6793</v>
      </c>
      <c r="G45" s="23">
        <v>6379</v>
      </c>
      <c r="H45" s="76" t="s">
        <v>84</v>
      </c>
      <c r="I45" s="68">
        <v>9486</v>
      </c>
      <c r="J45" s="81" t="s">
        <v>104</v>
      </c>
      <c r="K45" s="61">
        <v>10465</v>
      </c>
      <c r="L45" s="47"/>
      <c r="M45" s="155"/>
      <c r="N45" s="37"/>
      <c r="O45" s="37"/>
      <c r="P45" s="37"/>
      <c r="Q45" s="37"/>
      <c r="R45" s="37"/>
      <c r="S45" s="99"/>
      <c r="T45" s="139"/>
      <c r="U45" s="139"/>
      <c r="V45" s="122"/>
    </row>
    <row r="46" spans="1:22" ht="11.25" customHeight="1" x14ac:dyDescent="0.15">
      <c r="A46" s="25"/>
      <c r="B46" s="22"/>
      <c r="C46" s="23"/>
      <c r="D46" s="23"/>
      <c r="E46" s="23"/>
      <c r="F46" s="23"/>
      <c r="G46" s="23"/>
      <c r="H46" s="76" t="s">
        <v>85</v>
      </c>
      <c r="I46" s="68">
        <v>8314</v>
      </c>
      <c r="J46" s="83" t="s">
        <v>89</v>
      </c>
      <c r="K46" s="60">
        <v>10465</v>
      </c>
      <c r="L46" s="46"/>
      <c r="M46" s="150"/>
      <c r="N46" s="23"/>
      <c r="O46" s="23"/>
      <c r="P46" s="23"/>
      <c r="Q46" s="23"/>
      <c r="R46" s="23"/>
      <c r="S46" s="60"/>
      <c r="T46" s="138"/>
      <c r="U46" s="138"/>
      <c r="V46" s="121"/>
    </row>
    <row r="47" spans="1:22" s="17" customFormat="1" ht="11.25" customHeight="1" x14ac:dyDescent="0.15">
      <c r="A47" s="14" t="s">
        <v>36</v>
      </c>
      <c r="B47" s="15">
        <f t="shared" ref="B47:G47" si="7">SUM(B48:B56)</f>
        <v>70775</v>
      </c>
      <c r="C47" s="16">
        <f t="shared" si="7"/>
        <v>71977</v>
      </c>
      <c r="D47" s="16">
        <f t="shared" si="7"/>
        <v>70935</v>
      </c>
      <c r="E47" s="16">
        <f t="shared" si="7"/>
        <v>68196</v>
      </c>
      <c r="F47" s="16">
        <f t="shared" si="7"/>
        <v>65598</v>
      </c>
      <c r="G47" s="16">
        <f t="shared" si="7"/>
        <v>62185</v>
      </c>
      <c r="H47" s="76" t="s">
        <v>86</v>
      </c>
      <c r="I47" s="68">
        <v>7956</v>
      </c>
      <c r="J47" s="83"/>
      <c r="K47" s="60"/>
      <c r="L47" s="46"/>
      <c r="M47" s="150"/>
      <c r="N47" s="23"/>
      <c r="O47" s="23"/>
      <c r="P47" s="23"/>
      <c r="Q47" s="23"/>
      <c r="R47" s="23"/>
      <c r="S47" s="60"/>
      <c r="T47" s="138"/>
      <c r="U47" s="138"/>
      <c r="V47" s="121"/>
    </row>
    <row r="48" spans="1:22" ht="11.25" customHeight="1" x14ac:dyDescent="0.15">
      <c r="A48" s="25" t="s">
        <v>37</v>
      </c>
      <c r="B48" s="22">
        <v>10363</v>
      </c>
      <c r="C48" s="23">
        <v>10474</v>
      </c>
      <c r="D48" s="23">
        <v>10391</v>
      </c>
      <c r="E48" s="23">
        <v>10224</v>
      </c>
      <c r="F48" s="23">
        <v>10296</v>
      </c>
      <c r="G48" s="23">
        <v>10415</v>
      </c>
      <c r="H48" s="76" t="s">
        <v>87</v>
      </c>
      <c r="I48" s="68">
        <v>9628</v>
      </c>
      <c r="J48" s="83"/>
      <c r="K48" s="60"/>
      <c r="L48" s="46"/>
      <c r="M48" s="150"/>
      <c r="N48" s="23"/>
      <c r="O48" s="23"/>
      <c r="P48" s="23"/>
      <c r="Q48" s="23"/>
      <c r="R48" s="23"/>
      <c r="S48" s="60"/>
      <c r="T48" s="138"/>
      <c r="U48" s="138"/>
      <c r="V48" s="121"/>
    </row>
    <row r="49" spans="1:22" ht="11.25" customHeight="1" x14ac:dyDescent="0.15">
      <c r="A49" s="25" t="s">
        <v>38</v>
      </c>
      <c r="B49" s="22">
        <v>3438</v>
      </c>
      <c r="C49" s="23">
        <v>3360</v>
      </c>
      <c r="D49" s="23">
        <v>3221</v>
      </c>
      <c r="E49" s="23">
        <v>3125</v>
      </c>
      <c r="F49" s="23">
        <v>2869</v>
      </c>
      <c r="G49" s="23">
        <v>2698</v>
      </c>
      <c r="H49" s="76" t="s">
        <v>88</v>
      </c>
      <c r="I49" s="68">
        <v>27057</v>
      </c>
      <c r="J49" s="84"/>
      <c r="K49" s="60"/>
      <c r="L49" s="49"/>
      <c r="M49" s="150"/>
      <c r="N49" s="23"/>
      <c r="O49" s="23"/>
      <c r="P49" s="23"/>
      <c r="Q49" s="23"/>
      <c r="R49" s="23"/>
      <c r="S49" s="60"/>
      <c r="T49" s="138"/>
      <c r="U49" s="138"/>
      <c r="V49" s="121"/>
    </row>
    <row r="50" spans="1:22" ht="11.25" customHeight="1" x14ac:dyDescent="0.15">
      <c r="A50" s="25" t="s">
        <v>39</v>
      </c>
      <c r="B50" s="22">
        <v>7951</v>
      </c>
      <c r="C50" s="23">
        <v>8056</v>
      </c>
      <c r="D50" s="23">
        <v>7665</v>
      </c>
      <c r="E50" s="23">
        <v>6854</v>
      </c>
      <c r="F50" s="23">
        <v>6341</v>
      </c>
      <c r="G50" s="23">
        <v>5815</v>
      </c>
      <c r="H50" s="76"/>
      <c r="I50" s="68"/>
      <c r="J50" s="84"/>
      <c r="K50" s="60"/>
      <c r="L50" s="49"/>
      <c r="M50" s="150"/>
      <c r="N50" s="23"/>
      <c r="O50" s="23"/>
      <c r="P50" s="23"/>
      <c r="Q50" s="23"/>
      <c r="R50" s="23"/>
      <c r="S50" s="60"/>
      <c r="T50" s="138"/>
      <c r="U50" s="138"/>
      <c r="V50" s="121"/>
    </row>
    <row r="51" spans="1:22" ht="11.25" customHeight="1" x14ac:dyDescent="0.15">
      <c r="A51" s="25" t="s">
        <v>40</v>
      </c>
      <c r="B51" s="22">
        <v>10621</v>
      </c>
      <c r="C51" s="23">
        <v>10492</v>
      </c>
      <c r="D51" s="23">
        <v>10280</v>
      </c>
      <c r="E51" s="23">
        <v>9752</v>
      </c>
      <c r="F51" s="23">
        <v>9199</v>
      </c>
      <c r="G51" s="23">
        <v>8853</v>
      </c>
      <c r="H51" s="74" t="s">
        <v>104</v>
      </c>
      <c r="I51" s="65">
        <v>41052</v>
      </c>
      <c r="J51" s="84"/>
      <c r="K51" s="60"/>
      <c r="L51" s="49"/>
      <c r="M51" s="150"/>
      <c r="N51" s="23"/>
      <c r="O51" s="23"/>
      <c r="P51" s="23"/>
      <c r="Q51" s="23"/>
      <c r="R51" s="23"/>
      <c r="S51" s="60"/>
      <c r="T51" s="138"/>
      <c r="U51" s="138"/>
      <c r="V51" s="121"/>
    </row>
    <row r="52" spans="1:22" ht="11.25" customHeight="1" x14ac:dyDescent="0.15">
      <c r="A52" s="25" t="s">
        <v>41</v>
      </c>
      <c r="B52" s="22">
        <v>4174</v>
      </c>
      <c r="C52" s="23">
        <v>5021</v>
      </c>
      <c r="D52" s="23">
        <v>5257</v>
      </c>
      <c r="E52" s="23">
        <v>5199</v>
      </c>
      <c r="F52" s="23">
        <v>4925</v>
      </c>
      <c r="G52" s="23">
        <v>4736</v>
      </c>
      <c r="H52" s="76" t="s">
        <v>89</v>
      </c>
      <c r="I52" s="68">
        <v>10660</v>
      </c>
      <c r="J52" s="85"/>
      <c r="K52" s="60"/>
      <c r="L52" s="50"/>
      <c r="M52" s="150"/>
      <c r="N52" s="23"/>
      <c r="O52" s="23"/>
      <c r="P52" s="23"/>
      <c r="Q52" s="23"/>
      <c r="R52" s="23"/>
      <c r="S52" s="60"/>
      <c r="T52" s="138"/>
      <c r="U52" s="138"/>
      <c r="V52" s="121"/>
    </row>
    <row r="53" spans="1:22" ht="11.25" customHeight="1" x14ac:dyDescent="0.15">
      <c r="A53" s="25" t="s">
        <v>42</v>
      </c>
      <c r="B53" s="22">
        <v>11093</v>
      </c>
      <c r="C53" s="23">
        <v>11118</v>
      </c>
      <c r="D53" s="23">
        <v>10960</v>
      </c>
      <c r="E53" s="23">
        <v>10551</v>
      </c>
      <c r="F53" s="23">
        <v>10009</v>
      </c>
      <c r="G53" s="23">
        <v>9125</v>
      </c>
      <c r="H53" s="76" t="s">
        <v>90</v>
      </c>
      <c r="I53" s="68">
        <v>11475</v>
      </c>
      <c r="J53" s="84"/>
      <c r="L53" s="49"/>
      <c r="M53" s="156"/>
      <c r="N53" s="38"/>
      <c r="O53" s="38"/>
      <c r="P53" s="38"/>
      <c r="Q53" s="38"/>
      <c r="R53" s="38"/>
      <c r="T53" s="140"/>
      <c r="U53" s="140"/>
      <c r="V53" s="123"/>
    </row>
    <row r="54" spans="1:22" ht="11.25" customHeight="1" x14ac:dyDescent="0.15">
      <c r="A54" s="25" t="s">
        <v>43</v>
      </c>
      <c r="B54" s="22">
        <v>7427</v>
      </c>
      <c r="C54" s="23">
        <v>7463</v>
      </c>
      <c r="D54" s="23">
        <v>7622</v>
      </c>
      <c r="E54" s="23">
        <v>7515</v>
      </c>
      <c r="F54" s="23">
        <v>7737</v>
      </c>
      <c r="G54" s="23">
        <v>6986</v>
      </c>
      <c r="H54" s="76" t="s">
        <v>91</v>
      </c>
      <c r="I54" s="68">
        <v>18917</v>
      </c>
      <c r="J54" s="84"/>
      <c r="K54" s="60"/>
      <c r="L54" s="49"/>
      <c r="M54" s="150"/>
      <c r="N54" s="23"/>
      <c r="O54" s="23"/>
      <c r="P54" s="23"/>
      <c r="Q54" s="23"/>
      <c r="R54" s="23"/>
      <c r="S54" s="60"/>
      <c r="T54" s="138"/>
      <c r="U54" s="138"/>
      <c r="V54" s="121"/>
    </row>
    <row r="55" spans="1:22" ht="11.25" customHeight="1" x14ac:dyDescent="0.15">
      <c r="A55" s="25" t="s">
        <v>44</v>
      </c>
      <c r="B55" s="22">
        <v>8645</v>
      </c>
      <c r="C55" s="23">
        <v>8626</v>
      </c>
      <c r="D55" s="23">
        <v>8318</v>
      </c>
      <c r="E55" s="23">
        <v>7971</v>
      </c>
      <c r="F55" s="23">
        <v>7522</v>
      </c>
      <c r="G55" s="23">
        <v>7402</v>
      </c>
      <c r="H55" s="76"/>
      <c r="I55" s="69"/>
      <c r="J55" s="84"/>
      <c r="K55" s="60"/>
      <c r="L55" s="49"/>
      <c r="M55" s="150"/>
      <c r="N55" s="23"/>
      <c r="O55" s="23"/>
      <c r="P55" s="23"/>
      <c r="Q55" s="23"/>
      <c r="R55" s="23"/>
      <c r="S55" s="60"/>
      <c r="T55" s="138"/>
      <c r="U55" s="138"/>
      <c r="V55" s="121"/>
    </row>
    <row r="56" spans="1:22" ht="11.25" customHeight="1" x14ac:dyDescent="0.15">
      <c r="A56" s="25" t="s">
        <v>45</v>
      </c>
      <c r="B56" s="22">
        <v>7063</v>
      </c>
      <c r="C56" s="23">
        <v>7367</v>
      </c>
      <c r="D56" s="23">
        <v>7221</v>
      </c>
      <c r="E56" s="23">
        <v>7005</v>
      </c>
      <c r="F56" s="23">
        <v>6700</v>
      </c>
      <c r="G56" s="23">
        <v>6155</v>
      </c>
      <c r="H56" s="76"/>
      <c r="I56" s="69"/>
      <c r="J56" s="84"/>
      <c r="K56" s="60"/>
      <c r="L56" s="49"/>
      <c r="M56" s="150"/>
      <c r="N56" s="23"/>
      <c r="O56" s="23"/>
      <c r="P56" s="23"/>
      <c r="Q56" s="23"/>
      <c r="R56" s="23"/>
      <c r="S56" s="60"/>
      <c r="T56" s="138"/>
      <c r="U56" s="138"/>
      <c r="V56" s="121"/>
    </row>
    <row r="57" spans="1:22" ht="11.25" customHeight="1" x14ac:dyDescent="0.15">
      <c r="A57" s="25"/>
      <c r="B57" s="22"/>
      <c r="C57" s="23"/>
      <c r="D57" s="23"/>
      <c r="E57" s="23"/>
      <c r="F57" s="23"/>
      <c r="G57" s="23"/>
      <c r="H57" s="76"/>
      <c r="I57" s="69"/>
      <c r="J57" s="84"/>
      <c r="K57" s="60"/>
      <c r="L57" s="49"/>
      <c r="M57" s="150"/>
      <c r="N57" s="23"/>
      <c r="O57" s="23"/>
      <c r="P57" s="23"/>
      <c r="Q57" s="23"/>
      <c r="R57" s="23"/>
      <c r="S57" s="60"/>
      <c r="T57" s="138"/>
      <c r="U57" s="138"/>
      <c r="V57" s="121"/>
    </row>
    <row r="58" spans="1:22" s="17" customFormat="1" ht="11.25" customHeight="1" x14ac:dyDescent="0.15">
      <c r="A58" s="14" t="s">
        <v>46</v>
      </c>
      <c r="B58" s="15">
        <f t="shared" ref="B58:G58" si="8">SUM(B59:B60)</f>
        <v>23025</v>
      </c>
      <c r="C58" s="16">
        <f t="shared" si="8"/>
        <v>23495</v>
      </c>
      <c r="D58" s="16">
        <f t="shared" si="8"/>
        <v>23798</v>
      </c>
      <c r="E58" s="16">
        <f t="shared" si="8"/>
        <v>23413</v>
      </c>
      <c r="F58" s="16">
        <f t="shared" si="8"/>
        <v>22818</v>
      </c>
      <c r="G58" s="16">
        <f t="shared" si="8"/>
        <v>22314</v>
      </c>
      <c r="H58" s="77"/>
      <c r="I58" s="70"/>
      <c r="J58" s="86"/>
      <c r="K58" s="62"/>
      <c r="L58" s="51"/>
      <c r="M58" s="157"/>
      <c r="N58" s="39"/>
      <c r="O58" s="39"/>
      <c r="P58" s="39"/>
      <c r="Q58" s="39"/>
      <c r="R58" s="39"/>
      <c r="S58" s="62"/>
      <c r="T58" s="141"/>
      <c r="U58" s="141"/>
      <c r="V58" s="124"/>
    </row>
    <row r="59" spans="1:22" ht="11.25" customHeight="1" x14ac:dyDescent="0.15">
      <c r="A59" s="25" t="s">
        <v>47</v>
      </c>
      <c r="B59" s="22">
        <v>14827</v>
      </c>
      <c r="C59" s="23">
        <v>14673</v>
      </c>
      <c r="D59" s="23">
        <v>14473</v>
      </c>
      <c r="E59" s="23">
        <v>13826</v>
      </c>
      <c r="F59" s="23">
        <v>13354</v>
      </c>
      <c r="G59" s="23">
        <v>12964</v>
      </c>
      <c r="H59" s="76"/>
      <c r="I59" s="71"/>
      <c r="J59" s="87"/>
      <c r="K59" s="63"/>
      <c r="L59" s="52"/>
      <c r="M59" s="158"/>
      <c r="N59" s="40"/>
      <c r="O59" s="40"/>
      <c r="P59" s="40"/>
      <c r="Q59" s="40"/>
      <c r="R59" s="40"/>
      <c r="S59" s="63"/>
      <c r="T59" s="142"/>
      <c r="U59" s="142"/>
      <c r="V59" s="125"/>
    </row>
    <row r="60" spans="1:22" ht="11.25" customHeight="1" x14ac:dyDescent="0.15">
      <c r="A60" s="25" t="s">
        <v>48</v>
      </c>
      <c r="B60" s="22">
        <v>8198</v>
      </c>
      <c r="C60" s="23">
        <v>8822</v>
      </c>
      <c r="D60" s="23">
        <v>9325</v>
      </c>
      <c r="E60" s="23">
        <v>9587</v>
      </c>
      <c r="F60" s="23">
        <v>9464</v>
      </c>
      <c r="G60" s="23">
        <v>9350</v>
      </c>
      <c r="H60" s="76"/>
      <c r="I60" s="71"/>
      <c r="J60" s="87"/>
      <c r="K60" s="63"/>
      <c r="L60" s="52"/>
      <c r="M60" s="158"/>
      <c r="N60" s="40"/>
      <c r="O60" s="40"/>
      <c r="P60" s="40"/>
      <c r="Q60" s="40"/>
      <c r="R60" s="40"/>
      <c r="S60" s="63"/>
      <c r="T60" s="142"/>
      <c r="U60" s="142"/>
      <c r="V60" s="125"/>
    </row>
    <row r="61" spans="1:22" ht="11.25" customHeight="1" x14ac:dyDescent="0.15">
      <c r="A61" s="25"/>
      <c r="B61" s="22"/>
      <c r="C61" s="23"/>
      <c r="D61" s="23"/>
      <c r="E61" s="23"/>
      <c r="F61" s="23"/>
      <c r="G61" s="23"/>
      <c r="H61" s="76"/>
      <c r="I61" s="71"/>
      <c r="J61" s="87"/>
      <c r="K61" s="63"/>
      <c r="L61" s="52"/>
      <c r="M61" s="158"/>
      <c r="N61" s="40"/>
      <c r="O61" s="40"/>
      <c r="P61" s="40"/>
      <c r="Q61" s="40"/>
      <c r="R61" s="40"/>
      <c r="S61" s="63"/>
      <c r="T61" s="142"/>
      <c r="U61" s="142"/>
      <c r="V61" s="125"/>
    </row>
    <row r="62" spans="1:22" s="17" customFormat="1" ht="11.25" customHeight="1" x14ac:dyDescent="0.15">
      <c r="A62" s="14" t="s">
        <v>49</v>
      </c>
      <c r="B62" s="15">
        <f t="shared" ref="B62:G62" si="9">SUM(B63:B69)</f>
        <v>69419</v>
      </c>
      <c r="C62" s="16">
        <f t="shared" si="9"/>
        <v>70215</v>
      </c>
      <c r="D62" s="16">
        <f t="shared" si="9"/>
        <v>70392</v>
      </c>
      <c r="E62" s="16">
        <f t="shared" si="9"/>
        <v>68775</v>
      </c>
      <c r="F62" s="16">
        <f t="shared" si="9"/>
        <v>66717</v>
      </c>
      <c r="G62" s="16">
        <f t="shared" si="9"/>
        <v>64945</v>
      </c>
      <c r="H62" s="77"/>
      <c r="I62" s="70"/>
      <c r="J62" s="88"/>
      <c r="K62" s="62"/>
      <c r="L62" s="53"/>
      <c r="M62" s="157"/>
      <c r="N62" s="39"/>
      <c r="O62" s="39"/>
      <c r="P62" s="39"/>
      <c r="Q62" s="39"/>
      <c r="R62" s="39"/>
      <c r="S62" s="62"/>
      <c r="T62" s="141"/>
      <c r="U62" s="141"/>
      <c r="V62" s="124"/>
    </row>
    <row r="63" spans="1:22" ht="11.25" customHeight="1" x14ac:dyDescent="0.15">
      <c r="A63" s="25" t="s">
        <v>50</v>
      </c>
      <c r="B63" s="22">
        <v>9357</v>
      </c>
      <c r="C63" s="23">
        <v>9892</v>
      </c>
      <c r="D63" s="23">
        <v>10254</v>
      </c>
      <c r="E63" s="23">
        <v>10324</v>
      </c>
      <c r="F63" s="23">
        <v>10097</v>
      </c>
      <c r="G63" s="23">
        <v>9817</v>
      </c>
      <c r="H63" s="76"/>
      <c r="I63" s="71"/>
      <c r="J63" s="87"/>
      <c r="K63" s="63"/>
      <c r="L63" s="52"/>
      <c r="M63" s="158"/>
      <c r="N63" s="40"/>
      <c r="O63" s="40"/>
      <c r="P63" s="40"/>
      <c r="Q63" s="40"/>
      <c r="R63" s="40"/>
      <c r="S63" s="63"/>
      <c r="T63" s="142"/>
      <c r="U63" s="142"/>
      <c r="V63" s="125"/>
    </row>
    <row r="64" spans="1:22" ht="11.25" customHeight="1" x14ac:dyDescent="0.15">
      <c r="A64" s="25" t="s">
        <v>51</v>
      </c>
      <c r="B64" s="22">
        <v>8434</v>
      </c>
      <c r="C64" s="23">
        <v>9025</v>
      </c>
      <c r="D64" s="23">
        <v>9264</v>
      </c>
      <c r="E64" s="23">
        <v>9190</v>
      </c>
      <c r="F64" s="23">
        <v>8784</v>
      </c>
      <c r="G64" s="23">
        <v>8648</v>
      </c>
      <c r="H64" s="76"/>
      <c r="I64" s="71"/>
      <c r="J64" s="87"/>
      <c r="K64" s="63"/>
      <c r="L64" s="52"/>
      <c r="M64" s="158"/>
      <c r="N64" s="40"/>
      <c r="O64" s="40"/>
      <c r="P64" s="40"/>
      <c r="Q64" s="40"/>
      <c r="R64" s="40"/>
      <c r="S64" s="63"/>
      <c r="T64" s="142"/>
      <c r="U64" s="142"/>
      <c r="V64" s="125"/>
    </row>
    <row r="65" spans="1:22" ht="11.25" customHeight="1" x14ac:dyDescent="0.15">
      <c r="A65" s="25" t="s">
        <v>52</v>
      </c>
      <c r="B65" s="22">
        <v>9942</v>
      </c>
      <c r="C65" s="23">
        <v>9776</v>
      </c>
      <c r="D65" s="23">
        <v>9682</v>
      </c>
      <c r="E65" s="23">
        <v>9239</v>
      </c>
      <c r="F65" s="23">
        <v>8787</v>
      </c>
      <c r="G65" s="23">
        <v>8503</v>
      </c>
      <c r="H65" s="76"/>
      <c r="I65" s="71"/>
      <c r="J65" s="87"/>
      <c r="K65" s="63"/>
      <c r="L65" s="52"/>
      <c r="M65" s="158"/>
      <c r="N65" s="40"/>
      <c r="O65" s="40"/>
      <c r="P65" s="40"/>
      <c r="Q65" s="40"/>
      <c r="R65" s="40"/>
      <c r="S65" s="63"/>
      <c r="T65" s="142"/>
      <c r="U65" s="142"/>
      <c r="V65" s="125"/>
    </row>
    <row r="66" spans="1:22" ht="11.25" customHeight="1" x14ac:dyDescent="0.15">
      <c r="A66" s="25" t="s">
        <v>53</v>
      </c>
      <c r="B66" s="22">
        <v>9712</v>
      </c>
      <c r="C66" s="23">
        <v>9732</v>
      </c>
      <c r="D66" s="23">
        <v>9728</v>
      </c>
      <c r="E66" s="23">
        <v>9483</v>
      </c>
      <c r="F66" s="23">
        <v>9539</v>
      </c>
      <c r="G66" s="23">
        <v>9584</v>
      </c>
      <c r="H66" s="76"/>
      <c r="I66" s="71"/>
      <c r="J66" s="87"/>
      <c r="K66" s="63"/>
      <c r="L66" s="52"/>
      <c r="M66" s="158"/>
      <c r="N66" s="40"/>
      <c r="O66" s="40"/>
      <c r="P66" s="40"/>
      <c r="Q66" s="40"/>
      <c r="R66" s="40"/>
      <c r="S66" s="63"/>
      <c r="T66" s="142"/>
      <c r="U66" s="142"/>
      <c r="V66" s="125"/>
    </row>
    <row r="67" spans="1:22" ht="11.25" customHeight="1" x14ac:dyDescent="0.15">
      <c r="A67" s="25" t="s">
        <v>54</v>
      </c>
      <c r="B67" s="22">
        <v>15725</v>
      </c>
      <c r="C67" s="23">
        <v>15467</v>
      </c>
      <c r="D67" s="23">
        <v>15256</v>
      </c>
      <c r="E67" s="23">
        <v>14682</v>
      </c>
      <c r="F67" s="23">
        <v>14048</v>
      </c>
      <c r="G67" s="23">
        <v>13757</v>
      </c>
      <c r="H67" s="76"/>
      <c r="I67" s="71"/>
      <c r="J67" s="87"/>
      <c r="K67" s="63"/>
      <c r="L67" s="52"/>
      <c r="M67" s="158"/>
      <c r="N67" s="40"/>
      <c r="O67" s="40"/>
      <c r="P67" s="40"/>
      <c r="Q67" s="40"/>
      <c r="R67" s="40"/>
      <c r="S67" s="63"/>
      <c r="T67" s="142"/>
      <c r="U67" s="142"/>
      <c r="V67" s="125"/>
    </row>
    <row r="68" spans="1:22" ht="11.25" customHeight="1" x14ac:dyDescent="0.15">
      <c r="A68" s="25" t="s">
        <v>55</v>
      </c>
      <c r="B68" s="22">
        <v>6340</v>
      </c>
      <c r="C68" s="23">
        <v>6255</v>
      </c>
      <c r="D68" s="23">
        <v>6238</v>
      </c>
      <c r="E68" s="23">
        <v>6088</v>
      </c>
      <c r="F68" s="23">
        <v>5893</v>
      </c>
      <c r="G68" s="23">
        <v>5563</v>
      </c>
      <c r="H68" s="76"/>
      <c r="I68" s="71"/>
      <c r="J68" s="87"/>
      <c r="K68" s="63"/>
      <c r="L68" s="52"/>
      <c r="M68" s="158"/>
      <c r="N68" s="40"/>
      <c r="O68" s="40"/>
      <c r="P68" s="40"/>
      <c r="Q68" s="40"/>
      <c r="R68" s="40"/>
      <c r="S68" s="63"/>
      <c r="T68" s="142"/>
      <c r="U68" s="142"/>
      <c r="V68" s="125"/>
    </row>
    <row r="69" spans="1:22" ht="11.25" customHeight="1" x14ac:dyDescent="0.15">
      <c r="A69" s="25" t="s">
        <v>56</v>
      </c>
      <c r="B69" s="22">
        <v>9909</v>
      </c>
      <c r="C69" s="23">
        <v>10068</v>
      </c>
      <c r="D69" s="23">
        <v>9970</v>
      </c>
      <c r="E69" s="23">
        <v>9769</v>
      </c>
      <c r="F69" s="23">
        <v>9569</v>
      </c>
      <c r="G69" s="23">
        <v>9073</v>
      </c>
      <c r="H69" s="76"/>
      <c r="I69" s="71"/>
      <c r="J69" s="87"/>
      <c r="K69" s="63"/>
      <c r="L69" s="54"/>
      <c r="M69" s="159"/>
      <c r="N69" s="41"/>
      <c r="O69" s="41"/>
      <c r="P69" s="41"/>
      <c r="Q69" s="41"/>
      <c r="R69" s="41"/>
      <c r="S69" s="100"/>
      <c r="T69" s="143"/>
      <c r="U69" s="143"/>
      <c r="V69" s="126"/>
    </row>
    <row r="70" spans="1:22" ht="11.25" customHeight="1" x14ac:dyDescent="0.15">
      <c r="A70" s="25"/>
      <c r="B70" s="22"/>
      <c r="C70" s="23"/>
      <c r="D70" s="23"/>
      <c r="E70" s="23"/>
      <c r="F70" s="23"/>
      <c r="G70" s="23"/>
      <c r="H70" s="76"/>
      <c r="I70" s="71"/>
      <c r="J70" s="87"/>
      <c r="K70" s="63"/>
      <c r="L70" s="55"/>
      <c r="M70" s="159"/>
      <c r="N70" s="41"/>
      <c r="O70" s="41"/>
      <c r="P70" s="41"/>
      <c r="Q70" s="41"/>
      <c r="R70" s="41"/>
      <c r="S70" s="100"/>
      <c r="T70" s="143"/>
      <c r="U70" s="143"/>
      <c r="V70" s="126"/>
    </row>
    <row r="71" spans="1:22" s="17" customFormat="1" ht="11.25" customHeight="1" x14ac:dyDescent="0.15">
      <c r="A71" s="14" t="s">
        <v>57</v>
      </c>
      <c r="B71" s="15">
        <f t="shared" ref="B71:G71" si="10">SUM(B72:B74)</f>
        <v>45104</v>
      </c>
      <c r="C71" s="16">
        <f t="shared" si="10"/>
        <v>45670</v>
      </c>
      <c r="D71" s="16">
        <f t="shared" si="10"/>
        <v>45565</v>
      </c>
      <c r="E71" s="16">
        <f t="shared" si="10"/>
        <v>44633</v>
      </c>
      <c r="F71" s="16">
        <f t="shared" si="10"/>
        <v>44070</v>
      </c>
      <c r="G71" s="16">
        <f t="shared" si="10"/>
        <v>42464</v>
      </c>
      <c r="H71" s="77"/>
      <c r="I71" s="70"/>
      <c r="J71" s="88"/>
      <c r="K71" s="62"/>
      <c r="L71" s="55"/>
      <c r="M71" s="159"/>
      <c r="N71" s="41"/>
      <c r="O71" s="41"/>
      <c r="P71" s="41"/>
      <c r="Q71" s="41"/>
      <c r="R71" s="41"/>
      <c r="S71" s="100"/>
      <c r="T71" s="143"/>
      <c r="U71" s="143"/>
      <c r="V71" s="126"/>
    </row>
    <row r="72" spans="1:22" ht="11.25" customHeight="1" x14ac:dyDescent="0.15">
      <c r="A72" s="25" t="s">
        <v>58</v>
      </c>
      <c r="B72" s="22">
        <v>12997</v>
      </c>
      <c r="C72" s="23">
        <v>12911</v>
      </c>
      <c r="D72" s="23">
        <v>12582</v>
      </c>
      <c r="E72" s="23">
        <v>12212</v>
      </c>
      <c r="F72" s="23">
        <v>11681</v>
      </c>
      <c r="G72" s="23">
        <v>11140</v>
      </c>
      <c r="H72" s="76"/>
      <c r="I72" s="71"/>
      <c r="J72" s="87"/>
      <c r="K72" s="63"/>
      <c r="L72" s="55"/>
      <c r="M72" s="159"/>
      <c r="N72" s="41"/>
      <c r="O72" s="41"/>
      <c r="P72" s="41"/>
      <c r="Q72" s="41"/>
      <c r="R72" s="41"/>
      <c r="S72" s="100"/>
      <c r="T72" s="143"/>
      <c r="U72" s="143"/>
      <c r="V72" s="126"/>
    </row>
    <row r="73" spans="1:22" ht="11.25" customHeight="1" x14ac:dyDescent="0.15">
      <c r="A73" s="25" t="s">
        <v>59</v>
      </c>
      <c r="B73" s="22">
        <v>12662</v>
      </c>
      <c r="C73" s="23">
        <v>12370</v>
      </c>
      <c r="D73" s="23">
        <v>12425</v>
      </c>
      <c r="E73" s="23">
        <v>12065</v>
      </c>
      <c r="F73" s="23">
        <v>11885</v>
      </c>
      <c r="G73" s="23">
        <v>11679</v>
      </c>
      <c r="H73" s="76"/>
      <c r="I73" s="71"/>
      <c r="J73" s="87"/>
      <c r="K73" s="63"/>
      <c r="L73" s="55"/>
      <c r="M73" s="159"/>
      <c r="N73" s="41"/>
      <c r="O73" s="41"/>
      <c r="P73" s="41"/>
      <c r="Q73" s="41"/>
      <c r="R73" s="41"/>
      <c r="S73" s="100"/>
      <c r="T73" s="143"/>
      <c r="U73" s="143"/>
      <c r="V73" s="126"/>
    </row>
    <row r="74" spans="1:22" s="9" customFormat="1" ht="12" customHeight="1" thickBot="1" x14ac:dyDescent="0.2">
      <c r="A74" s="26" t="s">
        <v>60</v>
      </c>
      <c r="B74" s="27">
        <v>19445</v>
      </c>
      <c r="C74" s="28">
        <v>20389</v>
      </c>
      <c r="D74" s="28">
        <v>20558</v>
      </c>
      <c r="E74" s="28">
        <v>20356</v>
      </c>
      <c r="F74" s="28">
        <v>20504</v>
      </c>
      <c r="G74" s="28">
        <v>19645</v>
      </c>
      <c r="H74" s="78"/>
      <c r="I74" s="72"/>
      <c r="J74" s="89"/>
      <c r="K74" s="79"/>
      <c r="L74" s="56"/>
      <c r="M74" s="160"/>
      <c r="N74" s="42"/>
      <c r="O74" s="42"/>
      <c r="P74" s="42"/>
      <c r="Q74" s="42"/>
      <c r="R74" s="42"/>
      <c r="S74" s="101"/>
      <c r="T74" s="144"/>
      <c r="U74" s="144"/>
      <c r="V74" s="127"/>
    </row>
    <row r="75" spans="1:22" ht="14.25" thickTop="1" x14ac:dyDescent="0.15">
      <c r="A75" s="4" t="s">
        <v>119</v>
      </c>
      <c r="H75" s="6"/>
      <c r="N75" s="9"/>
      <c r="O75" s="9"/>
      <c r="P75" s="9"/>
      <c r="Q75" s="9"/>
      <c r="R75" s="9"/>
      <c r="S75" s="9"/>
      <c r="T75" s="9"/>
      <c r="U75" s="9"/>
      <c r="V75" s="9"/>
    </row>
    <row r="76" spans="1:22" s="9" customFormat="1" ht="18" customHeight="1" x14ac:dyDescent="0.15">
      <c r="A76" s="8"/>
      <c r="H76" s="10"/>
      <c r="N76" s="1"/>
      <c r="O76" s="1"/>
      <c r="P76" s="1"/>
      <c r="Q76" s="1"/>
      <c r="R76" s="1"/>
      <c r="S76" s="1"/>
      <c r="T76" s="1"/>
      <c r="U76" s="1"/>
      <c r="V76" s="1"/>
    </row>
    <row r="77" spans="1:22" ht="10.9" customHeight="1" x14ac:dyDescent="0.15">
      <c r="H77" s="5"/>
    </row>
    <row r="78" spans="1:22" ht="10.9" customHeight="1" x14ac:dyDescent="0.15">
      <c r="H78" s="5"/>
    </row>
    <row r="79" spans="1:22" ht="10.9" customHeight="1" x14ac:dyDescent="0.15">
      <c r="H79" s="6"/>
    </row>
    <row r="80" spans="1:22" ht="10.9" customHeight="1" x14ac:dyDescent="0.15">
      <c r="H80" s="6"/>
    </row>
    <row r="81" spans="8:8" ht="10.9" customHeight="1" x14ac:dyDescent="0.15">
      <c r="H81" s="6"/>
    </row>
    <row r="82" spans="8:8" ht="10.9" customHeight="1" x14ac:dyDescent="0.15">
      <c r="H82" s="6"/>
    </row>
    <row r="83" spans="8:8" ht="10.9" customHeight="1" x14ac:dyDescent="0.15">
      <c r="H83" s="6"/>
    </row>
    <row r="84" spans="8:8" ht="10.9" customHeight="1" x14ac:dyDescent="0.15">
      <c r="H84" s="6"/>
    </row>
    <row r="85" spans="8:8" ht="10.9" customHeight="1" x14ac:dyDescent="0.15">
      <c r="H85" s="6"/>
    </row>
    <row r="86" spans="8:8" ht="10.9" customHeight="1" x14ac:dyDescent="0.15">
      <c r="H86" s="6"/>
    </row>
    <row r="87" spans="8:8" ht="10.9" customHeight="1" x14ac:dyDescent="0.15">
      <c r="H87" s="6"/>
    </row>
    <row r="88" spans="8:8" ht="10.9" customHeight="1" x14ac:dyDescent="0.15">
      <c r="H88" s="6"/>
    </row>
    <row r="89" spans="8:8" ht="10.9" customHeight="1" x14ac:dyDescent="0.15">
      <c r="H89" s="6"/>
    </row>
    <row r="90" spans="8:8" ht="10.9" customHeight="1" x14ac:dyDescent="0.15">
      <c r="H90" s="6"/>
    </row>
    <row r="91" spans="8:8" ht="10.9" customHeight="1" x14ac:dyDescent="0.15">
      <c r="H91" s="6"/>
    </row>
    <row r="92" spans="8:8" ht="10.9" customHeight="1" x14ac:dyDescent="0.15">
      <c r="H92" s="6"/>
    </row>
    <row r="93" spans="8:8" ht="10.9" customHeight="1" x14ac:dyDescent="0.15">
      <c r="H93" s="6"/>
    </row>
    <row r="94" spans="8:8" ht="10.9" customHeight="1" x14ac:dyDescent="0.15">
      <c r="H94" s="6"/>
    </row>
    <row r="95" spans="8:8" ht="10.9" customHeight="1" x14ac:dyDescent="0.15">
      <c r="H95" s="6"/>
    </row>
    <row r="96" spans="8:8" ht="10.9" customHeight="1" x14ac:dyDescent="0.15">
      <c r="H96" s="6"/>
    </row>
    <row r="97" spans="8:8" ht="10.9" customHeight="1" x14ac:dyDescent="0.15">
      <c r="H97" s="6"/>
    </row>
    <row r="98" spans="8:8" ht="10.9" customHeight="1" x14ac:dyDescent="0.15">
      <c r="H98" s="6"/>
    </row>
    <row r="99" spans="8:8" ht="10.9" customHeight="1" x14ac:dyDescent="0.15">
      <c r="H99" s="6"/>
    </row>
    <row r="100" spans="8:8" ht="10.9" customHeight="1" x14ac:dyDescent="0.15">
      <c r="H100" s="6"/>
    </row>
    <row r="101" spans="8:8" ht="10.9" customHeight="1" x14ac:dyDescent="0.15">
      <c r="H101" s="6"/>
    </row>
    <row r="102" spans="8:8" ht="10.9" customHeight="1" x14ac:dyDescent="0.15">
      <c r="H102" s="6"/>
    </row>
    <row r="103" spans="8:8" ht="10.9" customHeight="1" x14ac:dyDescent="0.15">
      <c r="H103" s="6"/>
    </row>
    <row r="104" spans="8:8" ht="10.9" customHeight="1" x14ac:dyDescent="0.15">
      <c r="H104" s="6"/>
    </row>
    <row r="105" spans="8:8" ht="10.9" customHeight="1" x14ac:dyDescent="0.15">
      <c r="H105" s="6"/>
    </row>
    <row r="106" spans="8:8" ht="10.9" customHeight="1" x14ac:dyDescent="0.15">
      <c r="H106" s="6"/>
    </row>
    <row r="107" spans="8:8" ht="10.9" customHeight="1" x14ac:dyDescent="0.15">
      <c r="H107" s="6"/>
    </row>
    <row r="108" spans="8:8" ht="10.9" customHeight="1" x14ac:dyDescent="0.15">
      <c r="H108" s="6"/>
    </row>
    <row r="109" spans="8:8" ht="10.9" customHeight="1" x14ac:dyDescent="0.15">
      <c r="H109" s="6"/>
    </row>
    <row r="110" spans="8:8" ht="10.9" customHeight="1" x14ac:dyDescent="0.15">
      <c r="H110" s="6"/>
    </row>
    <row r="111" spans="8:8" ht="10.9" customHeight="1" x14ac:dyDescent="0.15">
      <c r="H111" s="6"/>
    </row>
    <row r="112" spans="8:8" ht="10.9" customHeight="1" x14ac:dyDescent="0.15">
      <c r="H112" s="6"/>
    </row>
    <row r="113" spans="8:8" ht="10.9" customHeight="1" x14ac:dyDescent="0.15">
      <c r="H113" s="6"/>
    </row>
    <row r="114" spans="8:8" ht="10.9" customHeight="1" x14ac:dyDescent="0.15">
      <c r="H114" s="6"/>
    </row>
    <row r="115" spans="8:8" ht="10.9" customHeight="1" x14ac:dyDescent="0.15">
      <c r="H115" s="6"/>
    </row>
    <row r="116" spans="8:8" ht="10.9" customHeight="1" x14ac:dyDescent="0.15">
      <c r="H116" s="6"/>
    </row>
    <row r="117" spans="8:8" ht="10.9" customHeight="1" x14ac:dyDescent="0.15">
      <c r="H117" s="6"/>
    </row>
    <row r="118" spans="8:8" ht="10.9" customHeight="1" x14ac:dyDescent="0.15">
      <c r="H118" s="6"/>
    </row>
    <row r="119" spans="8:8" ht="10.9" customHeight="1" x14ac:dyDescent="0.15">
      <c r="H119" s="6"/>
    </row>
    <row r="120" spans="8:8" ht="10.9" customHeight="1" x14ac:dyDescent="0.15">
      <c r="H120" s="6"/>
    </row>
    <row r="121" spans="8:8" ht="10.9" customHeight="1" x14ac:dyDescent="0.15">
      <c r="H121" s="6"/>
    </row>
    <row r="122" spans="8:8" ht="10.9" customHeight="1" x14ac:dyDescent="0.15">
      <c r="H122" s="6"/>
    </row>
    <row r="123" spans="8:8" ht="10.9" customHeight="1" x14ac:dyDescent="0.15">
      <c r="H123" s="6"/>
    </row>
    <row r="124" spans="8:8" ht="10.9" customHeight="1" x14ac:dyDescent="0.15">
      <c r="H124" s="6"/>
    </row>
    <row r="125" spans="8:8" ht="10.9" customHeight="1" x14ac:dyDescent="0.15">
      <c r="H125" s="6"/>
    </row>
    <row r="126" spans="8:8" ht="10.9" customHeight="1" x14ac:dyDescent="0.15">
      <c r="H126" s="6"/>
    </row>
    <row r="127" spans="8:8" ht="10.9" customHeight="1" x14ac:dyDescent="0.15">
      <c r="H127" s="6"/>
    </row>
    <row r="128" spans="8:8" ht="10.9" customHeight="1" x14ac:dyDescent="0.15">
      <c r="H128" s="6"/>
    </row>
    <row r="129" spans="8:8" ht="10.9" customHeight="1" x14ac:dyDescent="0.15">
      <c r="H129" s="6"/>
    </row>
    <row r="130" spans="8:8" ht="10.9" customHeight="1" x14ac:dyDescent="0.15">
      <c r="H130" s="6"/>
    </row>
    <row r="131" spans="8:8" ht="10.9" customHeight="1" x14ac:dyDescent="0.15">
      <c r="H131" s="6"/>
    </row>
    <row r="132" spans="8:8" ht="10.9" customHeight="1" x14ac:dyDescent="0.15">
      <c r="H132" s="6"/>
    </row>
  </sheetData>
  <mergeCells count="5">
    <mergeCell ref="A1:G1"/>
    <mergeCell ref="E2:E3"/>
    <mergeCell ref="B2:B3"/>
    <mergeCell ref="A2:A4"/>
    <mergeCell ref="H3:U3"/>
  </mergeCells>
  <phoneticPr fontId="3"/>
  <printOptions gridLinesSet="0"/>
  <pageMargins left="0.94488188976377963" right="0.19685039370078741" top="0.31496062992125984" bottom="0.47244094488188981" header="0.19685039370078741" footer="0.23622047244094491"/>
  <pageSetup paperSize="8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 市町村別人口の推移</vt:lpstr>
      <vt:lpstr>'第２表  市町村別人口の推移'!Print_Area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八山　雄太（統計分析課）</dc:creator>
  <cp:lastModifiedBy>右近　秀一郎（統計分析課）</cp:lastModifiedBy>
  <cp:lastPrinted>2020-01-07T00:55:25Z</cp:lastPrinted>
  <dcterms:created xsi:type="dcterms:W3CDTF">1997-01-08T22:48:59Z</dcterms:created>
  <dcterms:modified xsi:type="dcterms:W3CDTF">2021-02-18T06:57:30Z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