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D800A497-5296-48D6-9B98-EA84DFD67347}" xr6:coauthVersionLast="36" xr6:coauthVersionMax="36" xr10:uidLastSave="{00000000-0000-0000-0000-000000000000}"/>
  <bookViews>
    <workbookView xWindow="0" yWindow="0" windowWidth="21570" windowHeight="7890" xr2:uid="{227104AA-F973-49AD-AEEA-E2A6CB86A6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0" i="1" l="1"/>
  <c r="N40" i="1"/>
  <c r="M40" i="1"/>
  <c r="L40" i="1"/>
  <c r="K40" i="1"/>
  <c r="J40" i="1"/>
  <c r="I40" i="1"/>
  <c r="G40" i="1"/>
  <c r="F40" i="1"/>
  <c r="E40" i="1"/>
  <c r="D40" i="1"/>
  <c r="C40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28" i="1"/>
  <c r="O14" i="1" s="1"/>
  <c r="N28" i="1"/>
  <c r="M28" i="1"/>
  <c r="L28" i="1"/>
  <c r="K28" i="1"/>
  <c r="K14" i="1" s="1"/>
  <c r="J28" i="1"/>
  <c r="I28" i="1"/>
  <c r="H28" i="1"/>
  <c r="G28" i="1"/>
  <c r="G14" i="1" s="1"/>
  <c r="F28" i="1"/>
  <c r="E28" i="1"/>
  <c r="D28" i="1"/>
  <c r="C28" i="1"/>
  <c r="C14" i="1" s="1"/>
  <c r="O26" i="1"/>
  <c r="N26" i="1"/>
  <c r="N14" i="1" s="1"/>
  <c r="N10" i="1" s="1"/>
  <c r="M26" i="1"/>
  <c r="L26" i="1"/>
  <c r="L14" i="1" s="1"/>
  <c r="L10" i="1" s="1"/>
  <c r="K26" i="1"/>
  <c r="J26" i="1"/>
  <c r="J14" i="1" s="1"/>
  <c r="J10" i="1" s="1"/>
  <c r="I26" i="1"/>
  <c r="H26" i="1"/>
  <c r="H14" i="1" s="1"/>
  <c r="H10" i="1" s="1"/>
  <c r="G26" i="1"/>
  <c r="F26" i="1"/>
  <c r="F14" i="1" s="1"/>
  <c r="F10" i="1" s="1"/>
  <c r="E26" i="1"/>
  <c r="D26" i="1"/>
  <c r="D14" i="1" s="1"/>
  <c r="D10" i="1" s="1"/>
  <c r="C26" i="1"/>
  <c r="M14" i="1"/>
  <c r="I14" i="1"/>
  <c r="E14" i="1"/>
  <c r="P13" i="1"/>
  <c r="O13" i="1"/>
  <c r="N13" i="1"/>
  <c r="M13" i="1"/>
  <c r="M10" i="1" s="1"/>
  <c r="L13" i="1"/>
  <c r="K13" i="1"/>
  <c r="J13" i="1"/>
  <c r="I13" i="1"/>
  <c r="I10" i="1" s="1"/>
  <c r="H13" i="1"/>
  <c r="G13" i="1"/>
  <c r="F13" i="1"/>
  <c r="E13" i="1"/>
  <c r="E10" i="1" s="1"/>
  <c r="D13" i="1"/>
  <c r="C13" i="1"/>
  <c r="C10" i="1" l="1"/>
  <c r="G10" i="1"/>
  <c r="O10" i="1"/>
  <c r="K10" i="1"/>
</calcChain>
</file>

<file path=xl/sharedStrings.xml><?xml version="1.0" encoding="utf-8"?>
<sst xmlns="http://schemas.openxmlformats.org/spreadsheetml/2006/main" count="125" uniqueCount="63">
  <si>
    <t xml:space="preserve">18-8　市　町　財　政　の  </t>
    <phoneticPr fontId="7"/>
  </si>
  <si>
    <t>　歳 出（普通会計）－市町－（平成26～28年度）　</t>
    <phoneticPr fontId="7"/>
  </si>
  <si>
    <t>　　　（単位：千円）</t>
  </si>
  <si>
    <t>年度・市町</t>
    <phoneticPr fontId="12"/>
  </si>
  <si>
    <t>総　額</t>
    <phoneticPr fontId="7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</si>
  <si>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</si>
  <si>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</si>
  <si>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</si>
  <si>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</si>
  <si>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</si>
  <si>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</si>
  <si>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</si>
  <si>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</si>
  <si>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</si>
  <si>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</si>
  <si>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</si>
  <si>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</si>
  <si>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</si>
  <si>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  年  度
繰上充用金</t>
  </si>
  <si>
    <t>年　度
市　町</t>
    <phoneticPr fontId="12"/>
  </si>
  <si>
    <t>平成26年度</t>
    <phoneticPr fontId="7"/>
  </si>
  <si>
    <t>-</t>
  </si>
  <si>
    <t xml:space="preserve"> 平26</t>
    <rPh sb="1" eb="2">
      <t>ヒラ</t>
    </rPh>
    <phoneticPr fontId="7"/>
  </si>
  <si>
    <t>構成比（％）</t>
  </si>
  <si>
    <t xml:space="preserve"> (%)</t>
  </si>
  <si>
    <t>-</t>
    <phoneticPr fontId="12"/>
  </si>
  <si>
    <t>市　　部</t>
  </si>
  <si>
    <t>市 部</t>
  </si>
  <si>
    <t>郡　　部</t>
  </si>
  <si>
    <t>郡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</si>
  <si>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</si>
  <si>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</si>
  <si>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</si>
  <si>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</si>
  <si>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</si>
  <si>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</si>
  <si>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</si>
  <si>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</si>
  <si>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</si>
  <si>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神埼市</t>
    <rPh sb="0" eb="2">
      <t>カンザキ</t>
    </rPh>
    <rPh sb="2" eb="3">
      <t>シ</t>
    </rPh>
    <phoneticPr fontId="7"/>
  </si>
  <si>
    <t>神埼郡</t>
  </si>
  <si>
    <t>神</t>
    <phoneticPr fontId="7"/>
  </si>
  <si>
    <t>吉野ヶ里町</t>
    <rPh sb="0" eb="4">
      <t>ヨシノガリ</t>
    </rPh>
    <rPh sb="4" eb="5">
      <t>マチ</t>
    </rPh>
    <phoneticPr fontId="7"/>
  </si>
  <si>
    <t>三養基郡</t>
  </si>
  <si>
    <t>三</t>
    <phoneticPr fontId="7"/>
  </si>
  <si>
    <t>基山町</t>
  </si>
  <si>
    <t>上峰町</t>
  </si>
  <si>
    <t>みやき町</t>
    <rPh sb="3" eb="4">
      <t>チョウ</t>
    </rPh>
    <phoneticPr fontId="7"/>
  </si>
  <si>
    <t>東松浦郡</t>
  </si>
  <si>
    <t>東</t>
    <phoneticPr fontId="7"/>
  </si>
  <si>
    <t>玄海町</t>
  </si>
  <si>
    <t>西松浦郡</t>
  </si>
  <si>
    <t>西</t>
    <phoneticPr fontId="7"/>
  </si>
  <si>
    <t>有田町</t>
  </si>
  <si>
    <t>杵島郡</t>
  </si>
  <si>
    <t>杵</t>
    <phoneticPr fontId="7"/>
  </si>
  <si>
    <t>大町町</t>
  </si>
  <si>
    <t>江北町</t>
  </si>
  <si>
    <t>白石町</t>
  </si>
  <si>
    <t>藤津郡</t>
  </si>
  <si>
    <t>藤</t>
    <phoneticPr fontId="7"/>
  </si>
  <si>
    <t>太良町</t>
  </si>
  <si>
    <t>資料：県市町支援課「市町財政概要」</t>
    <rPh sb="6" eb="8">
      <t>シエン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</si>
</sst>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,##0.0"/>
    <numFmt numFmtId="178" formatCode="0.0_ "/>
    <numFmt numFmtId="179" formatCode="#\ ###\ ###\ ###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176" fontId="2" fillId="2" borderId="0" xfId="1" applyNumberFormat="1" applyFont="1" applyFill="1"/>
    <xf numFmtId="176" fontId="4" fillId="2" borderId="0" xfId="1" applyNumberFormat="1" applyFont="1" applyFill="1"/>
    <xf numFmtId="0" fontId="5" fillId="2" borderId="0" xfId="1" applyFont="1" applyFill="1"/>
    <xf numFmtId="0" fontId="2" fillId="2" borderId="0" xfId="1" applyFont="1" applyFill="1"/>
    <xf numFmtId="176" fontId="6" fillId="2" borderId="0" xfId="1" applyNumberFormat="1" applyFont="1" applyFill="1" applyAlignment="1">
      <alignment horizontal="right"/>
    </xf>
    <xf numFmtId="176" fontId="6" fillId="2" borderId="0" xfId="1" quotePrefix="1" applyNumberFormat="1" applyFont="1" applyFill="1" applyAlignment="1">
      <alignment horizontal="left"/>
    </xf>
    <xf numFmtId="176" fontId="8" fillId="2" borderId="0" xfId="1" applyNumberFormat="1" applyFont="1" applyFill="1" applyAlignment="1">
      <alignment horizontal="right"/>
    </xf>
    <xf numFmtId="176" fontId="8" fillId="2" borderId="0" xfId="1" quotePrefix="1" applyNumberFormat="1" applyFont="1" applyFill="1" applyAlignment="1">
      <alignment horizontal="left"/>
    </xf>
    <xf numFmtId="176" fontId="9" fillId="2" borderId="0" xfId="1" applyNumberFormat="1" applyFont="1" applyFill="1" applyAlignment="1"/>
    <xf numFmtId="176" fontId="10" fillId="2" borderId="0" xfId="1" applyNumberFormat="1" applyFont="1" applyFill="1" applyAlignment="1">
      <alignment horizontal="right"/>
    </xf>
    <xf numFmtId="176" fontId="11" fillId="2" borderId="1" xfId="1" applyNumberFormat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center" wrapText="1"/>
    </xf>
    <xf numFmtId="176" fontId="9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/>
    <xf numFmtId="176" fontId="9" fillId="2" borderId="0" xfId="1" applyNumberFormat="1" applyFont="1" applyFill="1" applyBorder="1"/>
    <xf numFmtId="176" fontId="9" fillId="2" borderId="0" xfId="1" applyNumberFormat="1" applyFont="1" applyFill="1"/>
    <xf numFmtId="0" fontId="9" fillId="2" borderId="5" xfId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horizontal="center" vertical="center" wrapText="1"/>
    </xf>
    <xf numFmtId="176" fontId="11" fillId="2" borderId="0" xfId="1" applyNumberFormat="1" applyFont="1" applyFill="1" applyAlignment="1">
      <alignment horizontal="center"/>
    </xf>
    <xf numFmtId="176" fontId="11" fillId="2" borderId="7" xfId="1" applyNumberFormat="1" applyFont="1" applyFill="1" applyBorder="1" applyAlignment="1">
      <alignment horizontal="center"/>
    </xf>
    <xf numFmtId="176" fontId="13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shrinkToFit="1"/>
    </xf>
    <xf numFmtId="176" fontId="11" fillId="2" borderId="0" xfId="1" applyNumberFormat="1" applyFont="1" applyFill="1"/>
    <xf numFmtId="176" fontId="11" fillId="2" borderId="7" xfId="1" applyNumberFormat="1" applyFont="1" applyFill="1" applyBorder="1" applyAlignment="1">
      <alignment horizontal="right"/>
    </xf>
    <xf numFmtId="177" fontId="13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horizontal="center" shrinkToFit="1"/>
    </xf>
    <xf numFmtId="177" fontId="9" fillId="2" borderId="0" xfId="1" applyNumberFormat="1" applyFont="1" applyFill="1"/>
    <xf numFmtId="176" fontId="11" fillId="2" borderId="0" xfId="1" quotePrefix="1" applyNumberFormat="1" applyFont="1" applyFill="1" applyAlignment="1">
      <alignment horizontal="centerContinuous"/>
    </xf>
    <xf numFmtId="176" fontId="14" fillId="2" borderId="7" xfId="1" applyNumberFormat="1" applyFont="1" applyFill="1" applyBorder="1" applyAlignment="1">
      <alignment horizontal="centerContinuous"/>
    </xf>
    <xf numFmtId="176" fontId="11" fillId="2" borderId="0" xfId="1" applyNumberFormat="1" applyFont="1" applyFill="1" applyAlignment="1">
      <alignment horizontal="right"/>
    </xf>
    <xf numFmtId="0" fontId="13" fillId="2" borderId="6" xfId="1" quotePrefix="1" applyNumberFormat="1" applyFont="1" applyFill="1" applyBorder="1" applyAlignment="1">
      <alignment horizontal="center" shrinkToFit="1"/>
    </xf>
    <xf numFmtId="177" fontId="11" fillId="2" borderId="0" xfId="1" applyNumberFormat="1" applyFont="1" applyFill="1"/>
    <xf numFmtId="178" fontId="11" fillId="2" borderId="0" xfId="1" applyNumberFormat="1" applyFont="1" applyFill="1" applyAlignment="1">
      <alignment horizontal="right"/>
    </xf>
    <xf numFmtId="0" fontId="13" fillId="2" borderId="6" xfId="1" applyNumberFormat="1" applyFont="1" applyFill="1" applyBorder="1" applyAlignment="1">
      <alignment horizontal="center" shrinkToFit="1"/>
    </xf>
    <xf numFmtId="176" fontId="15" fillId="2" borderId="0" xfId="1" quotePrefix="1" applyNumberFormat="1" applyFont="1" applyFill="1" applyAlignment="1">
      <alignment horizontal="centerContinuous"/>
    </xf>
    <xf numFmtId="176" fontId="16" fillId="2" borderId="7" xfId="1" applyNumberFormat="1" applyFont="1" applyFill="1" applyBorder="1" applyAlignment="1">
      <alignment horizontal="centerContinuous"/>
    </xf>
    <xf numFmtId="176" fontId="15" fillId="2" borderId="0" xfId="1" applyNumberFormat="1" applyFont="1" applyFill="1"/>
    <xf numFmtId="178" fontId="15" fillId="2" borderId="0" xfId="1" applyNumberFormat="1" applyFont="1" applyFill="1" applyAlignment="1">
      <alignment horizontal="right"/>
    </xf>
    <xf numFmtId="0" fontId="17" fillId="2" borderId="6" xfId="1" quotePrefix="1" applyNumberFormat="1" applyFont="1" applyFill="1" applyBorder="1" applyAlignment="1">
      <alignment horizontal="center" vertical="center" shrinkToFit="1"/>
    </xf>
    <xf numFmtId="176" fontId="16" fillId="2" borderId="0" xfId="1" applyNumberFormat="1" applyFont="1" applyFill="1"/>
    <xf numFmtId="0" fontId="16" fillId="2" borderId="0" xfId="1" applyFont="1" applyFill="1"/>
    <xf numFmtId="176" fontId="15" fillId="2" borderId="7" xfId="1" applyNumberFormat="1" applyFont="1" applyFill="1" applyBorder="1" applyAlignment="1">
      <alignment horizontal="right"/>
    </xf>
    <xf numFmtId="177" fontId="15" fillId="2" borderId="0" xfId="1" applyNumberFormat="1" applyFont="1" applyFill="1"/>
    <xf numFmtId="0" fontId="17" fillId="2" borderId="6" xfId="1" applyNumberFormat="1" applyFont="1" applyFill="1" applyBorder="1" applyAlignment="1">
      <alignment horizontal="center" shrinkToFit="1"/>
    </xf>
    <xf numFmtId="177" fontId="16" fillId="2" borderId="0" xfId="1" applyNumberFormat="1" applyFont="1" applyFill="1"/>
    <xf numFmtId="176" fontId="16" fillId="2" borderId="7" xfId="1" applyNumberFormat="1" applyFont="1" applyFill="1" applyBorder="1"/>
    <xf numFmtId="176" fontId="16" fillId="2" borderId="0" xfId="1" applyNumberFormat="1" applyFont="1" applyFill="1" applyAlignment="1">
      <alignment horizontal="right"/>
    </xf>
    <xf numFmtId="176" fontId="15" fillId="2" borderId="0" xfId="1" applyNumberFormat="1" applyFont="1" applyFill="1" applyAlignment="1">
      <alignment horizontal="right"/>
    </xf>
    <xf numFmtId="0" fontId="15" fillId="2" borderId="6" xfId="1" applyNumberFormat="1" applyFont="1" applyFill="1" applyBorder="1" applyAlignment="1">
      <alignment horizontal="center"/>
    </xf>
    <xf numFmtId="176" fontId="15" fillId="2" borderId="7" xfId="1" applyNumberFormat="1" applyFont="1" applyFill="1" applyBorder="1" applyAlignment="1">
      <alignment horizontal="center"/>
    </xf>
    <xf numFmtId="179" fontId="17" fillId="2" borderId="0" xfId="1" applyNumberFormat="1" applyFont="1" applyFill="1" applyAlignment="1">
      <alignment horizontal="right" shrinkToFit="1"/>
    </xf>
    <xf numFmtId="176" fontId="16" fillId="2" borderId="0" xfId="1" applyNumberFormat="1" applyFont="1" applyFill="1" applyAlignment="1"/>
    <xf numFmtId="179" fontId="13" fillId="2" borderId="0" xfId="1" applyNumberFormat="1" applyFont="1" applyFill="1" applyAlignment="1">
      <alignment horizontal="right" shrinkToFit="1"/>
    </xf>
    <xf numFmtId="176" fontId="11" fillId="2" borderId="7" xfId="1" applyNumberFormat="1" applyFont="1" applyFill="1" applyBorder="1"/>
    <xf numFmtId="179" fontId="18" fillId="2" borderId="0" xfId="1" applyNumberFormat="1" applyFont="1" applyFill="1" applyAlignment="1">
      <alignment horizontal="right" shrinkToFit="1"/>
    </xf>
    <xf numFmtId="0" fontId="11" fillId="2" borderId="6" xfId="1" applyNumberFormat="1" applyFont="1" applyFill="1" applyBorder="1" applyAlignment="1">
      <alignment horizontal="center"/>
    </xf>
    <xf numFmtId="176" fontId="9" fillId="2" borderId="0" xfId="1" applyNumberFormat="1" applyFont="1" applyFill="1" applyAlignment="1">
      <alignment horizontal="right"/>
    </xf>
    <xf numFmtId="0" fontId="11" fillId="2" borderId="0" xfId="1" applyNumberFormat="1" applyFont="1" applyFill="1"/>
    <xf numFmtId="0" fontId="11" fillId="2" borderId="7" xfId="1" applyFont="1" applyFill="1" applyBorder="1" applyAlignment="1">
      <alignment horizontal="distributed"/>
    </xf>
    <xf numFmtId="176" fontId="11" fillId="2" borderId="7" xfId="1" applyNumberFormat="1" applyFont="1" applyFill="1" applyBorder="1" applyAlignment="1">
      <alignment horizontal="distributed"/>
    </xf>
    <xf numFmtId="0" fontId="15" fillId="2" borderId="0" xfId="1" applyNumberFormat="1" applyFont="1" applyFill="1"/>
    <xf numFmtId="176" fontId="15" fillId="2" borderId="7" xfId="1" applyNumberFormat="1" applyFont="1" applyFill="1" applyBorder="1" applyAlignment="1">
      <alignment horizontal="distributed"/>
    </xf>
    <xf numFmtId="176" fontId="11" fillId="2" borderId="0" xfId="1" applyNumberFormat="1" applyFont="1" applyFill="1" applyBorder="1" applyAlignment="1">
      <alignment horizontal="right"/>
    </xf>
    <xf numFmtId="179" fontId="13" fillId="2" borderId="7" xfId="1" applyNumberFormat="1" applyFont="1" applyFill="1" applyBorder="1" applyAlignment="1">
      <alignment horizontal="right" shrinkToFit="1"/>
    </xf>
    <xf numFmtId="0" fontId="11" fillId="2" borderId="8" xfId="1" applyNumberFormat="1" applyFont="1" applyFill="1" applyBorder="1"/>
    <xf numFmtId="176" fontId="11" fillId="2" borderId="9" xfId="1" applyNumberFormat="1" applyFont="1" applyFill="1" applyBorder="1" applyAlignment="1">
      <alignment horizontal="distributed"/>
    </xf>
    <xf numFmtId="176" fontId="11" fillId="2" borderId="10" xfId="1" applyNumberFormat="1" applyFont="1" applyFill="1" applyBorder="1"/>
    <xf numFmtId="176" fontId="11" fillId="2" borderId="8" xfId="1" applyNumberFormat="1" applyFont="1" applyFill="1" applyBorder="1"/>
    <xf numFmtId="176" fontId="11" fillId="2" borderId="8" xfId="1" applyNumberFormat="1" applyFont="1" applyFill="1" applyBorder="1" applyAlignment="1">
      <alignment horizontal="right"/>
    </xf>
    <xf numFmtId="179" fontId="13" fillId="2" borderId="9" xfId="1" applyNumberFormat="1" applyFont="1" applyFill="1" applyBorder="1" applyAlignment="1">
      <alignment horizontal="right" shrinkToFit="1"/>
    </xf>
    <xf numFmtId="0" fontId="11" fillId="2" borderId="10" xfId="1" applyNumberFormat="1" applyFont="1" applyFill="1" applyBorder="1" applyAlignment="1">
      <alignment horizontal="center"/>
    </xf>
    <xf numFmtId="176" fontId="10" fillId="2" borderId="0" xfId="1" applyNumberFormat="1" applyFont="1" applyFill="1"/>
  </cellXfs>
  <cellStyles count="2">
    <cellStyle name="標準" xfId="0" builtinId="0"/>
    <cellStyle name="標準_1022 財政" xfId="1" xr:uid="{3CD14850-6CBD-4E75-9E18-1FB6DF026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0B59-C5E5-4E4A-A83D-8150049C331B}">
  <dimension ref="A1:X42"/>
  <sheetViews>
    <sheetView tabSelected="1" workbookViewId="0">
      <selection sqref="A1:XFD1048576"/>
    </sheetView>
  </sheetViews>
  <sheetFormatPr defaultColWidth="8" defaultRowHeight="11.25" x14ac:dyDescent="0.15"/>
  <cols>
    <col min="1" max="1" width="2.5" style="1" customWidth="1"/>
    <col min="2" max="2" width="8.125" style="1" customWidth="1"/>
    <col min="3" max="3" width="12.5" style="1" customWidth="1"/>
    <col min="4" max="9" width="12.375" style="1" customWidth="1"/>
    <col min="10" max="16" width="11.5" style="1" customWidth="1"/>
    <col min="17" max="17" width="11.25" style="1" customWidth="1"/>
    <col min="18" max="18" width="5.625" style="1" customWidth="1"/>
    <col min="19" max="19" width="9" style="1" customWidth="1"/>
    <col min="20" max="20" width="9.375" style="1" customWidth="1"/>
    <col min="21" max="21" width="10.75" style="1" customWidth="1"/>
    <col min="22" max="22" width="6.5" style="1" customWidth="1"/>
    <col min="23" max="256" width="8" style="1"/>
    <col min="257" max="257" width="2.5" style="1" customWidth="1"/>
    <col min="258" max="258" width="8.125" style="1" customWidth="1"/>
    <col min="259" max="259" width="12.5" style="1" customWidth="1"/>
    <col min="260" max="265" width="12.375" style="1" customWidth="1"/>
    <col min="266" max="272" width="11.5" style="1" customWidth="1"/>
    <col min="273" max="273" width="11.25" style="1" customWidth="1"/>
    <col min="274" max="274" width="5.625" style="1" customWidth="1"/>
    <col min="275" max="275" width="9" style="1" customWidth="1"/>
    <col min="276" max="276" width="9.375" style="1" customWidth="1"/>
    <col min="277" max="277" width="10.75" style="1" customWidth="1"/>
    <col min="278" max="278" width="6.5" style="1" customWidth="1"/>
    <col min="279" max="512" width="8" style="1"/>
    <col min="513" max="513" width="2.5" style="1" customWidth="1"/>
    <col min="514" max="514" width="8.125" style="1" customWidth="1"/>
    <col min="515" max="515" width="12.5" style="1" customWidth="1"/>
    <col min="516" max="521" width="12.375" style="1" customWidth="1"/>
    <col min="522" max="528" width="11.5" style="1" customWidth="1"/>
    <col min="529" max="529" width="11.25" style="1" customWidth="1"/>
    <col min="530" max="530" width="5.625" style="1" customWidth="1"/>
    <col min="531" max="531" width="9" style="1" customWidth="1"/>
    <col min="532" max="532" width="9.375" style="1" customWidth="1"/>
    <col min="533" max="533" width="10.75" style="1" customWidth="1"/>
    <col min="534" max="534" width="6.5" style="1" customWidth="1"/>
    <col min="535" max="768" width="8" style="1"/>
    <col min="769" max="769" width="2.5" style="1" customWidth="1"/>
    <col min="770" max="770" width="8.125" style="1" customWidth="1"/>
    <col min="771" max="771" width="12.5" style="1" customWidth="1"/>
    <col min="772" max="777" width="12.375" style="1" customWidth="1"/>
    <col min="778" max="784" width="11.5" style="1" customWidth="1"/>
    <col min="785" max="785" width="11.25" style="1" customWidth="1"/>
    <col min="786" max="786" width="5.625" style="1" customWidth="1"/>
    <col min="787" max="787" width="9" style="1" customWidth="1"/>
    <col min="788" max="788" width="9.375" style="1" customWidth="1"/>
    <col min="789" max="789" width="10.75" style="1" customWidth="1"/>
    <col min="790" max="790" width="6.5" style="1" customWidth="1"/>
    <col min="791" max="1024" width="8" style="1"/>
    <col min="1025" max="1025" width="2.5" style="1" customWidth="1"/>
    <col min="1026" max="1026" width="8.125" style="1" customWidth="1"/>
    <col min="1027" max="1027" width="12.5" style="1" customWidth="1"/>
    <col min="1028" max="1033" width="12.375" style="1" customWidth="1"/>
    <col min="1034" max="1040" width="11.5" style="1" customWidth="1"/>
    <col min="1041" max="1041" width="11.25" style="1" customWidth="1"/>
    <col min="1042" max="1042" width="5.625" style="1" customWidth="1"/>
    <col min="1043" max="1043" width="9" style="1" customWidth="1"/>
    <col min="1044" max="1044" width="9.375" style="1" customWidth="1"/>
    <col min="1045" max="1045" width="10.75" style="1" customWidth="1"/>
    <col min="1046" max="1046" width="6.5" style="1" customWidth="1"/>
    <col min="1047" max="1280" width="8" style="1"/>
    <col min="1281" max="1281" width="2.5" style="1" customWidth="1"/>
    <col min="1282" max="1282" width="8.125" style="1" customWidth="1"/>
    <col min="1283" max="1283" width="12.5" style="1" customWidth="1"/>
    <col min="1284" max="1289" width="12.375" style="1" customWidth="1"/>
    <col min="1290" max="1296" width="11.5" style="1" customWidth="1"/>
    <col min="1297" max="1297" width="11.25" style="1" customWidth="1"/>
    <col min="1298" max="1298" width="5.625" style="1" customWidth="1"/>
    <col min="1299" max="1299" width="9" style="1" customWidth="1"/>
    <col min="1300" max="1300" width="9.375" style="1" customWidth="1"/>
    <col min="1301" max="1301" width="10.75" style="1" customWidth="1"/>
    <col min="1302" max="1302" width="6.5" style="1" customWidth="1"/>
    <col min="1303" max="1536" width="8" style="1"/>
    <col min="1537" max="1537" width="2.5" style="1" customWidth="1"/>
    <col min="1538" max="1538" width="8.125" style="1" customWidth="1"/>
    <col min="1539" max="1539" width="12.5" style="1" customWidth="1"/>
    <col min="1540" max="1545" width="12.375" style="1" customWidth="1"/>
    <col min="1546" max="1552" width="11.5" style="1" customWidth="1"/>
    <col min="1553" max="1553" width="11.25" style="1" customWidth="1"/>
    <col min="1554" max="1554" width="5.625" style="1" customWidth="1"/>
    <col min="1555" max="1555" width="9" style="1" customWidth="1"/>
    <col min="1556" max="1556" width="9.375" style="1" customWidth="1"/>
    <col min="1557" max="1557" width="10.75" style="1" customWidth="1"/>
    <col min="1558" max="1558" width="6.5" style="1" customWidth="1"/>
    <col min="1559" max="1792" width="8" style="1"/>
    <col min="1793" max="1793" width="2.5" style="1" customWidth="1"/>
    <col min="1794" max="1794" width="8.125" style="1" customWidth="1"/>
    <col min="1795" max="1795" width="12.5" style="1" customWidth="1"/>
    <col min="1796" max="1801" width="12.375" style="1" customWidth="1"/>
    <col min="1802" max="1808" width="11.5" style="1" customWidth="1"/>
    <col min="1809" max="1809" width="11.25" style="1" customWidth="1"/>
    <col min="1810" max="1810" width="5.625" style="1" customWidth="1"/>
    <col min="1811" max="1811" width="9" style="1" customWidth="1"/>
    <col min="1812" max="1812" width="9.375" style="1" customWidth="1"/>
    <col min="1813" max="1813" width="10.75" style="1" customWidth="1"/>
    <col min="1814" max="1814" width="6.5" style="1" customWidth="1"/>
    <col min="1815" max="2048" width="8" style="1"/>
    <col min="2049" max="2049" width="2.5" style="1" customWidth="1"/>
    <col min="2050" max="2050" width="8.125" style="1" customWidth="1"/>
    <col min="2051" max="2051" width="12.5" style="1" customWidth="1"/>
    <col min="2052" max="2057" width="12.375" style="1" customWidth="1"/>
    <col min="2058" max="2064" width="11.5" style="1" customWidth="1"/>
    <col min="2065" max="2065" width="11.25" style="1" customWidth="1"/>
    <col min="2066" max="2066" width="5.625" style="1" customWidth="1"/>
    <col min="2067" max="2067" width="9" style="1" customWidth="1"/>
    <col min="2068" max="2068" width="9.375" style="1" customWidth="1"/>
    <col min="2069" max="2069" width="10.75" style="1" customWidth="1"/>
    <col min="2070" max="2070" width="6.5" style="1" customWidth="1"/>
    <col min="2071" max="2304" width="8" style="1"/>
    <col min="2305" max="2305" width="2.5" style="1" customWidth="1"/>
    <col min="2306" max="2306" width="8.125" style="1" customWidth="1"/>
    <col min="2307" max="2307" width="12.5" style="1" customWidth="1"/>
    <col min="2308" max="2313" width="12.375" style="1" customWidth="1"/>
    <col min="2314" max="2320" width="11.5" style="1" customWidth="1"/>
    <col min="2321" max="2321" width="11.25" style="1" customWidth="1"/>
    <col min="2322" max="2322" width="5.625" style="1" customWidth="1"/>
    <col min="2323" max="2323" width="9" style="1" customWidth="1"/>
    <col min="2324" max="2324" width="9.375" style="1" customWidth="1"/>
    <col min="2325" max="2325" width="10.75" style="1" customWidth="1"/>
    <col min="2326" max="2326" width="6.5" style="1" customWidth="1"/>
    <col min="2327" max="2560" width="8" style="1"/>
    <col min="2561" max="2561" width="2.5" style="1" customWidth="1"/>
    <col min="2562" max="2562" width="8.125" style="1" customWidth="1"/>
    <col min="2563" max="2563" width="12.5" style="1" customWidth="1"/>
    <col min="2564" max="2569" width="12.375" style="1" customWidth="1"/>
    <col min="2570" max="2576" width="11.5" style="1" customWidth="1"/>
    <col min="2577" max="2577" width="11.25" style="1" customWidth="1"/>
    <col min="2578" max="2578" width="5.625" style="1" customWidth="1"/>
    <col min="2579" max="2579" width="9" style="1" customWidth="1"/>
    <col min="2580" max="2580" width="9.375" style="1" customWidth="1"/>
    <col min="2581" max="2581" width="10.75" style="1" customWidth="1"/>
    <col min="2582" max="2582" width="6.5" style="1" customWidth="1"/>
    <col min="2583" max="2816" width="8" style="1"/>
    <col min="2817" max="2817" width="2.5" style="1" customWidth="1"/>
    <col min="2818" max="2818" width="8.125" style="1" customWidth="1"/>
    <col min="2819" max="2819" width="12.5" style="1" customWidth="1"/>
    <col min="2820" max="2825" width="12.375" style="1" customWidth="1"/>
    <col min="2826" max="2832" width="11.5" style="1" customWidth="1"/>
    <col min="2833" max="2833" width="11.25" style="1" customWidth="1"/>
    <col min="2834" max="2834" width="5.625" style="1" customWidth="1"/>
    <col min="2835" max="2835" width="9" style="1" customWidth="1"/>
    <col min="2836" max="2836" width="9.375" style="1" customWidth="1"/>
    <col min="2837" max="2837" width="10.75" style="1" customWidth="1"/>
    <col min="2838" max="2838" width="6.5" style="1" customWidth="1"/>
    <col min="2839" max="3072" width="8" style="1"/>
    <col min="3073" max="3073" width="2.5" style="1" customWidth="1"/>
    <col min="3074" max="3074" width="8.125" style="1" customWidth="1"/>
    <col min="3075" max="3075" width="12.5" style="1" customWidth="1"/>
    <col min="3076" max="3081" width="12.375" style="1" customWidth="1"/>
    <col min="3082" max="3088" width="11.5" style="1" customWidth="1"/>
    <col min="3089" max="3089" width="11.25" style="1" customWidth="1"/>
    <col min="3090" max="3090" width="5.625" style="1" customWidth="1"/>
    <col min="3091" max="3091" width="9" style="1" customWidth="1"/>
    <col min="3092" max="3092" width="9.375" style="1" customWidth="1"/>
    <col min="3093" max="3093" width="10.75" style="1" customWidth="1"/>
    <col min="3094" max="3094" width="6.5" style="1" customWidth="1"/>
    <col min="3095" max="3328" width="8" style="1"/>
    <col min="3329" max="3329" width="2.5" style="1" customWidth="1"/>
    <col min="3330" max="3330" width="8.125" style="1" customWidth="1"/>
    <col min="3331" max="3331" width="12.5" style="1" customWidth="1"/>
    <col min="3332" max="3337" width="12.375" style="1" customWidth="1"/>
    <col min="3338" max="3344" width="11.5" style="1" customWidth="1"/>
    <col min="3345" max="3345" width="11.25" style="1" customWidth="1"/>
    <col min="3346" max="3346" width="5.625" style="1" customWidth="1"/>
    <col min="3347" max="3347" width="9" style="1" customWidth="1"/>
    <col min="3348" max="3348" width="9.375" style="1" customWidth="1"/>
    <col min="3349" max="3349" width="10.75" style="1" customWidth="1"/>
    <col min="3350" max="3350" width="6.5" style="1" customWidth="1"/>
    <col min="3351" max="3584" width="8" style="1"/>
    <col min="3585" max="3585" width="2.5" style="1" customWidth="1"/>
    <col min="3586" max="3586" width="8.125" style="1" customWidth="1"/>
    <col min="3587" max="3587" width="12.5" style="1" customWidth="1"/>
    <col min="3588" max="3593" width="12.375" style="1" customWidth="1"/>
    <col min="3594" max="3600" width="11.5" style="1" customWidth="1"/>
    <col min="3601" max="3601" width="11.25" style="1" customWidth="1"/>
    <col min="3602" max="3602" width="5.625" style="1" customWidth="1"/>
    <col min="3603" max="3603" width="9" style="1" customWidth="1"/>
    <col min="3604" max="3604" width="9.375" style="1" customWidth="1"/>
    <col min="3605" max="3605" width="10.75" style="1" customWidth="1"/>
    <col min="3606" max="3606" width="6.5" style="1" customWidth="1"/>
    <col min="3607" max="3840" width="8" style="1"/>
    <col min="3841" max="3841" width="2.5" style="1" customWidth="1"/>
    <col min="3842" max="3842" width="8.125" style="1" customWidth="1"/>
    <col min="3843" max="3843" width="12.5" style="1" customWidth="1"/>
    <col min="3844" max="3849" width="12.375" style="1" customWidth="1"/>
    <col min="3850" max="3856" width="11.5" style="1" customWidth="1"/>
    <col min="3857" max="3857" width="11.25" style="1" customWidth="1"/>
    <col min="3858" max="3858" width="5.625" style="1" customWidth="1"/>
    <col min="3859" max="3859" width="9" style="1" customWidth="1"/>
    <col min="3860" max="3860" width="9.375" style="1" customWidth="1"/>
    <col min="3861" max="3861" width="10.75" style="1" customWidth="1"/>
    <col min="3862" max="3862" width="6.5" style="1" customWidth="1"/>
    <col min="3863" max="4096" width="8" style="1"/>
    <col min="4097" max="4097" width="2.5" style="1" customWidth="1"/>
    <col min="4098" max="4098" width="8.125" style="1" customWidth="1"/>
    <col min="4099" max="4099" width="12.5" style="1" customWidth="1"/>
    <col min="4100" max="4105" width="12.375" style="1" customWidth="1"/>
    <col min="4106" max="4112" width="11.5" style="1" customWidth="1"/>
    <col min="4113" max="4113" width="11.25" style="1" customWidth="1"/>
    <col min="4114" max="4114" width="5.625" style="1" customWidth="1"/>
    <col min="4115" max="4115" width="9" style="1" customWidth="1"/>
    <col min="4116" max="4116" width="9.375" style="1" customWidth="1"/>
    <col min="4117" max="4117" width="10.75" style="1" customWidth="1"/>
    <col min="4118" max="4118" width="6.5" style="1" customWidth="1"/>
    <col min="4119" max="4352" width="8" style="1"/>
    <col min="4353" max="4353" width="2.5" style="1" customWidth="1"/>
    <col min="4354" max="4354" width="8.125" style="1" customWidth="1"/>
    <col min="4355" max="4355" width="12.5" style="1" customWidth="1"/>
    <col min="4356" max="4361" width="12.375" style="1" customWidth="1"/>
    <col min="4362" max="4368" width="11.5" style="1" customWidth="1"/>
    <col min="4369" max="4369" width="11.25" style="1" customWidth="1"/>
    <col min="4370" max="4370" width="5.625" style="1" customWidth="1"/>
    <col min="4371" max="4371" width="9" style="1" customWidth="1"/>
    <col min="4372" max="4372" width="9.375" style="1" customWidth="1"/>
    <col min="4373" max="4373" width="10.75" style="1" customWidth="1"/>
    <col min="4374" max="4374" width="6.5" style="1" customWidth="1"/>
    <col min="4375" max="4608" width="8" style="1"/>
    <col min="4609" max="4609" width="2.5" style="1" customWidth="1"/>
    <col min="4610" max="4610" width="8.125" style="1" customWidth="1"/>
    <col min="4611" max="4611" width="12.5" style="1" customWidth="1"/>
    <col min="4612" max="4617" width="12.375" style="1" customWidth="1"/>
    <col min="4618" max="4624" width="11.5" style="1" customWidth="1"/>
    <col min="4625" max="4625" width="11.25" style="1" customWidth="1"/>
    <col min="4626" max="4626" width="5.625" style="1" customWidth="1"/>
    <col min="4627" max="4627" width="9" style="1" customWidth="1"/>
    <col min="4628" max="4628" width="9.375" style="1" customWidth="1"/>
    <col min="4629" max="4629" width="10.75" style="1" customWidth="1"/>
    <col min="4630" max="4630" width="6.5" style="1" customWidth="1"/>
    <col min="4631" max="4864" width="8" style="1"/>
    <col min="4865" max="4865" width="2.5" style="1" customWidth="1"/>
    <col min="4866" max="4866" width="8.125" style="1" customWidth="1"/>
    <col min="4867" max="4867" width="12.5" style="1" customWidth="1"/>
    <col min="4868" max="4873" width="12.375" style="1" customWidth="1"/>
    <col min="4874" max="4880" width="11.5" style="1" customWidth="1"/>
    <col min="4881" max="4881" width="11.25" style="1" customWidth="1"/>
    <col min="4882" max="4882" width="5.625" style="1" customWidth="1"/>
    <col min="4883" max="4883" width="9" style="1" customWidth="1"/>
    <col min="4884" max="4884" width="9.375" style="1" customWidth="1"/>
    <col min="4885" max="4885" width="10.75" style="1" customWidth="1"/>
    <col min="4886" max="4886" width="6.5" style="1" customWidth="1"/>
    <col min="4887" max="5120" width="8" style="1"/>
    <col min="5121" max="5121" width="2.5" style="1" customWidth="1"/>
    <col min="5122" max="5122" width="8.125" style="1" customWidth="1"/>
    <col min="5123" max="5123" width="12.5" style="1" customWidth="1"/>
    <col min="5124" max="5129" width="12.375" style="1" customWidth="1"/>
    <col min="5130" max="5136" width="11.5" style="1" customWidth="1"/>
    <col min="5137" max="5137" width="11.25" style="1" customWidth="1"/>
    <col min="5138" max="5138" width="5.625" style="1" customWidth="1"/>
    <col min="5139" max="5139" width="9" style="1" customWidth="1"/>
    <col min="5140" max="5140" width="9.375" style="1" customWidth="1"/>
    <col min="5141" max="5141" width="10.75" style="1" customWidth="1"/>
    <col min="5142" max="5142" width="6.5" style="1" customWidth="1"/>
    <col min="5143" max="5376" width="8" style="1"/>
    <col min="5377" max="5377" width="2.5" style="1" customWidth="1"/>
    <col min="5378" max="5378" width="8.125" style="1" customWidth="1"/>
    <col min="5379" max="5379" width="12.5" style="1" customWidth="1"/>
    <col min="5380" max="5385" width="12.375" style="1" customWidth="1"/>
    <col min="5386" max="5392" width="11.5" style="1" customWidth="1"/>
    <col min="5393" max="5393" width="11.25" style="1" customWidth="1"/>
    <col min="5394" max="5394" width="5.625" style="1" customWidth="1"/>
    <col min="5395" max="5395" width="9" style="1" customWidth="1"/>
    <col min="5396" max="5396" width="9.375" style="1" customWidth="1"/>
    <col min="5397" max="5397" width="10.75" style="1" customWidth="1"/>
    <col min="5398" max="5398" width="6.5" style="1" customWidth="1"/>
    <col min="5399" max="5632" width="8" style="1"/>
    <col min="5633" max="5633" width="2.5" style="1" customWidth="1"/>
    <col min="5634" max="5634" width="8.125" style="1" customWidth="1"/>
    <col min="5635" max="5635" width="12.5" style="1" customWidth="1"/>
    <col min="5636" max="5641" width="12.375" style="1" customWidth="1"/>
    <col min="5642" max="5648" width="11.5" style="1" customWidth="1"/>
    <col min="5649" max="5649" width="11.25" style="1" customWidth="1"/>
    <col min="5650" max="5650" width="5.625" style="1" customWidth="1"/>
    <col min="5651" max="5651" width="9" style="1" customWidth="1"/>
    <col min="5652" max="5652" width="9.375" style="1" customWidth="1"/>
    <col min="5653" max="5653" width="10.75" style="1" customWidth="1"/>
    <col min="5654" max="5654" width="6.5" style="1" customWidth="1"/>
    <col min="5655" max="5888" width="8" style="1"/>
    <col min="5889" max="5889" width="2.5" style="1" customWidth="1"/>
    <col min="5890" max="5890" width="8.125" style="1" customWidth="1"/>
    <col min="5891" max="5891" width="12.5" style="1" customWidth="1"/>
    <col min="5892" max="5897" width="12.375" style="1" customWidth="1"/>
    <col min="5898" max="5904" width="11.5" style="1" customWidth="1"/>
    <col min="5905" max="5905" width="11.25" style="1" customWidth="1"/>
    <col min="5906" max="5906" width="5.625" style="1" customWidth="1"/>
    <col min="5907" max="5907" width="9" style="1" customWidth="1"/>
    <col min="5908" max="5908" width="9.375" style="1" customWidth="1"/>
    <col min="5909" max="5909" width="10.75" style="1" customWidth="1"/>
    <col min="5910" max="5910" width="6.5" style="1" customWidth="1"/>
    <col min="5911" max="6144" width="8" style="1"/>
    <col min="6145" max="6145" width="2.5" style="1" customWidth="1"/>
    <col min="6146" max="6146" width="8.125" style="1" customWidth="1"/>
    <col min="6147" max="6147" width="12.5" style="1" customWidth="1"/>
    <col min="6148" max="6153" width="12.375" style="1" customWidth="1"/>
    <col min="6154" max="6160" width="11.5" style="1" customWidth="1"/>
    <col min="6161" max="6161" width="11.25" style="1" customWidth="1"/>
    <col min="6162" max="6162" width="5.625" style="1" customWidth="1"/>
    <col min="6163" max="6163" width="9" style="1" customWidth="1"/>
    <col min="6164" max="6164" width="9.375" style="1" customWidth="1"/>
    <col min="6165" max="6165" width="10.75" style="1" customWidth="1"/>
    <col min="6166" max="6166" width="6.5" style="1" customWidth="1"/>
    <col min="6167" max="6400" width="8" style="1"/>
    <col min="6401" max="6401" width="2.5" style="1" customWidth="1"/>
    <col min="6402" max="6402" width="8.125" style="1" customWidth="1"/>
    <col min="6403" max="6403" width="12.5" style="1" customWidth="1"/>
    <col min="6404" max="6409" width="12.375" style="1" customWidth="1"/>
    <col min="6410" max="6416" width="11.5" style="1" customWidth="1"/>
    <col min="6417" max="6417" width="11.25" style="1" customWidth="1"/>
    <col min="6418" max="6418" width="5.625" style="1" customWidth="1"/>
    <col min="6419" max="6419" width="9" style="1" customWidth="1"/>
    <col min="6420" max="6420" width="9.375" style="1" customWidth="1"/>
    <col min="6421" max="6421" width="10.75" style="1" customWidth="1"/>
    <col min="6422" max="6422" width="6.5" style="1" customWidth="1"/>
    <col min="6423" max="6656" width="8" style="1"/>
    <col min="6657" max="6657" width="2.5" style="1" customWidth="1"/>
    <col min="6658" max="6658" width="8.125" style="1" customWidth="1"/>
    <col min="6659" max="6659" width="12.5" style="1" customWidth="1"/>
    <col min="6660" max="6665" width="12.375" style="1" customWidth="1"/>
    <col min="6666" max="6672" width="11.5" style="1" customWidth="1"/>
    <col min="6673" max="6673" width="11.25" style="1" customWidth="1"/>
    <col min="6674" max="6674" width="5.625" style="1" customWidth="1"/>
    <col min="6675" max="6675" width="9" style="1" customWidth="1"/>
    <col min="6676" max="6676" width="9.375" style="1" customWidth="1"/>
    <col min="6677" max="6677" width="10.75" style="1" customWidth="1"/>
    <col min="6678" max="6678" width="6.5" style="1" customWidth="1"/>
    <col min="6679" max="6912" width="8" style="1"/>
    <col min="6913" max="6913" width="2.5" style="1" customWidth="1"/>
    <col min="6914" max="6914" width="8.125" style="1" customWidth="1"/>
    <col min="6915" max="6915" width="12.5" style="1" customWidth="1"/>
    <col min="6916" max="6921" width="12.375" style="1" customWidth="1"/>
    <col min="6922" max="6928" width="11.5" style="1" customWidth="1"/>
    <col min="6929" max="6929" width="11.25" style="1" customWidth="1"/>
    <col min="6930" max="6930" width="5.625" style="1" customWidth="1"/>
    <col min="6931" max="6931" width="9" style="1" customWidth="1"/>
    <col min="6932" max="6932" width="9.375" style="1" customWidth="1"/>
    <col min="6933" max="6933" width="10.75" style="1" customWidth="1"/>
    <col min="6934" max="6934" width="6.5" style="1" customWidth="1"/>
    <col min="6935" max="7168" width="8" style="1"/>
    <col min="7169" max="7169" width="2.5" style="1" customWidth="1"/>
    <col min="7170" max="7170" width="8.125" style="1" customWidth="1"/>
    <col min="7171" max="7171" width="12.5" style="1" customWidth="1"/>
    <col min="7172" max="7177" width="12.375" style="1" customWidth="1"/>
    <col min="7178" max="7184" width="11.5" style="1" customWidth="1"/>
    <col min="7185" max="7185" width="11.25" style="1" customWidth="1"/>
    <col min="7186" max="7186" width="5.625" style="1" customWidth="1"/>
    <col min="7187" max="7187" width="9" style="1" customWidth="1"/>
    <col min="7188" max="7188" width="9.375" style="1" customWidth="1"/>
    <col min="7189" max="7189" width="10.75" style="1" customWidth="1"/>
    <col min="7190" max="7190" width="6.5" style="1" customWidth="1"/>
    <col min="7191" max="7424" width="8" style="1"/>
    <col min="7425" max="7425" width="2.5" style="1" customWidth="1"/>
    <col min="7426" max="7426" width="8.125" style="1" customWidth="1"/>
    <col min="7427" max="7427" width="12.5" style="1" customWidth="1"/>
    <col min="7428" max="7433" width="12.375" style="1" customWidth="1"/>
    <col min="7434" max="7440" width="11.5" style="1" customWidth="1"/>
    <col min="7441" max="7441" width="11.25" style="1" customWidth="1"/>
    <col min="7442" max="7442" width="5.625" style="1" customWidth="1"/>
    <col min="7443" max="7443" width="9" style="1" customWidth="1"/>
    <col min="7444" max="7444" width="9.375" style="1" customWidth="1"/>
    <col min="7445" max="7445" width="10.75" style="1" customWidth="1"/>
    <col min="7446" max="7446" width="6.5" style="1" customWidth="1"/>
    <col min="7447" max="7680" width="8" style="1"/>
    <col min="7681" max="7681" width="2.5" style="1" customWidth="1"/>
    <col min="7682" max="7682" width="8.125" style="1" customWidth="1"/>
    <col min="7683" max="7683" width="12.5" style="1" customWidth="1"/>
    <col min="7684" max="7689" width="12.375" style="1" customWidth="1"/>
    <col min="7690" max="7696" width="11.5" style="1" customWidth="1"/>
    <col min="7697" max="7697" width="11.25" style="1" customWidth="1"/>
    <col min="7698" max="7698" width="5.625" style="1" customWidth="1"/>
    <col min="7699" max="7699" width="9" style="1" customWidth="1"/>
    <col min="7700" max="7700" width="9.375" style="1" customWidth="1"/>
    <col min="7701" max="7701" width="10.75" style="1" customWidth="1"/>
    <col min="7702" max="7702" width="6.5" style="1" customWidth="1"/>
    <col min="7703" max="7936" width="8" style="1"/>
    <col min="7937" max="7937" width="2.5" style="1" customWidth="1"/>
    <col min="7938" max="7938" width="8.125" style="1" customWidth="1"/>
    <col min="7939" max="7939" width="12.5" style="1" customWidth="1"/>
    <col min="7940" max="7945" width="12.375" style="1" customWidth="1"/>
    <col min="7946" max="7952" width="11.5" style="1" customWidth="1"/>
    <col min="7953" max="7953" width="11.25" style="1" customWidth="1"/>
    <col min="7954" max="7954" width="5.625" style="1" customWidth="1"/>
    <col min="7955" max="7955" width="9" style="1" customWidth="1"/>
    <col min="7956" max="7956" width="9.375" style="1" customWidth="1"/>
    <col min="7957" max="7957" width="10.75" style="1" customWidth="1"/>
    <col min="7958" max="7958" width="6.5" style="1" customWidth="1"/>
    <col min="7959" max="8192" width="8" style="1"/>
    <col min="8193" max="8193" width="2.5" style="1" customWidth="1"/>
    <col min="8194" max="8194" width="8.125" style="1" customWidth="1"/>
    <col min="8195" max="8195" width="12.5" style="1" customWidth="1"/>
    <col min="8196" max="8201" width="12.375" style="1" customWidth="1"/>
    <col min="8202" max="8208" width="11.5" style="1" customWidth="1"/>
    <col min="8209" max="8209" width="11.25" style="1" customWidth="1"/>
    <col min="8210" max="8210" width="5.625" style="1" customWidth="1"/>
    <col min="8211" max="8211" width="9" style="1" customWidth="1"/>
    <col min="8212" max="8212" width="9.375" style="1" customWidth="1"/>
    <col min="8213" max="8213" width="10.75" style="1" customWidth="1"/>
    <col min="8214" max="8214" width="6.5" style="1" customWidth="1"/>
    <col min="8215" max="8448" width="8" style="1"/>
    <col min="8449" max="8449" width="2.5" style="1" customWidth="1"/>
    <col min="8450" max="8450" width="8.125" style="1" customWidth="1"/>
    <col min="8451" max="8451" width="12.5" style="1" customWidth="1"/>
    <col min="8452" max="8457" width="12.375" style="1" customWidth="1"/>
    <col min="8458" max="8464" width="11.5" style="1" customWidth="1"/>
    <col min="8465" max="8465" width="11.25" style="1" customWidth="1"/>
    <col min="8466" max="8466" width="5.625" style="1" customWidth="1"/>
    <col min="8467" max="8467" width="9" style="1" customWidth="1"/>
    <col min="8468" max="8468" width="9.375" style="1" customWidth="1"/>
    <col min="8469" max="8469" width="10.75" style="1" customWidth="1"/>
    <col min="8470" max="8470" width="6.5" style="1" customWidth="1"/>
    <col min="8471" max="8704" width="8" style="1"/>
    <col min="8705" max="8705" width="2.5" style="1" customWidth="1"/>
    <col min="8706" max="8706" width="8.125" style="1" customWidth="1"/>
    <col min="8707" max="8707" width="12.5" style="1" customWidth="1"/>
    <col min="8708" max="8713" width="12.375" style="1" customWidth="1"/>
    <col min="8714" max="8720" width="11.5" style="1" customWidth="1"/>
    <col min="8721" max="8721" width="11.25" style="1" customWidth="1"/>
    <col min="8722" max="8722" width="5.625" style="1" customWidth="1"/>
    <col min="8723" max="8723" width="9" style="1" customWidth="1"/>
    <col min="8724" max="8724" width="9.375" style="1" customWidth="1"/>
    <col min="8725" max="8725" width="10.75" style="1" customWidth="1"/>
    <col min="8726" max="8726" width="6.5" style="1" customWidth="1"/>
    <col min="8727" max="8960" width="8" style="1"/>
    <col min="8961" max="8961" width="2.5" style="1" customWidth="1"/>
    <col min="8962" max="8962" width="8.125" style="1" customWidth="1"/>
    <col min="8963" max="8963" width="12.5" style="1" customWidth="1"/>
    <col min="8964" max="8969" width="12.375" style="1" customWidth="1"/>
    <col min="8970" max="8976" width="11.5" style="1" customWidth="1"/>
    <col min="8977" max="8977" width="11.25" style="1" customWidth="1"/>
    <col min="8978" max="8978" width="5.625" style="1" customWidth="1"/>
    <col min="8979" max="8979" width="9" style="1" customWidth="1"/>
    <col min="8980" max="8980" width="9.375" style="1" customWidth="1"/>
    <col min="8981" max="8981" width="10.75" style="1" customWidth="1"/>
    <col min="8982" max="8982" width="6.5" style="1" customWidth="1"/>
    <col min="8983" max="9216" width="8" style="1"/>
    <col min="9217" max="9217" width="2.5" style="1" customWidth="1"/>
    <col min="9218" max="9218" width="8.125" style="1" customWidth="1"/>
    <col min="9219" max="9219" width="12.5" style="1" customWidth="1"/>
    <col min="9220" max="9225" width="12.375" style="1" customWidth="1"/>
    <col min="9226" max="9232" width="11.5" style="1" customWidth="1"/>
    <col min="9233" max="9233" width="11.25" style="1" customWidth="1"/>
    <col min="9234" max="9234" width="5.625" style="1" customWidth="1"/>
    <col min="9235" max="9235" width="9" style="1" customWidth="1"/>
    <col min="9236" max="9236" width="9.375" style="1" customWidth="1"/>
    <col min="9237" max="9237" width="10.75" style="1" customWidth="1"/>
    <col min="9238" max="9238" width="6.5" style="1" customWidth="1"/>
    <col min="9239" max="9472" width="8" style="1"/>
    <col min="9473" max="9473" width="2.5" style="1" customWidth="1"/>
    <col min="9474" max="9474" width="8.125" style="1" customWidth="1"/>
    <col min="9475" max="9475" width="12.5" style="1" customWidth="1"/>
    <col min="9476" max="9481" width="12.375" style="1" customWidth="1"/>
    <col min="9482" max="9488" width="11.5" style="1" customWidth="1"/>
    <col min="9489" max="9489" width="11.25" style="1" customWidth="1"/>
    <col min="9490" max="9490" width="5.625" style="1" customWidth="1"/>
    <col min="9491" max="9491" width="9" style="1" customWidth="1"/>
    <col min="9492" max="9492" width="9.375" style="1" customWidth="1"/>
    <col min="9493" max="9493" width="10.75" style="1" customWidth="1"/>
    <col min="9494" max="9494" width="6.5" style="1" customWidth="1"/>
    <col min="9495" max="9728" width="8" style="1"/>
    <col min="9729" max="9729" width="2.5" style="1" customWidth="1"/>
    <col min="9730" max="9730" width="8.125" style="1" customWidth="1"/>
    <col min="9731" max="9731" width="12.5" style="1" customWidth="1"/>
    <col min="9732" max="9737" width="12.375" style="1" customWidth="1"/>
    <col min="9738" max="9744" width="11.5" style="1" customWidth="1"/>
    <col min="9745" max="9745" width="11.25" style="1" customWidth="1"/>
    <col min="9746" max="9746" width="5.625" style="1" customWidth="1"/>
    <col min="9747" max="9747" width="9" style="1" customWidth="1"/>
    <col min="9748" max="9748" width="9.375" style="1" customWidth="1"/>
    <col min="9749" max="9749" width="10.75" style="1" customWidth="1"/>
    <col min="9750" max="9750" width="6.5" style="1" customWidth="1"/>
    <col min="9751" max="9984" width="8" style="1"/>
    <col min="9985" max="9985" width="2.5" style="1" customWidth="1"/>
    <col min="9986" max="9986" width="8.125" style="1" customWidth="1"/>
    <col min="9987" max="9987" width="12.5" style="1" customWidth="1"/>
    <col min="9988" max="9993" width="12.375" style="1" customWidth="1"/>
    <col min="9994" max="10000" width="11.5" style="1" customWidth="1"/>
    <col min="10001" max="10001" width="11.25" style="1" customWidth="1"/>
    <col min="10002" max="10002" width="5.625" style="1" customWidth="1"/>
    <col min="10003" max="10003" width="9" style="1" customWidth="1"/>
    <col min="10004" max="10004" width="9.375" style="1" customWidth="1"/>
    <col min="10005" max="10005" width="10.75" style="1" customWidth="1"/>
    <col min="10006" max="10006" width="6.5" style="1" customWidth="1"/>
    <col min="10007" max="10240" width="8" style="1"/>
    <col min="10241" max="10241" width="2.5" style="1" customWidth="1"/>
    <col min="10242" max="10242" width="8.125" style="1" customWidth="1"/>
    <col min="10243" max="10243" width="12.5" style="1" customWidth="1"/>
    <col min="10244" max="10249" width="12.375" style="1" customWidth="1"/>
    <col min="10250" max="10256" width="11.5" style="1" customWidth="1"/>
    <col min="10257" max="10257" width="11.25" style="1" customWidth="1"/>
    <col min="10258" max="10258" width="5.625" style="1" customWidth="1"/>
    <col min="10259" max="10259" width="9" style="1" customWidth="1"/>
    <col min="10260" max="10260" width="9.375" style="1" customWidth="1"/>
    <col min="10261" max="10261" width="10.75" style="1" customWidth="1"/>
    <col min="10262" max="10262" width="6.5" style="1" customWidth="1"/>
    <col min="10263" max="10496" width="8" style="1"/>
    <col min="10497" max="10497" width="2.5" style="1" customWidth="1"/>
    <col min="10498" max="10498" width="8.125" style="1" customWidth="1"/>
    <col min="10499" max="10499" width="12.5" style="1" customWidth="1"/>
    <col min="10500" max="10505" width="12.375" style="1" customWidth="1"/>
    <col min="10506" max="10512" width="11.5" style="1" customWidth="1"/>
    <col min="10513" max="10513" width="11.25" style="1" customWidth="1"/>
    <col min="10514" max="10514" width="5.625" style="1" customWidth="1"/>
    <col min="10515" max="10515" width="9" style="1" customWidth="1"/>
    <col min="10516" max="10516" width="9.375" style="1" customWidth="1"/>
    <col min="10517" max="10517" width="10.75" style="1" customWidth="1"/>
    <col min="10518" max="10518" width="6.5" style="1" customWidth="1"/>
    <col min="10519" max="10752" width="8" style="1"/>
    <col min="10753" max="10753" width="2.5" style="1" customWidth="1"/>
    <col min="10754" max="10754" width="8.125" style="1" customWidth="1"/>
    <col min="10755" max="10755" width="12.5" style="1" customWidth="1"/>
    <col min="10756" max="10761" width="12.375" style="1" customWidth="1"/>
    <col min="10762" max="10768" width="11.5" style="1" customWidth="1"/>
    <col min="10769" max="10769" width="11.25" style="1" customWidth="1"/>
    <col min="10770" max="10770" width="5.625" style="1" customWidth="1"/>
    <col min="10771" max="10771" width="9" style="1" customWidth="1"/>
    <col min="10772" max="10772" width="9.375" style="1" customWidth="1"/>
    <col min="10773" max="10773" width="10.75" style="1" customWidth="1"/>
    <col min="10774" max="10774" width="6.5" style="1" customWidth="1"/>
    <col min="10775" max="11008" width="8" style="1"/>
    <col min="11009" max="11009" width="2.5" style="1" customWidth="1"/>
    <col min="11010" max="11010" width="8.125" style="1" customWidth="1"/>
    <col min="11011" max="11011" width="12.5" style="1" customWidth="1"/>
    <col min="11012" max="11017" width="12.375" style="1" customWidth="1"/>
    <col min="11018" max="11024" width="11.5" style="1" customWidth="1"/>
    <col min="11025" max="11025" width="11.25" style="1" customWidth="1"/>
    <col min="11026" max="11026" width="5.625" style="1" customWidth="1"/>
    <col min="11027" max="11027" width="9" style="1" customWidth="1"/>
    <col min="11028" max="11028" width="9.375" style="1" customWidth="1"/>
    <col min="11029" max="11029" width="10.75" style="1" customWidth="1"/>
    <col min="11030" max="11030" width="6.5" style="1" customWidth="1"/>
    <col min="11031" max="11264" width="8" style="1"/>
    <col min="11265" max="11265" width="2.5" style="1" customWidth="1"/>
    <col min="11266" max="11266" width="8.125" style="1" customWidth="1"/>
    <col min="11267" max="11267" width="12.5" style="1" customWidth="1"/>
    <col min="11268" max="11273" width="12.375" style="1" customWidth="1"/>
    <col min="11274" max="11280" width="11.5" style="1" customWidth="1"/>
    <col min="11281" max="11281" width="11.25" style="1" customWidth="1"/>
    <col min="11282" max="11282" width="5.625" style="1" customWidth="1"/>
    <col min="11283" max="11283" width="9" style="1" customWidth="1"/>
    <col min="11284" max="11284" width="9.375" style="1" customWidth="1"/>
    <col min="11285" max="11285" width="10.75" style="1" customWidth="1"/>
    <col min="11286" max="11286" width="6.5" style="1" customWidth="1"/>
    <col min="11287" max="11520" width="8" style="1"/>
    <col min="11521" max="11521" width="2.5" style="1" customWidth="1"/>
    <col min="11522" max="11522" width="8.125" style="1" customWidth="1"/>
    <col min="11523" max="11523" width="12.5" style="1" customWidth="1"/>
    <col min="11524" max="11529" width="12.375" style="1" customWidth="1"/>
    <col min="11530" max="11536" width="11.5" style="1" customWidth="1"/>
    <col min="11537" max="11537" width="11.25" style="1" customWidth="1"/>
    <col min="11538" max="11538" width="5.625" style="1" customWidth="1"/>
    <col min="11539" max="11539" width="9" style="1" customWidth="1"/>
    <col min="11540" max="11540" width="9.375" style="1" customWidth="1"/>
    <col min="11541" max="11541" width="10.75" style="1" customWidth="1"/>
    <col min="11542" max="11542" width="6.5" style="1" customWidth="1"/>
    <col min="11543" max="11776" width="8" style="1"/>
    <col min="11777" max="11777" width="2.5" style="1" customWidth="1"/>
    <col min="11778" max="11778" width="8.125" style="1" customWidth="1"/>
    <col min="11779" max="11779" width="12.5" style="1" customWidth="1"/>
    <col min="11780" max="11785" width="12.375" style="1" customWidth="1"/>
    <col min="11786" max="11792" width="11.5" style="1" customWidth="1"/>
    <col min="11793" max="11793" width="11.25" style="1" customWidth="1"/>
    <col min="11794" max="11794" width="5.625" style="1" customWidth="1"/>
    <col min="11795" max="11795" width="9" style="1" customWidth="1"/>
    <col min="11796" max="11796" width="9.375" style="1" customWidth="1"/>
    <col min="11797" max="11797" width="10.75" style="1" customWidth="1"/>
    <col min="11798" max="11798" width="6.5" style="1" customWidth="1"/>
    <col min="11799" max="12032" width="8" style="1"/>
    <col min="12033" max="12033" width="2.5" style="1" customWidth="1"/>
    <col min="12034" max="12034" width="8.125" style="1" customWidth="1"/>
    <col min="12035" max="12035" width="12.5" style="1" customWidth="1"/>
    <col min="12036" max="12041" width="12.375" style="1" customWidth="1"/>
    <col min="12042" max="12048" width="11.5" style="1" customWidth="1"/>
    <col min="12049" max="12049" width="11.25" style="1" customWidth="1"/>
    <col min="12050" max="12050" width="5.625" style="1" customWidth="1"/>
    <col min="12051" max="12051" width="9" style="1" customWidth="1"/>
    <col min="12052" max="12052" width="9.375" style="1" customWidth="1"/>
    <col min="12053" max="12053" width="10.75" style="1" customWidth="1"/>
    <col min="12054" max="12054" width="6.5" style="1" customWidth="1"/>
    <col min="12055" max="12288" width="8" style="1"/>
    <col min="12289" max="12289" width="2.5" style="1" customWidth="1"/>
    <col min="12290" max="12290" width="8.125" style="1" customWidth="1"/>
    <col min="12291" max="12291" width="12.5" style="1" customWidth="1"/>
    <col min="12292" max="12297" width="12.375" style="1" customWidth="1"/>
    <col min="12298" max="12304" width="11.5" style="1" customWidth="1"/>
    <col min="12305" max="12305" width="11.25" style="1" customWidth="1"/>
    <col min="12306" max="12306" width="5.625" style="1" customWidth="1"/>
    <col min="12307" max="12307" width="9" style="1" customWidth="1"/>
    <col min="12308" max="12308" width="9.375" style="1" customWidth="1"/>
    <col min="12309" max="12309" width="10.75" style="1" customWidth="1"/>
    <col min="12310" max="12310" width="6.5" style="1" customWidth="1"/>
    <col min="12311" max="12544" width="8" style="1"/>
    <col min="12545" max="12545" width="2.5" style="1" customWidth="1"/>
    <col min="12546" max="12546" width="8.125" style="1" customWidth="1"/>
    <col min="12547" max="12547" width="12.5" style="1" customWidth="1"/>
    <col min="12548" max="12553" width="12.375" style="1" customWidth="1"/>
    <col min="12554" max="12560" width="11.5" style="1" customWidth="1"/>
    <col min="12561" max="12561" width="11.25" style="1" customWidth="1"/>
    <col min="12562" max="12562" width="5.625" style="1" customWidth="1"/>
    <col min="12563" max="12563" width="9" style="1" customWidth="1"/>
    <col min="12564" max="12564" width="9.375" style="1" customWidth="1"/>
    <col min="12565" max="12565" width="10.75" style="1" customWidth="1"/>
    <col min="12566" max="12566" width="6.5" style="1" customWidth="1"/>
    <col min="12567" max="12800" width="8" style="1"/>
    <col min="12801" max="12801" width="2.5" style="1" customWidth="1"/>
    <col min="12802" max="12802" width="8.125" style="1" customWidth="1"/>
    <col min="12803" max="12803" width="12.5" style="1" customWidth="1"/>
    <col min="12804" max="12809" width="12.375" style="1" customWidth="1"/>
    <col min="12810" max="12816" width="11.5" style="1" customWidth="1"/>
    <col min="12817" max="12817" width="11.25" style="1" customWidth="1"/>
    <col min="12818" max="12818" width="5.625" style="1" customWidth="1"/>
    <col min="12819" max="12819" width="9" style="1" customWidth="1"/>
    <col min="12820" max="12820" width="9.375" style="1" customWidth="1"/>
    <col min="12821" max="12821" width="10.75" style="1" customWidth="1"/>
    <col min="12822" max="12822" width="6.5" style="1" customWidth="1"/>
    <col min="12823" max="13056" width="8" style="1"/>
    <col min="13057" max="13057" width="2.5" style="1" customWidth="1"/>
    <col min="13058" max="13058" width="8.125" style="1" customWidth="1"/>
    <col min="13059" max="13059" width="12.5" style="1" customWidth="1"/>
    <col min="13060" max="13065" width="12.375" style="1" customWidth="1"/>
    <col min="13066" max="13072" width="11.5" style="1" customWidth="1"/>
    <col min="13073" max="13073" width="11.25" style="1" customWidth="1"/>
    <col min="13074" max="13074" width="5.625" style="1" customWidth="1"/>
    <col min="13075" max="13075" width="9" style="1" customWidth="1"/>
    <col min="13076" max="13076" width="9.375" style="1" customWidth="1"/>
    <col min="13077" max="13077" width="10.75" style="1" customWidth="1"/>
    <col min="13078" max="13078" width="6.5" style="1" customWidth="1"/>
    <col min="13079" max="13312" width="8" style="1"/>
    <col min="13313" max="13313" width="2.5" style="1" customWidth="1"/>
    <col min="13314" max="13314" width="8.125" style="1" customWidth="1"/>
    <col min="13315" max="13315" width="12.5" style="1" customWidth="1"/>
    <col min="13316" max="13321" width="12.375" style="1" customWidth="1"/>
    <col min="13322" max="13328" width="11.5" style="1" customWidth="1"/>
    <col min="13329" max="13329" width="11.25" style="1" customWidth="1"/>
    <col min="13330" max="13330" width="5.625" style="1" customWidth="1"/>
    <col min="13331" max="13331" width="9" style="1" customWidth="1"/>
    <col min="13332" max="13332" width="9.375" style="1" customWidth="1"/>
    <col min="13333" max="13333" width="10.75" style="1" customWidth="1"/>
    <col min="13334" max="13334" width="6.5" style="1" customWidth="1"/>
    <col min="13335" max="13568" width="8" style="1"/>
    <col min="13569" max="13569" width="2.5" style="1" customWidth="1"/>
    <col min="13570" max="13570" width="8.125" style="1" customWidth="1"/>
    <col min="13571" max="13571" width="12.5" style="1" customWidth="1"/>
    <col min="13572" max="13577" width="12.375" style="1" customWidth="1"/>
    <col min="13578" max="13584" width="11.5" style="1" customWidth="1"/>
    <col min="13585" max="13585" width="11.25" style="1" customWidth="1"/>
    <col min="13586" max="13586" width="5.625" style="1" customWidth="1"/>
    <col min="13587" max="13587" width="9" style="1" customWidth="1"/>
    <col min="13588" max="13588" width="9.375" style="1" customWidth="1"/>
    <col min="13589" max="13589" width="10.75" style="1" customWidth="1"/>
    <col min="13590" max="13590" width="6.5" style="1" customWidth="1"/>
    <col min="13591" max="13824" width="8" style="1"/>
    <col min="13825" max="13825" width="2.5" style="1" customWidth="1"/>
    <col min="13826" max="13826" width="8.125" style="1" customWidth="1"/>
    <col min="13827" max="13827" width="12.5" style="1" customWidth="1"/>
    <col min="13828" max="13833" width="12.375" style="1" customWidth="1"/>
    <col min="13834" max="13840" width="11.5" style="1" customWidth="1"/>
    <col min="13841" max="13841" width="11.25" style="1" customWidth="1"/>
    <col min="13842" max="13842" width="5.625" style="1" customWidth="1"/>
    <col min="13843" max="13843" width="9" style="1" customWidth="1"/>
    <col min="13844" max="13844" width="9.375" style="1" customWidth="1"/>
    <col min="13845" max="13845" width="10.75" style="1" customWidth="1"/>
    <col min="13846" max="13846" width="6.5" style="1" customWidth="1"/>
    <col min="13847" max="14080" width="8" style="1"/>
    <col min="14081" max="14081" width="2.5" style="1" customWidth="1"/>
    <col min="14082" max="14082" width="8.125" style="1" customWidth="1"/>
    <col min="14083" max="14083" width="12.5" style="1" customWidth="1"/>
    <col min="14084" max="14089" width="12.375" style="1" customWidth="1"/>
    <col min="14090" max="14096" width="11.5" style="1" customWidth="1"/>
    <col min="14097" max="14097" width="11.25" style="1" customWidth="1"/>
    <col min="14098" max="14098" width="5.625" style="1" customWidth="1"/>
    <col min="14099" max="14099" width="9" style="1" customWidth="1"/>
    <col min="14100" max="14100" width="9.375" style="1" customWidth="1"/>
    <col min="14101" max="14101" width="10.75" style="1" customWidth="1"/>
    <col min="14102" max="14102" width="6.5" style="1" customWidth="1"/>
    <col min="14103" max="14336" width="8" style="1"/>
    <col min="14337" max="14337" width="2.5" style="1" customWidth="1"/>
    <col min="14338" max="14338" width="8.125" style="1" customWidth="1"/>
    <col min="14339" max="14339" width="12.5" style="1" customWidth="1"/>
    <col min="14340" max="14345" width="12.375" style="1" customWidth="1"/>
    <col min="14346" max="14352" width="11.5" style="1" customWidth="1"/>
    <col min="14353" max="14353" width="11.25" style="1" customWidth="1"/>
    <col min="14354" max="14354" width="5.625" style="1" customWidth="1"/>
    <col min="14355" max="14355" width="9" style="1" customWidth="1"/>
    <col min="14356" max="14356" width="9.375" style="1" customWidth="1"/>
    <col min="14357" max="14357" width="10.75" style="1" customWidth="1"/>
    <col min="14358" max="14358" width="6.5" style="1" customWidth="1"/>
    <col min="14359" max="14592" width="8" style="1"/>
    <col min="14593" max="14593" width="2.5" style="1" customWidth="1"/>
    <col min="14594" max="14594" width="8.125" style="1" customWidth="1"/>
    <col min="14595" max="14595" width="12.5" style="1" customWidth="1"/>
    <col min="14596" max="14601" width="12.375" style="1" customWidth="1"/>
    <col min="14602" max="14608" width="11.5" style="1" customWidth="1"/>
    <col min="14609" max="14609" width="11.25" style="1" customWidth="1"/>
    <col min="14610" max="14610" width="5.625" style="1" customWidth="1"/>
    <col min="14611" max="14611" width="9" style="1" customWidth="1"/>
    <col min="14612" max="14612" width="9.375" style="1" customWidth="1"/>
    <col min="14613" max="14613" width="10.75" style="1" customWidth="1"/>
    <col min="14614" max="14614" width="6.5" style="1" customWidth="1"/>
    <col min="14615" max="14848" width="8" style="1"/>
    <col min="14849" max="14849" width="2.5" style="1" customWidth="1"/>
    <col min="14850" max="14850" width="8.125" style="1" customWidth="1"/>
    <col min="14851" max="14851" width="12.5" style="1" customWidth="1"/>
    <col min="14852" max="14857" width="12.375" style="1" customWidth="1"/>
    <col min="14858" max="14864" width="11.5" style="1" customWidth="1"/>
    <col min="14865" max="14865" width="11.25" style="1" customWidth="1"/>
    <col min="14866" max="14866" width="5.625" style="1" customWidth="1"/>
    <col min="14867" max="14867" width="9" style="1" customWidth="1"/>
    <col min="14868" max="14868" width="9.375" style="1" customWidth="1"/>
    <col min="14869" max="14869" width="10.75" style="1" customWidth="1"/>
    <col min="14870" max="14870" width="6.5" style="1" customWidth="1"/>
    <col min="14871" max="15104" width="8" style="1"/>
    <col min="15105" max="15105" width="2.5" style="1" customWidth="1"/>
    <col min="15106" max="15106" width="8.125" style="1" customWidth="1"/>
    <col min="15107" max="15107" width="12.5" style="1" customWidth="1"/>
    <col min="15108" max="15113" width="12.375" style="1" customWidth="1"/>
    <col min="15114" max="15120" width="11.5" style="1" customWidth="1"/>
    <col min="15121" max="15121" width="11.25" style="1" customWidth="1"/>
    <col min="15122" max="15122" width="5.625" style="1" customWidth="1"/>
    <col min="15123" max="15123" width="9" style="1" customWidth="1"/>
    <col min="15124" max="15124" width="9.375" style="1" customWidth="1"/>
    <col min="15125" max="15125" width="10.75" style="1" customWidth="1"/>
    <col min="15126" max="15126" width="6.5" style="1" customWidth="1"/>
    <col min="15127" max="15360" width="8" style="1"/>
    <col min="15361" max="15361" width="2.5" style="1" customWidth="1"/>
    <col min="15362" max="15362" width="8.125" style="1" customWidth="1"/>
    <col min="15363" max="15363" width="12.5" style="1" customWidth="1"/>
    <col min="15364" max="15369" width="12.375" style="1" customWidth="1"/>
    <col min="15370" max="15376" width="11.5" style="1" customWidth="1"/>
    <col min="15377" max="15377" width="11.25" style="1" customWidth="1"/>
    <col min="15378" max="15378" width="5.625" style="1" customWidth="1"/>
    <col min="15379" max="15379" width="9" style="1" customWidth="1"/>
    <col min="15380" max="15380" width="9.375" style="1" customWidth="1"/>
    <col min="15381" max="15381" width="10.75" style="1" customWidth="1"/>
    <col min="15382" max="15382" width="6.5" style="1" customWidth="1"/>
    <col min="15383" max="15616" width="8" style="1"/>
    <col min="15617" max="15617" width="2.5" style="1" customWidth="1"/>
    <col min="15618" max="15618" width="8.125" style="1" customWidth="1"/>
    <col min="15619" max="15619" width="12.5" style="1" customWidth="1"/>
    <col min="15620" max="15625" width="12.375" style="1" customWidth="1"/>
    <col min="15626" max="15632" width="11.5" style="1" customWidth="1"/>
    <col min="15633" max="15633" width="11.25" style="1" customWidth="1"/>
    <col min="15634" max="15634" width="5.625" style="1" customWidth="1"/>
    <col min="15635" max="15635" width="9" style="1" customWidth="1"/>
    <col min="15636" max="15636" width="9.375" style="1" customWidth="1"/>
    <col min="15637" max="15637" width="10.75" style="1" customWidth="1"/>
    <col min="15638" max="15638" width="6.5" style="1" customWidth="1"/>
    <col min="15639" max="15872" width="8" style="1"/>
    <col min="15873" max="15873" width="2.5" style="1" customWidth="1"/>
    <col min="15874" max="15874" width="8.125" style="1" customWidth="1"/>
    <col min="15875" max="15875" width="12.5" style="1" customWidth="1"/>
    <col min="15876" max="15881" width="12.375" style="1" customWidth="1"/>
    <col min="15882" max="15888" width="11.5" style="1" customWidth="1"/>
    <col min="15889" max="15889" width="11.25" style="1" customWidth="1"/>
    <col min="15890" max="15890" width="5.625" style="1" customWidth="1"/>
    <col min="15891" max="15891" width="9" style="1" customWidth="1"/>
    <col min="15892" max="15892" width="9.375" style="1" customWidth="1"/>
    <col min="15893" max="15893" width="10.75" style="1" customWidth="1"/>
    <col min="15894" max="15894" width="6.5" style="1" customWidth="1"/>
    <col min="15895" max="16128" width="8" style="1"/>
    <col min="16129" max="16129" width="2.5" style="1" customWidth="1"/>
    <col min="16130" max="16130" width="8.125" style="1" customWidth="1"/>
    <col min="16131" max="16131" width="12.5" style="1" customWidth="1"/>
    <col min="16132" max="16137" width="12.375" style="1" customWidth="1"/>
    <col min="16138" max="16144" width="11.5" style="1" customWidth="1"/>
    <col min="16145" max="16145" width="11.25" style="1" customWidth="1"/>
    <col min="16146" max="16146" width="5.625" style="1" customWidth="1"/>
    <col min="16147" max="16147" width="9" style="1" customWidth="1"/>
    <col min="16148" max="16148" width="9.375" style="1" customWidth="1"/>
    <col min="16149" max="16149" width="10.75" style="1" customWidth="1"/>
    <col min="16150" max="16150" width="6.5" style="1" customWidth="1"/>
    <col min="16151" max="16384" width="8" style="1"/>
  </cols>
  <sheetData>
    <row r="1" spans="1:24" ht="18.75" x14ac:dyDescent="0.2">
      <c r="F1" s="2"/>
      <c r="G1" s="3"/>
      <c r="H1" s="4"/>
      <c r="I1" s="5" t="s">
        <v>0</v>
      </c>
      <c r="J1" s="6" t="s">
        <v>1</v>
      </c>
      <c r="N1" s="3"/>
    </row>
    <row r="2" spans="1:24" ht="13.5" customHeight="1" x14ac:dyDescent="0.2">
      <c r="F2" s="2"/>
      <c r="G2" s="3"/>
      <c r="H2" s="4"/>
      <c r="I2" s="7"/>
      <c r="J2" s="8"/>
      <c r="N2" s="3"/>
    </row>
    <row r="3" spans="1:24" ht="13.5" customHeight="1" thickBot="1" x14ac:dyDescent="0.2">
      <c r="I3" s="3"/>
      <c r="Q3" s="9"/>
      <c r="R3" s="10" t="s">
        <v>2</v>
      </c>
      <c r="U3" s="3"/>
      <c r="V3" s="3"/>
    </row>
    <row r="4" spans="1:24" s="21" customFormat="1" ht="41.25" customHeight="1" x14ac:dyDescent="0.15">
      <c r="A4" s="11" t="s">
        <v>3</v>
      </c>
      <c r="B4" s="12"/>
      <c r="C4" s="13" t="s">
        <v>4</v>
      </c>
      <c r="D4" s="13" t="s">
        <v>5</v>
      </c>
      <c r="E4" s="13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5" t="s">
        <v>11</v>
      </c>
      <c r="K4" s="14" t="s">
        <v>12</v>
      </c>
      <c r="L4" s="14" t="s">
        <v>13</v>
      </c>
      <c r="M4" s="13" t="s">
        <v>14</v>
      </c>
      <c r="N4" s="16" t="s">
        <v>15</v>
      </c>
      <c r="O4" s="13" t="s">
        <v>16</v>
      </c>
      <c r="P4" s="14" t="s">
        <v>17</v>
      </c>
      <c r="Q4" s="14" t="s">
        <v>18</v>
      </c>
      <c r="R4" s="17" t="s">
        <v>19</v>
      </c>
      <c r="S4" s="18"/>
      <c r="T4" s="18"/>
      <c r="U4" s="18"/>
      <c r="V4" s="19"/>
      <c r="W4" s="20"/>
      <c r="X4" s="20"/>
    </row>
    <row r="5" spans="1:24" s="21" customFormat="1" ht="6.75" customHeight="1" x14ac:dyDescent="0.15">
      <c r="A5" s="18"/>
      <c r="B5" s="22"/>
      <c r="C5" s="18"/>
      <c r="D5" s="18"/>
      <c r="E5" s="18"/>
      <c r="F5" s="23"/>
      <c r="G5" s="23"/>
      <c r="H5" s="23"/>
      <c r="I5" s="23"/>
      <c r="J5" s="18"/>
      <c r="K5" s="23"/>
      <c r="L5" s="23"/>
      <c r="M5" s="18"/>
      <c r="N5" s="18"/>
      <c r="O5" s="18"/>
      <c r="P5" s="23"/>
      <c r="Q5" s="23"/>
      <c r="R5" s="24"/>
      <c r="S5" s="18"/>
      <c r="T5" s="18"/>
      <c r="U5" s="18"/>
      <c r="V5" s="19"/>
      <c r="W5" s="20"/>
      <c r="X5" s="20"/>
    </row>
    <row r="6" spans="1:24" s="21" customFormat="1" ht="15.75" customHeight="1" x14ac:dyDescent="0.15">
      <c r="A6" s="25" t="s">
        <v>20</v>
      </c>
      <c r="B6" s="26"/>
      <c r="C6" s="27">
        <v>386440140</v>
      </c>
      <c r="D6" s="27">
        <v>3720329</v>
      </c>
      <c r="E6" s="27">
        <v>51553075</v>
      </c>
      <c r="F6" s="27">
        <v>126974651</v>
      </c>
      <c r="G6" s="27">
        <v>29402507</v>
      </c>
      <c r="H6" s="27">
        <v>1207026</v>
      </c>
      <c r="I6" s="27">
        <v>22541546</v>
      </c>
      <c r="J6" s="27">
        <v>12180622</v>
      </c>
      <c r="K6" s="27">
        <v>34372051</v>
      </c>
      <c r="L6" s="27">
        <v>14860326</v>
      </c>
      <c r="M6" s="27">
        <v>45287362</v>
      </c>
      <c r="N6" s="27">
        <v>1208156</v>
      </c>
      <c r="O6" s="27">
        <v>42679401</v>
      </c>
      <c r="P6" s="27">
        <v>453088</v>
      </c>
      <c r="Q6" s="27" t="s">
        <v>21</v>
      </c>
      <c r="R6" s="28" t="s">
        <v>22</v>
      </c>
      <c r="V6" s="19"/>
    </row>
    <row r="7" spans="1:24" s="21" customFormat="1" ht="15.75" customHeight="1" x14ac:dyDescent="0.15">
      <c r="A7" s="29"/>
      <c r="B7" s="30" t="s">
        <v>23</v>
      </c>
      <c r="C7" s="31">
        <v>100</v>
      </c>
      <c r="D7" s="31">
        <v>1</v>
      </c>
      <c r="E7" s="31">
        <v>13.3</v>
      </c>
      <c r="F7" s="31">
        <v>32.9</v>
      </c>
      <c r="G7" s="31">
        <v>7.6</v>
      </c>
      <c r="H7" s="31">
        <v>0.3</v>
      </c>
      <c r="I7" s="31">
        <v>5.8</v>
      </c>
      <c r="J7" s="31">
        <v>3.2</v>
      </c>
      <c r="K7" s="31">
        <v>8.9</v>
      </c>
      <c r="L7" s="31">
        <v>3.8</v>
      </c>
      <c r="M7" s="31">
        <v>11.7</v>
      </c>
      <c r="N7" s="31">
        <v>0.3</v>
      </c>
      <c r="O7" s="31">
        <v>11</v>
      </c>
      <c r="P7" s="31">
        <v>0.1</v>
      </c>
      <c r="Q7" s="27" t="s">
        <v>21</v>
      </c>
      <c r="R7" s="32" t="s">
        <v>24</v>
      </c>
      <c r="S7" s="33"/>
      <c r="T7" s="33"/>
      <c r="U7" s="33"/>
      <c r="V7" s="19"/>
    </row>
    <row r="8" spans="1:24" s="21" customFormat="1" ht="15.75" customHeight="1" x14ac:dyDescent="0.15">
      <c r="A8" s="34">
        <v>27</v>
      </c>
      <c r="B8" s="35"/>
      <c r="C8" s="29">
        <v>394739430</v>
      </c>
      <c r="D8" s="29">
        <v>3838411</v>
      </c>
      <c r="E8" s="29">
        <v>58651411</v>
      </c>
      <c r="F8" s="29">
        <v>129483606</v>
      </c>
      <c r="G8" s="29">
        <v>30311763</v>
      </c>
      <c r="H8" s="29">
        <v>675826</v>
      </c>
      <c r="I8" s="29">
        <v>23769536</v>
      </c>
      <c r="J8" s="29">
        <v>14116897</v>
      </c>
      <c r="K8" s="29">
        <v>34488967</v>
      </c>
      <c r="L8" s="29">
        <v>16468213</v>
      </c>
      <c r="M8" s="29">
        <v>40070101</v>
      </c>
      <c r="N8" s="29">
        <v>701099</v>
      </c>
      <c r="O8" s="29">
        <v>41762833</v>
      </c>
      <c r="P8" s="29">
        <v>400767</v>
      </c>
      <c r="Q8" s="36" t="s">
        <v>21</v>
      </c>
      <c r="R8" s="37">
        <v>27</v>
      </c>
      <c r="V8" s="19"/>
    </row>
    <row r="9" spans="1:24" s="21" customFormat="1" ht="15.75" customHeight="1" x14ac:dyDescent="0.15">
      <c r="A9" s="29"/>
      <c r="B9" s="30" t="s">
        <v>23</v>
      </c>
      <c r="C9" s="38">
        <v>100</v>
      </c>
      <c r="D9" s="38">
        <v>1</v>
      </c>
      <c r="E9" s="38">
        <v>14.9</v>
      </c>
      <c r="F9" s="38">
        <v>32.799999999999997</v>
      </c>
      <c r="G9" s="38">
        <v>7.7</v>
      </c>
      <c r="H9" s="38">
        <v>0.2</v>
      </c>
      <c r="I9" s="38">
        <v>6</v>
      </c>
      <c r="J9" s="38">
        <v>3.6</v>
      </c>
      <c r="K9" s="38">
        <v>8.6999999999999993</v>
      </c>
      <c r="L9" s="38">
        <v>4.2</v>
      </c>
      <c r="M9" s="38">
        <v>10.199999999999999</v>
      </c>
      <c r="N9" s="38">
        <v>0.2</v>
      </c>
      <c r="O9" s="38">
        <v>10.6</v>
      </c>
      <c r="P9" s="38">
        <v>0.1</v>
      </c>
      <c r="Q9" s="39" t="s">
        <v>21</v>
      </c>
      <c r="R9" s="40" t="s">
        <v>24</v>
      </c>
      <c r="S9" s="33"/>
      <c r="T9" s="33"/>
      <c r="U9" s="33"/>
      <c r="V9" s="19"/>
    </row>
    <row r="10" spans="1:24" s="46" customFormat="1" ht="15.75" customHeight="1" x14ac:dyDescent="0.15">
      <c r="A10" s="41">
        <v>28</v>
      </c>
      <c r="B10" s="42"/>
      <c r="C10" s="43">
        <f>C13+C14</f>
        <v>417713180</v>
      </c>
      <c r="D10" s="43">
        <f t="shared" ref="D10:O10" si="0">D13+D14</f>
        <v>3546866</v>
      </c>
      <c r="E10" s="43">
        <f t="shared" si="0"/>
        <v>73014047</v>
      </c>
      <c r="F10" s="43">
        <f t="shared" si="0"/>
        <v>137131294</v>
      </c>
      <c r="G10" s="43">
        <f t="shared" si="0"/>
        <v>30968764</v>
      </c>
      <c r="H10" s="43">
        <f>H13+H14</f>
        <v>572816</v>
      </c>
      <c r="I10" s="43">
        <f t="shared" si="0"/>
        <v>22201309</v>
      </c>
      <c r="J10" s="43">
        <f>J13+J14</f>
        <v>12963147</v>
      </c>
      <c r="K10" s="43">
        <f t="shared" si="0"/>
        <v>33639993</v>
      </c>
      <c r="L10" s="43">
        <f t="shared" si="0"/>
        <v>16629140</v>
      </c>
      <c r="M10" s="43">
        <f t="shared" si="0"/>
        <v>43652319</v>
      </c>
      <c r="N10" s="43">
        <f t="shared" si="0"/>
        <v>1235302</v>
      </c>
      <c r="O10" s="43">
        <f t="shared" si="0"/>
        <v>41113351</v>
      </c>
      <c r="P10" s="43">
        <v>1044832</v>
      </c>
      <c r="Q10" s="44" t="s">
        <v>21</v>
      </c>
      <c r="R10" s="45">
        <v>28</v>
      </c>
      <c r="V10" s="47"/>
    </row>
    <row r="11" spans="1:24" s="46" customFormat="1" ht="15.75" customHeight="1" x14ac:dyDescent="0.15">
      <c r="B11" s="48" t="s">
        <v>23</v>
      </c>
      <c r="C11" s="49">
        <v>100</v>
      </c>
      <c r="D11" s="49">
        <v>0.8</v>
      </c>
      <c r="E11" s="49">
        <v>17.5</v>
      </c>
      <c r="F11" s="49">
        <v>32.799999999999997</v>
      </c>
      <c r="G11" s="49">
        <v>7.4</v>
      </c>
      <c r="H11" s="49">
        <v>0.1</v>
      </c>
      <c r="I11" s="49">
        <v>5.3</v>
      </c>
      <c r="J11" s="49">
        <v>3.1</v>
      </c>
      <c r="K11" s="49">
        <v>8.1</v>
      </c>
      <c r="L11" s="49">
        <v>4</v>
      </c>
      <c r="M11" s="49">
        <v>10.5</v>
      </c>
      <c r="N11" s="49">
        <v>0.3</v>
      </c>
      <c r="O11" s="49">
        <v>9.8000000000000007</v>
      </c>
      <c r="P11" s="49">
        <v>0.3</v>
      </c>
      <c r="Q11" s="44" t="s">
        <v>25</v>
      </c>
      <c r="R11" s="50" t="s">
        <v>24</v>
      </c>
      <c r="S11" s="51"/>
      <c r="T11" s="51"/>
      <c r="U11" s="51"/>
      <c r="V11" s="47"/>
    </row>
    <row r="12" spans="1:24" s="46" customFormat="1" ht="6.75" customHeight="1" x14ac:dyDescent="0.15"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55"/>
      <c r="V12" s="47"/>
    </row>
    <row r="13" spans="1:24" s="46" customFormat="1" ht="15.75" customHeight="1" x14ac:dyDescent="0.15">
      <c r="A13" s="43"/>
      <c r="B13" s="56" t="s">
        <v>26</v>
      </c>
      <c r="C13" s="57">
        <f>SUM(C16:C25)</f>
        <v>327656526</v>
      </c>
      <c r="D13" s="57">
        <f t="shared" ref="D13:P13" si="1">SUM(D16:D25)</f>
        <v>2559003</v>
      </c>
      <c r="E13" s="57">
        <f t="shared" si="1"/>
        <v>43638663</v>
      </c>
      <c r="F13" s="57">
        <f t="shared" si="1"/>
        <v>115545870</v>
      </c>
      <c r="G13" s="57">
        <f t="shared" si="1"/>
        <v>24830168</v>
      </c>
      <c r="H13" s="57">
        <f t="shared" si="1"/>
        <v>462870</v>
      </c>
      <c r="I13" s="57">
        <f t="shared" si="1"/>
        <v>17267898</v>
      </c>
      <c r="J13" s="57">
        <f t="shared" si="1"/>
        <v>11331577</v>
      </c>
      <c r="K13" s="57">
        <f t="shared" si="1"/>
        <v>26877816</v>
      </c>
      <c r="L13" s="57">
        <f t="shared" si="1"/>
        <v>13533503</v>
      </c>
      <c r="M13" s="57">
        <f t="shared" si="1"/>
        <v>36099693</v>
      </c>
      <c r="N13" s="57">
        <f t="shared" si="1"/>
        <v>1011422</v>
      </c>
      <c r="O13" s="57">
        <f t="shared" si="1"/>
        <v>33453211</v>
      </c>
      <c r="P13" s="57">
        <f t="shared" si="1"/>
        <v>1044832</v>
      </c>
      <c r="Q13" s="57" t="s">
        <v>25</v>
      </c>
      <c r="R13" s="55" t="s">
        <v>27</v>
      </c>
      <c r="S13" s="58"/>
      <c r="T13" s="58"/>
      <c r="U13" s="58"/>
      <c r="V13" s="47"/>
    </row>
    <row r="14" spans="1:24" s="46" customFormat="1" ht="15.75" customHeight="1" x14ac:dyDescent="0.15">
      <c r="A14" s="43"/>
      <c r="B14" s="56" t="s">
        <v>28</v>
      </c>
      <c r="C14" s="57">
        <f>C26+C28+C32+C34+C36+C40</f>
        <v>90056654</v>
      </c>
      <c r="D14" s="57">
        <f t="shared" ref="D14:O14" si="2">D26+D28+D32+D34+D36+D40</f>
        <v>987863</v>
      </c>
      <c r="E14" s="57">
        <f t="shared" si="2"/>
        <v>29375384</v>
      </c>
      <c r="F14" s="57">
        <f t="shared" si="2"/>
        <v>21585424</v>
      </c>
      <c r="G14" s="57">
        <f t="shared" si="2"/>
        <v>6138596</v>
      </c>
      <c r="H14" s="57">
        <f>H26+H28+H32+H34+H36</f>
        <v>109946</v>
      </c>
      <c r="I14" s="57">
        <f t="shared" si="2"/>
        <v>4933411</v>
      </c>
      <c r="J14" s="57">
        <f>J26+J28+J32+J34+J36+J40</f>
        <v>1631570</v>
      </c>
      <c r="K14" s="57">
        <f t="shared" si="2"/>
        <v>6762177</v>
      </c>
      <c r="L14" s="57">
        <f t="shared" si="2"/>
        <v>3095637</v>
      </c>
      <c r="M14" s="57">
        <f t="shared" si="2"/>
        <v>7552626</v>
      </c>
      <c r="N14" s="57">
        <f t="shared" si="2"/>
        <v>223880</v>
      </c>
      <c r="O14" s="57">
        <f t="shared" si="2"/>
        <v>7660140</v>
      </c>
      <c r="P14" s="59" t="s">
        <v>25</v>
      </c>
      <c r="Q14" s="57" t="s">
        <v>25</v>
      </c>
      <c r="R14" s="55" t="s">
        <v>29</v>
      </c>
      <c r="V14" s="47"/>
    </row>
    <row r="15" spans="1:24" s="21" customFormat="1" ht="6.75" customHeight="1" x14ac:dyDescent="0.15">
      <c r="A15" s="29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57"/>
      <c r="R15" s="62"/>
      <c r="S15" s="63"/>
      <c r="T15" s="63"/>
      <c r="U15" s="63"/>
      <c r="V15" s="19"/>
    </row>
    <row r="16" spans="1:24" s="21" customFormat="1" ht="15.75" customHeight="1" x14ac:dyDescent="0.15">
      <c r="A16" s="64">
        <v>1</v>
      </c>
      <c r="B16" s="65" t="s">
        <v>30</v>
      </c>
      <c r="C16" s="29">
        <v>96604495</v>
      </c>
      <c r="D16" s="29">
        <v>546563</v>
      </c>
      <c r="E16" s="29">
        <v>8712210</v>
      </c>
      <c r="F16" s="29">
        <v>36132105</v>
      </c>
      <c r="G16" s="29">
        <v>7266341</v>
      </c>
      <c r="H16" s="29">
        <v>61578</v>
      </c>
      <c r="I16" s="29">
        <v>4236224</v>
      </c>
      <c r="J16" s="29">
        <v>4169278</v>
      </c>
      <c r="K16" s="29">
        <v>8979998</v>
      </c>
      <c r="L16" s="29">
        <v>3568326</v>
      </c>
      <c r="M16" s="29">
        <v>12338745</v>
      </c>
      <c r="N16" s="29">
        <v>205370</v>
      </c>
      <c r="O16" s="29">
        <v>9945106</v>
      </c>
      <c r="P16" s="29">
        <v>442651</v>
      </c>
      <c r="Q16" s="59" t="s">
        <v>25</v>
      </c>
      <c r="R16" s="62">
        <v>1</v>
      </c>
      <c r="S16" s="63"/>
      <c r="T16" s="63"/>
      <c r="U16" s="63"/>
      <c r="V16" s="19"/>
    </row>
    <row r="17" spans="1:22" s="21" customFormat="1" ht="15.75" customHeight="1" x14ac:dyDescent="0.15">
      <c r="A17" s="64">
        <v>2</v>
      </c>
      <c r="B17" s="66" t="s">
        <v>31</v>
      </c>
      <c r="C17" s="29">
        <v>75775001</v>
      </c>
      <c r="D17" s="29">
        <v>365178</v>
      </c>
      <c r="E17" s="29">
        <v>11080679</v>
      </c>
      <c r="F17" s="29">
        <v>23615270</v>
      </c>
      <c r="G17" s="29">
        <v>6746681</v>
      </c>
      <c r="H17" s="29">
        <v>58890</v>
      </c>
      <c r="I17" s="29">
        <v>4333472</v>
      </c>
      <c r="J17" s="29">
        <v>2841132</v>
      </c>
      <c r="K17" s="29">
        <v>5533192</v>
      </c>
      <c r="L17" s="29">
        <v>2789831</v>
      </c>
      <c r="M17" s="29">
        <v>9715553</v>
      </c>
      <c r="N17" s="29">
        <v>278638</v>
      </c>
      <c r="O17" s="29">
        <v>8320709</v>
      </c>
      <c r="P17" s="59">
        <v>95776</v>
      </c>
      <c r="Q17" s="59" t="s">
        <v>25</v>
      </c>
      <c r="R17" s="62">
        <v>2</v>
      </c>
      <c r="S17" s="63"/>
      <c r="T17" s="63"/>
      <c r="U17" s="63"/>
      <c r="V17" s="19"/>
    </row>
    <row r="18" spans="1:22" s="21" customFormat="1" ht="15.75" customHeight="1" x14ac:dyDescent="0.15">
      <c r="A18" s="64">
        <v>3</v>
      </c>
      <c r="B18" s="66" t="s">
        <v>32</v>
      </c>
      <c r="C18" s="29">
        <v>24024377</v>
      </c>
      <c r="D18" s="29">
        <v>258386</v>
      </c>
      <c r="E18" s="29">
        <v>3197861</v>
      </c>
      <c r="F18" s="29">
        <v>9928013</v>
      </c>
      <c r="G18" s="29">
        <v>2185854</v>
      </c>
      <c r="H18" s="29">
        <v>138612</v>
      </c>
      <c r="I18" s="29">
        <v>475367</v>
      </c>
      <c r="J18" s="29">
        <v>695695</v>
      </c>
      <c r="K18" s="29">
        <v>1859617</v>
      </c>
      <c r="L18" s="29">
        <v>736365</v>
      </c>
      <c r="M18" s="29">
        <v>2517552</v>
      </c>
      <c r="N18" s="29">
        <v>11574</v>
      </c>
      <c r="O18" s="29">
        <v>2019481</v>
      </c>
      <c r="P18" s="59" t="s">
        <v>25</v>
      </c>
      <c r="Q18" s="59" t="s">
        <v>25</v>
      </c>
      <c r="R18" s="62">
        <v>3</v>
      </c>
      <c r="S18" s="63"/>
      <c r="T18" s="63"/>
      <c r="U18" s="63"/>
      <c r="V18" s="19"/>
    </row>
    <row r="19" spans="1:22" s="21" customFormat="1" ht="15.75" customHeight="1" x14ac:dyDescent="0.15">
      <c r="A19" s="64">
        <v>4</v>
      </c>
      <c r="B19" s="66" t="s">
        <v>33</v>
      </c>
      <c r="C19" s="29">
        <v>13039922</v>
      </c>
      <c r="D19" s="29">
        <v>155311</v>
      </c>
      <c r="E19" s="29">
        <v>2008657</v>
      </c>
      <c r="F19" s="29">
        <v>4486099</v>
      </c>
      <c r="G19" s="29">
        <v>948074</v>
      </c>
      <c r="H19" s="29">
        <v>10203</v>
      </c>
      <c r="I19" s="29">
        <v>586622</v>
      </c>
      <c r="J19" s="29">
        <v>661949</v>
      </c>
      <c r="K19" s="29">
        <v>1420245</v>
      </c>
      <c r="L19" s="29">
        <v>338342</v>
      </c>
      <c r="M19" s="29">
        <v>1001364</v>
      </c>
      <c r="N19" s="29">
        <v>81126</v>
      </c>
      <c r="O19" s="29">
        <v>1335525</v>
      </c>
      <c r="P19" s="59">
        <v>6405</v>
      </c>
      <c r="Q19" s="59" t="s">
        <v>25</v>
      </c>
      <c r="R19" s="62">
        <v>4</v>
      </c>
      <c r="S19" s="63"/>
      <c r="T19" s="63"/>
      <c r="U19" s="63"/>
      <c r="V19" s="19"/>
    </row>
    <row r="20" spans="1:22" s="21" customFormat="1" ht="15.75" customHeight="1" x14ac:dyDescent="0.15">
      <c r="A20" s="64">
        <v>5</v>
      </c>
      <c r="B20" s="66" t="s">
        <v>34</v>
      </c>
      <c r="C20" s="29">
        <v>26388672</v>
      </c>
      <c r="D20" s="29">
        <v>265514</v>
      </c>
      <c r="E20" s="29">
        <v>4879528</v>
      </c>
      <c r="F20" s="29">
        <v>10071032</v>
      </c>
      <c r="G20" s="29">
        <v>1599290</v>
      </c>
      <c r="H20" s="29">
        <v>71312</v>
      </c>
      <c r="I20" s="29">
        <v>1249426</v>
      </c>
      <c r="J20" s="29">
        <v>1084257</v>
      </c>
      <c r="K20" s="29">
        <v>1633765</v>
      </c>
      <c r="L20" s="29">
        <v>1416606</v>
      </c>
      <c r="M20" s="29">
        <v>1791576</v>
      </c>
      <c r="N20" s="29">
        <v>88093</v>
      </c>
      <c r="O20" s="29">
        <v>2238273</v>
      </c>
      <c r="P20" s="59" t="s">
        <v>25</v>
      </c>
      <c r="Q20" s="59" t="s">
        <v>25</v>
      </c>
      <c r="R20" s="62">
        <v>5</v>
      </c>
      <c r="S20" s="63"/>
      <c r="T20" s="63"/>
      <c r="U20" s="63"/>
      <c r="V20" s="19"/>
    </row>
    <row r="21" spans="1:22" s="21" customFormat="1" ht="15.75" customHeight="1" x14ac:dyDescent="0.15">
      <c r="A21" s="64">
        <v>6</v>
      </c>
      <c r="B21" s="66" t="s">
        <v>35</v>
      </c>
      <c r="C21" s="29">
        <v>24582235</v>
      </c>
      <c r="D21" s="29">
        <v>262524</v>
      </c>
      <c r="E21" s="29">
        <v>3296745</v>
      </c>
      <c r="F21" s="29">
        <v>8673084</v>
      </c>
      <c r="G21" s="29">
        <v>1601591</v>
      </c>
      <c r="H21" s="29">
        <v>30048</v>
      </c>
      <c r="I21" s="29">
        <v>1232249</v>
      </c>
      <c r="J21" s="29">
        <v>660714</v>
      </c>
      <c r="K21" s="29">
        <v>1874163</v>
      </c>
      <c r="L21" s="29">
        <v>865036</v>
      </c>
      <c r="M21" s="29">
        <v>2734238</v>
      </c>
      <c r="N21" s="29">
        <v>166411</v>
      </c>
      <c r="O21" s="29">
        <v>2685432</v>
      </c>
      <c r="P21" s="59">
        <v>500000</v>
      </c>
      <c r="Q21" s="59" t="s">
        <v>25</v>
      </c>
      <c r="R21" s="62">
        <v>6</v>
      </c>
      <c r="S21" s="63"/>
      <c r="T21" s="63"/>
      <c r="U21" s="63"/>
      <c r="V21" s="19"/>
    </row>
    <row r="22" spans="1:22" s="21" customFormat="1" ht="15.75" customHeight="1" x14ac:dyDescent="0.15">
      <c r="A22" s="64">
        <v>7</v>
      </c>
      <c r="B22" s="66" t="s">
        <v>36</v>
      </c>
      <c r="C22" s="29">
        <v>15196714</v>
      </c>
      <c r="D22" s="29">
        <v>154343</v>
      </c>
      <c r="E22" s="29">
        <v>1542539</v>
      </c>
      <c r="F22" s="29">
        <v>5569476</v>
      </c>
      <c r="G22" s="29">
        <v>830925</v>
      </c>
      <c r="H22" s="29">
        <v>61430</v>
      </c>
      <c r="I22" s="29">
        <v>1563605</v>
      </c>
      <c r="J22" s="29">
        <v>304681</v>
      </c>
      <c r="K22" s="29">
        <v>1198562</v>
      </c>
      <c r="L22" s="29">
        <v>1942641</v>
      </c>
      <c r="M22" s="29">
        <v>1236833</v>
      </c>
      <c r="N22" s="29">
        <v>27086</v>
      </c>
      <c r="O22" s="29">
        <v>764593</v>
      </c>
      <c r="P22" s="59" t="s">
        <v>25</v>
      </c>
      <c r="Q22" s="59" t="s">
        <v>25</v>
      </c>
      <c r="R22" s="62">
        <v>7</v>
      </c>
      <c r="S22" s="63"/>
      <c r="T22" s="63"/>
      <c r="U22" s="63"/>
      <c r="V22" s="19"/>
    </row>
    <row r="23" spans="1:22" s="21" customFormat="1" ht="15.75" customHeight="1" x14ac:dyDescent="0.15">
      <c r="A23" s="64">
        <v>8</v>
      </c>
      <c r="B23" s="66" t="s">
        <v>37</v>
      </c>
      <c r="C23" s="29">
        <v>20676772</v>
      </c>
      <c r="D23" s="29">
        <v>220895</v>
      </c>
      <c r="E23" s="29">
        <v>2609007</v>
      </c>
      <c r="F23" s="29">
        <v>7072308</v>
      </c>
      <c r="G23" s="29">
        <v>1631180</v>
      </c>
      <c r="H23" s="29">
        <v>10182</v>
      </c>
      <c r="I23" s="29">
        <v>1063198</v>
      </c>
      <c r="J23" s="29">
        <v>240852</v>
      </c>
      <c r="K23" s="29">
        <v>1782221</v>
      </c>
      <c r="L23" s="29">
        <v>763114</v>
      </c>
      <c r="M23" s="29">
        <v>2561602</v>
      </c>
      <c r="N23" s="29">
        <v>56887</v>
      </c>
      <c r="O23" s="29">
        <v>2665326</v>
      </c>
      <c r="P23" s="59" t="s">
        <v>25</v>
      </c>
      <c r="Q23" s="59" t="s">
        <v>25</v>
      </c>
      <c r="R23" s="62">
        <v>8</v>
      </c>
      <c r="V23" s="19"/>
    </row>
    <row r="24" spans="1:22" s="21" customFormat="1" ht="15.75" customHeight="1" x14ac:dyDescent="0.15">
      <c r="A24" s="64">
        <v>9</v>
      </c>
      <c r="B24" s="66" t="s">
        <v>38</v>
      </c>
      <c r="C24" s="29">
        <v>16845450</v>
      </c>
      <c r="D24" s="29">
        <v>159446</v>
      </c>
      <c r="E24" s="29">
        <v>4038287</v>
      </c>
      <c r="F24" s="29">
        <v>5124241</v>
      </c>
      <c r="G24" s="29">
        <v>1080853</v>
      </c>
      <c r="H24" s="29">
        <v>10422</v>
      </c>
      <c r="I24" s="29">
        <v>1199310</v>
      </c>
      <c r="J24" s="29">
        <v>505056</v>
      </c>
      <c r="K24" s="29">
        <v>1709587</v>
      </c>
      <c r="L24" s="29">
        <v>478225</v>
      </c>
      <c r="M24" s="29">
        <v>1014895</v>
      </c>
      <c r="N24" s="29">
        <v>26649</v>
      </c>
      <c r="O24" s="29">
        <v>1498479</v>
      </c>
      <c r="P24" s="59" t="s">
        <v>25</v>
      </c>
      <c r="Q24" s="59" t="s">
        <v>25</v>
      </c>
      <c r="R24" s="62">
        <v>9</v>
      </c>
      <c r="S24" s="63"/>
      <c r="T24" s="63"/>
      <c r="U24" s="63"/>
      <c r="V24" s="19"/>
    </row>
    <row r="25" spans="1:22" s="21" customFormat="1" ht="15.75" customHeight="1" x14ac:dyDescent="0.15">
      <c r="A25" s="64">
        <v>10</v>
      </c>
      <c r="B25" s="66" t="s">
        <v>39</v>
      </c>
      <c r="C25" s="29">
        <v>14522888</v>
      </c>
      <c r="D25" s="29">
        <v>170843</v>
      </c>
      <c r="E25" s="29">
        <v>2273150</v>
      </c>
      <c r="F25" s="29">
        <v>4874242</v>
      </c>
      <c r="G25" s="29">
        <v>939379</v>
      </c>
      <c r="H25" s="29">
        <v>10193</v>
      </c>
      <c r="I25" s="29">
        <v>1328425</v>
      </c>
      <c r="J25" s="29">
        <v>167963</v>
      </c>
      <c r="K25" s="29">
        <v>886466</v>
      </c>
      <c r="L25" s="29">
        <v>635017</v>
      </c>
      <c r="M25" s="29">
        <v>1187335</v>
      </c>
      <c r="N25" s="29">
        <v>69588</v>
      </c>
      <c r="O25" s="29">
        <v>1980287</v>
      </c>
      <c r="P25" s="59" t="s">
        <v>25</v>
      </c>
      <c r="Q25" s="59" t="s">
        <v>25</v>
      </c>
      <c r="R25" s="62">
        <v>10</v>
      </c>
      <c r="S25" s="63"/>
      <c r="T25" s="63"/>
      <c r="U25" s="63"/>
      <c r="V25" s="19"/>
    </row>
    <row r="26" spans="1:22" s="46" customFormat="1" ht="15.75" customHeight="1" x14ac:dyDescent="0.15">
      <c r="A26" s="67"/>
      <c r="B26" s="68" t="s">
        <v>40</v>
      </c>
      <c r="C26" s="54">
        <f>C27</f>
        <v>8400988</v>
      </c>
      <c r="D26" s="54">
        <f t="shared" ref="D26:O26" si="3">D27</f>
        <v>86454</v>
      </c>
      <c r="E26" s="54">
        <f t="shared" si="3"/>
        <v>2073865</v>
      </c>
      <c r="F26" s="54">
        <f t="shared" si="3"/>
        <v>2297579</v>
      </c>
      <c r="G26" s="54">
        <f t="shared" si="3"/>
        <v>502314</v>
      </c>
      <c r="H26" s="54">
        <f t="shared" si="3"/>
        <v>18296</v>
      </c>
      <c r="I26" s="54">
        <f t="shared" si="3"/>
        <v>509469</v>
      </c>
      <c r="J26" s="54">
        <f t="shared" si="3"/>
        <v>136666</v>
      </c>
      <c r="K26" s="54">
        <f t="shared" si="3"/>
        <v>800303</v>
      </c>
      <c r="L26" s="54">
        <f t="shared" si="3"/>
        <v>317445</v>
      </c>
      <c r="M26" s="54">
        <f t="shared" si="3"/>
        <v>717373</v>
      </c>
      <c r="N26" s="54">
        <f t="shared" si="3"/>
        <v>7461</v>
      </c>
      <c r="O26" s="54">
        <f t="shared" si="3"/>
        <v>933763</v>
      </c>
      <c r="P26" s="59" t="s">
        <v>25</v>
      </c>
      <c r="Q26" s="59" t="s">
        <v>25</v>
      </c>
      <c r="R26" s="55" t="s">
        <v>41</v>
      </c>
      <c r="V26" s="47"/>
    </row>
    <row r="27" spans="1:22" s="21" customFormat="1" ht="15.75" customHeight="1" x14ac:dyDescent="0.15">
      <c r="A27" s="64">
        <v>11</v>
      </c>
      <c r="B27" s="66" t="s">
        <v>42</v>
      </c>
      <c r="C27" s="29">
        <v>8400988</v>
      </c>
      <c r="D27" s="29">
        <v>86454</v>
      </c>
      <c r="E27" s="29">
        <v>2073865</v>
      </c>
      <c r="F27" s="29">
        <v>2297579</v>
      </c>
      <c r="G27" s="29">
        <v>502314</v>
      </c>
      <c r="H27" s="29">
        <v>18296</v>
      </c>
      <c r="I27" s="29">
        <v>509469</v>
      </c>
      <c r="J27" s="29">
        <v>136666</v>
      </c>
      <c r="K27" s="29">
        <v>800303</v>
      </c>
      <c r="L27" s="29">
        <v>317445</v>
      </c>
      <c r="M27" s="29">
        <v>717373</v>
      </c>
      <c r="N27" s="29">
        <v>7461</v>
      </c>
      <c r="O27" s="29">
        <v>933763</v>
      </c>
      <c r="P27" s="59" t="s">
        <v>25</v>
      </c>
      <c r="Q27" s="59" t="s">
        <v>25</v>
      </c>
      <c r="R27" s="62">
        <v>11</v>
      </c>
      <c r="S27" s="63"/>
      <c r="T27" s="63"/>
      <c r="U27" s="63"/>
      <c r="V27" s="19"/>
    </row>
    <row r="28" spans="1:22" s="46" customFormat="1" ht="15.75" customHeight="1" x14ac:dyDescent="0.15">
      <c r="A28" s="67"/>
      <c r="B28" s="68" t="s">
        <v>43</v>
      </c>
      <c r="C28" s="43">
        <f>C29+C30+C31</f>
        <v>35155572</v>
      </c>
      <c r="D28" s="43">
        <f t="shared" ref="D28:O28" si="4">D29+D30+D31</f>
        <v>335786</v>
      </c>
      <c r="E28" s="43">
        <f t="shared" si="4"/>
        <v>15615541</v>
      </c>
      <c r="F28" s="43">
        <f t="shared" si="4"/>
        <v>6857211</v>
      </c>
      <c r="G28" s="43">
        <f t="shared" si="4"/>
        <v>2208625</v>
      </c>
      <c r="H28" s="43">
        <f>H29+H31</f>
        <v>65740</v>
      </c>
      <c r="I28" s="43">
        <f t="shared" si="4"/>
        <v>982850</v>
      </c>
      <c r="J28" s="43">
        <f t="shared" si="4"/>
        <v>405906</v>
      </c>
      <c r="K28" s="43">
        <f t="shared" si="4"/>
        <v>2334834</v>
      </c>
      <c r="L28" s="43">
        <f t="shared" si="4"/>
        <v>1130550</v>
      </c>
      <c r="M28" s="43">
        <f t="shared" si="4"/>
        <v>2475088</v>
      </c>
      <c r="N28" s="43">
        <f t="shared" si="4"/>
        <v>42116</v>
      </c>
      <c r="O28" s="43">
        <f t="shared" si="4"/>
        <v>2701325</v>
      </c>
      <c r="P28" s="36" t="s">
        <v>21</v>
      </c>
      <c r="Q28" s="59" t="s">
        <v>25</v>
      </c>
      <c r="R28" s="55" t="s">
        <v>44</v>
      </c>
      <c r="S28" s="53"/>
      <c r="T28" s="53"/>
      <c r="U28" s="53"/>
      <c r="V28" s="47"/>
    </row>
    <row r="29" spans="1:22" s="21" customFormat="1" ht="15.75" customHeight="1" x14ac:dyDescent="0.15">
      <c r="A29" s="64">
        <v>12</v>
      </c>
      <c r="B29" s="66" t="s">
        <v>45</v>
      </c>
      <c r="C29" s="29">
        <v>6528397</v>
      </c>
      <c r="D29" s="29">
        <v>98827</v>
      </c>
      <c r="E29" s="29">
        <v>1569032</v>
      </c>
      <c r="F29" s="29">
        <v>1865829</v>
      </c>
      <c r="G29" s="29">
        <v>634222</v>
      </c>
      <c r="H29" s="29">
        <v>8559</v>
      </c>
      <c r="I29" s="29">
        <v>109602</v>
      </c>
      <c r="J29" s="29">
        <v>105601</v>
      </c>
      <c r="K29" s="29">
        <v>573849</v>
      </c>
      <c r="L29" s="29">
        <v>260279</v>
      </c>
      <c r="M29" s="29">
        <v>579801</v>
      </c>
      <c r="N29" s="29">
        <v>8621</v>
      </c>
      <c r="O29" s="29">
        <v>714175</v>
      </c>
      <c r="P29" s="36" t="s">
        <v>21</v>
      </c>
      <c r="Q29" s="59" t="s">
        <v>25</v>
      </c>
      <c r="R29" s="62">
        <v>12</v>
      </c>
      <c r="S29" s="63"/>
      <c r="T29" s="63"/>
      <c r="U29" s="63"/>
      <c r="V29" s="19"/>
    </row>
    <row r="30" spans="1:22" s="21" customFormat="1" ht="15.75" customHeight="1" x14ac:dyDescent="0.15">
      <c r="A30" s="64">
        <v>13</v>
      </c>
      <c r="B30" s="66" t="s">
        <v>46</v>
      </c>
      <c r="C30" s="29">
        <v>12906159</v>
      </c>
      <c r="D30" s="29">
        <v>76137</v>
      </c>
      <c r="E30" s="29">
        <v>8850878</v>
      </c>
      <c r="F30" s="29">
        <v>1233835</v>
      </c>
      <c r="G30" s="29">
        <v>450612</v>
      </c>
      <c r="H30" s="36" t="s">
        <v>21</v>
      </c>
      <c r="I30" s="29">
        <v>420845</v>
      </c>
      <c r="J30" s="29">
        <v>13038</v>
      </c>
      <c r="K30" s="29">
        <v>280420</v>
      </c>
      <c r="L30" s="29">
        <v>327889</v>
      </c>
      <c r="M30" s="29">
        <v>800772</v>
      </c>
      <c r="N30" s="29">
        <v>18821</v>
      </c>
      <c r="O30" s="29">
        <v>432912</v>
      </c>
      <c r="P30" s="36" t="s">
        <v>21</v>
      </c>
      <c r="Q30" s="59" t="s">
        <v>25</v>
      </c>
      <c r="R30" s="62">
        <v>13</v>
      </c>
      <c r="S30" s="63"/>
      <c r="T30" s="63"/>
      <c r="U30" s="63"/>
      <c r="V30" s="19"/>
    </row>
    <row r="31" spans="1:22" s="21" customFormat="1" ht="15.75" customHeight="1" x14ac:dyDescent="0.15">
      <c r="A31" s="64">
        <v>14</v>
      </c>
      <c r="B31" s="66" t="s">
        <v>47</v>
      </c>
      <c r="C31" s="29">
        <v>15721016</v>
      </c>
      <c r="D31" s="29">
        <v>160822</v>
      </c>
      <c r="E31" s="29">
        <v>5195631</v>
      </c>
      <c r="F31" s="29">
        <v>3757547</v>
      </c>
      <c r="G31" s="29">
        <v>1123791</v>
      </c>
      <c r="H31" s="29">
        <v>57181</v>
      </c>
      <c r="I31" s="29">
        <v>452403</v>
      </c>
      <c r="J31" s="29">
        <v>287267</v>
      </c>
      <c r="K31" s="29">
        <v>1480565</v>
      </c>
      <c r="L31" s="29">
        <v>542382</v>
      </c>
      <c r="M31" s="29">
        <v>1094515</v>
      </c>
      <c r="N31" s="29">
        <v>14674</v>
      </c>
      <c r="O31" s="29">
        <v>1554238</v>
      </c>
      <c r="P31" s="36" t="s">
        <v>21</v>
      </c>
      <c r="Q31" s="59" t="s">
        <v>25</v>
      </c>
      <c r="R31" s="62">
        <v>14</v>
      </c>
      <c r="S31" s="63"/>
      <c r="T31" s="63"/>
      <c r="U31" s="63"/>
      <c r="V31" s="19"/>
    </row>
    <row r="32" spans="1:22" s="46" customFormat="1" ht="15.75" customHeight="1" x14ac:dyDescent="0.15">
      <c r="A32" s="67"/>
      <c r="B32" s="68" t="s">
        <v>48</v>
      </c>
      <c r="C32" s="54">
        <f>C33</f>
        <v>7322822</v>
      </c>
      <c r="D32" s="54">
        <f t="shared" ref="D32:O32" si="5">D33</f>
        <v>100161</v>
      </c>
      <c r="E32" s="54">
        <f t="shared" si="5"/>
        <v>2951328</v>
      </c>
      <c r="F32" s="54">
        <f t="shared" si="5"/>
        <v>1607703</v>
      </c>
      <c r="G32" s="54">
        <f t="shared" si="5"/>
        <v>398276</v>
      </c>
      <c r="H32" s="54">
        <f t="shared" si="5"/>
        <v>31</v>
      </c>
      <c r="I32" s="54">
        <f t="shared" si="5"/>
        <v>429616</v>
      </c>
      <c r="J32" s="54">
        <f t="shared" si="5"/>
        <v>109780</v>
      </c>
      <c r="K32" s="54">
        <f t="shared" si="5"/>
        <v>1009106</v>
      </c>
      <c r="L32" s="54">
        <f t="shared" si="5"/>
        <v>182713</v>
      </c>
      <c r="M32" s="54">
        <f t="shared" si="5"/>
        <v>471062</v>
      </c>
      <c r="N32" s="54">
        <f t="shared" si="5"/>
        <v>51011</v>
      </c>
      <c r="O32" s="54">
        <f t="shared" si="5"/>
        <v>12035</v>
      </c>
      <c r="P32" s="36" t="s">
        <v>21</v>
      </c>
      <c r="Q32" s="59" t="s">
        <v>25</v>
      </c>
      <c r="R32" s="55" t="s">
        <v>49</v>
      </c>
      <c r="S32" s="53"/>
      <c r="T32" s="53"/>
      <c r="U32" s="53"/>
      <c r="V32" s="47"/>
    </row>
    <row r="33" spans="1:22" s="21" customFormat="1" ht="15.75" customHeight="1" x14ac:dyDescent="0.15">
      <c r="A33" s="64">
        <v>15</v>
      </c>
      <c r="B33" s="66" t="s">
        <v>50</v>
      </c>
      <c r="C33" s="29">
        <v>7322822</v>
      </c>
      <c r="D33" s="29">
        <v>100161</v>
      </c>
      <c r="E33" s="29">
        <v>2951328</v>
      </c>
      <c r="F33" s="29">
        <v>1607703</v>
      </c>
      <c r="G33" s="29">
        <v>398276</v>
      </c>
      <c r="H33" s="29">
        <v>31</v>
      </c>
      <c r="I33" s="29">
        <v>429616</v>
      </c>
      <c r="J33" s="29">
        <v>109780</v>
      </c>
      <c r="K33" s="29">
        <v>1009106</v>
      </c>
      <c r="L33" s="29">
        <v>182713</v>
      </c>
      <c r="M33" s="29">
        <v>471062</v>
      </c>
      <c r="N33" s="29">
        <v>51011</v>
      </c>
      <c r="O33" s="29">
        <v>12035</v>
      </c>
      <c r="P33" s="36" t="s">
        <v>21</v>
      </c>
      <c r="Q33" s="59" t="s">
        <v>25</v>
      </c>
      <c r="R33" s="62">
        <v>15</v>
      </c>
      <c r="V33" s="19"/>
    </row>
    <row r="34" spans="1:22" s="46" customFormat="1" ht="15.75" customHeight="1" x14ac:dyDescent="0.15">
      <c r="A34" s="67"/>
      <c r="B34" s="68" t="s">
        <v>51</v>
      </c>
      <c r="C34" s="54">
        <f>C35</f>
        <v>11111611</v>
      </c>
      <c r="D34" s="54">
        <f t="shared" ref="D34:O34" si="6">D35</f>
        <v>112216</v>
      </c>
      <c r="E34" s="54">
        <f t="shared" si="6"/>
        <v>2720259</v>
      </c>
      <c r="F34" s="54">
        <f t="shared" si="6"/>
        <v>2996625</v>
      </c>
      <c r="G34" s="54">
        <f t="shared" si="6"/>
        <v>994290</v>
      </c>
      <c r="H34" s="54">
        <f t="shared" si="6"/>
        <v>16752</v>
      </c>
      <c r="I34" s="54">
        <f t="shared" si="6"/>
        <v>307233</v>
      </c>
      <c r="J34" s="54">
        <f t="shared" si="6"/>
        <v>517089</v>
      </c>
      <c r="K34" s="54">
        <f t="shared" si="6"/>
        <v>642291</v>
      </c>
      <c r="L34" s="54">
        <f t="shared" si="6"/>
        <v>443941</v>
      </c>
      <c r="M34" s="54">
        <f t="shared" si="6"/>
        <v>1336576</v>
      </c>
      <c r="N34" s="54">
        <f t="shared" si="6"/>
        <v>49708</v>
      </c>
      <c r="O34" s="54">
        <f t="shared" si="6"/>
        <v>974631</v>
      </c>
      <c r="P34" s="36" t="s">
        <v>21</v>
      </c>
      <c r="Q34" s="59" t="s">
        <v>25</v>
      </c>
      <c r="R34" s="55" t="s">
        <v>52</v>
      </c>
      <c r="S34" s="53"/>
      <c r="T34" s="53"/>
      <c r="U34" s="53"/>
      <c r="V34" s="47"/>
    </row>
    <row r="35" spans="1:22" s="21" customFormat="1" ht="15.75" customHeight="1" x14ac:dyDescent="0.15">
      <c r="A35" s="64">
        <v>16</v>
      </c>
      <c r="B35" s="66" t="s">
        <v>53</v>
      </c>
      <c r="C35" s="29">
        <v>11111611</v>
      </c>
      <c r="D35" s="29">
        <v>112216</v>
      </c>
      <c r="E35" s="29">
        <v>2720259</v>
      </c>
      <c r="F35" s="29">
        <v>2996625</v>
      </c>
      <c r="G35" s="29">
        <v>994290</v>
      </c>
      <c r="H35" s="29">
        <v>16752</v>
      </c>
      <c r="I35" s="29">
        <v>307233</v>
      </c>
      <c r="J35" s="29">
        <v>517089</v>
      </c>
      <c r="K35" s="29">
        <v>642291</v>
      </c>
      <c r="L35" s="29">
        <v>443941</v>
      </c>
      <c r="M35" s="29">
        <v>1336576</v>
      </c>
      <c r="N35" s="29">
        <v>49708</v>
      </c>
      <c r="O35" s="29">
        <v>974631</v>
      </c>
      <c r="P35" s="36" t="s">
        <v>21</v>
      </c>
      <c r="Q35" s="59" t="s">
        <v>25</v>
      </c>
      <c r="R35" s="62">
        <v>16</v>
      </c>
      <c r="S35" s="63"/>
      <c r="T35" s="63"/>
      <c r="U35" s="63"/>
      <c r="V35" s="19"/>
    </row>
    <row r="36" spans="1:22" s="46" customFormat="1" ht="15.75" customHeight="1" x14ac:dyDescent="0.15">
      <c r="A36" s="67"/>
      <c r="B36" s="68" t="s">
        <v>54</v>
      </c>
      <c r="C36" s="43">
        <f>C37+C38+C39</f>
        <v>21582703</v>
      </c>
      <c r="D36" s="43">
        <f t="shared" ref="D36:O36" si="7">D37+D38+D39</f>
        <v>272614</v>
      </c>
      <c r="E36" s="43">
        <f t="shared" si="7"/>
        <v>4082589</v>
      </c>
      <c r="F36" s="43">
        <f t="shared" si="7"/>
        <v>6288636</v>
      </c>
      <c r="G36" s="43">
        <f t="shared" si="7"/>
        <v>1468030</v>
      </c>
      <c r="H36" s="43">
        <f t="shared" si="7"/>
        <v>9127</v>
      </c>
      <c r="I36" s="43">
        <f t="shared" si="7"/>
        <v>2290352</v>
      </c>
      <c r="J36" s="43">
        <f>J37+J38+J39</f>
        <v>259295</v>
      </c>
      <c r="K36" s="43">
        <f t="shared" si="7"/>
        <v>1651500</v>
      </c>
      <c r="L36" s="43">
        <f t="shared" si="7"/>
        <v>809160</v>
      </c>
      <c r="M36" s="43">
        <f t="shared" si="7"/>
        <v>1852658</v>
      </c>
      <c r="N36" s="43">
        <f t="shared" si="7"/>
        <v>26401</v>
      </c>
      <c r="O36" s="43">
        <f t="shared" si="7"/>
        <v>2572341</v>
      </c>
      <c r="P36" s="36" t="s">
        <v>21</v>
      </c>
      <c r="Q36" s="59" t="s">
        <v>25</v>
      </c>
      <c r="R36" s="55" t="s">
        <v>55</v>
      </c>
      <c r="S36" s="53"/>
      <c r="T36" s="53"/>
      <c r="U36" s="53"/>
      <c r="V36" s="47"/>
    </row>
    <row r="37" spans="1:22" s="21" customFormat="1" ht="15.75" customHeight="1" x14ac:dyDescent="0.15">
      <c r="A37" s="64">
        <v>17</v>
      </c>
      <c r="B37" s="66" t="s">
        <v>56</v>
      </c>
      <c r="C37" s="29">
        <v>3606173</v>
      </c>
      <c r="D37" s="29">
        <v>70690</v>
      </c>
      <c r="E37" s="29">
        <v>659174</v>
      </c>
      <c r="F37" s="29">
        <v>1184299</v>
      </c>
      <c r="G37" s="29">
        <v>411461</v>
      </c>
      <c r="H37" s="29">
        <v>2032</v>
      </c>
      <c r="I37" s="29">
        <v>94989</v>
      </c>
      <c r="J37" s="36">
        <v>64841</v>
      </c>
      <c r="K37" s="29">
        <v>151711</v>
      </c>
      <c r="L37" s="29">
        <v>128572</v>
      </c>
      <c r="M37" s="29">
        <v>240905</v>
      </c>
      <c r="N37" s="36">
        <v>4171</v>
      </c>
      <c r="O37" s="29">
        <v>593328</v>
      </c>
      <c r="P37" s="36" t="s">
        <v>21</v>
      </c>
      <c r="Q37" s="59" t="s">
        <v>25</v>
      </c>
      <c r="R37" s="62">
        <v>17</v>
      </c>
      <c r="S37" s="63"/>
      <c r="T37" s="63"/>
      <c r="U37" s="63"/>
      <c r="V37" s="19"/>
    </row>
    <row r="38" spans="1:22" s="21" customFormat="1" ht="15.75" customHeight="1" x14ac:dyDescent="0.15">
      <c r="A38" s="64">
        <v>18</v>
      </c>
      <c r="B38" s="66" t="s">
        <v>57</v>
      </c>
      <c r="C38" s="29">
        <v>5243278</v>
      </c>
      <c r="D38" s="29">
        <v>72303</v>
      </c>
      <c r="E38" s="29">
        <v>1525871</v>
      </c>
      <c r="F38" s="29">
        <v>1310091</v>
      </c>
      <c r="G38" s="29">
        <v>274402</v>
      </c>
      <c r="H38" s="29">
        <v>5000</v>
      </c>
      <c r="I38" s="29">
        <v>416185</v>
      </c>
      <c r="J38" s="29">
        <v>52213</v>
      </c>
      <c r="K38" s="29">
        <v>655776</v>
      </c>
      <c r="L38" s="29">
        <v>164421</v>
      </c>
      <c r="M38" s="29">
        <v>352616</v>
      </c>
      <c r="N38" s="29">
        <v>16627</v>
      </c>
      <c r="O38" s="29">
        <v>397773</v>
      </c>
      <c r="P38" s="36" t="s">
        <v>21</v>
      </c>
      <c r="Q38" s="59" t="s">
        <v>25</v>
      </c>
      <c r="R38" s="62">
        <v>18</v>
      </c>
      <c r="S38" s="63"/>
      <c r="T38" s="63"/>
      <c r="U38" s="63"/>
      <c r="V38" s="19"/>
    </row>
    <row r="39" spans="1:22" s="21" customFormat="1" ht="15.75" customHeight="1" x14ac:dyDescent="0.15">
      <c r="A39" s="64">
        <v>19</v>
      </c>
      <c r="B39" s="66" t="s">
        <v>58</v>
      </c>
      <c r="C39" s="29">
        <v>12733252</v>
      </c>
      <c r="D39" s="29">
        <v>129621</v>
      </c>
      <c r="E39" s="29">
        <v>1897544</v>
      </c>
      <c r="F39" s="29">
        <v>3794246</v>
      </c>
      <c r="G39" s="29">
        <v>782167</v>
      </c>
      <c r="H39" s="29">
        <v>2095</v>
      </c>
      <c r="I39" s="29">
        <v>1779178</v>
      </c>
      <c r="J39" s="29">
        <v>142241</v>
      </c>
      <c r="K39" s="29">
        <v>844013</v>
      </c>
      <c r="L39" s="29">
        <v>516167</v>
      </c>
      <c r="M39" s="29">
        <v>1259137</v>
      </c>
      <c r="N39" s="59">
        <v>5603</v>
      </c>
      <c r="O39" s="29">
        <v>1581240</v>
      </c>
      <c r="P39" s="36" t="s">
        <v>21</v>
      </c>
      <c r="Q39" s="59" t="s">
        <v>25</v>
      </c>
      <c r="R39" s="62">
        <v>19</v>
      </c>
      <c r="V39" s="19"/>
    </row>
    <row r="40" spans="1:22" s="46" customFormat="1" ht="15.75" customHeight="1" x14ac:dyDescent="0.15">
      <c r="A40" s="67"/>
      <c r="B40" s="68" t="s">
        <v>59</v>
      </c>
      <c r="C40" s="54">
        <f>C41</f>
        <v>6482958</v>
      </c>
      <c r="D40" s="54">
        <f t="shared" ref="D40:O40" si="8">D41</f>
        <v>80632</v>
      </c>
      <c r="E40" s="54">
        <f t="shared" si="8"/>
        <v>1931802</v>
      </c>
      <c r="F40" s="54">
        <f t="shared" si="8"/>
        <v>1537670</v>
      </c>
      <c r="G40" s="54">
        <f t="shared" si="8"/>
        <v>567061</v>
      </c>
      <c r="H40" s="36" t="s">
        <v>21</v>
      </c>
      <c r="I40" s="54">
        <f t="shared" si="8"/>
        <v>413891</v>
      </c>
      <c r="J40" s="54">
        <f t="shared" si="8"/>
        <v>202834</v>
      </c>
      <c r="K40" s="54">
        <f t="shared" si="8"/>
        <v>324143</v>
      </c>
      <c r="L40" s="54">
        <f t="shared" si="8"/>
        <v>211828</v>
      </c>
      <c r="M40" s="54">
        <f t="shared" si="8"/>
        <v>699869</v>
      </c>
      <c r="N40" s="54">
        <f t="shared" si="8"/>
        <v>47183</v>
      </c>
      <c r="O40" s="54">
        <f t="shared" si="8"/>
        <v>466045</v>
      </c>
      <c r="P40" s="69" t="s">
        <v>21</v>
      </c>
      <c r="Q40" s="70" t="s">
        <v>25</v>
      </c>
      <c r="R40" s="55" t="s">
        <v>60</v>
      </c>
      <c r="S40" s="53"/>
      <c r="T40" s="53"/>
      <c r="U40" s="53"/>
      <c r="V40" s="47"/>
    </row>
    <row r="41" spans="1:22" s="21" customFormat="1" ht="15.75" customHeight="1" thickBot="1" x14ac:dyDescent="0.2">
      <c r="A41" s="71">
        <v>20</v>
      </c>
      <c r="B41" s="72" t="s">
        <v>61</v>
      </c>
      <c r="C41" s="73">
        <v>6482958</v>
      </c>
      <c r="D41" s="74">
        <v>80632</v>
      </c>
      <c r="E41" s="74">
        <v>1931802</v>
      </c>
      <c r="F41" s="74">
        <v>1537670</v>
      </c>
      <c r="G41" s="74">
        <v>567061</v>
      </c>
      <c r="H41" s="75" t="s">
        <v>21</v>
      </c>
      <c r="I41" s="74">
        <v>413891</v>
      </c>
      <c r="J41" s="74">
        <v>202834</v>
      </c>
      <c r="K41" s="74">
        <v>324143</v>
      </c>
      <c r="L41" s="74">
        <v>211828</v>
      </c>
      <c r="M41" s="74">
        <v>699869</v>
      </c>
      <c r="N41" s="74">
        <v>47183</v>
      </c>
      <c r="O41" s="74">
        <v>466045</v>
      </c>
      <c r="P41" s="75" t="s">
        <v>21</v>
      </c>
      <c r="Q41" s="76" t="s">
        <v>25</v>
      </c>
      <c r="R41" s="77">
        <v>20</v>
      </c>
      <c r="S41" s="63"/>
      <c r="T41" s="63"/>
      <c r="U41" s="63"/>
      <c r="V41" s="19"/>
    </row>
    <row r="42" spans="1:22" ht="12.75" customHeight="1" x14ac:dyDescent="0.15">
      <c r="A42" s="78" t="s">
        <v>62</v>
      </c>
      <c r="B42" s="78"/>
    </row>
  </sheetData>
  <mergeCells count="1">
    <mergeCell ref="A6:B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2020-01-09T04:49:17Z</dcterms:created>
  <dcterms:modified xsi:type="dcterms:W3CDTF">2020-01-09T04:49:54Z</dcterms:modified>
</cp:coreProperties>
</file>