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0" windowWidth="19005" windowHeight="10455" tabRatio="754" activeTab="9"/>
  </bookViews>
  <sheets>
    <sheet name="19-1(1)" sheetId="1" r:id="rId1"/>
    <sheet name="19-1(2)" sheetId="2" r:id="rId2"/>
    <sheet name="19-1(3)" sheetId="3" r:id="rId3"/>
    <sheet name="19-1(4)" sheetId="4" r:id="rId4"/>
    <sheet name="19-1(5)" sheetId="5" r:id="rId5"/>
    <sheet name="19-2(1)" sheetId="6" r:id="rId6"/>
    <sheet name="19-2(2)" sheetId="7" r:id="rId7"/>
    <sheet name="19-2(3)" sheetId="8" r:id="rId8"/>
    <sheet name="19-2(4)" sheetId="9" r:id="rId9"/>
    <sheet name="19-2(5)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3">'19-1(4)'!$A$1:$M$45</definedName>
    <definedName name="_xlnm.Print_Area" localSheetId="4">'19-1(5)'!$A$1:$H$18</definedName>
    <definedName name="_xlnm.Print_Area" localSheetId="8">'19-2(4)'!$A$1:$N$34</definedName>
    <definedName name="_xlnm.Print_Area" localSheetId="9">'19-2(5)'!$A$1:$N$34</definedName>
  </definedNames>
  <calcPr fullCalcOnLoad="1"/>
</workbook>
</file>

<file path=xl/sharedStrings.xml><?xml version="1.0" encoding="utf-8"?>
<sst xmlns="http://schemas.openxmlformats.org/spreadsheetml/2006/main" count="617" uniqueCount="325">
  <si>
    <t>　　（単位：百万円，％）</t>
  </si>
  <si>
    <t>実       数</t>
  </si>
  <si>
    <t>構　　　成　　　比</t>
  </si>
  <si>
    <t>対　前　年　度　増　加　率</t>
  </si>
  <si>
    <t>構成比</t>
  </si>
  <si>
    <t>対前年度
増加率</t>
  </si>
  <si>
    <t>農林水産業</t>
  </si>
  <si>
    <t>農業</t>
  </si>
  <si>
    <t>林業</t>
  </si>
  <si>
    <t>水産業</t>
  </si>
  <si>
    <t>鉱業</t>
  </si>
  <si>
    <t>製造業</t>
  </si>
  <si>
    <t>卸売・小売業</t>
  </si>
  <si>
    <t>対家計民間非営利</t>
  </si>
  <si>
    <t>小　　計</t>
  </si>
  <si>
    <t>a</t>
  </si>
  <si>
    <t>b</t>
  </si>
  <si>
    <t>c</t>
  </si>
  <si>
    <t>項　　　目</t>
  </si>
  <si>
    <t>％</t>
  </si>
  <si>
    <t>　県　　　計</t>
  </si>
  <si>
    <t>　市　　　計</t>
  </si>
  <si>
    <t>　郡　　　計</t>
  </si>
  <si>
    <t>農　業</t>
  </si>
  <si>
    <t>林　業</t>
  </si>
  <si>
    <t>鉱　業</t>
  </si>
  <si>
    <t>卸売・
小売業</t>
  </si>
  <si>
    <t>総      額</t>
  </si>
  <si>
    <t>賃金・俸給</t>
  </si>
  <si>
    <t>総    　額</t>
  </si>
  <si>
    <t>民 間 法 人 企 業</t>
  </si>
  <si>
    <t>公 的 企 業</t>
  </si>
  <si>
    <t>個 人 企 業</t>
  </si>
  <si>
    <t>輸入品に課される税・関税</t>
  </si>
  <si>
    <t>総資本形成に係る消費税</t>
  </si>
  <si>
    <t>雇用者報酬</t>
  </si>
  <si>
    <t>雇主の社会負担</t>
  </si>
  <si>
    <t>雇主の現実社会負担</t>
  </si>
  <si>
    <t>雇主の帰属社会負担</t>
  </si>
  <si>
    <t>利子</t>
  </si>
  <si>
    <t>受取</t>
  </si>
  <si>
    <t>支払</t>
  </si>
  <si>
    <t>配当（受取）</t>
  </si>
  <si>
    <t>賃貸料（受取）</t>
  </si>
  <si>
    <t>対家計民間非営利団体</t>
  </si>
  <si>
    <t>雇主の社会負担</t>
  </si>
  <si>
    <t>(6) 県   民   経   済   計   算　</t>
  </si>
  <si>
    <t>　関   連   指   標</t>
  </si>
  <si>
    <t>経済成長率に関するもの</t>
  </si>
  <si>
    <t>県 計</t>
  </si>
  <si>
    <t>市 計</t>
  </si>
  <si>
    <t>郡 計</t>
  </si>
  <si>
    <t>製造業</t>
  </si>
  <si>
    <t>所得水準　（国＝100）</t>
  </si>
  <si>
    <t>百万円</t>
  </si>
  <si>
    <t>千円</t>
  </si>
  <si>
    <t>（単位：百万円）</t>
  </si>
  <si>
    <t>所得水準</t>
  </si>
  <si>
    <t>(2) 経 済 活 動 別 県 内 総 生 産 （ 名 目 ）</t>
  </si>
  <si>
    <t>(3) 経 済 活 動 別 県 内 総 生 産 （ 実 質 ： 連 鎖 方 式 ）</t>
  </si>
  <si>
    <r>
      <t>財産所得</t>
    </r>
    <r>
      <rPr>
        <sz val="8"/>
        <rFont val="ＭＳ 明朝"/>
        <family val="1"/>
      </rPr>
      <t>(非企業部門)</t>
    </r>
  </si>
  <si>
    <t>実質県内総生産（連鎖方式）</t>
  </si>
  <si>
    <r>
      <t xml:space="preserve">　経   済   計   算 </t>
    </r>
    <r>
      <rPr>
        <sz val="12"/>
        <rFont val="ＭＳ 明朝"/>
        <family val="1"/>
      </rPr>
      <t>（続き）</t>
    </r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</si>
  <si>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</si>
  <si>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</si>
  <si>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</si>
  <si>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</si>
  <si>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</si>
  <si>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</si>
  <si>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</si>
  <si>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 城 市</t>
  </si>
  <si>
    <t>嬉 野 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</si>
  <si>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</si>
  <si>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</si>
  <si>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</si>
  <si>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</si>
  <si>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</si>
  <si>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</si>
  <si>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</si>
  <si>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</si>
  <si>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</si>
  <si>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</si>
  <si>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</si>
  <si>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</si>
  <si>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</si>
  <si>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</si>
  <si>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</si>
  <si>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</si>
  <si>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</si>
  <si>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</si>
  <si>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 城 市</t>
  </si>
  <si>
    <t>嬉 野 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</si>
  <si>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</si>
  <si>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</si>
  <si>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</si>
  <si>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</si>
  <si>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</si>
  <si>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</si>
  <si>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</si>
  <si>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</si>
  <si>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</si>
  <si>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</si>
  <si>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</si>
  <si>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佐 賀 市</t>
  </si>
  <si>
    <t>唐 津 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</si>
  <si>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</si>
  <si>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</si>
  <si>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</si>
  <si>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</si>
  <si>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</si>
  <si>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</si>
  <si>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</si>
  <si>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</si>
  <si>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</si>
  <si>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</si>
  <si>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</si>
  <si>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</si>
  <si>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</si>
  <si>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</si>
  <si>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</si>
  <si>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</si>
  <si>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</si>
  <si>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</si>
  <si>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19-2　市　 町  民</t>
  </si>
  <si>
    <t xml:space="preserve">（2）経 済 活 動 別 市 町 </t>
  </si>
  <si>
    <t>市　町　内　総　生　産</t>
  </si>
  <si>
    <t>市町</t>
  </si>
  <si>
    <t>名目県内総生産（＝総生産（支出側））</t>
  </si>
  <si>
    <t>１．雇用者報酬（県内活動による）</t>
  </si>
  <si>
    <t>２．営業余剰・混合所得</t>
  </si>
  <si>
    <t>３．固定資本減耗</t>
  </si>
  <si>
    <t>４．生産・輸入品に課される税</t>
  </si>
  <si>
    <t>５．（控除）補助金</t>
  </si>
  <si>
    <t>６．民間最終消費支出</t>
  </si>
  <si>
    <t>７．政府最終消費支出</t>
  </si>
  <si>
    <t>８．総固定資本形成</t>
  </si>
  <si>
    <t>－</t>
  </si>
  <si>
    <t>市町内総生産</t>
  </si>
  <si>
    <t>（控除）</t>
  </si>
  <si>
    <t>輸入税に課せられる税・関税</t>
  </si>
  <si>
    <t>(5)  県   内   総　 生   産 （ 支 出 側、名 目 ）</t>
  </si>
  <si>
    <t>食料・非アルコール飲料</t>
  </si>
  <si>
    <t>アルコール飲料・たばこ</t>
  </si>
  <si>
    <t>被服・履物</t>
  </si>
  <si>
    <t>d</t>
  </si>
  <si>
    <t>e</t>
  </si>
  <si>
    <t>f</t>
  </si>
  <si>
    <t>保健・医療</t>
  </si>
  <si>
    <t>g</t>
  </si>
  <si>
    <t>交通</t>
  </si>
  <si>
    <t>h</t>
  </si>
  <si>
    <t>通信</t>
  </si>
  <si>
    <t>i</t>
  </si>
  <si>
    <t>娯楽・レジャー・文化</t>
  </si>
  <si>
    <t>j</t>
  </si>
  <si>
    <t>教育</t>
  </si>
  <si>
    <t>外食・宿泊</t>
  </si>
  <si>
    <t>その他</t>
  </si>
  <si>
    <t>(a)</t>
  </si>
  <si>
    <t>(b)</t>
  </si>
  <si>
    <t>(c)</t>
  </si>
  <si>
    <t>(2)</t>
  </si>
  <si>
    <t>統計上の不突合</t>
  </si>
  <si>
    <t>県民総所得（市場価格表示）</t>
  </si>
  <si>
    <t xml:space="preserve">(1) 県 内 総 生 産 勘   </t>
  </si>
  <si>
    <t xml:space="preserve"> 　定 （ 生 産 側 及 び 支 出 側 ）</t>
  </si>
  <si>
    <t>県民総所得</t>
  </si>
  <si>
    <t>市 計</t>
  </si>
  <si>
    <t>郡 計</t>
  </si>
  <si>
    <t>項目</t>
  </si>
  <si>
    <t>　　   　　（単位：百万円，％）</t>
  </si>
  <si>
    <t>項         目</t>
  </si>
  <si>
    <t>(1)</t>
  </si>
  <si>
    <t>①</t>
  </si>
  <si>
    <t>②</t>
  </si>
  <si>
    <t>③</t>
  </si>
  <si>
    <t>(2)</t>
  </si>
  <si>
    <t>(3)</t>
  </si>
  <si>
    <t>(控除)</t>
  </si>
  <si>
    <t xml:space="preserve">19-1   県　 民 　経  </t>
  </si>
  <si>
    <t>　　　    　（単位：百万円，％）</t>
  </si>
  <si>
    <t>1</t>
  </si>
  <si>
    <t>賃金・俸給</t>
  </si>
  <si>
    <t xml:space="preserve"> a</t>
  </si>
  <si>
    <t xml:space="preserve"> b</t>
  </si>
  <si>
    <t>2</t>
  </si>
  <si>
    <t>一般政府</t>
  </si>
  <si>
    <t>家計</t>
  </si>
  <si>
    <t>　　 　（単位：百万円，％）</t>
  </si>
  <si>
    <t>民間最終消費支出</t>
  </si>
  <si>
    <t>家計最終消費支出</t>
  </si>
  <si>
    <t>k</t>
  </si>
  <si>
    <t>l</t>
  </si>
  <si>
    <t>団体最終消費支出</t>
  </si>
  <si>
    <t>政府最終消費支出</t>
  </si>
  <si>
    <t>3</t>
  </si>
  <si>
    <t>県内総資本形成</t>
  </si>
  <si>
    <t>総固定資本形成</t>
  </si>
  <si>
    <t>民間</t>
  </si>
  <si>
    <t>住宅</t>
  </si>
  <si>
    <t>企業設備</t>
  </si>
  <si>
    <t>公的</t>
  </si>
  <si>
    <t>民間企業</t>
  </si>
  <si>
    <t>財貨・サービスの移出入（純）</t>
  </si>
  <si>
    <t>・統計上の不突合</t>
  </si>
  <si>
    <t>財貨・サービスの移出入（純）</t>
  </si>
  <si>
    <t>県外からの所得(純)</t>
  </si>
  <si>
    <t>19-2　市　 町 　民　</t>
  </si>
  <si>
    <t xml:space="preserve">  経   済   計   算</t>
  </si>
  <si>
    <t>市　町　民　所　 得（分配）</t>
  </si>
  <si>
    <t>市　　　町</t>
  </si>
  <si>
    <t>市 　町　</t>
  </si>
  <si>
    <t>金融・保険業</t>
  </si>
  <si>
    <t>不動産業</t>
  </si>
  <si>
    <t>市　　　町　</t>
  </si>
  <si>
    <t>（3）市 町 民</t>
  </si>
  <si>
    <t xml:space="preserve"> 19-1  県  民  経 </t>
  </si>
  <si>
    <t>10．財貨・サービスの移出入（純）</t>
  </si>
  <si>
    <t>11．統計上の不突合</t>
  </si>
  <si>
    <t>（単位：千円，％）</t>
  </si>
  <si>
    <t>国 民 所 得</t>
  </si>
  <si>
    <t>(1) 市 町 民 経 済</t>
  </si>
  <si>
    <t>項　　　目</t>
  </si>
  <si>
    <t>実       数</t>
  </si>
  <si>
    <t>④</t>
  </si>
  <si>
    <t xml:space="preserve">3 </t>
  </si>
  <si>
    <t>民間法人企業</t>
  </si>
  <si>
    <t>個人企業</t>
  </si>
  <si>
    <t>一人当たり所得水準に関するもの</t>
  </si>
  <si>
    <t>県 民 所 得</t>
  </si>
  <si>
    <t>１ 人 当 た り 市 町 民 所 得</t>
  </si>
  <si>
    <t>経   済   計   算 （続き）</t>
  </si>
  <si>
    <t xml:space="preserve"> 内 総 生 産 （平成26年度）</t>
  </si>
  <si>
    <t xml:space="preserve">（3）市 町 民 </t>
  </si>
  <si>
    <t>19-2　市　 町 　民</t>
  </si>
  <si>
    <t>資料：県統計分析課「平成27年度　県民経済計算」</t>
  </si>
  <si>
    <t>（注）作成ごとに数値の遡及改定を行うため、過去の公表値とは一致しない。利用にあたっては、県ホームページ等から最新の公表値を参照のこと。</t>
  </si>
  <si>
    <t>1.</t>
  </si>
  <si>
    <t>②</t>
  </si>
  <si>
    <t>③</t>
  </si>
  <si>
    <t>2.</t>
  </si>
  <si>
    <t>3.</t>
  </si>
  <si>
    <t>4.</t>
  </si>
  <si>
    <t>電気・ガス・水道・廃棄物処理業</t>
  </si>
  <si>
    <t>5.</t>
  </si>
  <si>
    <t>建設業</t>
  </si>
  <si>
    <t>6.</t>
  </si>
  <si>
    <t>7.</t>
  </si>
  <si>
    <t>運輸・郵便業</t>
  </si>
  <si>
    <t>8.</t>
  </si>
  <si>
    <t>宿泊・飲食サービス業</t>
  </si>
  <si>
    <t>9.</t>
  </si>
  <si>
    <t>情報通信業</t>
  </si>
  <si>
    <t>10.</t>
  </si>
  <si>
    <t>金融・保険業</t>
  </si>
  <si>
    <t>11.</t>
  </si>
  <si>
    <t>不動産業</t>
  </si>
  <si>
    <t>12.</t>
  </si>
  <si>
    <t>専門・科学技術、業務支援サービス業</t>
  </si>
  <si>
    <t>13.</t>
  </si>
  <si>
    <t>公務</t>
  </si>
  <si>
    <t>13.</t>
  </si>
  <si>
    <t>14.</t>
  </si>
  <si>
    <t>教育</t>
  </si>
  <si>
    <t>15.</t>
  </si>
  <si>
    <t>保健衛生・社会事業</t>
  </si>
  <si>
    <t>16.</t>
  </si>
  <si>
    <t>その他のサービス</t>
  </si>
  <si>
    <t>17.</t>
  </si>
  <si>
    <t>17.</t>
  </si>
  <si>
    <t>18.</t>
  </si>
  <si>
    <t>19.</t>
  </si>
  <si>
    <t>20.</t>
  </si>
  <si>
    <t>県内総生産</t>
  </si>
  <si>
    <t>（注）19-1(1)表注を参照。</t>
  </si>
  <si>
    <t>　　　連鎖デフレーターにより項目毎に計算しているため、項目の計が小計や県内総生産と一致しない場合がある。</t>
  </si>
  <si>
    <t>　(4) 県  民  所  得  の  分  配</t>
  </si>
  <si>
    <t>平成27年度</t>
  </si>
  <si>
    <t xml:space="preserve"> a</t>
  </si>
  <si>
    <t>公的企業</t>
  </si>
  <si>
    <t>(3)</t>
  </si>
  <si>
    <t>農林水産業</t>
  </si>
  <si>
    <t>持ち家</t>
  </si>
  <si>
    <r>
      <t>4.県  民  所  得</t>
    </r>
    <r>
      <rPr>
        <sz val="8"/>
        <rFont val="ＭＳ ゴシック"/>
        <family val="3"/>
      </rPr>
      <t>（要素費用表示）</t>
    </r>
  </si>
  <si>
    <t>住居・電気・ガス・水道</t>
  </si>
  <si>
    <t>家具・家庭用機器・家事サービス</t>
  </si>
  <si>
    <t>在庫変動</t>
  </si>
  <si>
    <t>公的（公的企業・一般政府）</t>
  </si>
  <si>
    <t>資料：県統計分析課「平成27年度　市町民経済計算」</t>
  </si>
  <si>
    <t>建設業</t>
  </si>
  <si>
    <t>運輸・郵便業</t>
  </si>
  <si>
    <t>情報通信業</t>
  </si>
  <si>
    <t>公務</t>
  </si>
  <si>
    <t>保健衛生・
社会事業</t>
  </si>
  <si>
    <t>その他の
サービス</t>
  </si>
  <si>
    <t>輸入品に課せられる税・関税</t>
  </si>
  <si>
    <t>総資本形成に係る消費税</t>
  </si>
  <si>
    <t>（注）19-2(1)表注を参照</t>
  </si>
  <si>
    <t>雇　用　者　報　酬</t>
  </si>
  <si>
    <t xml:space="preserve"> 所 得 の 分 配 （平成27年度）</t>
  </si>
  <si>
    <t>企　　　業　　　所　　　得　　（　企業部門の第1次所得バランス　）</t>
  </si>
  <si>
    <t>財産所得
（非企業部門）</t>
  </si>
  <si>
    <t xml:space="preserve"> 所 得 の 分 配 （平成26年度）</t>
  </si>
  <si>
    <t xml:space="preserve"> 内 総 生 産 （平成27年度）</t>
  </si>
  <si>
    <t xml:space="preserve">  計 算 主 要 指 標 （平成25～27年度）</t>
  </si>
  <si>
    <t>平成２５年度</t>
  </si>
  <si>
    <t>平成２６年度</t>
  </si>
  <si>
    <t>平成２７年度</t>
  </si>
  <si>
    <t>平成22年度</t>
  </si>
  <si>
    <t>平成23年度</t>
  </si>
  <si>
    <t>平成24年度</t>
  </si>
  <si>
    <t>平成25年度</t>
  </si>
  <si>
    <t>平成26年度</t>
  </si>
  <si>
    <t>県民所得（市場価格表示）</t>
  </si>
  <si>
    <r>
      <t xml:space="preserve"> 済   計   算　</t>
    </r>
    <r>
      <rPr>
        <sz val="12"/>
        <rFont val="ＭＳ 明朝"/>
        <family val="1"/>
      </rPr>
      <t>（平成22～27年度）（続き）</t>
    </r>
  </si>
  <si>
    <t>県内総生産（支出側）</t>
  </si>
  <si>
    <r>
      <t>支払</t>
    </r>
    <r>
      <rPr>
        <sz val="8"/>
        <rFont val="ＭＳ 明朝"/>
        <family val="1"/>
      </rPr>
      <t>（消費者負債利子）</t>
    </r>
  </si>
  <si>
    <r>
      <t>その他の産業</t>
    </r>
    <r>
      <rPr>
        <sz val="8"/>
        <rFont val="ＭＳ 明朝"/>
        <family val="1"/>
      </rPr>
      <t>（非農林水産・非金融）</t>
    </r>
  </si>
  <si>
    <t>県内総生産（生産側）</t>
  </si>
  <si>
    <t>９．在庫変動</t>
  </si>
  <si>
    <r>
      <t xml:space="preserve"> 済  計  算</t>
    </r>
    <r>
      <rPr>
        <sz val="12"/>
        <rFont val="ＭＳ 明朝"/>
        <family val="1"/>
      </rPr>
      <t>（平成22～27年度）</t>
    </r>
  </si>
  <si>
    <t>電気・ガス・水道・
廃棄物処理業</t>
  </si>
  <si>
    <r>
      <t>その他の投資所得</t>
    </r>
    <r>
      <rPr>
        <sz val="8"/>
        <rFont val="ＭＳ 明朝"/>
        <family val="1"/>
      </rPr>
      <t>（受取）</t>
    </r>
  </si>
  <si>
    <r>
      <t>企業所得</t>
    </r>
    <r>
      <rPr>
        <sz val="8"/>
        <rFont val="ＭＳ 明朝"/>
        <family val="1"/>
      </rPr>
      <t>（企業部門の第1次所得バランス）</t>
    </r>
  </si>
  <si>
    <t>1 105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</si>
</sst>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&quot;△&quot;0.0"/>
    <numFmt numFmtId="178" formatCode="0.0"/>
    <numFmt numFmtId="179" formatCode="#\ ###\ ###\ ###"/>
    <numFmt numFmtId="180" formatCode="&quot;△&quot;#\ ###\ ###"/>
    <numFmt numFmtId="181" formatCode="#,##0;\-#,##0;&quot;-&quot;"/>
    <numFmt numFmtId="182" formatCode="#,##0.0;[Red]&quot;△&quot;#,##0.0"/>
    <numFmt numFmtId="183" formatCode="\-"/>
    <numFmt numFmtId="184" formatCode="#\ ###\ ###\ ###;[Red]&quot;△&quot;#\ ###\ ###\ ###"/>
    <numFmt numFmtId="185" formatCode="[&lt;=999]000;000\-00"/>
    <numFmt numFmtId="186" formatCode="0.0;&quot;△ &quot;0.0"/>
    <numFmt numFmtId="187" formatCode="#,##0;&quot;△ &quot;#,##0"/>
    <numFmt numFmtId="188" formatCode="#,##0.0;&quot;△ &quot;#,##0.0"/>
    <numFmt numFmtId="189" formatCode="#,##0.0_ "/>
    <numFmt numFmtId="190" formatCode="#,##0_ ;[Red]\-#,##0\ "/>
    <numFmt numFmtId="191" formatCode="0;&quot;△ &quot;0"/>
    <numFmt numFmtId="192" formatCode="0.0_ ;[Red]\-0.0\ "/>
    <numFmt numFmtId="193" formatCode="0_ "/>
    <numFmt numFmtId="194" formatCode="#,##0_);[Red]\(#,##0\)"/>
    <numFmt numFmtId="195" formatCode="#,##0_);\(#,##0\)"/>
    <numFmt numFmtId="196" formatCode="0_);\(0\)"/>
    <numFmt numFmtId="197" formatCode="#,##0.0"/>
    <numFmt numFmtId="198" formatCode="#\ ###\ ###\ ###;[Red]&quot;△&quot;#\ ###\ ###\ ###0.0"/>
    <numFmt numFmtId="199" formatCode="[Red]&quot;△&quot;#\ ###\ 0.0"/>
    <numFmt numFmtId="200" formatCode="#,##0.0;[Red]&quot;△&quot;#\ ##0.0"/>
    <numFmt numFmtId="201" formatCode="#\ ##0.0;[Red]&quot;△&quot;#\ ##0.0"/>
    <numFmt numFmtId="202" formatCode="#,##0.0;[Red]#,##0.0"/>
    <numFmt numFmtId="203" formatCode="\ ###\ ###"/>
    <numFmt numFmtId="204" formatCode="###\ ###"/>
    <numFmt numFmtId="205" formatCode="#\ ###\ ###\ ###;&quot;△&quot;#\ ###\ ###\ ###"/>
    <numFmt numFmtId="206" formatCode="#,##0.0;&quot;△&quot;#,##0.0"/>
    <numFmt numFmtId="207" formatCode="0.0;[Red]\-0.0"/>
    <numFmt numFmtId="208" formatCode="#\ ###\ ###\ ###&quot;△&quot;#\ ###\ ###\ ###"/>
    <numFmt numFmtId="209" formatCode="#,##0.0;&quot;△&quot;#\ ##0.0"/>
    <numFmt numFmtId="210" formatCode="#,##0.0;[Red]\-#,##0.0"/>
    <numFmt numFmtId="211" formatCode="#\ ###&quot;△&quot;\ ###\ ###"/>
    <numFmt numFmtId="212" formatCode="#,##0.0;\-#,##0.0"/>
    <numFmt numFmtId="213" formatCode="#\ ##0.0;&quot;△&quot;#,##0.0"/>
    <numFmt numFmtId="214" formatCode="#\ ##0.0;&quot;△&quot;#\ ##0.0"/>
    <numFmt numFmtId="215" formatCode="#\ ###\ ###;&quot;△&quot;#\ ###\ ###"/>
    <numFmt numFmtId="216" formatCode="#.0\ ###\ ###\ ###"/>
    <numFmt numFmtId="217" formatCode="#.\ ###\ ###\ ###"/>
    <numFmt numFmtId="218" formatCode=".\ ###\ ###\ ;"/>
    <numFmt numFmtId="219" formatCode="0_);[Red]\(0\)"/>
    <numFmt numFmtId="220" formatCode="0.000"/>
    <numFmt numFmtId="221" formatCode="#.0\ ###\ ###;&quot;△&quot;#.0\ ###\ ###"/>
    <numFmt numFmtId="222" formatCode="#.\ ###\ ###;&quot;△&quot;#.\ ###\ ###"/>
    <numFmt numFmtId="223" formatCode="#,##0.0;[Black]&quot;△&quot;#,##0.0"/>
    <numFmt numFmtId="224" formatCode="&quot;△&quot;0"/>
    <numFmt numFmtId="225" formatCode="#,##0.0_ ;[Red]\-#,##0.0\ "/>
    <numFmt numFmtId="226" formatCode="0.0_ "/>
    <numFmt numFmtId="227" formatCode="0.0_);[Red]\(0.0\)"/>
    <numFmt numFmtId="228" formatCode="0;[Red]\-0"/>
  </numFmts>
  <fonts count="51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name val="ＭＳ Ｐ明朝"/>
      <family val="1"/>
    </font>
    <font>
      <sz val="5.5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trike/>
      <sz val="8"/>
      <name val="ＭＳ 明朝"/>
      <family val="1"/>
    </font>
    <font>
      <strike/>
      <sz val="10"/>
      <name val="ＭＳ 明朝"/>
      <family val="1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rgb="FFFF0000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FF0000"/>
      </left>
      <right style="thin">
        <color rgb="FFFF0000"/>
      </right>
      <top style="medium"/>
      <bottom/>
    </border>
    <border>
      <left style="thin">
        <color rgb="FFFF0000"/>
      </left>
      <right style="thin">
        <color rgb="FFFF0000"/>
      </right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>
        <color rgb="FFFF0000"/>
      </right>
      <top style="medium"/>
      <bottom/>
    </border>
    <border>
      <left style="thin"/>
      <right style="thin">
        <color rgb="FFFF0000"/>
      </right>
      <top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1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9" fillId="0" borderId="0">
      <alignment/>
      <protection/>
    </xf>
    <xf numFmtId="0" fontId="39" fillId="4" borderId="0" applyNumberFormat="0" applyBorder="0" applyAlignment="0" applyProtection="0"/>
  </cellStyleXfs>
  <cellXfs count="404">
    <xf numFmtId="0" fontId="0" fillId="0" borderId="0" xfId="0" applyAlignment="1">
      <alignment/>
    </xf>
    <xf numFmtId="207" fontId="18" fillId="0" borderId="0" xfId="0" applyNumberFormat="1" applyFont="1" applyFill="1" applyBorder="1" applyAlignment="1">
      <alignment/>
    </xf>
    <xf numFmtId="0" fontId="8" fillId="0" borderId="0" xfId="71" applyFont="1" applyFill="1">
      <alignment/>
      <protection/>
    </xf>
    <xf numFmtId="0" fontId="11" fillId="0" borderId="0" xfId="71" applyFont="1" applyFill="1" applyAlignment="1">
      <alignment vertical="center"/>
      <protection/>
    </xf>
    <xf numFmtId="0" fontId="14" fillId="0" borderId="0" xfId="71" applyFont="1" applyFill="1" applyBorder="1" applyAlignment="1">
      <alignment vertical="center"/>
      <protection/>
    </xf>
    <xf numFmtId="0" fontId="14" fillId="0" borderId="0" xfId="71" applyFont="1" applyFill="1" applyAlignment="1">
      <alignment vertical="center"/>
      <protection/>
    </xf>
    <xf numFmtId="0" fontId="11" fillId="0" borderId="0" xfId="71" applyFont="1" applyFill="1">
      <alignment/>
      <protection/>
    </xf>
    <xf numFmtId="0" fontId="8" fillId="0" borderId="0" xfId="71" applyFont="1" applyFill="1" applyAlignment="1">
      <alignment vertical="center"/>
      <protection/>
    </xf>
    <xf numFmtId="0" fontId="17" fillId="0" borderId="0" xfId="71" applyFont="1" applyFill="1" applyAlignment="1">
      <alignment vertical="center"/>
      <protection/>
    </xf>
    <xf numFmtId="0" fontId="8" fillId="0" borderId="0" xfId="71" applyFont="1" applyFill="1" applyBorder="1">
      <alignment/>
      <protection/>
    </xf>
    <xf numFmtId="178" fontId="8" fillId="0" borderId="0" xfId="71" applyNumberFormat="1" applyFont="1" applyFill="1" applyBorder="1">
      <alignment/>
      <protection/>
    </xf>
    <xf numFmtId="178" fontId="8" fillId="0" borderId="0" xfId="71" applyNumberFormat="1" applyFont="1" applyFill="1">
      <alignment/>
      <protection/>
    </xf>
    <xf numFmtId="0" fontId="15" fillId="24" borderId="0" xfId="71" applyFont="1" applyFill="1" applyAlignment="1">
      <alignment vertical="center"/>
      <protection/>
    </xf>
    <xf numFmtId="0" fontId="8" fillId="24" borderId="0" xfId="71" applyFont="1" applyFill="1">
      <alignment/>
      <protection/>
    </xf>
    <xf numFmtId="0" fontId="8" fillId="24" borderId="0" xfId="71" applyFont="1" applyFill="1" applyAlignment="1">
      <alignment/>
      <protection/>
    </xf>
    <xf numFmtId="0" fontId="17" fillId="24" borderId="0" xfId="71" applyFont="1" applyFill="1">
      <alignment/>
      <protection/>
    </xf>
    <xf numFmtId="0" fontId="9" fillId="24" borderId="0" xfId="71" applyFont="1" applyFill="1" applyAlignment="1">
      <alignment horizontal="centerContinuous"/>
      <protection/>
    </xf>
    <xf numFmtId="0" fontId="8" fillId="24" borderId="0" xfId="71" applyFont="1" applyFill="1" applyAlignment="1">
      <alignment horizontal="centerContinuous"/>
      <protection/>
    </xf>
    <xf numFmtId="182" fontId="8" fillId="24" borderId="0" xfId="71" applyNumberFormat="1" applyFont="1" applyFill="1" applyAlignment="1">
      <alignment horizontal="centerContinuous"/>
      <protection/>
    </xf>
    <xf numFmtId="0" fontId="9" fillId="24" borderId="0" xfId="71" applyFont="1" applyFill="1" applyAlignment="1">
      <alignment horizontal="right"/>
      <protection/>
    </xf>
    <xf numFmtId="0" fontId="9" fillId="24" borderId="0" xfId="71" applyFont="1" applyFill="1" applyAlignment="1">
      <alignment horizontal="left"/>
      <protection/>
    </xf>
    <xf numFmtId="227" fontId="8" fillId="24" borderId="0" xfId="71" applyNumberFormat="1" applyFont="1" applyFill="1" applyAlignment="1">
      <alignment horizontal="centerContinuous"/>
      <protection/>
    </xf>
    <xf numFmtId="176" fontId="8" fillId="24" borderId="0" xfId="71" applyNumberFormat="1" applyFont="1" applyFill="1" applyAlignment="1">
      <alignment horizontal="centerContinuous"/>
      <protection/>
    </xf>
    <xf numFmtId="0" fontId="15" fillId="24" borderId="0" xfId="71" applyFont="1" applyFill="1">
      <alignment/>
      <protection/>
    </xf>
    <xf numFmtId="227" fontId="8" fillId="24" borderId="0" xfId="71" applyNumberFormat="1" applyFont="1" applyFill="1">
      <alignment/>
      <protection/>
    </xf>
    <xf numFmtId="182" fontId="8" fillId="24" borderId="0" xfId="71" applyNumberFormat="1" applyFont="1" applyFill="1">
      <alignment/>
      <protection/>
    </xf>
    <xf numFmtId="0" fontId="11" fillId="24" borderId="12" xfId="71" applyFont="1" applyFill="1" applyBorder="1" applyAlignment="1">
      <alignment horizontal="centerContinuous"/>
      <protection/>
    </xf>
    <xf numFmtId="0" fontId="11" fillId="24" borderId="13" xfId="71" applyFont="1" applyFill="1" applyBorder="1" applyAlignment="1">
      <alignment horizontal="centerContinuous" vertical="center"/>
      <protection/>
    </xf>
    <xf numFmtId="182" fontId="11" fillId="24" borderId="13" xfId="71" applyNumberFormat="1" applyFont="1" applyFill="1" applyBorder="1" applyAlignment="1">
      <alignment horizontal="centerContinuous" vertical="center"/>
      <protection/>
    </xf>
    <xf numFmtId="227" fontId="11" fillId="24" borderId="13" xfId="71" applyNumberFormat="1" applyFont="1" applyFill="1" applyBorder="1" applyAlignment="1">
      <alignment horizontal="centerContinuous" vertical="center"/>
      <protection/>
    </xf>
    <xf numFmtId="0" fontId="11" fillId="24" borderId="14" xfId="71" applyFont="1" applyFill="1" applyBorder="1" applyAlignment="1">
      <alignment horizontal="centerContinuous" vertical="top"/>
      <protection/>
    </xf>
    <xf numFmtId="0" fontId="11" fillId="24" borderId="15" xfId="71" applyFont="1" applyFill="1" applyBorder="1" applyAlignment="1">
      <alignment horizontal="center" vertical="center"/>
      <protection/>
    </xf>
    <xf numFmtId="0" fontId="11" fillId="24" borderId="0" xfId="71" applyFont="1" applyFill="1">
      <alignment/>
      <protection/>
    </xf>
    <xf numFmtId="0" fontId="11" fillId="24" borderId="16" xfId="71" applyFont="1" applyFill="1" applyBorder="1">
      <alignment/>
      <protection/>
    </xf>
    <xf numFmtId="0" fontId="15" fillId="24" borderId="0" xfId="71" applyFont="1" applyFill="1" applyAlignment="1">
      <alignment horizontal="right"/>
      <protection/>
    </xf>
    <xf numFmtId="0" fontId="11" fillId="24" borderId="17" xfId="71" applyFont="1" applyFill="1" applyBorder="1">
      <alignment/>
      <protection/>
    </xf>
    <xf numFmtId="0" fontId="14" fillId="24" borderId="0" xfId="71" applyFont="1" applyFill="1">
      <alignment/>
      <protection/>
    </xf>
    <xf numFmtId="0" fontId="14" fillId="24" borderId="16" xfId="71" applyFont="1" applyFill="1" applyBorder="1">
      <alignment/>
      <protection/>
    </xf>
    <xf numFmtId="0" fontId="14" fillId="24" borderId="17" xfId="71" applyFont="1" applyFill="1" applyBorder="1" applyAlignment="1">
      <alignment horizontal="center"/>
      <protection/>
    </xf>
    <xf numFmtId="206" fontId="8" fillId="24" borderId="0" xfId="71" applyNumberFormat="1" applyFont="1" applyFill="1">
      <alignment/>
      <protection/>
    </xf>
    <xf numFmtId="0" fontId="11" fillId="24" borderId="17" xfId="71" applyFont="1" applyFill="1" applyBorder="1" applyAlignment="1">
      <alignment horizontal="center"/>
      <protection/>
    </xf>
    <xf numFmtId="0" fontId="11" fillId="24" borderId="16" xfId="71" applyFont="1" applyFill="1" applyBorder="1" applyAlignment="1">
      <alignment horizontal="distributed"/>
      <protection/>
    </xf>
    <xf numFmtId="179" fontId="8" fillId="24" borderId="0" xfId="71" applyNumberFormat="1" applyFont="1" applyFill="1">
      <alignment/>
      <protection/>
    </xf>
    <xf numFmtId="0" fontId="11" fillId="24" borderId="18" xfId="71" applyFont="1" applyFill="1" applyBorder="1">
      <alignment/>
      <protection/>
    </xf>
    <xf numFmtId="0" fontId="11" fillId="24" borderId="19" xfId="71" applyFont="1" applyFill="1" applyBorder="1" applyAlignment="1">
      <alignment horizontal="distributed"/>
      <protection/>
    </xf>
    <xf numFmtId="0" fontId="11" fillId="24" borderId="20" xfId="71" applyFont="1" applyFill="1" applyBorder="1" applyAlignment="1">
      <alignment horizontal="center"/>
      <protection/>
    </xf>
    <xf numFmtId="0" fontId="8" fillId="24" borderId="12" xfId="71" applyFont="1" applyFill="1" applyBorder="1">
      <alignment/>
      <protection/>
    </xf>
    <xf numFmtId="0" fontId="9" fillId="24" borderId="0" xfId="71" applyFont="1" applyFill="1" applyAlignment="1">
      <alignment horizontal="right" vertical="center"/>
      <protection/>
    </xf>
    <xf numFmtId="0" fontId="8" fillId="24" borderId="0" xfId="71" applyFont="1" applyFill="1" applyAlignment="1">
      <alignment horizontal="left"/>
      <protection/>
    </xf>
    <xf numFmtId="0" fontId="8" fillId="24" borderId="0" xfId="71" applyFont="1" applyFill="1" applyAlignment="1">
      <alignment horizontal="center"/>
      <protection/>
    </xf>
    <xf numFmtId="179" fontId="8" fillId="24" borderId="12" xfId="71" applyNumberFormat="1" applyFont="1" applyFill="1" applyBorder="1">
      <alignment/>
      <protection/>
    </xf>
    <xf numFmtId="0" fontId="11" fillId="24" borderId="21" xfId="71" applyFont="1" applyFill="1" applyBorder="1" applyAlignment="1">
      <alignment horizontal="centerContinuous"/>
      <protection/>
    </xf>
    <xf numFmtId="0" fontId="11" fillId="24" borderId="12" xfId="71" applyFont="1" applyFill="1" applyBorder="1" applyAlignment="1">
      <alignment horizontal="centerContinuous" vertical="center"/>
      <protection/>
    </xf>
    <xf numFmtId="0" fontId="11" fillId="24" borderId="21" xfId="71" applyFont="1" applyFill="1" applyBorder="1" applyAlignment="1">
      <alignment horizontal="centerContinuous" vertical="center"/>
      <protection/>
    </xf>
    <xf numFmtId="0" fontId="11" fillId="24" borderId="22" xfId="71" applyFont="1" applyFill="1" applyBorder="1" applyAlignment="1">
      <alignment horizontal="centerContinuous" vertical="center"/>
      <protection/>
    </xf>
    <xf numFmtId="0" fontId="11" fillId="24" borderId="23" xfId="71" applyFont="1" applyFill="1" applyBorder="1" applyAlignment="1">
      <alignment horizontal="centerContinuous" vertical="top"/>
      <protection/>
    </xf>
    <xf numFmtId="0" fontId="15" fillId="24" borderId="24" xfId="71" applyFont="1" applyFill="1" applyBorder="1" applyAlignment="1">
      <alignment horizontal="center" vertical="center" wrapText="1"/>
      <protection/>
    </xf>
    <xf numFmtId="0" fontId="22" fillId="24" borderId="0" xfId="71" applyFont="1" applyFill="1">
      <alignment/>
      <protection/>
    </xf>
    <xf numFmtId="0" fontId="11" fillId="24" borderId="25" xfId="71" applyFont="1" applyFill="1" applyBorder="1" applyAlignment="1">
      <alignment horizontal="centerContinuous" vertical="center"/>
      <protection/>
    </xf>
    <xf numFmtId="0" fontId="11" fillId="24" borderId="0" xfId="71" applyFont="1" applyFill="1" applyBorder="1" applyAlignment="1">
      <alignment horizontal="centerContinuous" vertical="top"/>
      <protection/>
    </xf>
    <xf numFmtId="0" fontId="11" fillId="24" borderId="16" xfId="71" applyFont="1" applyFill="1" applyBorder="1" applyAlignment="1">
      <alignment horizontal="centerContinuous" vertical="top"/>
      <protection/>
    </xf>
    <xf numFmtId="205" fontId="9" fillId="24" borderId="0" xfId="71" applyNumberFormat="1" applyFont="1" applyFill="1" applyAlignment="1">
      <alignment horizontal="left"/>
      <protection/>
    </xf>
    <xf numFmtId="205" fontId="8" fillId="24" borderId="0" xfId="71" applyNumberFormat="1" applyFont="1" applyFill="1" applyAlignment="1">
      <alignment horizontal="centerContinuous"/>
      <protection/>
    </xf>
    <xf numFmtId="205" fontId="8" fillId="24" borderId="0" xfId="71" applyNumberFormat="1" applyFont="1" applyFill="1">
      <alignment/>
      <protection/>
    </xf>
    <xf numFmtId="0" fontId="11" fillId="24" borderId="25" xfId="71" applyFont="1" applyFill="1" applyBorder="1">
      <alignment/>
      <protection/>
    </xf>
    <xf numFmtId="0" fontId="11" fillId="24" borderId="12" xfId="71" applyFont="1" applyFill="1" applyBorder="1">
      <alignment/>
      <protection/>
    </xf>
    <xf numFmtId="0" fontId="11" fillId="24" borderId="26" xfId="71" applyFont="1" applyFill="1" applyBorder="1">
      <alignment/>
      <protection/>
    </xf>
    <xf numFmtId="0" fontId="11" fillId="24" borderId="22" xfId="71" applyFont="1" applyFill="1" applyBorder="1" applyAlignment="1">
      <alignment horizontal="centerContinuous"/>
      <protection/>
    </xf>
    <xf numFmtId="205" fontId="11" fillId="24" borderId="12" xfId="71" applyNumberFormat="1" applyFont="1" applyFill="1" applyBorder="1" applyAlignment="1">
      <alignment horizontal="centerContinuous"/>
      <protection/>
    </xf>
    <xf numFmtId="0" fontId="11" fillId="24" borderId="14" xfId="71" applyFont="1" applyFill="1" applyBorder="1" applyAlignment="1">
      <alignment horizontal="center" vertical="top"/>
      <protection/>
    </xf>
    <xf numFmtId="0" fontId="11" fillId="24" borderId="27" xfId="71" applyFont="1" applyFill="1" applyBorder="1" applyAlignment="1">
      <alignment horizontal="center" vertical="center" wrapText="1"/>
      <protection/>
    </xf>
    <xf numFmtId="205" fontId="11" fillId="24" borderId="15" xfId="71" applyNumberFormat="1" applyFont="1" applyFill="1" applyBorder="1" applyAlignment="1">
      <alignment horizontal="center" vertical="center"/>
      <protection/>
    </xf>
    <xf numFmtId="179" fontId="11" fillId="24" borderId="0" xfId="71" applyNumberFormat="1" applyFont="1" applyFill="1">
      <alignment/>
      <protection/>
    </xf>
    <xf numFmtId="0" fontId="11" fillId="24" borderId="28" xfId="71" applyFont="1" applyFill="1" applyBorder="1" applyAlignment="1">
      <alignment horizontal="centerContinuous" vertical="center"/>
      <protection/>
    </xf>
    <xf numFmtId="0" fontId="21" fillId="24" borderId="29" xfId="71" applyFont="1" applyFill="1" applyBorder="1" applyAlignment="1">
      <alignment horizontal="distributed" vertical="center"/>
      <protection/>
    </xf>
    <xf numFmtId="0" fontId="11" fillId="24" borderId="30" xfId="71" applyFont="1" applyFill="1" applyBorder="1" applyAlignment="1">
      <alignment horizontal="distributed" vertical="center"/>
      <protection/>
    </xf>
    <xf numFmtId="226" fontId="11" fillId="24" borderId="30" xfId="0" applyNumberFormat="1" applyFont="1" applyFill="1" applyBorder="1" applyAlignment="1">
      <alignment horizontal="left" vertical="center"/>
    </xf>
    <xf numFmtId="0" fontId="11" fillId="24" borderId="31" xfId="71" applyFont="1" applyFill="1" applyBorder="1" applyAlignment="1">
      <alignment horizontal="distributed" vertical="center"/>
      <protection/>
    </xf>
    <xf numFmtId="0" fontId="11" fillId="24" borderId="0" xfId="71" applyFont="1" applyFill="1" applyAlignment="1">
      <alignment/>
      <protection/>
    </xf>
    <xf numFmtId="0" fontId="11" fillId="24" borderId="18" xfId="71" applyFont="1" applyFill="1" applyBorder="1" applyAlignment="1">
      <alignment horizontal="right" vertical="center"/>
      <protection/>
    </xf>
    <xf numFmtId="0" fontId="11" fillId="24" borderId="29" xfId="71" applyFont="1" applyFill="1" applyBorder="1" applyAlignment="1">
      <alignment vertical="center"/>
      <protection/>
    </xf>
    <xf numFmtId="0" fontId="11" fillId="24" borderId="30" xfId="71" applyFont="1" applyFill="1" applyBorder="1" applyAlignment="1">
      <alignment vertical="center"/>
      <protection/>
    </xf>
    <xf numFmtId="0" fontId="11" fillId="24" borderId="21" xfId="71" applyFont="1" applyFill="1" applyBorder="1">
      <alignment/>
      <protection/>
    </xf>
    <xf numFmtId="0" fontId="9" fillId="24" borderId="0" xfId="71" applyFont="1" applyFill="1" applyAlignment="1">
      <alignment/>
      <protection/>
    </xf>
    <xf numFmtId="0" fontId="16" fillId="24" borderId="0" xfId="71" applyFont="1" applyFill="1" applyAlignment="1">
      <alignment horizontal="centerContinuous"/>
      <protection/>
    </xf>
    <xf numFmtId="49" fontId="8" fillId="24" borderId="0" xfId="71" applyNumberFormat="1" applyFont="1" applyFill="1" applyAlignment="1" quotePrefix="1">
      <alignment horizontal="right"/>
      <protection/>
    </xf>
    <xf numFmtId="0" fontId="8" fillId="24" borderId="18" xfId="71" applyFont="1" applyFill="1" applyBorder="1" applyAlignment="1">
      <alignment horizontal="right" vertical="center"/>
      <protection/>
    </xf>
    <xf numFmtId="0" fontId="11" fillId="24" borderId="26" xfId="71" applyFont="1" applyFill="1" applyBorder="1" applyAlignment="1">
      <alignment horizontal="centerContinuous" vertical="center"/>
      <protection/>
    </xf>
    <xf numFmtId="0" fontId="8" fillId="24" borderId="16" xfId="0" applyFont="1" applyFill="1" applyBorder="1" applyAlignment="1">
      <alignment vertical="center" shrinkToFit="1"/>
    </xf>
    <xf numFmtId="0" fontId="41" fillId="24" borderId="16" xfId="0" applyFont="1" applyFill="1" applyBorder="1" applyAlignment="1">
      <alignment vertical="center"/>
    </xf>
    <xf numFmtId="0" fontId="41" fillId="24" borderId="23" xfId="0" applyFont="1" applyFill="1" applyBorder="1" applyAlignment="1">
      <alignment vertical="center"/>
    </xf>
    <xf numFmtId="0" fontId="44" fillId="24" borderId="32" xfId="0" applyFont="1" applyFill="1" applyBorder="1" applyAlignment="1">
      <alignment horizontal="center" vertical="center"/>
    </xf>
    <xf numFmtId="0" fontId="41" fillId="24" borderId="16" xfId="0" applyFont="1" applyFill="1" applyBorder="1" applyAlignment="1">
      <alignment vertical="center" shrinkToFit="1"/>
    </xf>
    <xf numFmtId="178" fontId="8" fillId="24" borderId="0" xfId="71" applyNumberFormat="1" applyFont="1" applyFill="1" applyAlignment="1">
      <alignment horizontal="centerContinuous"/>
      <protection/>
    </xf>
    <xf numFmtId="178" fontId="11" fillId="24" borderId="0" xfId="71" applyNumberFormat="1" applyFont="1" applyFill="1">
      <alignment/>
      <protection/>
    </xf>
    <xf numFmtId="0" fontId="11" fillId="24" borderId="0" xfId="71" applyFont="1" applyFill="1" applyAlignment="1">
      <alignment horizontal="right"/>
      <protection/>
    </xf>
    <xf numFmtId="178" fontId="11" fillId="24" borderId="28" xfId="71" applyNumberFormat="1" applyFont="1" applyFill="1" applyBorder="1" applyAlignment="1">
      <alignment horizontal="center" vertical="center"/>
      <protection/>
    </xf>
    <xf numFmtId="0" fontId="15" fillId="24" borderId="22" xfId="71" applyFont="1" applyFill="1" applyBorder="1" applyAlignment="1">
      <alignment horizontal="distributed" vertical="center" wrapText="1"/>
      <protection/>
    </xf>
    <xf numFmtId="0" fontId="11" fillId="24" borderId="0" xfId="71" applyFont="1" applyFill="1" applyBorder="1" applyAlignment="1">
      <alignment vertical="center"/>
      <protection/>
    </xf>
    <xf numFmtId="0" fontId="11" fillId="24" borderId="16" xfId="71" applyFont="1" applyFill="1" applyBorder="1" applyAlignment="1">
      <alignment vertical="center"/>
      <protection/>
    </xf>
    <xf numFmtId="0" fontId="11" fillId="24" borderId="0" xfId="71" applyFont="1" applyFill="1" applyAlignment="1">
      <alignment vertical="center"/>
      <protection/>
    </xf>
    <xf numFmtId="0" fontId="14" fillId="24" borderId="16" xfId="71" applyFont="1" applyFill="1" applyBorder="1" applyAlignment="1">
      <alignment vertical="center"/>
      <protection/>
    </xf>
    <xf numFmtId="0" fontId="11" fillId="24" borderId="2" xfId="71" applyFont="1" applyFill="1" applyBorder="1" applyAlignment="1">
      <alignment vertical="center"/>
      <protection/>
    </xf>
    <xf numFmtId="0" fontId="11" fillId="24" borderId="32" xfId="71" applyFont="1" applyFill="1" applyBorder="1" applyAlignment="1">
      <alignment vertical="center"/>
      <protection/>
    </xf>
    <xf numFmtId="0" fontId="11" fillId="24" borderId="23" xfId="71" applyFont="1" applyFill="1" applyBorder="1" applyAlignment="1">
      <alignment vertical="center"/>
      <protection/>
    </xf>
    <xf numFmtId="0" fontId="11" fillId="24" borderId="14" xfId="71" applyFont="1" applyFill="1" applyBorder="1" applyAlignment="1">
      <alignment vertical="center"/>
      <protection/>
    </xf>
    <xf numFmtId="0" fontId="14" fillId="24" borderId="33" xfId="71" applyFont="1" applyFill="1" applyBorder="1" applyAlignment="1">
      <alignment vertical="center"/>
      <protection/>
    </xf>
    <xf numFmtId="0" fontId="14" fillId="24" borderId="18" xfId="71" applyFont="1" applyFill="1" applyBorder="1" applyAlignment="1">
      <alignment vertical="center"/>
      <protection/>
    </xf>
    <xf numFmtId="0" fontId="14" fillId="24" borderId="19" xfId="71" applyFont="1" applyFill="1" applyBorder="1" applyAlignment="1">
      <alignment vertical="center"/>
      <protection/>
    </xf>
    <xf numFmtId="0" fontId="14" fillId="24" borderId="34" xfId="71" applyFont="1" applyFill="1" applyBorder="1" applyAlignment="1">
      <alignment vertical="center"/>
      <protection/>
    </xf>
    <xf numFmtId="0" fontId="9" fillId="24" borderId="0" xfId="71" applyFont="1" applyFill="1" applyAlignment="1">
      <alignment horizontal="right" vertical="top"/>
      <protection/>
    </xf>
    <xf numFmtId="0" fontId="15" fillId="24" borderId="22" xfId="71" applyFont="1" applyFill="1" applyBorder="1" applyAlignment="1">
      <alignment horizontal="distributed" wrapText="1"/>
      <protection/>
    </xf>
    <xf numFmtId="0" fontId="11" fillId="24" borderId="0" xfId="71" applyFont="1" applyFill="1" applyAlignment="1" quotePrefix="1">
      <alignment vertical="center"/>
      <protection/>
    </xf>
    <xf numFmtId="0" fontId="11" fillId="24" borderId="0" xfId="71" applyFont="1" applyFill="1" applyAlignment="1">
      <alignment horizontal="right" vertical="center"/>
      <protection/>
    </xf>
    <xf numFmtId="0" fontId="11" fillId="24" borderId="0" xfId="71" applyFont="1" applyFill="1" applyAlignment="1" quotePrefix="1">
      <alignment horizontal="right" vertical="center"/>
      <protection/>
    </xf>
    <xf numFmtId="0" fontId="11" fillId="24" borderId="0" xfId="71" applyFont="1" applyFill="1" applyAlignment="1" quotePrefix="1">
      <alignment/>
      <protection/>
    </xf>
    <xf numFmtId="0" fontId="8" fillId="24" borderId="16" xfId="71" applyFont="1" applyFill="1" applyBorder="1" applyAlignment="1">
      <alignment/>
      <protection/>
    </xf>
    <xf numFmtId="0" fontId="8" fillId="24" borderId="16" xfId="71" applyFont="1" applyFill="1" applyBorder="1" applyAlignment="1">
      <alignment wrapText="1"/>
      <protection/>
    </xf>
    <xf numFmtId="0" fontId="11" fillId="24" borderId="0" xfId="71" applyFont="1" applyFill="1" applyAlignment="1" quotePrefix="1">
      <alignment horizontal="distributed"/>
      <protection/>
    </xf>
    <xf numFmtId="190" fontId="11" fillId="24" borderId="0" xfId="60" applyNumberFormat="1" applyFont="1" applyFill="1" applyBorder="1" applyAlignment="1">
      <alignment/>
    </xf>
    <xf numFmtId="0" fontId="17" fillId="24" borderId="32" xfId="71" applyFont="1" applyFill="1" applyBorder="1" applyAlignment="1">
      <alignment vertical="center"/>
      <protection/>
    </xf>
    <xf numFmtId="0" fontId="15" fillId="24" borderId="19" xfId="71" applyFont="1" applyFill="1" applyBorder="1" applyAlignment="1">
      <alignment/>
      <protection/>
    </xf>
    <xf numFmtId="0" fontId="8" fillId="24" borderId="0" xfId="71" applyFont="1" applyFill="1" applyAlignment="1" applyProtection="1">
      <alignment/>
      <protection locked="0"/>
    </xf>
    <xf numFmtId="0" fontId="17" fillId="24" borderId="0" xfId="71" applyFont="1" applyFill="1" applyAlignment="1">
      <alignment vertical="center"/>
      <protection/>
    </xf>
    <xf numFmtId="0" fontId="15" fillId="24" borderId="0" xfId="71" applyFont="1" applyFill="1" applyBorder="1" applyAlignment="1">
      <alignment horizontal="center" vertical="center"/>
      <protection/>
    </xf>
    <xf numFmtId="0" fontId="15" fillId="24" borderId="0" xfId="71" applyFont="1" applyFill="1" applyBorder="1" applyAlignment="1">
      <alignment horizontal="distributed" vertical="center" wrapText="1"/>
      <protection/>
    </xf>
    <xf numFmtId="0" fontId="42" fillId="24" borderId="0" xfId="71" applyFont="1" applyFill="1" applyBorder="1" applyAlignment="1">
      <alignment horizontal="center" vertical="center" wrapText="1"/>
      <protection/>
    </xf>
    <xf numFmtId="0" fontId="15" fillId="24" borderId="0" xfId="71" applyFont="1" applyFill="1" applyBorder="1" applyAlignment="1">
      <alignment horizontal="center" vertical="center" wrapText="1"/>
      <protection/>
    </xf>
    <xf numFmtId="178" fontId="11" fillId="0" borderId="0" xfId="71" applyNumberFormat="1" applyFont="1" applyFill="1" applyBorder="1">
      <alignment/>
      <protection/>
    </xf>
    <xf numFmtId="177" fontId="11" fillId="0" borderId="0" xfId="71" applyNumberFormat="1" applyFont="1" applyFill="1" applyBorder="1">
      <alignment/>
      <protection/>
    </xf>
    <xf numFmtId="0" fontId="15" fillId="0" borderId="0" xfId="71" applyFont="1" applyFill="1">
      <alignment/>
      <protection/>
    </xf>
    <xf numFmtId="0" fontId="11" fillId="0" borderId="12" xfId="71" applyFont="1" applyFill="1" applyBorder="1">
      <alignment/>
      <protection/>
    </xf>
    <xf numFmtId="0" fontId="15" fillId="24" borderId="25" xfId="71" applyFont="1" applyFill="1" applyBorder="1" applyAlignment="1">
      <alignment horizontal="distributed" wrapText="1"/>
      <protection/>
    </xf>
    <xf numFmtId="0" fontId="11" fillId="24" borderId="23" xfId="71" applyFont="1" applyFill="1" applyBorder="1" applyAlignment="1">
      <alignment horizontal="distributed" vertical="center"/>
      <protection/>
    </xf>
    <xf numFmtId="0" fontId="11" fillId="24" borderId="14" xfId="71" applyFont="1" applyFill="1" applyBorder="1" applyAlignment="1">
      <alignment horizontal="center" vertical="center"/>
      <protection/>
    </xf>
    <xf numFmtId="0" fontId="11" fillId="24" borderId="23" xfId="71" applyFont="1" applyFill="1" applyBorder="1" applyAlignment="1">
      <alignment horizontal="center" vertical="center"/>
      <protection/>
    </xf>
    <xf numFmtId="0" fontId="11" fillId="24" borderId="14" xfId="71" applyFont="1" applyFill="1" applyBorder="1" applyAlignment="1">
      <alignment horizontal="distributed" vertical="center"/>
      <protection/>
    </xf>
    <xf numFmtId="0" fontId="11" fillId="24" borderId="28" xfId="71" applyFont="1" applyFill="1" applyBorder="1" applyAlignment="1">
      <alignment horizontal="center" vertical="center"/>
      <protection/>
    </xf>
    <xf numFmtId="0" fontId="11" fillId="24" borderId="0" xfId="71" applyFont="1" applyFill="1" applyBorder="1" applyAlignment="1">
      <alignment horizontal="distributed" vertical="center"/>
      <protection/>
    </xf>
    <xf numFmtId="0" fontId="11" fillId="24" borderId="12" xfId="71" applyFont="1" applyFill="1" applyBorder="1" applyAlignment="1">
      <alignment horizontal="center" vertical="center"/>
      <protection/>
    </xf>
    <xf numFmtId="0" fontId="11" fillId="24" borderId="0" xfId="71" applyFont="1" applyFill="1" applyBorder="1" applyAlignment="1">
      <alignment horizontal="distributed"/>
      <protection/>
    </xf>
    <xf numFmtId="0" fontId="11" fillId="24" borderId="29" xfId="71" applyFont="1" applyFill="1" applyBorder="1" applyAlignment="1">
      <alignment horizontal="left" vertical="center" shrinkToFit="1"/>
      <protection/>
    </xf>
    <xf numFmtId="0" fontId="44" fillId="24" borderId="19" xfId="71" applyFont="1" applyFill="1" applyBorder="1" applyAlignment="1">
      <alignment horizontal="center" vertical="center"/>
      <protection/>
    </xf>
    <xf numFmtId="0" fontId="8" fillId="0" borderId="12" xfId="71" applyFont="1" applyFill="1" applyBorder="1">
      <alignment/>
      <protection/>
    </xf>
    <xf numFmtId="178" fontId="11" fillId="24" borderId="22" xfId="71" applyNumberFormat="1" applyFont="1" applyFill="1" applyBorder="1" applyAlignment="1">
      <alignment horizontal="center" vertical="center"/>
      <protection/>
    </xf>
    <xf numFmtId="0" fontId="11" fillId="24" borderId="0" xfId="71" applyFont="1" applyFill="1" applyBorder="1" applyAlignment="1">
      <alignment horizontal="center" vertical="center"/>
      <protection/>
    </xf>
    <xf numFmtId="0" fontId="11" fillId="24" borderId="29" xfId="71" applyFont="1" applyFill="1" applyBorder="1" applyAlignment="1">
      <alignment vertical="center" shrinkToFit="1"/>
      <protection/>
    </xf>
    <xf numFmtId="0" fontId="11" fillId="0" borderId="35" xfId="71" applyFont="1" applyFill="1" applyBorder="1" applyAlignment="1">
      <alignment vertical="center" shrinkToFit="1"/>
      <protection/>
    </xf>
    <xf numFmtId="49" fontId="11" fillId="0" borderId="17" xfId="71" applyNumberFormat="1" applyFont="1" applyFill="1" applyBorder="1" applyAlignment="1">
      <alignment vertical="center" shrinkToFit="1"/>
      <protection/>
    </xf>
    <xf numFmtId="49" fontId="11" fillId="0" borderId="17" xfId="71" applyNumberFormat="1" applyFont="1" applyFill="1" applyBorder="1" applyAlignment="1">
      <alignment vertical="center"/>
      <protection/>
    </xf>
    <xf numFmtId="0" fontId="50" fillId="0" borderId="0" xfId="71" applyFont="1" applyFill="1">
      <alignment/>
      <protection/>
    </xf>
    <xf numFmtId="0" fontId="11" fillId="24" borderId="29" xfId="71" applyFont="1" applyFill="1" applyBorder="1" applyAlignment="1">
      <alignment horizontal="left" vertical="center"/>
      <protection/>
    </xf>
    <xf numFmtId="0" fontId="14" fillId="24" borderId="29" xfId="71" applyFont="1" applyFill="1" applyBorder="1" applyAlignment="1">
      <alignment horizontal="left" vertical="center"/>
      <protection/>
    </xf>
    <xf numFmtId="0" fontId="11" fillId="0" borderId="29" xfId="71" applyFont="1" applyFill="1" applyBorder="1" applyAlignment="1">
      <alignment horizontal="left" vertical="center" shrinkToFit="1"/>
      <protection/>
    </xf>
    <xf numFmtId="0" fontId="50" fillId="0" borderId="0" xfId="71" applyFont="1" applyFill="1" applyBorder="1">
      <alignment/>
      <protection/>
    </xf>
    <xf numFmtId="0" fontId="50" fillId="0" borderId="0" xfId="71" applyFont="1" applyFill="1" applyAlignment="1">
      <alignment/>
      <protection/>
    </xf>
    <xf numFmtId="0" fontId="11" fillId="24" borderId="35" xfId="71" applyFont="1" applyFill="1" applyBorder="1" applyAlignment="1">
      <alignment horizontal="center" vertical="center"/>
      <protection/>
    </xf>
    <xf numFmtId="0" fontId="14" fillId="24" borderId="35" xfId="71" applyFont="1" applyFill="1" applyBorder="1" applyAlignment="1">
      <alignment horizontal="center" vertical="center"/>
      <protection/>
    </xf>
    <xf numFmtId="0" fontId="11" fillId="0" borderId="35" xfId="71" applyFont="1" applyFill="1" applyBorder="1" applyAlignment="1">
      <alignment horizontal="center" vertical="center"/>
      <protection/>
    </xf>
    <xf numFmtId="0" fontId="11" fillId="24" borderId="17" xfId="71" applyFont="1" applyFill="1" applyBorder="1" applyAlignment="1">
      <alignment horizontal="left" vertical="center" wrapText="1"/>
      <protection/>
    </xf>
    <xf numFmtId="0" fontId="11" fillId="24" borderId="17" xfId="71" applyFont="1" applyFill="1" applyBorder="1" applyAlignment="1">
      <alignment horizontal="left" vertical="center"/>
      <protection/>
    </xf>
    <xf numFmtId="0" fontId="14" fillId="24" borderId="17" xfId="71" applyFont="1" applyFill="1" applyBorder="1" applyAlignment="1">
      <alignment horizontal="left" vertical="center"/>
      <protection/>
    </xf>
    <xf numFmtId="0" fontId="11" fillId="24" borderId="36" xfId="71" applyFont="1" applyFill="1" applyBorder="1" applyAlignment="1">
      <alignment horizontal="right" vertical="center" wrapText="1"/>
      <protection/>
    </xf>
    <xf numFmtId="0" fontId="11" fillId="24" borderId="36" xfId="71" applyFont="1" applyFill="1" applyBorder="1" applyAlignment="1">
      <alignment horizontal="right" vertical="center"/>
      <protection/>
    </xf>
    <xf numFmtId="0" fontId="14" fillId="24" borderId="24" xfId="71" applyFont="1" applyFill="1" applyBorder="1" applyAlignment="1">
      <alignment horizontal="right" vertical="center"/>
      <protection/>
    </xf>
    <xf numFmtId="0" fontId="50" fillId="0" borderId="0" xfId="71" applyFont="1" applyFill="1" applyBorder="1" applyAlignment="1">
      <alignment/>
      <protection/>
    </xf>
    <xf numFmtId="0" fontId="11" fillId="24" borderId="25" xfId="71" applyFont="1" applyFill="1" applyBorder="1" applyAlignment="1">
      <alignment horizontal="left" vertical="center"/>
      <protection/>
    </xf>
    <xf numFmtId="0" fontId="14" fillId="24" borderId="25" xfId="71" applyFont="1" applyFill="1" applyBorder="1" applyAlignment="1">
      <alignment horizontal="left" vertical="center"/>
      <protection/>
    </xf>
    <xf numFmtId="0" fontId="14" fillId="24" borderId="14" xfId="71" applyFont="1" applyFill="1" applyBorder="1" applyAlignment="1">
      <alignment horizontal="right" vertical="center"/>
      <protection/>
    </xf>
    <xf numFmtId="0" fontId="11" fillId="24" borderId="0" xfId="71" applyFont="1" applyFill="1" applyBorder="1" applyAlignment="1">
      <alignment horizontal="center" vertical="center"/>
      <protection/>
    </xf>
    <xf numFmtId="0" fontId="11" fillId="24" borderId="16" xfId="71" applyFont="1" applyFill="1" applyBorder="1" applyAlignment="1">
      <alignment horizontal="center" vertical="center"/>
      <protection/>
    </xf>
    <xf numFmtId="0" fontId="11" fillId="24" borderId="0" xfId="71" applyFont="1" applyFill="1" applyBorder="1" applyAlignment="1">
      <alignment horizontal="distributed" vertical="center"/>
      <protection/>
    </xf>
    <xf numFmtId="0" fontId="9" fillId="24" borderId="0" xfId="71" applyFont="1" applyFill="1" applyAlignment="1">
      <alignment horizontal="center"/>
      <protection/>
    </xf>
    <xf numFmtId="0" fontId="8" fillId="24" borderId="0" xfId="71" applyFont="1" applyFill="1" applyAlignment="1">
      <alignment horizontal="right"/>
      <protection/>
    </xf>
    <xf numFmtId="0" fontId="11" fillId="24" borderId="25" xfId="71" applyFont="1" applyFill="1" applyBorder="1" applyAlignment="1">
      <alignment horizontal="center" vertical="center"/>
      <protection/>
    </xf>
    <xf numFmtId="0" fontId="11" fillId="24" borderId="24" xfId="71" applyFont="1" applyFill="1" applyBorder="1" applyAlignment="1">
      <alignment horizontal="center" vertical="center"/>
      <protection/>
    </xf>
    <xf numFmtId="0" fontId="11" fillId="24" borderId="17" xfId="71" applyFont="1" applyFill="1" applyBorder="1" applyAlignment="1">
      <alignment horizontal="center" vertical="center"/>
      <protection/>
    </xf>
    <xf numFmtId="0" fontId="11" fillId="24" borderId="24" xfId="71" applyFont="1" applyFill="1" applyBorder="1" applyAlignment="1">
      <alignment horizontal="center" vertical="top" wrapText="1"/>
      <protection/>
    </xf>
    <xf numFmtId="0" fontId="45" fillId="24" borderId="0" xfId="71" applyFont="1" applyFill="1">
      <alignment/>
      <protection/>
    </xf>
    <xf numFmtId="0" fontId="46" fillId="24" borderId="0" xfId="71" applyFont="1" applyFill="1">
      <alignment/>
      <protection/>
    </xf>
    <xf numFmtId="182" fontId="46" fillId="24" borderId="0" xfId="71" applyNumberFormat="1" applyFont="1" applyFill="1">
      <alignment/>
      <protection/>
    </xf>
    <xf numFmtId="0" fontId="8" fillId="24" borderId="18" xfId="71" applyFont="1" applyFill="1" applyBorder="1">
      <alignment/>
      <protection/>
    </xf>
    <xf numFmtId="186" fontId="8" fillId="24" borderId="18" xfId="71" applyNumberFormat="1" applyFont="1" applyFill="1" applyBorder="1" applyAlignment="1">
      <alignment vertical="center"/>
      <protection/>
    </xf>
    <xf numFmtId="0" fontId="8" fillId="0" borderId="0" xfId="71" applyFont="1" applyFill="1" applyAlignment="1">
      <alignment/>
      <protection/>
    </xf>
    <xf numFmtId="0" fontId="15" fillId="0" borderId="0" xfId="71" applyFont="1" applyFill="1" applyAlignment="1">
      <alignment vertical="center"/>
      <protection/>
    </xf>
    <xf numFmtId="49" fontId="11" fillId="0" borderId="17" xfId="71" applyNumberFormat="1" applyFont="1" applyFill="1" applyBorder="1" applyAlignment="1">
      <alignment horizontal="center" vertical="center"/>
      <protection/>
    </xf>
    <xf numFmtId="0" fontId="14" fillId="24" borderId="36" xfId="71" applyFont="1" applyFill="1" applyBorder="1" applyAlignment="1">
      <alignment horizontal="right" vertical="center"/>
      <protection/>
    </xf>
    <xf numFmtId="0" fontId="11" fillId="0" borderId="36" xfId="71" applyFont="1" applyFill="1" applyBorder="1" applyAlignment="1">
      <alignment horizontal="right" vertical="center"/>
      <protection/>
    </xf>
    <xf numFmtId="49" fontId="11" fillId="0" borderId="24" xfId="71" applyNumberFormat="1" applyFont="1" applyFill="1" applyBorder="1" applyAlignment="1">
      <alignment horizontal="right" vertical="center"/>
      <protection/>
    </xf>
    <xf numFmtId="215" fontId="11" fillId="24" borderId="0" xfId="60" applyNumberFormat="1" applyFont="1" applyFill="1" applyBorder="1" applyAlignment="1">
      <alignment horizontal="right" vertical="center"/>
    </xf>
    <xf numFmtId="215" fontId="11" fillId="24" borderId="0" xfId="71" applyNumberFormat="1" applyFont="1" applyFill="1" applyAlignment="1">
      <alignment vertical="center"/>
      <protection/>
    </xf>
    <xf numFmtId="215" fontId="11" fillId="0" borderId="0" xfId="71" applyNumberFormat="1" applyFont="1" applyFill="1" applyAlignment="1">
      <alignment vertical="center"/>
      <protection/>
    </xf>
    <xf numFmtId="214" fontId="11" fillId="0" borderId="0" xfId="71" applyNumberFormat="1" applyFont="1" applyFill="1" applyAlignment="1">
      <alignment vertical="center"/>
      <protection/>
    </xf>
    <xf numFmtId="0" fontId="42" fillId="24" borderId="0" xfId="71" applyFont="1" applyFill="1" applyBorder="1" applyAlignment="1">
      <alignment horizontal="distributed"/>
      <protection/>
    </xf>
    <xf numFmtId="215" fontId="11" fillId="24" borderId="0" xfId="71" applyNumberFormat="1" applyFont="1" applyFill="1" applyAlignment="1">
      <alignment/>
      <protection/>
    </xf>
    <xf numFmtId="214" fontId="11" fillId="0" borderId="0" xfId="71" applyNumberFormat="1" applyFont="1" applyFill="1" applyAlignment="1">
      <alignment horizontal="right" vertical="center"/>
      <protection/>
    </xf>
    <xf numFmtId="0" fontId="42" fillId="24" borderId="0" xfId="71" applyFont="1" applyFill="1" applyBorder="1" applyAlignment="1">
      <alignment horizontal="distributed" shrinkToFit="1"/>
      <protection/>
    </xf>
    <xf numFmtId="214" fontId="11" fillId="0" borderId="0" xfId="71" applyNumberFormat="1" applyFont="1" applyFill="1" applyAlignment="1">
      <alignment horizontal="right" vertical="center" shrinkToFit="1"/>
      <protection/>
    </xf>
    <xf numFmtId="215" fontId="14" fillId="24" borderId="2" xfId="71" applyNumberFormat="1" applyFont="1" applyFill="1" applyBorder="1" applyAlignment="1">
      <alignment vertical="center"/>
      <protection/>
    </xf>
    <xf numFmtId="215" fontId="14" fillId="0" borderId="2" xfId="71" applyNumberFormat="1" applyFont="1" applyFill="1" applyBorder="1" applyAlignment="1">
      <alignment vertical="center"/>
      <protection/>
    </xf>
    <xf numFmtId="214" fontId="14" fillId="0" borderId="2" xfId="71" applyNumberFormat="1" applyFont="1" applyFill="1" applyBorder="1" applyAlignment="1">
      <alignment vertical="center"/>
      <protection/>
    </xf>
    <xf numFmtId="214" fontId="14" fillId="0" borderId="2" xfId="71" applyNumberFormat="1" applyFont="1" applyFill="1" applyBorder="1" applyAlignment="1">
      <alignment horizontal="right" vertical="center"/>
      <protection/>
    </xf>
    <xf numFmtId="215" fontId="11" fillId="0" borderId="0" xfId="71" applyNumberFormat="1" applyFont="1" applyFill="1" applyAlignment="1">
      <alignment/>
      <protection/>
    </xf>
    <xf numFmtId="214" fontId="11" fillId="0" borderId="0" xfId="71" applyNumberFormat="1" applyFont="1" applyFill="1" applyAlignment="1">
      <alignment/>
      <protection/>
    </xf>
    <xf numFmtId="214" fontId="11" fillId="0" borderId="0" xfId="71" applyNumberFormat="1" applyFont="1" applyFill="1" applyBorder="1" applyAlignment="1">
      <alignment horizontal="right"/>
      <protection/>
    </xf>
    <xf numFmtId="215" fontId="11" fillId="24" borderId="18" xfId="71" applyNumberFormat="1" applyFont="1" applyFill="1" applyBorder="1" applyAlignment="1">
      <alignment/>
      <protection/>
    </xf>
    <xf numFmtId="215" fontId="11" fillId="0" borderId="18" xfId="71" applyNumberFormat="1" applyFont="1" applyFill="1" applyBorder="1" applyAlignment="1">
      <alignment/>
      <protection/>
    </xf>
    <xf numFmtId="214" fontId="11" fillId="0" borderId="18" xfId="71" applyNumberFormat="1" applyFont="1" applyFill="1" applyBorder="1" applyAlignment="1">
      <alignment/>
      <protection/>
    </xf>
    <xf numFmtId="214" fontId="11" fillId="0" borderId="18" xfId="71" applyNumberFormat="1" applyFont="1" applyFill="1" applyBorder="1" applyAlignment="1">
      <alignment horizontal="right"/>
      <protection/>
    </xf>
    <xf numFmtId="49" fontId="11" fillId="0" borderId="35" xfId="71" applyNumberFormat="1" applyFont="1" applyFill="1" applyBorder="1" applyAlignment="1">
      <alignment horizontal="left" vertical="center" shrinkToFit="1"/>
      <protection/>
    </xf>
    <xf numFmtId="49" fontId="11" fillId="0" borderId="14" xfId="71" applyNumberFormat="1" applyFont="1" applyFill="1" applyBorder="1" applyAlignment="1">
      <alignment horizontal="right" vertical="center"/>
      <protection/>
    </xf>
    <xf numFmtId="176" fontId="11" fillId="0" borderId="17" xfId="60" applyNumberFormat="1" applyFont="1" applyFill="1" applyBorder="1" applyAlignment="1">
      <alignment horizontal="right" vertical="center"/>
    </xf>
    <xf numFmtId="176" fontId="11" fillId="0" borderId="0" xfId="60" applyNumberFormat="1" applyFont="1" applyFill="1" applyBorder="1" applyAlignment="1">
      <alignment horizontal="right" vertical="center"/>
    </xf>
    <xf numFmtId="188" fontId="11" fillId="25" borderId="0" xfId="60" applyNumberFormat="1" applyFont="1" applyFill="1" applyBorder="1" applyAlignment="1">
      <alignment horizontal="right" vertical="center"/>
    </xf>
    <xf numFmtId="182" fontId="11" fillId="0" borderId="0" xfId="71" applyNumberFormat="1" applyFont="1" applyFill="1" applyAlignment="1">
      <alignment/>
      <protection/>
    </xf>
    <xf numFmtId="184" fontId="11" fillId="0" borderId="17" xfId="60" applyNumberFormat="1" applyFont="1" applyFill="1" applyBorder="1" applyAlignment="1">
      <alignment horizontal="right" vertical="center"/>
    </xf>
    <xf numFmtId="184" fontId="11" fillId="0" borderId="0" xfId="60" applyNumberFormat="1" applyFont="1" applyFill="1" applyBorder="1" applyAlignment="1">
      <alignment horizontal="right" vertical="center"/>
    </xf>
    <xf numFmtId="184" fontId="11" fillId="0" borderId="24" xfId="60" applyNumberFormat="1" applyFont="1" applyFill="1" applyBorder="1" applyAlignment="1">
      <alignment horizontal="right" vertical="center"/>
    </xf>
    <xf numFmtId="184" fontId="11" fillId="0" borderId="14" xfId="60" applyNumberFormat="1" applyFont="1" applyFill="1" applyBorder="1" applyAlignment="1">
      <alignment horizontal="right" vertical="center"/>
    </xf>
    <xf numFmtId="188" fontId="11" fillId="25" borderId="14" xfId="60" applyNumberFormat="1" applyFont="1" applyFill="1" applyBorder="1" applyAlignment="1">
      <alignment horizontal="right" vertical="center"/>
    </xf>
    <xf numFmtId="184" fontId="14" fillId="0" borderId="37" xfId="60" applyNumberFormat="1" applyFont="1" applyFill="1" applyBorder="1" applyAlignment="1">
      <alignment horizontal="right" vertical="center"/>
    </xf>
    <xf numFmtId="184" fontId="14" fillId="0" borderId="33" xfId="60" applyNumberFormat="1" applyFont="1" applyFill="1" applyBorder="1" applyAlignment="1">
      <alignment horizontal="right" vertical="center"/>
    </xf>
    <xf numFmtId="188" fontId="14" fillId="25" borderId="33" xfId="60" applyNumberFormat="1" applyFont="1" applyFill="1" applyBorder="1" applyAlignment="1">
      <alignment horizontal="right" vertical="center"/>
    </xf>
    <xf numFmtId="182" fontId="14" fillId="0" borderId="0" xfId="71" applyNumberFormat="1" applyFont="1" applyFill="1" applyBorder="1" applyAlignment="1">
      <alignment vertical="center"/>
      <protection/>
    </xf>
    <xf numFmtId="184" fontId="11" fillId="0" borderId="0" xfId="71" applyNumberFormat="1" applyFont="1" applyFill="1" applyBorder="1" applyAlignment="1">
      <alignment vertical="center"/>
      <protection/>
    </xf>
    <xf numFmtId="206" fontId="11" fillId="0" borderId="0" xfId="71" applyNumberFormat="1" applyFont="1" applyFill="1" applyBorder="1" applyAlignment="1">
      <alignment vertical="center"/>
      <protection/>
    </xf>
    <xf numFmtId="0" fontId="14" fillId="24" borderId="29" xfId="71" applyFont="1" applyFill="1" applyBorder="1" applyAlignment="1">
      <alignment vertical="center" shrinkToFit="1"/>
      <protection/>
    </xf>
    <xf numFmtId="49" fontId="11" fillId="0" borderId="14" xfId="71" applyNumberFormat="1" applyFont="1" applyFill="1" applyBorder="1" applyAlignment="1">
      <alignment horizontal="right" vertical="center" shrinkToFit="1"/>
      <protection/>
    </xf>
    <xf numFmtId="49" fontId="11" fillId="24" borderId="0" xfId="71" applyNumberFormat="1" applyFont="1" applyFill="1" applyAlignment="1">
      <alignment horizontal="right" vertical="center"/>
      <protection/>
    </xf>
    <xf numFmtId="184" fontId="11" fillId="24" borderId="0" xfId="71" applyNumberFormat="1" applyFont="1" applyFill="1" applyAlignment="1">
      <alignment vertical="center"/>
      <protection/>
    </xf>
    <xf numFmtId="176" fontId="11" fillId="24" borderId="0" xfId="71" applyNumberFormat="1" applyFont="1" applyFill="1" applyAlignment="1">
      <alignment vertical="center"/>
      <protection/>
    </xf>
    <xf numFmtId="176" fontId="11" fillId="0" borderId="0" xfId="71" applyNumberFormat="1" applyFont="1" applyFill="1" applyAlignment="1">
      <alignment vertical="center"/>
      <protection/>
    </xf>
    <xf numFmtId="184" fontId="11" fillId="24" borderId="0" xfId="71" applyNumberFormat="1" applyFont="1" applyFill="1" applyAlignment="1">
      <alignment horizontal="right" vertical="center"/>
      <protection/>
    </xf>
    <xf numFmtId="49" fontId="11" fillId="24" borderId="0" xfId="71" applyNumberFormat="1" applyFont="1" applyFill="1" applyAlignment="1">
      <alignment vertical="center"/>
      <protection/>
    </xf>
    <xf numFmtId="49" fontId="11" fillId="24" borderId="0" xfId="71" applyNumberFormat="1" applyFont="1" applyFill="1" applyBorder="1" applyAlignment="1">
      <alignment horizontal="right" vertical="center"/>
      <protection/>
    </xf>
    <xf numFmtId="49" fontId="11" fillId="24" borderId="2" xfId="71" applyNumberFormat="1" applyFont="1" applyFill="1" applyBorder="1" applyAlignment="1">
      <alignment horizontal="right" vertical="center"/>
      <protection/>
    </xf>
    <xf numFmtId="184" fontId="11" fillId="24" borderId="2" xfId="71" applyNumberFormat="1" applyFont="1" applyFill="1" applyBorder="1" applyAlignment="1">
      <alignment vertical="center"/>
      <protection/>
    </xf>
    <xf numFmtId="184" fontId="11" fillId="24" borderId="38" xfId="71" applyNumberFormat="1" applyFont="1" applyFill="1" applyBorder="1" applyAlignment="1">
      <alignment vertical="center"/>
      <protection/>
    </xf>
    <xf numFmtId="184" fontId="11" fillId="0" borderId="38" xfId="71" applyNumberFormat="1" applyFont="1" applyFill="1" applyBorder="1" applyAlignment="1">
      <alignment vertical="center"/>
      <protection/>
    </xf>
    <xf numFmtId="214" fontId="11" fillId="0" borderId="2" xfId="71" applyNumberFormat="1" applyFont="1" applyFill="1" applyBorder="1" applyAlignment="1">
      <alignment vertical="center"/>
      <protection/>
    </xf>
    <xf numFmtId="184" fontId="11" fillId="24" borderId="2" xfId="71" applyNumberFormat="1" applyFont="1" applyFill="1" applyBorder="1" applyAlignment="1">
      <alignment horizontal="right" vertical="center"/>
      <protection/>
    </xf>
    <xf numFmtId="184" fontId="11" fillId="24" borderId="0" xfId="71" applyNumberFormat="1" applyFont="1" applyFill="1" applyBorder="1" applyAlignment="1">
      <alignment vertical="center"/>
      <protection/>
    </xf>
    <xf numFmtId="184" fontId="11" fillId="24" borderId="0" xfId="71" applyNumberFormat="1" applyFont="1" applyFill="1" applyBorder="1" applyAlignment="1">
      <alignment horizontal="right" vertical="center"/>
      <protection/>
    </xf>
    <xf numFmtId="0" fontId="15" fillId="24" borderId="14" xfId="71" applyFont="1" applyFill="1" applyBorder="1" applyAlignment="1">
      <alignment horizontal="distributed" vertical="center"/>
      <protection/>
    </xf>
    <xf numFmtId="184" fontId="11" fillId="24" borderId="14" xfId="71" applyNumberFormat="1" applyFont="1" applyFill="1" applyBorder="1" applyAlignment="1">
      <alignment vertical="center"/>
      <protection/>
    </xf>
    <xf numFmtId="184" fontId="11" fillId="0" borderId="14" xfId="71" applyNumberFormat="1" applyFont="1" applyFill="1" applyBorder="1" applyAlignment="1">
      <alignment vertical="center"/>
      <protection/>
    </xf>
    <xf numFmtId="214" fontId="11" fillId="0" borderId="14" xfId="71" applyNumberFormat="1" applyFont="1" applyFill="1" applyBorder="1" applyAlignment="1">
      <alignment vertical="center"/>
      <protection/>
    </xf>
    <xf numFmtId="184" fontId="11" fillId="24" borderId="14" xfId="71" applyNumberFormat="1" applyFont="1" applyFill="1" applyBorder="1" applyAlignment="1">
      <alignment horizontal="right" vertical="center"/>
      <protection/>
    </xf>
    <xf numFmtId="49" fontId="14" fillId="24" borderId="33" xfId="71" applyNumberFormat="1" applyFont="1" applyFill="1" applyBorder="1" applyAlignment="1">
      <alignment horizontal="right" vertical="center"/>
      <protection/>
    </xf>
    <xf numFmtId="184" fontId="14" fillId="24" borderId="18" xfId="71" applyNumberFormat="1" applyFont="1" applyFill="1" applyBorder="1" applyAlignment="1">
      <alignment vertical="center"/>
      <protection/>
    </xf>
    <xf numFmtId="184" fontId="14" fillId="24" borderId="33" xfId="71" applyNumberFormat="1" applyFont="1" applyFill="1" applyBorder="1" applyAlignment="1">
      <alignment vertical="center"/>
      <protection/>
    </xf>
    <xf numFmtId="184" fontId="14" fillId="0" borderId="33" xfId="71" applyNumberFormat="1" applyFont="1" applyFill="1" applyBorder="1" applyAlignment="1">
      <alignment vertical="center"/>
      <protection/>
    </xf>
    <xf numFmtId="214" fontId="14" fillId="0" borderId="18" xfId="71" applyNumberFormat="1" applyFont="1" applyFill="1" applyBorder="1" applyAlignment="1">
      <alignment vertical="center"/>
      <protection/>
    </xf>
    <xf numFmtId="184" fontId="14" fillId="24" borderId="18" xfId="71" applyNumberFormat="1" applyFont="1" applyFill="1" applyBorder="1" applyAlignment="1">
      <alignment horizontal="right" vertical="center"/>
      <protection/>
    </xf>
    <xf numFmtId="0" fontId="14" fillId="24" borderId="29" xfId="71" applyFont="1" applyFill="1" applyBorder="1" applyAlignment="1">
      <alignment horizontal="left" vertical="center" shrinkToFit="1"/>
      <protection/>
    </xf>
    <xf numFmtId="0" fontId="14" fillId="24" borderId="35" xfId="71" applyFont="1" applyFill="1" applyBorder="1" applyAlignment="1">
      <alignment horizontal="left" vertical="center" shrinkToFit="1"/>
      <protection/>
    </xf>
    <xf numFmtId="215" fontId="11" fillId="24" borderId="0" xfId="71" applyNumberFormat="1" applyFont="1" applyFill="1" applyBorder="1" applyAlignment="1">
      <alignment vertical="center"/>
      <protection/>
    </xf>
    <xf numFmtId="215" fontId="11" fillId="24" borderId="16" xfId="71" applyNumberFormat="1" applyFont="1" applyFill="1" applyBorder="1" applyAlignment="1">
      <alignment vertical="center"/>
      <protection/>
    </xf>
    <xf numFmtId="182" fontId="11" fillId="24" borderId="0" xfId="71" applyNumberFormat="1" applyFont="1" applyFill="1" applyBorder="1" applyAlignment="1">
      <alignment vertical="center"/>
      <protection/>
    </xf>
    <xf numFmtId="214" fontId="11" fillId="24" borderId="0" xfId="71" applyNumberFormat="1" applyFont="1" applyFill="1" applyBorder="1" applyAlignment="1">
      <alignment vertical="center"/>
      <protection/>
    </xf>
    <xf numFmtId="214" fontId="11" fillId="24" borderId="16" xfId="71" applyNumberFormat="1" applyFont="1" applyFill="1" applyBorder="1" applyAlignment="1">
      <alignment vertical="center"/>
      <protection/>
    </xf>
    <xf numFmtId="214" fontId="11" fillId="24" borderId="0" xfId="71" applyNumberFormat="1" applyFont="1" applyFill="1" applyAlignment="1">
      <alignment vertical="center"/>
      <protection/>
    </xf>
    <xf numFmtId="215" fontId="11" fillId="24" borderId="14" xfId="71" applyNumberFormat="1" applyFont="1" applyFill="1" applyBorder="1" applyAlignment="1">
      <alignment vertical="center"/>
      <protection/>
    </xf>
    <xf numFmtId="214" fontId="11" fillId="24" borderId="14" xfId="71" applyNumberFormat="1" applyFont="1" applyFill="1" applyBorder="1" applyAlignment="1">
      <alignment vertical="center"/>
      <protection/>
    </xf>
    <xf numFmtId="215" fontId="14" fillId="24" borderId="2" xfId="60" applyNumberFormat="1" applyFont="1" applyFill="1" applyBorder="1" applyAlignment="1">
      <alignment horizontal="right" vertical="center"/>
    </xf>
    <xf numFmtId="215" fontId="14" fillId="24" borderId="32" xfId="71" applyNumberFormat="1" applyFont="1" applyFill="1" applyBorder="1" applyAlignment="1">
      <alignment vertical="center"/>
      <protection/>
    </xf>
    <xf numFmtId="182" fontId="14" fillId="24" borderId="2" xfId="71" applyNumberFormat="1" applyFont="1" applyFill="1" applyBorder="1" applyAlignment="1">
      <alignment vertical="center"/>
      <protection/>
    </xf>
    <xf numFmtId="214" fontId="14" fillId="24" borderId="2" xfId="71" applyNumberFormat="1" applyFont="1" applyFill="1" applyBorder="1" applyAlignment="1">
      <alignment vertical="center"/>
      <protection/>
    </xf>
    <xf numFmtId="214" fontId="14" fillId="24" borderId="32" xfId="71" applyNumberFormat="1" applyFont="1" applyFill="1" applyBorder="1" applyAlignment="1">
      <alignment vertical="center"/>
      <protection/>
    </xf>
    <xf numFmtId="214" fontId="14" fillId="24" borderId="0" xfId="71" applyNumberFormat="1" applyFont="1" applyFill="1" applyAlignment="1">
      <alignment vertical="center"/>
      <protection/>
    </xf>
    <xf numFmtId="214" fontId="14" fillId="24" borderId="38" xfId="71" applyNumberFormat="1" applyFont="1" applyFill="1" applyBorder="1" applyAlignment="1">
      <alignment vertical="center"/>
      <protection/>
    </xf>
    <xf numFmtId="201" fontId="11" fillId="24" borderId="0" xfId="71" applyNumberFormat="1" applyFont="1" applyFill="1" applyBorder="1" applyAlignment="1">
      <alignment vertical="center"/>
      <protection/>
    </xf>
    <xf numFmtId="214" fontId="11" fillId="24" borderId="38" xfId="71" applyNumberFormat="1" applyFont="1" applyFill="1" applyBorder="1" applyAlignment="1">
      <alignment vertical="center"/>
      <protection/>
    </xf>
    <xf numFmtId="182" fontId="11" fillId="24" borderId="0" xfId="71" applyNumberFormat="1" applyFont="1" applyFill="1" applyBorder="1" applyAlignment="1" quotePrefix="1">
      <alignment horizontal="right" vertical="center"/>
      <protection/>
    </xf>
    <xf numFmtId="209" fontId="11" fillId="24" borderId="0" xfId="71" applyNumberFormat="1" applyFont="1" applyFill="1" applyBorder="1" applyAlignment="1">
      <alignment vertical="center"/>
      <protection/>
    </xf>
    <xf numFmtId="209" fontId="11" fillId="24" borderId="0" xfId="71" applyNumberFormat="1" applyFont="1" applyFill="1" applyBorder="1" applyAlignment="1" quotePrefix="1">
      <alignment horizontal="right" vertical="center"/>
      <protection/>
    </xf>
    <xf numFmtId="214" fontId="11" fillId="24" borderId="0" xfId="71" applyNumberFormat="1" applyFont="1" applyFill="1" applyBorder="1" applyAlignment="1">
      <alignment horizontal="right" vertical="center"/>
      <protection/>
    </xf>
    <xf numFmtId="214" fontId="11" fillId="24" borderId="0" xfId="71" applyNumberFormat="1" applyFont="1" applyFill="1" applyAlignment="1">
      <alignment horizontal="right" vertical="center"/>
      <protection/>
    </xf>
    <xf numFmtId="215" fontId="11" fillId="24" borderId="23" xfId="71" applyNumberFormat="1" applyFont="1" applyFill="1" applyBorder="1" applyAlignment="1">
      <alignment vertical="center"/>
      <protection/>
    </xf>
    <xf numFmtId="182" fontId="11" fillId="24" borderId="14" xfId="71" applyNumberFormat="1" applyFont="1" applyFill="1" applyBorder="1" applyAlignment="1">
      <alignment vertical="center"/>
      <protection/>
    </xf>
    <xf numFmtId="214" fontId="11" fillId="24" borderId="14" xfId="71" applyNumberFormat="1" applyFont="1" applyFill="1" applyBorder="1" applyAlignment="1">
      <alignment horizontal="right" vertical="center"/>
      <protection/>
    </xf>
    <xf numFmtId="215" fontId="14" fillId="24" borderId="33" xfId="60" applyNumberFormat="1" applyFont="1" applyFill="1" applyBorder="1" applyAlignment="1">
      <alignment horizontal="right" vertical="center"/>
    </xf>
    <xf numFmtId="215" fontId="14" fillId="24" borderId="33" xfId="71" applyNumberFormat="1" applyFont="1" applyFill="1" applyBorder="1" applyAlignment="1">
      <alignment vertical="center"/>
      <protection/>
    </xf>
    <xf numFmtId="215" fontId="14" fillId="24" borderId="18" xfId="71" applyNumberFormat="1" applyFont="1" applyFill="1" applyBorder="1" applyAlignment="1">
      <alignment vertical="center"/>
      <protection/>
    </xf>
    <xf numFmtId="215" fontId="14" fillId="24" borderId="19" xfId="71" applyNumberFormat="1" applyFont="1" applyFill="1" applyBorder="1" applyAlignment="1">
      <alignment vertical="center"/>
      <protection/>
    </xf>
    <xf numFmtId="182" fontId="14" fillId="24" borderId="33" xfId="71" applyNumberFormat="1" applyFont="1" applyFill="1" applyBorder="1" applyAlignment="1">
      <alignment vertical="center"/>
      <protection/>
    </xf>
    <xf numFmtId="182" fontId="14" fillId="24" borderId="18" xfId="71" applyNumberFormat="1" applyFont="1" applyFill="1" applyBorder="1" applyAlignment="1">
      <alignment vertical="center"/>
      <protection/>
    </xf>
    <xf numFmtId="201" fontId="14" fillId="24" borderId="33" xfId="71" applyNumberFormat="1" applyFont="1" applyFill="1" applyBorder="1" applyAlignment="1">
      <alignment vertical="center"/>
      <protection/>
    </xf>
    <xf numFmtId="214" fontId="14" fillId="24" borderId="33" xfId="71" applyNumberFormat="1" applyFont="1" applyFill="1" applyBorder="1" applyAlignment="1">
      <alignment vertical="center"/>
      <protection/>
    </xf>
    <xf numFmtId="214" fontId="14" fillId="24" borderId="34" xfId="71" applyNumberFormat="1" applyFont="1" applyFill="1" applyBorder="1" applyAlignment="1">
      <alignment vertical="center"/>
      <protection/>
    </xf>
    <xf numFmtId="214" fontId="14" fillId="24" borderId="33" xfId="71" applyNumberFormat="1" applyFont="1" applyFill="1" applyBorder="1" applyAlignment="1">
      <alignment horizontal="right" vertical="center"/>
      <protection/>
    </xf>
    <xf numFmtId="186" fontId="8" fillId="24" borderId="38" xfId="71" applyNumberFormat="1" applyFont="1" applyFill="1" applyBorder="1" applyAlignment="1">
      <alignment vertical="center"/>
      <protection/>
    </xf>
    <xf numFmtId="186" fontId="8" fillId="24" borderId="0" xfId="71" applyNumberFormat="1" applyFont="1" applyFill="1" applyBorder="1" applyAlignment="1">
      <alignment vertical="center"/>
      <protection/>
    </xf>
    <xf numFmtId="186" fontId="17" fillId="24" borderId="0" xfId="71" applyNumberFormat="1" applyFont="1" applyFill="1" applyBorder="1" applyAlignment="1">
      <alignment vertical="center"/>
      <protection/>
    </xf>
    <xf numFmtId="179" fontId="8" fillId="24" borderId="38" xfId="71" applyNumberFormat="1" applyFont="1" applyFill="1" applyBorder="1" applyAlignment="1">
      <alignment vertical="center"/>
      <protection/>
    </xf>
    <xf numFmtId="176" fontId="8" fillId="24" borderId="38" xfId="71" applyNumberFormat="1" applyFont="1" applyFill="1" applyBorder="1" applyAlignment="1">
      <alignment vertical="center"/>
      <protection/>
    </xf>
    <xf numFmtId="176" fontId="8" fillId="24" borderId="0" xfId="71" applyNumberFormat="1" applyFont="1" applyFill="1" applyBorder="1" applyAlignment="1">
      <alignment vertical="center"/>
      <protection/>
    </xf>
    <xf numFmtId="215" fontId="8" fillId="24" borderId="0" xfId="71" applyNumberFormat="1" applyFont="1" applyFill="1" applyBorder="1" applyAlignment="1">
      <alignment vertical="center"/>
      <protection/>
    </xf>
    <xf numFmtId="215" fontId="17" fillId="24" borderId="0" xfId="71" applyNumberFormat="1" applyFont="1" applyFill="1" applyBorder="1" applyAlignment="1">
      <alignment vertical="center"/>
      <protection/>
    </xf>
    <xf numFmtId="179" fontId="8" fillId="24" borderId="0" xfId="71" applyNumberFormat="1" applyFont="1" applyFill="1" applyBorder="1" applyAlignment="1">
      <alignment vertical="center"/>
      <protection/>
    </xf>
    <xf numFmtId="223" fontId="8" fillId="24" borderId="18" xfId="71" applyNumberFormat="1" applyFont="1" applyFill="1" applyBorder="1" applyAlignment="1">
      <alignment vertical="center"/>
      <protection/>
    </xf>
    <xf numFmtId="223" fontId="17" fillId="24" borderId="18" xfId="71" applyNumberFormat="1" applyFont="1" applyFill="1" applyBorder="1" applyAlignment="1">
      <alignment vertical="center"/>
      <protection/>
    </xf>
    <xf numFmtId="182" fontId="11" fillId="24" borderId="29" xfId="71" applyNumberFormat="1" applyFont="1" applyFill="1" applyBorder="1" applyAlignment="1">
      <alignment horizontal="distributed" vertical="center" wrapText="1"/>
      <protection/>
    </xf>
    <xf numFmtId="227" fontId="11" fillId="24" borderId="29" xfId="71" applyNumberFormat="1" applyFont="1" applyFill="1" applyBorder="1" applyAlignment="1">
      <alignment horizontal="distributed" vertical="center" wrapText="1"/>
      <protection/>
    </xf>
    <xf numFmtId="182" fontId="11" fillId="24" borderId="36" xfId="71" applyNumberFormat="1" applyFont="1" applyFill="1" applyBorder="1" applyAlignment="1">
      <alignment horizontal="right" vertical="center" wrapText="1"/>
      <protection/>
    </xf>
    <xf numFmtId="227" fontId="11" fillId="24" borderId="36" xfId="71" applyNumberFormat="1" applyFont="1" applyFill="1" applyBorder="1" applyAlignment="1">
      <alignment horizontal="distributed" vertical="center" wrapText="1"/>
      <protection/>
    </xf>
    <xf numFmtId="182" fontId="11" fillId="24" borderId="14" xfId="71" applyNumberFormat="1" applyFont="1" applyFill="1" applyBorder="1" applyAlignment="1">
      <alignment horizontal="distributed" vertical="center" wrapText="1"/>
      <protection/>
    </xf>
    <xf numFmtId="0" fontId="20" fillId="24" borderId="0" xfId="71" applyFont="1" applyFill="1" applyAlignment="1">
      <alignment horizontal="right"/>
      <protection/>
    </xf>
    <xf numFmtId="182" fontId="15" fillId="24" borderId="0" xfId="71" applyNumberFormat="1" applyFont="1" applyFill="1" applyAlignment="1">
      <alignment horizontal="right"/>
      <protection/>
    </xf>
    <xf numFmtId="227" fontId="15" fillId="24" borderId="0" xfId="71" applyNumberFormat="1" applyFont="1" applyFill="1" applyBorder="1" applyAlignment="1">
      <alignment horizontal="right"/>
      <protection/>
    </xf>
    <xf numFmtId="179" fontId="14" fillId="24" borderId="0" xfId="71" applyNumberFormat="1" applyFont="1" applyFill="1">
      <alignment/>
      <protection/>
    </xf>
    <xf numFmtId="206" fontId="14" fillId="24" borderId="0" xfId="71" applyNumberFormat="1" applyFont="1" applyFill="1">
      <alignment/>
      <protection/>
    </xf>
    <xf numFmtId="176" fontId="14" fillId="24" borderId="0" xfId="60" applyNumberFormat="1" applyFont="1" applyFill="1" applyBorder="1" applyAlignment="1">
      <alignment vertical="center"/>
    </xf>
    <xf numFmtId="176" fontId="14" fillId="24" borderId="0" xfId="71" applyNumberFormat="1" applyFont="1" applyFill="1">
      <alignment/>
      <protection/>
    </xf>
    <xf numFmtId="227" fontId="14" fillId="24" borderId="0" xfId="0" applyNumberFormat="1" applyFont="1" applyFill="1" applyBorder="1" applyAlignment="1">
      <alignment vertical="center"/>
    </xf>
    <xf numFmtId="186" fontId="14" fillId="24" borderId="16" xfId="60" applyNumberFormat="1" applyFont="1" applyFill="1" applyBorder="1" applyAlignment="1">
      <alignment vertical="center"/>
    </xf>
    <xf numFmtId="176" fontId="14" fillId="24" borderId="0" xfId="71" applyNumberFormat="1" applyFont="1" applyFill="1" applyBorder="1">
      <alignment/>
      <protection/>
    </xf>
    <xf numFmtId="227" fontId="14" fillId="24" borderId="0" xfId="71" applyNumberFormat="1" applyFont="1" applyFill="1" applyBorder="1">
      <alignment/>
      <protection/>
    </xf>
    <xf numFmtId="186" fontId="14" fillId="24" borderId="0" xfId="71" applyNumberFormat="1" applyFont="1" applyFill="1">
      <alignment/>
      <protection/>
    </xf>
    <xf numFmtId="206" fontId="11" fillId="24" borderId="0" xfId="71" applyNumberFormat="1" applyFont="1" applyFill="1">
      <alignment/>
      <protection/>
    </xf>
    <xf numFmtId="176" fontId="11" fillId="24" borderId="0" xfId="71" applyNumberFormat="1" applyFont="1" applyFill="1" applyBorder="1">
      <alignment/>
      <protection/>
    </xf>
    <xf numFmtId="176" fontId="11" fillId="24" borderId="0" xfId="71" applyNumberFormat="1" applyFont="1" applyFill="1">
      <alignment/>
      <protection/>
    </xf>
    <xf numFmtId="227" fontId="11" fillId="24" borderId="0" xfId="71" applyNumberFormat="1" applyFont="1" applyFill="1" applyBorder="1">
      <alignment/>
      <protection/>
    </xf>
    <xf numFmtId="186" fontId="11" fillId="24" borderId="0" xfId="71" applyNumberFormat="1" applyFont="1" applyFill="1">
      <alignment/>
      <protection/>
    </xf>
    <xf numFmtId="176" fontId="11" fillId="24" borderId="0" xfId="0" applyNumberFormat="1" applyFont="1" applyFill="1" applyBorder="1" applyAlignment="1">
      <alignment vertical="center"/>
    </xf>
    <xf numFmtId="227" fontId="11" fillId="24" borderId="0" xfId="0" applyNumberFormat="1" applyFont="1" applyFill="1" applyBorder="1" applyAlignment="1">
      <alignment vertical="center"/>
    </xf>
    <xf numFmtId="186" fontId="11" fillId="24" borderId="16" xfId="0" applyNumberFormat="1" applyFont="1" applyFill="1" applyBorder="1" applyAlignment="1">
      <alignment vertical="center"/>
    </xf>
    <xf numFmtId="179" fontId="11" fillId="24" borderId="18" xfId="71" applyNumberFormat="1" applyFont="1" applyFill="1" applyBorder="1">
      <alignment/>
      <protection/>
    </xf>
    <xf numFmtId="206" fontId="11" fillId="24" borderId="18" xfId="71" applyNumberFormat="1" applyFont="1" applyFill="1" applyBorder="1">
      <alignment/>
      <protection/>
    </xf>
    <xf numFmtId="176" fontId="11" fillId="24" borderId="18" xfId="0" applyNumberFormat="1" applyFont="1" applyFill="1" applyBorder="1" applyAlignment="1">
      <alignment vertical="center"/>
    </xf>
    <xf numFmtId="176" fontId="11" fillId="24" borderId="18" xfId="71" applyNumberFormat="1" applyFont="1" applyFill="1" applyBorder="1">
      <alignment/>
      <protection/>
    </xf>
    <xf numFmtId="176" fontId="14" fillId="24" borderId="18" xfId="71" applyNumberFormat="1" applyFont="1" applyFill="1" applyBorder="1">
      <alignment/>
      <protection/>
    </xf>
    <xf numFmtId="227" fontId="11" fillId="24" borderId="18" xfId="0" applyNumberFormat="1" applyFont="1" applyFill="1" applyBorder="1" applyAlignment="1">
      <alignment vertical="center"/>
    </xf>
    <xf numFmtId="186" fontId="11" fillId="24" borderId="19" xfId="0" applyNumberFormat="1" applyFont="1" applyFill="1" applyBorder="1" applyAlignment="1">
      <alignment vertical="center"/>
    </xf>
    <xf numFmtId="179" fontId="14" fillId="24" borderId="0" xfId="71" applyNumberFormat="1" applyFont="1" applyFill="1" applyAlignment="1">
      <alignment horizontal="right"/>
      <protection/>
    </xf>
    <xf numFmtId="179" fontId="11" fillId="24" borderId="0" xfId="71" applyNumberFormat="1" applyFont="1" applyFill="1" applyAlignment="1">
      <alignment horizontal="right"/>
      <protection/>
    </xf>
    <xf numFmtId="0" fontId="11" fillId="24" borderId="0" xfId="71" applyNumberFormat="1" applyFont="1" applyFill="1" applyAlignment="1">
      <alignment horizontal="right"/>
      <protection/>
    </xf>
    <xf numFmtId="1" fontId="11" fillId="24" borderId="0" xfId="71" applyNumberFormat="1" applyFont="1" applyFill="1" applyAlignment="1">
      <alignment horizontal="right"/>
      <protection/>
    </xf>
    <xf numFmtId="179" fontId="11" fillId="24" borderId="20" xfId="71" applyNumberFormat="1" applyFont="1" applyFill="1" applyBorder="1" applyAlignment="1">
      <alignment horizontal="right"/>
      <protection/>
    </xf>
    <xf numFmtId="179" fontId="11" fillId="24" borderId="18" xfId="71" applyNumberFormat="1" applyFont="1" applyFill="1" applyBorder="1" applyAlignment="1">
      <alignment horizontal="right"/>
      <protection/>
    </xf>
    <xf numFmtId="179" fontId="11" fillId="24" borderId="19" xfId="71" applyNumberFormat="1" applyFont="1" applyFill="1" applyBorder="1" applyAlignment="1">
      <alignment horizontal="right"/>
      <protection/>
    </xf>
    <xf numFmtId="184" fontId="11" fillId="24" borderId="0" xfId="71" applyNumberFormat="1" applyFont="1" applyFill="1" applyAlignment="1">
      <alignment horizontal="right"/>
      <protection/>
    </xf>
    <xf numFmtId="1" fontId="11" fillId="24" borderId="0" xfId="71" applyNumberFormat="1" applyFont="1" applyFill="1" applyAlignment="1" quotePrefix="1">
      <alignment horizontal="right"/>
      <protection/>
    </xf>
    <xf numFmtId="205" fontId="14" fillId="24" borderId="0" xfId="71" applyNumberFormat="1" applyFont="1" applyFill="1">
      <alignment/>
      <protection/>
    </xf>
    <xf numFmtId="205" fontId="11" fillId="24" borderId="0" xfId="71" applyNumberFormat="1" applyFont="1" applyFill="1">
      <alignment/>
      <protection/>
    </xf>
    <xf numFmtId="179" fontId="11" fillId="24" borderId="20" xfId="71" applyNumberFormat="1" applyFont="1" applyFill="1" applyBorder="1">
      <alignment/>
      <protection/>
    </xf>
    <xf numFmtId="205" fontId="11" fillId="24" borderId="18" xfId="71" applyNumberFormat="1" applyFont="1" applyFill="1" applyBorder="1">
      <alignment/>
      <protection/>
    </xf>
    <xf numFmtId="0" fontId="11" fillId="24" borderId="21" xfId="71" applyFont="1" applyFill="1" applyBorder="1" applyAlignment="1">
      <alignment horizontal="distributed" vertical="center"/>
      <protection/>
    </xf>
    <xf numFmtId="0" fontId="11" fillId="24" borderId="16" xfId="71" applyFont="1" applyFill="1" applyBorder="1" applyAlignment="1">
      <alignment horizontal="distributed" vertical="center"/>
      <protection/>
    </xf>
    <xf numFmtId="0" fontId="11" fillId="24" borderId="0" xfId="71" applyFont="1" applyFill="1" applyBorder="1" applyAlignment="1">
      <alignment horizontal="distributed" vertical="center"/>
      <protection/>
    </xf>
    <xf numFmtId="0" fontId="11" fillId="24" borderId="0" xfId="71" applyFont="1" applyFill="1" applyAlignment="1">
      <alignment horizontal="distributed" vertical="center"/>
      <protection/>
    </xf>
    <xf numFmtId="0" fontId="11" fillId="24" borderId="12" xfId="71" applyFont="1" applyFill="1" applyBorder="1" applyAlignment="1">
      <alignment horizontal="center" vertical="center"/>
      <protection/>
    </xf>
    <xf numFmtId="0" fontId="11" fillId="24" borderId="21" xfId="71" applyFont="1" applyFill="1" applyBorder="1" applyAlignment="1">
      <alignment horizontal="center" vertical="center"/>
      <protection/>
    </xf>
    <xf numFmtId="0" fontId="11" fillId="24" borderId="0" xfId="71" applyFont="1" applyFill="1" applyBorder="1" applyAlignment="1">
      <alignment horizontal="center" vertical="center"/>
      <protection/>
    </xf>
    <xf numFmtId="0" fontId="11" fillId="24" borderId="16" xfId="71" applyFont="1" applyFill="1" applyBorder="1" applyAlignment="1">
      <alignment horizontal="center" vertical="center"/>
      <protection/>
    </xf>
    <xf numFmtId="0" fontId="11" fillId="24" borderId="38" xfId="71" applyFont="1" applyFill="1" applyBorder="1" applyAlignment="1">
      <alignment horizontal="distributed" vertical="center"/>
      <protection/>
    </xf>
    <xf numFmtId="0" fontId="11" fillId="24" borderId="2" xfId="71" applyFont="1" applyFill="1" applyBorder="1" applyAlignment="1">
      <alignment horizontal="distributed" vertical="center"/>
      <protection/>
    </xf>
    <xf numFmtId="0" fontId="14" fillId="24" borderId="33" xfId="71" applyFont="1" applyFill="1" applyBorder="1" applyAlignment="1">
      <alignment horizontal="distributed" vertical="center"/>
      <protection/>
    </xf>
    <xf numFmtId="0" fontId="11" fillId="24" borderId="16" xfId="71" applyFont="1" applyFill="1" applyBorder="1" applyAlignment="1">
      <alignment horizontal="distributed" vertical="center"/>
      <protection/>
    </xf>
    <xf numFmtId="0" fontId="11" fillId="24" borderId="12" xfId="71" applyFont="1" applyFill="1" applyBorder="1" applyAlignment="1">
      <alignment horizontal="distributed" vertical="center"/>
      <protection/>
    </xf>
    <xf numFmtId="0" fontId="11" fillId="24" borderId="0" xfId="71" applyFont="1" applyFill="1" applyBorder="1" applyAlignment="1">
      <alignment horizontal="distributed" vertical="center"/>
      <protection/>
    </xf>
    <xf numFmtId="0" fontId="11" fillId="24" borderId="16" xfId="71" applyFont="1" applyFill="1" applyBorder="1" applyAlignment="1">
      <alignment horizontal="distributed" vertical="center" shrinkToFit="1"/>
      <protection/>
    </xf>
    <xf numFmtId="0" fontId="0" fillId="24" borderId="0" xfId="0" applyFont="1" applyFill="1" applyAlignment="1">
      <alignment vertical="center" shrinkToFit="1"/>
    </xf>
    <xf numFmtId="0" fontId="11" fillId="24" borderId="0" xfId="71" applyFont="1" applyFill="1" applyBorder="1" applyAlignment="1">
      <alignment horizontal="distributed" vertical="center" shrinkToFit="1"/>
      <protection/>
    </xf>
    <xf numFmtId="0" fontId="14" fillId="24" borderId="2" xfId="71" applyFont="1" applyFill="1" applyBorder="1" applyAlignment="1">
      <alignment horizontal="distributed" vertical="center"/>
      <protection/>
    </xf>
    <xf numFmtId="0" fontId="11" fillId="24" borderId="0" xfId="71" applyFont="1" applyFill="1" applyBorder="1" applyAlignment="1">
      <alignment horizontal="distributed"/>
      <protection/>
    </xf>
    <xf numFmtId="0" fontId="11" fillId="24" borderId="0" xfId="71" applyFont="1" applyFill="1" applyAlignment="1">
      <alignment horizontal="distributed"/>
      <protection/>
    </xf>
    <xf numFmtId="190" fontId="11" fillId="24" borderId="0" xfId="60" applyNumberFormat="1" applyFont="1" applyFill="1" applyBorder="1" applyAlignment="1">
      <alignment horizontal="distributed" wrapText="1"/>
    </xf>
    <xf numFmtId="190" fontId="11" fillId="24" borderId="0" xfId="60" applyNumberFormat="1" applyFont="1" applyFill="1" applyBorder="1" applyAlignment="1">
      <alignment horizontal="distributed" vertical="top" wrapText="1"/>
    </xf>
    <xf numFmtId="190" fontId="11" fillId="24" borderId="0" xfId="60" applyNumberFormat="1" applyFont="1" applyFill="1" applyBorder="1" applyAlignment="1">
      <alignment horizontal="distributed"/>
    </xf>
    <xf numFmtId="0" fontId="8" fillId="24" borderId="0" xfId="71" applyFont="1" applyFill="1" applyBorder="1" applyAlignment="1">
      <alignment horizontal="distributed"/>
      <protection/>
    </xf>
    <xf numFmtId="0" fontId="15" fillId="24" borderId="18" xfId="71" applyFont="1" applyFill="1" applyBorder="1" applyAlignment="1">
      <alignment horizontal="distributed"/>
      <protection/>
    </xf>
    <xf numFmtId="0" fontId="9" fillId="24" borderId="0" xfId="71" applyFont="1" applyFill="1" applyAlignment="1">
      <alignment horizontal="center"/>
      <protection/>
    </xf>
    <xf numFmtId="0" fontId="11" fillId="24" borderId="0" xfId="71" applyFont="1" applyFill="1" applyAlignment="1">
      <alignment horizontal="distributed" vertical="top"/>
      <protection/>
    </xf>
    <xf numFmtId="190" fontId="43" fillId="24" borderId="0" xfId="60" applyNumberFormat="1" applyFont="1" applyFill="1" applyBorder="1" applyAlignment="1">
      <alignment horizontal="distributed" wrapText="1"/>
    </xf>
    <xf numFmtId="0" fontId="43" fillId="24" borderId="0" xfId="71" applyFont="1" applyFill="1" applyBorder="1" applyAlignment="1">
      <alignment horizontal="distributed" wrapText="1"/>
      <protection/>
    </xf>
    <xf numFmtId="0" fontId="8" fillId="24" borderId="0" xfId="71" applyFont="1" applyFill="1" applyAlignment="1">
      <alignment horizontal="right"/>
      <protection/>
    </xf>
    <xf numFmtId="0" fontId="11" fillId="24" borderId="39" xfId="71" applyFont="1" applyFill="1" applyBorder="1" applyAlignment="1">
      <alignment horizontal="center" vertical="center" textRotation="255"/>
      <protection/>
    </xf>
    <xf numFmtId="0" fontId="11" fillId="24" borderId="16" xfId="71" applyFont="1" applyFill="1" applyBorder="1" applyAlignment="1">
      <alignment horizontal="center" vertical="center" textRotation="255"/>
      <protection/>
    </xf>
    <xf numFmtId="0" fontId="11" fillId="24" borderId="19" xfId="71" applyFont="1" applyFill="1" applyBorder="1" applyAlignment="1">
      <alignment horizontal="center" vertical="center" textRotation="255"/>
      <protection/>
    </xf>
    <xf numFmtId="0" fontId="19" fillId="24" borderId="39" xfId="71" applyFont="1" applyFill="1" applyBorder="1" applyAlignment="1">
      <alignment horizontal="center" vertical="center" textRotation="255" wrapText="1"/>
      <protection/>
    </xf>
    <xf numFmtId="0" fontId="19" fillId="24" borderId="16" xfId="71" applyFont="1" applyFill="1" applyBorder="1" applyAlignment="1">
      <alignment horizontal="center" vertical="center" textRotation="255" wrapText="1"/>
      <protection/>
    </xf>
    <xf numFmtId="0" fontId="19" fillId="24" borderId="19" xfId="71" applyFont="1" applyFill="1" applyBorder="1" applyAlignment="1">
      <alignment horizontal="center" vertical="center" textRotation="255" wrapText="1"/>
      <protection/>
    </xf>
    <xf numFmtId="0" fontId="11" fillId="24" borderId="25" xfId="71" applyFont="1" applyFill="1" applyBorder="1" applyAlignment="1">
      <alignment horizontal="center" vertical="center"/>
      <protection/>
    </xf>
    <xf numFmtId="0" fontId="11" fillId="24" borderId="17" xfId="71" applyFont="1" applyFill="1" applyBorder="1" applyAlignment="1">
      <alignment horizontal="center" vertical="center"/>
      <protection/>
    </xf>
    <xf numFmtId="0" fontId="15" fillId="24" borderId="40" xfId="71" applyFont="1" applyFill="1" applyBorder="1" applyAlignment="1">
      <alignment horizontal="center" vertical="center" wrapText="1"/>
      <protection/>
    </xf>
    <xf numFmtId="0" fontId="15" fillId="24" borderId="41" xfId="71" applyFont="1" applyFill="1" applyBorder="1" applyAlignment="1">
      <alignment horizontal="center" vertical="center" wrapText="1"/>
      <protection/>
    </xf>
    <xf numFmtId="0" fontId="15" fillId="24" borderId="40" xfId="71" applyFont="1" applyFill="1" applyBorder="1" applyAlignment="1">
      <alignment horizontal="center" vertical="center"/>
      <protection/>
    </xf>
    <xf numFmtId="0" fontId="15" fillId="24" borderId="41" xfId="71" applyFont="1" applyFill="1" applyBorder="1" applyAlignment="1">
      <alignment horizontal="center" vertical="center"/>
      <protection/>
    </xf>
    <xf numFmtId="0" fontId="15" fillId="24" borderId="21" xfId="71" applyFont="1" applyFill="1" applyBorder="1" applyAlignment="1">
      <alignment horizontal="center" vertical="center" wrapText="1"/>
      <protection/>
    </xf>
    <xf numFmtId="0" fontId="15" fillId="24" borderId="23" xfId="71" applyFont="1" applyFill="1" applyBorder="1" applyAlignment="1">
      <alignment horizontal="center" vertical="center" wrapText="1"/>
      <protection/>
    </xf>
    <xf numFmtId="0" fontId="42" fillId="24" borderId="42" xfId="71" applyFont="1" applyFill="1" applyBorder="1" applyAlignment="1">
      <alignment horizontal="center" vertical="center" wrapText="1"/>
      <protection/>
    </xf>
    <xf numFmtId="0" fontId="42" fillId="24" borderId="36" xfId="71" applyFont="1" applyFill="1" applyBorder="1" applyAlignment="1">
      <alignment horizontal="center" vertical="center" wrapText="1"/>
      <protection/>
    </xf>
    <xf numFmtId="0" fontId="11" fillId="24" borderId="42" xfId="71" applyFont="1" applyFill="1" applyBorder="1" applyAlignment="1">
      <alignment horizontal="center" vertical="center"/>
      <protection/>
    </xf>
    <xf numFmtId="0" fontId="11" fillId="24" borderId="36" xfId="71" applyFont="1" applyFill="1" applyBorder="1" applyAlignment="1">
      <alignment horizontal="center" vertical="center"/>
      <protection/>
    </xf>
    <xf numFmtId="0" fontId="11" fillId="24" borderId="24" xfId="71" applyFont="1" applyFill="1" applyBorder="1" applyAlignment="1">
      <alignment horizontal="center" vertical="center"/>
      <protection/>
    </xf>
    <xf numFmtId="0" fontId="15" fillId="24" borderId="43" xfId="71" applyFont="1" applyFill="1" applyBorder="1" applyAlignment="1">
      <alignment horizontal="center" vertical="center"/>
      <protection/>
    </xf>
    <xf numFmtId="0" fontId="15" fillId="24" borderId="44" xfId="71" applyFont="1" applyFill="1" applyBorder="1" applyAlignment="1">
      <alignment horizontal="center" vertical="center"/>
      <protection/>
    </xf>
    <xf numFmtId="0" fontId="11" fillId="24" borderId="22" xfId="71" applyFont="1" applyFill="1" applyBorder="1" applyAlignment="1">
      <alignment horizontal="center" vertical="center"/>
      <protection/>
    </xf>
    <xf numFmtId="0" fontId="11" fillId="24" borderId="28" xfId="71" applyFont="1" applyFill="1" applyBorder="1" applyAlignment="1">
      <alignment horizontal="center" vertical="center"/>
      <protection/>
    </xf>
    <xf numFmtId="0" fontId="11" fillId="24" borderId="26" xfId="71" applyFont="1" applyFill="1" applyBorder="1" applyAlignment="1">
      <alignment horizontal="center" vertical="center"/>
      <protection/>
    </xf>
    <xf numFmtId="0" fontId="11" fillId="24" borderId="25" xfId="71" applyFont="1" applyFill="1" applyBorder="1" applyAlignment="1">
      <alignment horizontal="center"/>
      <protection/>
    </xf>
    <xf numFmtId="0" fontId="11" fillId="24" borderId="12" xfId="71" applyFont="1" applyFill="1" applyBorder="1" applyAlignment="1">
      <alignment horizontal="center"/>
      <protection/>
    </xf>
    <xf numFmtId="0" fontId="11" fillId="24" borderId="21" xfId="71" applyFont="1" applyFill="1" applyBorder="1" applyAlignment="1">
      <alignment horizont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189-190 県（市町村）民経済計算" xfId="71"/>
    <cellStyle name="Followed Hyperlink" xfId="72"/>
    <cellStyle name="未定義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276225</xdr:colOff>
      <xdr:row>2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47625" y="3333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経済成長率に関するもの</a:t>
          </a:r>
        </a:p>
      </xdr:txBody>
    </xdr:sp>
    <xdr:clientData/>
  </xdr:twoCellAnchor>
  <xdr:twoCellAnchor>
    <xdr:from>
      <xdr:col>0</xdr:col>
      <xdr:colOff>47625</xdr:colOff>
      <xdr:row>2</xdr:row>
      <xdr:rowOff>0</xdr:rowOff>
    </xdr:from>
    <xdr:to>
      <xdr:col>0</xdr:col>
      <xdr:colOff>276225</xdr:colOff>
      <xdr:row>2</xdr:row>
      <xdr:rowOff>0</xdr:rowOff>
    </xdr:to>
    <xdr:sp>
      <xdr:nvSpPr>
        <xdr:cNvPr id="2" name="テキスト 1"/>
        <xdr:cNvSpPr txBox="1">
          <a:spLocks noChangeArrowheads="1"/>
        </xdr:cNvSpPr>
      </xdr:nvSpPr>
      <xdr:spPr>
        <a:xfrm>
          <a:off x="47625" y="3333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経済成長率に関するもの</a:t>
          </a:r>
        </a:p>
      </xdr:txBody>
    </xdr:sp>
    <xdr:clientData/>
  </xdr:twoCellAnchor>
  <xdr:twoCellAnchor>
    <xdr:from>
      <xdr:col>0</xdr:col>
      <xdr:colOff>47625</xdr:colOff>
      <xdr:row>2</xdr:row>
      <xdr:rowOff>0</xdr:rowOff>
    </xdr:from>
    <xdr:to>
      <xdr:col>0</xdr:col>
      <xdr:colOff>276225</xdr:colOff>
      <xdr:row>2</xdr:row>
      <xdr:rowOff>0</xdr:rowOff>
    </xdr:to>
    <xdr:sp>
      <xdr:nvSpPr>
        <xdr:cNvPr id="3" name="テキスト 1"/>
        <xdr:cNvSpPr txBox="1">
          <a:spLocks noChangeArrowheads="1"/>
        </xdr:cNvSpPr>
      </xdr:nvSpPr>
      <xdr:spPr>
        <a:xfrm>
          <a:off x="47625" y="3333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経済成長率に関するもの</a:t>
          </a:r>
        </a:p>
      </xdr:txBody>
    </xdr:sp>
    <xdr:clientData/>
  </xdr:twoCellAnchor>
  <xdr:twoCellAnchor>
    <xdr:from>
      <xdr:col>0</xdr:col>
      <xdr:colOff>47625</xdr:colOff>
      <xdr:row>2</xdr:row>
      <xdr:rowOff>0</xdr:rowOff>
    </xdr:from>
    <xdr:to>
      <xdr:col>0</xdr:col>
      <xdr:colOff>276225</xdr:colOff>
      <xdr:row>2</xdr:row>
      <xdr:rowOff>0</xdr:rowOff>
    </xdr:to>
    <xdr:sp>
      <xdr:nvSpPr>
        <xdr:cNvPr id="4" name="テキスト 1"/>
        <xdr:cNvSpPr txBox="1">
          <a:spLocks noChangeArrowheads="1"/>
        </xdr:cNvSpPr>
      </xdr:nvSpPr>
      <xdr:spPr>
        <a:xfrm>
          <a:off x="47625" y="3333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経済成長率に関するもの</a:t>
          </a:r>
        </a:p>
      </xdr:txBody>
    </xdr:sp>
    <xdr:clientData/>
  </xdr:twoCellAnchor>
  <xdr:twoCellAnchor>
    <xdr:from>
      <xdr:col>0</xdr:col>
      <xdr:colOff>47625</xdr:colOff>
      <xdr:row>2</xdr:row>
      <xdr:rowOff>0</xdr:rowOff>
    </xdr:from>
    <xdr:to>
      <xdr:col>0</xdr:col>
      <xdr:colOff>276225</xdr:colOff>
      <xdr:row>2</xdr:row>
      <xdr:rowOff>0</xdr:rowOff>
    </xdr:to>
    <xdr:sp>
      <xdr:nvSpPr>
        <xdr:cNvPr id="5" name="テキスト 1"/>
        <xdr:cNvSpPr txBox="1">
          <a:spLocks noChangeArrowheads="1"/>
        </xdr:cNvSpPr>
      </xdr:nvSpPr>
      <xdr:spPr>
        <a:xfrm>
          <a:off x="47625" y="3333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経済成長率に関するもの</a:t>
          </a:r>
        </a:p>
      </xdr:txBody>
    </xdr:sp>
    <xdr:clientData/>
  </xdr:twoCellAnchor>
  <xdr:twoCellAnchor>
    <xdr:from>
      <xdr:col>0</xdr:col>
      <xdr:colOff>47625</xdr:colOff>
      <xdr:row>2</xdr:row>
      <xdr:rowOff>0</xdr:rowOff>
    </xdr:from>
    <xdr:to>
      <xdr:col>0</xdr:col>
      <xdr:colOff>276225</xdr:colOff>
      <xdr:row>2</xdr:row>
      <xdr:rowOff>0</xdr:rowOff>
    </xdr:to>
    <xdr:sp>
      <xdr:nvSpPr>
        <xdr:cNvPr id="6" name="テキスト 1"/>
        <xdr:cNvSpPr txBox="1">
          <a:spLocks noChangeArrowheads="1"/>
        </xdr:cNvSpPr>
      </xdr:nvSpPr>
      <xdr:spPr>
        <a:xfrm>
          <a:off x="47625" y="3333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経済成長率に関するもの</a:t>
          </a:r>
        </a:p>
      </xdr:txBody>
    </xdr:sp>
    <xdr:clientData/>
  </xdr:twoCellAnchor>
  <xdr:twoCellAnchor>
    <xdr:from>
      <xdr:col>0</xdr:col>
      <xdr:colOff>47625</xdr:colOff>
      <xdr:row>2</xdr:row>
      <xdr:rowOff>0</xdr:rowOff>
    </xdr:from>
    <xdr:to>
      <xdr:col>0</xdr:col>
      <xdr:colOff>276225</xdr:colOff>
      <xdr:row>2</xdr:row>
      <xdr:rowOff>0</xdr:rowOff>
    </xdr:to>
    <xdr:sp>
      <xdr:nvSpPr>
        <xdr:cNvPr id="7" name="テキスト 1"/>
        <xdr:cNvSpPr txBox="1">
          <a:spLocks noChangeArrowheads="1"/>
        </xdr:cNvSpPr>
      </xdr:nvSpPr>
      <xdr:spPr>
        <a:xfrm>
          <a:off x="47625" y="3333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経済成長率に関するもの</a:t>
          </a:r>
        </a:p>
      </xdr:txBody>
    </xdr:sp>
    <xdr:clientData/>
  </xdr:twoCellAnchor>
  <xdr:twoCellAnchor>
    <xdr:from>
      <xdr:col>0</xdr:col>
      <xdr:colOff>47625</xdr:colOff>
      <xdr:row>2</xdr:row>
      <xdr:rowOff>0</xdr:rowOff>
    </xdr:from>
    <xdr:to>
      <xdr:col>0</xdr:col>
      <xdr:colOff>276225</xdr:colOff>
      <xdr:row>2</xdr:row>
      <xdr:rowOff>0</xdr:rowOff>
    </xdr:to>
    <xdr:sp>
      <xdr:nvSpPr>
        <xdr:cNvPr id="8" name="テキスト 1"/>
        <xdr:cNvSpPr txBox="1">
          <a:spLocks noChangeArrowheads="1"/>
        </xdr:cNvSpPr>
      </xdr:nvSpPr>
      <xdr:spPr>
        <a:xfrm>
          <a:off x="47625" y="3333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経済成長率に関するもの</a:t>
          </a:r>
        </a:p>
      </xdr:txBody>
    </xdr:sp>
    <xdr:clientData/>
  </xdr:twoCellAnchor>
  <xdr:twoCellAnchor>
    <xdr:from>
      <xdr:col>0</xdr:col>
      <xdr:colOff>47625</xdr:colOff>
      <xdr:row>2</xdr:row>
      <xdr:rowOff>0</xdr:rowOff>
    </xdr:from>
    <xdr:to>
      <xdr:col>0</xdr:col>
      <xdr:colOff>276225</xdr:colOff>
      <xdr:row>2</xdr:row>
      <xdr:rowOff>0</xdr:rowOff>
    </xdr:to>
    <xdr:sp>
      <xdr:nvSpPr>
        <xdr:cNvPr id="9" name="テキスト 1"/>
        <xdr:cNvSpPr txBox="1">
          <a:spLocks noChangeArrowheads="1"/>
        </xdr:cNvSpPr>
      </xdr:nvSpPr>
      <xdr:spPr>
        <a:xfrm>
          <a:off x="47625" y="3333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経済成長率に関するもの</a:t>
          </a:r>
        </a:p>
      </xdr:txBody>
    </xdr:sp>
    <xdr:clientData/>
  </xdr:twoCellAnchor>
  <xdr:twoCellAnchor>
    <xdr:from>
      <xdr:col>0</xdr:col>
      <xdr:colOff>47625</xdr:colOff>
      <xdr:row>2</xdr:row>
      <xdr:rowOff>0</xdr:rowOff>
    </xdr:from>
    <xdr:to>
      <xdr:col>0</xdr:col>
      <xdr:colOff>276225</xdr:colOff>
      <xdr:row>2</xdr:row>
      <xdr:rowOff>0</xdr:rowOff>
    </xdr:to>
    <xdr:sp>
      <xdr:nvSpPr>
        <xdr:cNvPr id="10" name="テキスト 1"/>
        <xdr:cNvSpPr txBox="1">
          <a:spLocks noChangeArrowheads="1"/>
        </xdr:cNvSpPr>
      </xdr:nvSpPr>
      <xdr:spPr>
        <a:xfrm>
          <a:off x="47625" y="3333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経済成長率に関するもの</a:t>
          </a:r>
        </a:p>
      </xdr:txBody>
    </xdr:sp>
    <xdr:clientData/>
  </xdr:twoCellAnchor>
  <xdr:twoCellAnchor>
    <xdr:from>
      <xdr:col>0</xdr:col>
      <xdr:colOff>47625</xdr:colOff>
      <xdr:row>2</xdr:row>
      <xdr:rowOff>0</xdr:rowOff>
    </xdr:from>
    <xdr:to>
      <xdr:col>0</xdr:col>
      <xdr:colOff>276225</xdr:colOff>
      <xdr:row>2</xdr:row>
      <xdr:rowOff>0</xdr:rowOff>
    </xdr:to>
    <xdr:sp>
      <xdr:nvSpPr>
        <xdr:cNvPr id="11" name="テキスト 1"/>
        <xdr:cNvSpPr txBox="1">
          <a:spLocks noChangeArrowheads="1"/>
        </xdr:cNvSpPr>
      </xdr:nvSpPr>
      <xdr:spPr>
        <a:xfrm>
          <a:off x="47625" y="3333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経済成長率に関するもの</a:t>
          </a:r>
        </a:p>
      </xdr:txBody>
    </xdr:sp>
    <xdr:clientData/>
  </xdr:twoCellAnchor>
  <xdr:twoCellAnchor>
    <xdr:from>
      <xdr:col>0</xdr:col>
      <xdr:colOff>47625</xdr:colOff>
      <xdr:row>2</xdr:row>
      <xdr:rowOff>0</xdr:rowOff>
    </xdr:from>
    <xdr:to>
      <xdr:col>0</xdr:col>
      <xdr:colOff>276225</xdr:colOff>
      <xdr:row>2</xdr:row>
      <xdr:rowOff>0</xdr:rowOff>
    </xdr:to>
    <xdr:sp>
      <xdr:nvSpPr>
        <xdr:cNvPr id="12" name="テキスト 1"/>
        <xdr:cNvSpPr txBox="1">
          <a:spLocks noChangeArrowheads="1"/>
        </xdr:cNvSpPr>
      </xdr:nvSpPr>
      <xdr:spPr>
        <a:xfrm>
          <a:off x="47625" y="3333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経済成長率に関するもの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47625</xdr:rowOff>
    </xdr:from>
    <xdr:to>
      <xdr:col>0</xdr:col>
      <xdr:colOff>0</xdr:colOff>
      <xdr:row>5</xdr:row>
      <xdr:rowOff>276225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0" y="723900"/>
          <a:ext cx="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47625</xdr:rowOff>
    </xdr:from>
    <xdr:to>
      <xdr:col>0</xdr:col>
      <xdr:colOff>0</xdr:colOff>
      <xdr:row>6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0</xdr:col>
      <xdr:colOff>0</xdr:colOff>
      <xdr:row>5</xdr:row>
      <xdr:rowOff>295275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0" y="704850"/>
          <a:ext cx="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0</xdr:col>
      <xdr:colOff>0</xdr:colOff>
      <xdr:row>5</xdr:row>
      <xdr:rowOff>304800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0" y="714375"/>
          <a:ext cx="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6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7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8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9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0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1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2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3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4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5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6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7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8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9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0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1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2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3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4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5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6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7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8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9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0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1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2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3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4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5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6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7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8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9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0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1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2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3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4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5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6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7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8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9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0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1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2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3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4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5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6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7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8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9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60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61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0</xdr:col>
      <xdr:colOff>0</xdr:colOff>
      <xdr:row>5</xdr:row>
      <xdr:rowOff>304800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0" y="714375"/>
          <a:ext cx="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6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7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8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9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0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1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2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3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4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5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6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7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8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9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0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1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2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3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4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5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6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7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8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9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0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1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2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3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4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5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6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7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8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9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0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1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2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3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4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5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6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7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8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9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0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1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2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3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4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5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6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7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8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9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60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61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01\Share\350400&#32113;&#35336;&#20998;&#26512;&#35506;\02%20&#21152;&#24037;&#20998;&#26512;&#25285;&#24403;\03%20&#24066;&#30010;&#27665;&#32076;&#28168;&#35336;&#31639;\&#65320;&#65298;&#65303;&#24180;&#24230;&#24066;&#30010;&#27665;\270000_&#24066;&#30010;&#27665;_&#20844;&#34920;&#36039;&#26009;\&#28310;&#20633;&#29992;\&#65320;27gaiyou(seisan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01\Share\350400&#32113;&#35336;&#20998;&#26512;&#35506;\02%20&#21152;&#24037;&#20998;&#26512;&#25285;&#24403;\03%20&#24066;&#30010;&#27665;&#32076;&#28168;&#35336;&#31639;\&#65320;&#65298;&#65303;&#24180;&#24230;&#24066;&#30010;&#27665;\270000_&#24066;&#30010;&#27665;_&#20844;&#34920;&#36039;&#26009;\&#28310;&#20633;&#29992;\&#12304;&#12522;&#12531;&#12463;&#20184;&#12305;H27toukeihyouseisancity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01\Share\350400&#32113;&#35336;&#20998;&#26512;&#35506;\02%20&#21152;&#24037;&#20998;&#26512;&#25285;&#24403;\03%20&#24066;&#30010;&#27665;&#32076;&#28168;&#35336;&#31639;\&#65320;&#65298;&#65303;&#24180;&#24230;&#24066;&#30010;&#27665;\270000_&#24066;&#30010;&#27665;_&#20844;&#34920;&#36039;&#26009;\&#28310;&#20633;&#29992;\&#12304;&#12522;&#12531;&#12463;&#20184;&#12305;H27toukeihyoubunpaicity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01\Share\350400&#32113;&#35336;&#20998;&#26512;&#35506;\02%20&#21152;&#24037;&#20998;&#26512;&#25285;&#24403;\03%20&#24066;&#30010;&#27665;&#32076;&#28168;&#35336;&#31639;\&#65320;&#65298;&#65303;&#24180;&#24230;&#24066;&#30010;&#27665;\270000_&#24066;&#30010;&#27665;_&#20844;&#34920;&#36039;&#26009;\&#28310;&#20633;&#29992;\&#65320;&#65298;&#65303;&#27010;&#35201;_&#20998;&#37197;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01\Share\350400&#32113;&#35336;&#20998;&#26512;&#35506;\02%20&#21152;&#24037;&#20998;&#26512;&#25285;&#24403;\03%20&#24066;&#30010;&#27665;&#32076;&#28168;&#35336;&#31639;\&#65320;&#65298;&#65303;&#24180;&#24230;&#24066;&#30010;&#27665;\272000_&#24066;&#30010;&#27665;_&#20998;&#37197;\&#65320;&#65298;&#65303;&#24180;&#24230;&#24066;&#30010;&#27665;&#65288;&#20998;&#37197;&#65289;\&#65320;&#65298;&#65303;&#32113;&#25324;&#34920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01\Share\350400&#32113;&#35336;&#20998;&#26512;&#35506;\02%20&#21152;&#24037;&#20998;&#26512;&#25285;&#24403;\03%20&#24066;&#30010;&#27665;&#32076;&#28168;&#35336;&#31639;\&#65320;&#65298;&#65303;&#24180;&#24230;&#24066;&#30010;&#27665;\270000_&#24066;&#30010;&#27665;_&#20844;&#34920;&#36039;&#26009;\&#28310;&#20633;&#29992;\&#12304;&#12522;&#12531;&#12463;&#20184;&#12305;H27toukeihyoubunpaitow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表３"/>
      <sheetName val="表４"/>
      <sheetName val="表１、２データ"/>
      <sheetName val="図１データ"/>
      <sheetName val="図２データ"/>
    </sheetNames>
    <sheetDataSet>
      <sheetData sheetId="2">
        <row r="6">
          <cell r="J6">
            <v>2633637.787250804</v>
          </cell>
          <cell r="K6">
            <v>2677829.1181268133</v>
          </cell>
          <cell r="L6">
            <v>2755607.1012858357</v>
          </cell>
        </row>
        <row r="7">
          <cell r="J7">
            <v>805542.5522890313</v>
          </cell>
          <cell r="K7">
            <v>814333.7561478273</v>
          </cell>
          <cell r="L7">
            <v>840456.2797440377</v>
          </cell>
        </row>
        <row r="8">
          <cell r="J8">
            <v>310207.9617772876</v>
          </cell>
          <cell r="K8">
            <v>320681.61118386436</v>
          </cell>
          <cell r="L8">
            <v>339939.1937900929</v>
          </cell>
        </row>
        <row r="9">
          <cell r="J9">
            <v>339362.68477008067</v>
          </cell>
          <cell r="K9">
            <v>331498.01198571344</v>
          </cell>
          <cell r="L9">
            <v>364928.42795775586</v>
          </cell>
        </row>
        <row r="10">
          <cell r="J10">
            <v>57922.93551464722</v>
          </cell>
          <cell r="K10">
            <v>57286.829291834205</v>
          </cell>
          <cell r="L10">
            <v>52550.80679741658</v>
          </cell>
        </row>
        <row r="11">
          <cell r="J11">
            <v>220298.9169533185</v>
          </cell>
          <cell r="K11">
            <v>244270.27755223738</v>
          </cell>
          <cell r="L11">
            <v>214408.9589679647</v>
          </cell>
        </row>
        <row r="12">
          <cell r="J12">
            <v>145367.59500798886</v>
          </cell>
          <cell r="K12">
            <v>150221.03581293355</v>
          </cell>
          <cell r="L12">
            <v>159922.06893864617</v>
          </cell>
        </row>
        <row r="13">
          <cell r="J13">
            <v>76475.40292800829</v>
          </cell>
          <cell r="K13">
            <v>79455.90122559911</v>
          </cell>
          <cell r="L13">
            <v>83376.01611590236</v>
          </cell>
        </row>
        <row r="14">
          <cell r="J14">
            <v>102540.45494387139</v>
          </cell>
          <cell r="K14">
            <v>103091.97430319045</v>
          </cell>
          <cell r="L14">
            <v>98424.17958144075</v>
          </cell>
        </row>
        <row r="15">
          <cell r="J15">
            <v>66610.50710018464</v>
          </cell>
          <cell r="K15">
            <v>66215.21346651239</v>
          </cell>
          <cell r="L15">
            <v>69643.9042348764</v>
          </cell>
        </row>
        <row r="16">
          <cell r="J16">
            <v>81532.45831057764</v>
          </cell>
          <cell r="K16">
            <v>84517.83818170874</v>
          </cell>
          <cell r="L16">
            <v>98985.30561597213</v>
          </cell>
        </row>
        <row r="17">
          <cell r="J17">
            <v>64428.23631624663</v>
          </cell>
          <cell r="K17">
            <v>70388.93210713778</v>
          </cell>
          <cell r="L17">
            <v>68991.25561872106</v>
          </cell>
        </row>
        <row r="18">
          <cell r="J18">
            <v>54388.74156642306</v>
          </cell>
          <cell r="K18">
            <v>51971.463495111435</v>
          </cell>
          <cell r="L18">
            <v>55236.25393369951</v>
          </cell>
        </row>
        <row r="19">
          <cell r="J19">
            <v>47473.45060859034</v>
          </cell>
          <cell r="K19">
            <v>48452.6169370903</v>
          </cell>
          <cell r="L19">
            <v>43783.42730764458</v>
          </cell>
        </row>
        <row r="20">
          <cell r="J20">
            <v>70661.66348962355</v>
          </cell>
          <cell r="K20">
            <v>71395.66326721152</v>
          </cell>
          <cell r="L20">
            <v>69209.15290584415</v>
          </cell>
        </row>
        <row r="21">
          <cell r="J21">
            <v>17910.101194100203</v>
          </cell>
          <cell r="K21">
            <v>14742.107867787008</v>
          </cell>
          <cell r="L21">
            <v>15444.746165448101</v>
          </cell>
        </row>
        <row r="22">
          <cell r="J22">
            <v>49563.48623711442</v>
          </cell>
          <cell r="K22">
            <v>49446.88453155419</v>
          </cell>
          <cell r="L22">
            <v>53915.26872023279</v>
          </cell>
        </row>
        <row r="23">
          <cell r="J23">
            <v>21032.335397809078</v>
          </cell>
          <cell r="K23">
            <v>21898.288980231835</v>
          </cell>
          <cell r="L23">
            <v>25911.601269062838</v>
          </cell>
        </row>
        <row r="24">
          <cell r="J24">
            <v>26606.802518705732</v>
          </cell>
          <cell r="K24">
            <v>22857.43636555701</v>
          </cell>
          <cell r="L24">
            <v>23568.079630283137</v>
          </cell>
        </row>
        <row r="25">
          <cell r="J25">
            <v>57603.26725175343</v>
          </cell>
          <cell r="K25">
            <v>56991.371521674686</v>
          </cell>
          <cell r="L25">
            <v>58627.08342807131</v>
          </cell>
        </row>
        <row r="26">
          <cell r="J26">
            <v>18108.233075441385</v>
          </cell>
          <cell r="K26">
            <v>18111.90390203567</v>
          </cell>
          <cell r="L26">
            <v>18285.090562723126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県計"/>
      <sheetName val="佐賀市"/>
      <sheetName val="唐津市"/>
      <sheetName val="鳥栖市"/>
      <sheetName val="多久市"/>
      <sheetName val="伊万里市"/>
      <sheetName val="武雄市"/>
      <sheetName val="鹿島市"/>
      <sheetName val="小城市"/>
      <sheetName val="嬉野市"/>
      <sheetName val="神埼市"/>
    </sheetNames>
    <sheetDataSet>
      <sheetData sheetId="0">
        <row r="5">
          <cell r="D5">
            <v>64339.56903302996</v>
          </cell>
          <cell r="E5">
            <v>1967.1840802833929</v>
          </cell>
          <cell r="F5">
            <v>14672.55225409475</v>
          </cell>
          <cell r="G5">
            <v>1554.3295822414057</v>
          </cell>
          <cell r="H5">
            <v>663830.358294489</v>
          </cell>
          <cell r="I5">
            <v>66571.65190169723</v>
          </cell>
          <cell r="J5">
            <v>166140.1617465669</v>
          </cell>
          <cell r="K5">
            <v>226913.44379356096</v>
          </cell>
          <cell r="L5">
            <v>136896.1294219436</v>
          </cell>
          <cell r="M5">
            <v>64085.99386346203</v>
          </cell>
          <cell r="N5">
            <v>82078.17463902166</v>
          </cell>
          <cell r="O5">
            <v>110105.05198527222</v>
          </cell>
          <cell r="P5">
            <v>287586.2122655796</v>
          </cell>
          <cell r="Q5">
            <v>130863.82903538765</v>
          </cell>
          <cell r="R5">
            <v>161840.2673018354</v>
          </cell>
          <cell r="S5">
            <v>158142.5422700345</v>
          </cell>
          <cell r="T5">
            <v>273472.5581348996</v>
          </cell>
          <cell r="U5">
            <v>119737.8183372971</v>
          </cell>
          <cell r="W5">
            <v>45472.6362618326</v>
          </cell>
          <cell r="X5">
            <v>20663.36291669377</v>
          </cell>
          <cell r="Y5">
            <v>2755607.1012858357</v>
          </cell>
        </row>
        <row r="6">
          <cell r="D6">
            <v>9063.572353111727</v>
          </cell>
          <cell r="E6">
            <v>382.3376913634001</v>
          </cell>
          <cell r="F6">
            <v>8317.831533336093</v>
          </cell>
          <cell r="G6" t="str">
            <v>-</v>
          </cell>
          <cell r="H6">
            <v>94365.98011783634</v>
          </cell>
          <cell r="I6">
            <v>20956.10740570564</v>
          </cell>
          <cell r="J6">
            <v>45244.415281689384</v>
          </cell>
          <cell r="K6">
            <v>78897.4898168291</v>
          </cell>
          <cell r="L6">
            <v>29223.994986992984</v>
          </cell>
          <cell r="M6">
            <v>22736.55374769752</v>
          </cell>
          <cell r="N6">
            <v>36720.74754078403</v>
          </cell>
          <cell r="O6">
            <v>65847.87609926132</v>
          </cell>
          <cell r="P6">
            <v>93102.38832902058</v>
          </cell>
          <cell r="Q6">
            <v>57348.74002139377</v>
          </cell>
          <cell r="R6">
            <v>73949.87642372085</v>
          </cell>
          <cell r="S6">
            <v>65915.2815299519</v>
          </cell>
          <cell r="T6">
            <v>85576.8061025363</v>
          </cell>
          <cell r="U6">
            <v>45239.487380296196</v>
          </cell>
          <cell r="W6">
            <v>13869.089931195296</v>
          </cell>
          <cell r="X6">
            <v>6302.296548684909</v>
          </cell>
          <cell r="Y6">
            <v>840456.2797440377</v>
          </cell>
        </row>
        <row r="7">
          <cell r="D7">
            <v>12978.475824056659</v>
          </cell>
          <cell r="E7">
            <v>553.7730005139845</v>
          </cell>
          <cell r="F7">
            <v>2040.7777773434775</v>
          </cell>
          <cell r="G7">
            <v>969.3668362365756</v>
          </cell>
          <cell r="H7">
            <v>77166.14524309235</v>
          </cell>
          <cell r="I7">
            <v>8914.113850323203</v>
          </cell>
          <cell r="J7">
            <v>22444.713893688313</v>
          </cell>
          <cell r="K7">
            <v>25861.408363111965</v>
          </cell>
          <cell r="L7">
            <v>13710.69186120342</v>
          </cell>
          <cell r="M7">
            <v>10242.003374271882</v>
          </cell>
          <cell r="N7">
            <v>9742.45357426718</v>
          </cell>
          <cell r="O7">
            <v>10734.02971688698</v>
          </cell>
          <cell r="P7">
            <v>35176.89313104995</v>
          </cell>
          <cell r="Q7">
            <v>14521.067570024135</v>
          </cell>
          <cell r="R7">
            <v>18187.590742335786</v>
          </cell>
          <cell r="S7">
            <v>18489.461926552278</v>
          </cell>
          <cell r="T7">
            <v>40459.054022403136</v>
          </cell>
          <cell r="U7">
            <v>14686.633582913531</v>
          </cell>
          <cell r="W7">
            <v>5609.628202491006</v>
          </cell>
          <cell r="X7">
            <v>2549.0887026729147</v>
          </cell>
          <cell r="Y7">
            <v>339939.1937900929</v>
          </cell>
        </row>
        <row r="8">
          <cell r="D8">
            <v>771.5187444311288</v>
          </cell>
          <cell r="E8">
            <v>35.87704305264595</v>
          </cell>
          <cell r="F8" t="str">
            <v>-</v>
          </cell>
          <cell r="G8" t="str">
            <v>-</v>
          </cell>
          <cell r="H8">
            <v>149286.0525961305</v>
          </cell>
          <cell r="I8">
            <v>7609.104016520603</v>
          </cell>
          <cell r="J8">
            <v>14754.202881095636</v>
          </cell>
          <cell r="K8">
            <v>40453.85315636753</v>
          </cell>
          <cell r="L8">
            <v>30975.37790661943</v>
          </cell>
          <cell r="M8">
            <v>5673.258965532498</v>
          </cell>
          <cell r="N8">
            <v>5549.535555760484</v>
          </cell>
          <cell r="O8">
            <v>5022.501381199277</v>
          </cell>
          <cell r="P8">
            <v>29210.04161608048</v>
          </cell>
          <cell r="Q8">
            <v>17437.05755233013</v>
          </cell>
          <cell r="R8">
            <v>9006.457585922419</v>
          </cell>
          <cell r="S8">
            <v>12629.21009510668</v>
          </cell>
          <cell r="T8">
            <v>22371.446946577256</v>
          </cell>
          <cell r="U8">
            <v>10857.409419318068</v>
          </cell>
          <cell r="W8">
            <v>6021.996988751449</v>
          </cell>
          <cell r="X8">
            <v>2736.4744930403863</v>
          </cell>
          <cell r="Y8">
            <v>364928.42795775586</v>
          </cell>
        </row>
        <row r="9">
          <cell r="D9">
            <v>1721.8192914707047</v>
          </cell>
          <cell r="E9">
            <v>79.3633638951595</v>
          </cell>
          <cell r="G9" t="str">
            <v>-</v>
          </cell>
          <cell r="H9">
            <v>11693.682070179908</v>
          </cell>
          <cell r="I9">
            <v>1660.7256961278242</v>
          </cell>
          <cell r="J9">
            <v>2652.6865766500896</v>
          </cell>
          <cell r="K9">
            <v>4320.022127350062</v>
          </cell>
          <cell r="L9">
            <v>6146.375005009612</v>
          </cell>
          <cell r="M9">
            <v>626.1559391752053</v>
          </cell>
          <cell r="N9">
            <v>1597.7067438590188</v>
          </cell>
          <cell r="O9">
            <v>1031.977548272089</v>
          </cell>
          <cell r="P9">
            <v>6272.107457044049</v>
          </cell>
          <cell r="Q9">
            <v>761.6551330254472</v>
          </cell>
          <cell r="R9">
            <v>2378.352749758664</v>
          </cell>
          <cell r="S9">
            <v>2921.1770622381823</v>
          </cell>
          <cell r="T9">
            <v>5477.120784182495</v>
          </cell>
          <cell r="U9">
            <v>2736.4321351024537</v>
          </cell>
          <cell r="W9">
            <v>867.1859357778927</v>
          </cell>
          <cell r="X9">
            <v>394.06067429329073</v>
          </cell>
          <cell r="Y9">
            <v>52550.80679741658</v>
          </cell>
        </row>
        <row r="10">
          <cell r="D10">
            <v>4770.484011416348</v>
          </cell>
          <cell r="E10">
            <v>199.00117868051552</v>
          </cell>
          <cell r="F10">
            <v>84.62138339506095</v>
          </cell>
          <cell r="G10">
            <v>217.27187708750833</v>
          </cell>
          <cell r="H10">
            <v>87989.60129197399</v>
          </cell>
          <cell r="I10">
            <v>4301.296888418592</v>
          </cell>
          <cell r="J10">
            <v>13828.856797195462</v>
          </cell>
          <cell r="K10">
            <v>13403.140428614508</v>
          </cell>
          <cell r="L10">
            <v>7240.246262166238</v>
          </cell>
          <cell r="M10">
            <v>3494.859391665422</v>
          </cell>
          <cell r="N10">
            <v>5061.8053605427685</v>
          </cell>
          <cell r="O10">
            <v>5547.506110853283</v>
          </cell>
          <cell r="P10">
            <v>16211.154851183448</v>
          </cell>
          <cell r="Q10">
            <v>6292.771571643946</v>
          </cell>
          <cell r="R10">
            <v>7170.994017376434</v>
          </cell>
          <cell r="S10">
            <v>9634.155680855078</v>
          </cell>
          <cell r="T10">
            <v>18752.03778202242</v>
          </cell>
          <cell r="U10">
            <v>8278.78800557595</v>
          </cell>
          <cell r="W10">
            <v>3538.1461304403565</v>
          </cell>
          <cell r="X10">
            <v>1607.7800531426328</v>
          </cell>
          <cell r="Y10">
            <v>214408.9589679647</v>
          </cell>
        </row>
        <row r="11">
          <cell r="D11">
            <v>2396.249666314629</v>
          </cell>
          <cell r="E11">
            <v>144.6721247478244</v>
          </cell>
          <cell r="G11">
            <v>33.42644262884743</v>
          </cell>
          <cell r="H11">
            <v>32416.355797988042</v>
          </cell>
          <cell r="I11">
            <v>3938.8695756505713</v>
          </cell>
          <cell r="J11">
            <v>14922.283709538311</v>
          </cell>
          <cell r="K11">
            <v>12311.66102275177</v>
          </cell>
          <cell r="L11">
            <v>9445.037661765218</v>
          </cell>
          <cell r="M11">
            <v>5423.728913353868</v>
          </cell>
          <cell r="N11">
            <v>4703.362419929781</v>
          </cell>
          <cell r="O11">
            <v>4987.80371636581</v>
          </cell>
          <cell r="P11">
            <v>19307.769390127585</v>
          </cell>
          <cell r="Q11">
            <v>9079.170849397227</v>
          </cell>
          <cell r="R11">
            <v>8162.342148004519</v>
          </cell>
          <cell r="S11">
            <v>6062.160222215533</v>
          </cell>
          <cell r="T11">
            <v>16827.922728035348</v>
          </cell>
          <cell r="U11">
            <v>8319.120820002034</v>
          </cell>
          <cell r="W11">
            <v>2639.011224674751</v>
          </cell>
          <cell r="X11">
            <v>1199.2013474365735</v>
          </cell>
          <cell r="Y11">
            <v>159922.06893864617</v>
          </cell>
        </row>
        <row r="12">
          <cell r="D12">
            <v>3823.8148195829813</v>
          </cell>
          <cell r="E12">
            <v>73.65787423701587</v>
          </cell>
          <cell r="F12">
            <v>1103.0922368279564</v>
          </cell>
          <cell r="G12" t="str">
            <v>-</v>
          </cell>
          <cell r="H12">
            <v>19895.992263096097</v>
          </cell>
          <cell r="I12">
            <v>1988.457669327406</v>
          </cell>
          <cell r="J12">
            <v>4679.666001491508</v>
          </cell>
          <cell r="K12">
            <v>7196.682791098969</v>
          </cell>
          <cell r="L12">
            <v>2151.362355806362</v>
          </cell>
          <cell r="M12">
            <v>2026.0554268911915</v>
          </cell>
          <cell r="N12">
            <v>2029.382809584376</v>
          </cell>
          <cell r="O12">
            <v>3552.944181381804</v>
          </cell>
          <cell r="P12">
            <v>9449.11894849874</v>
          </cell>
          <cell r="Q12">
            <v>2905.1876020261225</v>
          </cell>
          <cell r="R12">
            <v>3836.879029604564</v>
          </cell>
          <cell r="S12">
            <v>3927.2284474166568</v>
          </cell>
          <cell r="T12">
            <v>9045.152681787024</v>
          </cell>
          <cell r="U12">
            <v>4940.690286409273</v>
          </cell>
          <cell r="W12">
            <v>1375.8591535164758</v>
          </cell>
          <cell r="X12">
            <v>625.2084626821738</v>
          </cell>
          <cell r="Y12">
            <v>83376.01611590236</v>
          </cell>
        </row>
        <row r="13">
          <cell r="D13">
            <v>2858.235689966309</v>
          </cell>
          <cell r="E13">
            <v>31.067633528337698</v>
          </cell>
          <cell r="F13">
            <v>1009.9599924273338</v>
          </cell>
          <cell r="G13" t="str">
            <v>-</v>
          </cell>
          <cell r="H13">
            <v>12433.237304261524</v>
          </cell>
          <cell r="I13">
            <v>2866.9341151404137</v>
          </cell>
          <cell r="J13">
            <v>9017.75551259399</v>
          </cell>
          <cell r="K13">
            <v>9097.804368940748</v>
          </cell>
          <cell r="L13">
            <v>7022.715451370727</v>
          </cell>
          <cell r="M13">
            <v>1443.3699830873938</v>
          </cell>
          <cell r="N13">
            <v>2341.9203686053147</v>
          </cell>
          <cell r="O13">
            <v>2132.689600593748</v>
          </cell>
          <cell r="P13">
            <v>15476.217735043545</v>
          </cell>
          <cell r="Q13">
            <v>5237.300176857665</v>
          </cell>
          <cell r="R13">
            <v>4935.287006178661</v>
          </cell>
          <cell r="S13">
            <v>5188.600019869016</v>
          </cell>
          <cell r="T13">
            <v>11347.432079394644</v>
          </cell>
          <cell r="U13">
            <v>5097.520273902008</v>
          </cell>
          <cell r="W13">
            <v>1624.1818056673299</v>
          </cell>
          <cell r="X13">
            <v>738.0495359879644</v>
          </cell>
          <cell r="Y13">
            <v>98424.17958144075</v>
          </cell>
        </row>
        <row r="14">
          <cell r="D14">
            <v>2008.6937335919115</v>
          </cell>
          <cell r="E14">
            <v>110.69534498468542</v>
          </cell>
          <cell r="F14">
            <v>26.543435950218655</v>
          </cell>
          <cell r="G14" t="str">
            <v>-</v>
          </cell>
          <cell r="H14">
            <v>9248.066054689994</v>
          </cell>
          <cell r="I14">
            <v>1887.2088972688732</v>
          </cell>
          <cell r="J14">
            <v>8096.66976968055</v>
          </cell>
          <cell r="K14">
            <v>2986.396881324904</v>
          </cell>
          <cell r="L14">
            <v>2629.208049586035</v>
          </cell>
          <cell r="M14">
            <v>5074.318798501102</v>
          </cell>
          <cell r="N14">
            <v>2318.1253214141743</v>
          </cell>
          <cell r="O14">
            <v>1309.4476401660293</v>
          </cell>
          <cell r="P14">
            <v>7729.0861193310375</v>
          </cell>
          <cell r="Q14">
            <v>1459.381937459412</v>
          </cell>
          <cell r="R14">
            <v>2405.2274718182166</v>
          </cell>
          <cell r="S14">
            <v>5570.020685077258</v>
          </cell>
          <cell r="T14">
            <v>13643.450509731296</v>
          </cell>
          <cell r="U14">
            <v>2514.3458007496865</v>
          </cell>
          <cell r="W14">
            <v>1149.2537973387737</v>
          </cell>
          <cell r="X14">
            <v>522.2360137877449</v>
          </cell>
          <cell r="Y14">
            <v>69643.9042348764</v>
          </cell>
        </row>
        <row r="15">
          <cell r="D15">
            <v>2166.4883410944212</v>
          </cell>
          <cell r="E15">
            <v>109.06825544568193</v>
          </cell>
          <cell r="F15">
            <v>106.49559639190721</v>
          </cell>
          <cell r="G15">
            <v>133.70577051538973</v>
          </cell>
          <cell r="H15">
            <v>40654.4885049239</v>
          </cell>
          <cell r="I15">
            <v>2318.473682586461</v>
          </cell>
          <cell r="J15">
            <v>6759.124733334518</v>
          </cell>
          <cell r="K15">
            <v>4675.803860819493</v>
          </cell>
          <cell r="L15">
            <v>5958.977703308809</v>
          </cell>
          <cell r="M15">
            <v>1024.2209890337583</v>
          </cell>
          <cell r="N15">
            <v>2041.6664775307513</v>
          </cell>
          <cell r="O15">
            <v>1609.6470888086908</v>
          </cell>
          <cell r="P15">
            <v>9831.774137022929</v>
          </cell>
          <cell r="Q15">
            <v>1800.6467171748184</v>
          </cell>
          <cell r="R15">
            <v>3501.3329389373534</v>
          </cell>
          <cell r="S15">
            <v>6394.759422056258</v>
          </cell>
          <cell r="T15">
            <v>6256.340505719227</v>
          </cell>
          <cell r="U15">
            <v>2751.106693407049</v>
          </cell>
          <cell r="W15">
            <v>1633.4414276407904</v>
          </cell>
          <cell r="X15">
            <v>742.2572297800572</v>
          </cell>
          <cell r="Y15">
            <v>98985.30561597213</v>
          </cell>
        </row>
        <row r="16">
          <cell r="D16">
            <v>963.3569651663169</v>
          </cell>
          <cell r="E16">
            <v>27.100252626946663</v>
          </cell>
          <cell r="F16" t="str">
            <v>-</v>
          </cell>
          <cell r="G16" t="str">
            <v>-</v>
          </cell>
          <cell r="H16">
            <v>23839.938404277014</v>
          </cell>
          <cell r="I16">
            <v>1320.2461222300399</v>
          </cell>
          <cell r="J16">
            <v>4164.156970797069</v>
          </cell>
          <cell r="K16">
            <v>1894.6479910138496</v>
          </cell>
          <cell r="L16">
            <v>3153.600686530646</v>
          </cell>
          <cell r="M16">
            <v>1136.7031107518144</v>
          </cell>
          <cell r="N16">
            <v>676.5285533018309</v>
          </cell>
          <cell r="O16">
            <v>449.8323478949262</v>
          </cell>
          <cell r="P16">
            <v>6030.075036391296</v>
          </cell>
          <cell r="Q16">
            <v>1501.041450925265</v>
          </cell>
          <cell r="R16">
            <v>13916.686764453898</v>
          </cell>
          <cell r="S16">
            <v>1604.8673641945918</v>
          </cell>
          <cell r="T16">
            <v>6582.570048007081</v>
          </cell>
          <cell r="U16">
            <v>1108.7616906130593</v>
          </cell>
          <cell r="W16">
            <v>1138.483882747041</v>
          </cell>
          <cell r="X16">
            <v>517.3420232016402</v>
          </cell>
          <cell r="Y16">
            <v>68991.25561872106</v>
          </cell>
        </row>
        <row r="17">
          <cell r="D17">
            <v>182.92452734655896</v>
          </cell>
          <cell r="E17">
            <v>25.85961828979946</v>
          </cell>
          <cell r="F17" t="str">
            <v>-</v>
          </cell>
          <cell r="G17" t="str">
            <v>-</v>
          </cell>
          <cell r="H17">
            <v>20558.053444413577</v>
          </cell>
          <cell r="I17">
            <v>1233.1515980456518</v>
          </cell>
          <cell r="J17">
            <v>1810.3544365167338</v>
          </cell>
          <cell r="K17">
            <v>5901.536939997303</v>
          </cell>
          <cell r="L17">
            <v>4630.708270602045</v>
          </cell>
          <cell r="M17">
            <v>628.8702480538691</v>
          </cell>
          <cell r="N17">
            <v>912.9473244023723</v>
          </cell>
          <cell r="O17">
            <v>733.2567717495984</v>
          </cell>
          <cell r="P17">
            <v>5962.34208165624</v>
          </cell>
          <cell r="Q17">
            <v>1786.4736717173885</v>
          </cell>
          <cell r="R17">
            <v>1438.926735536403</v>
          </cell>
          <cell r="S17">
            <v>3421.3915264447924</v>
          </cell>
          <cell r="T17">
            <v>3932.292690733818</v>
          </cell>
          <cell r="U17">
            <v>1579.8611773438809</v>
          </cell>
          <cell r="W17">
            <v>911.5008022810281</v>
          </cell>
          <cell r="X17">
            <v>414.19793143155147</v>
          </cell>
          <cell r="Y17">
            <v>55236.25393369951</v>
          </cell>
        </row>
        <row r="18">
          <cell r="D18">
            <v>380.9256289223108</v>
          </cell>
          <cell r="E18">
            <v>1.7080277450130303</v>
          </cell>
          <cell r="F18" t="str">
            <v>-</v>
          </cell>
          <cell r="G18" t="str">
            <v>-</v>
          </cell>
          <cell r="H18">
            <v>22196.17375489274</v>
          </cell>
          <cell r="I18">
            <v>771.6855277430001</v>
          </cell>
          <cell r="J18">
            <v>1357.7310409644047</v>
          </cell>
          <cell r="K18">
            <v>2034.6328503419193</v>
          </cell>
          <cell r="L18">
            <v>3876.6721518769004</v>
          </cell>
          <cell r="M18">
            <v>441.4959375449467</v>
          </cell>
          <cell r="N18">
            <v>392.6235621708919</v>
          </cell>
          <cell r="O18">
            <v>1253.478163861483</v>
          </cell>
          <cell r="P18">
            <v>3269.2926754574605</v>
          </cell>
          <cell r="Q18">
            <v>1509.5839389150608</v>
          </cell>
          <cell r="R18">
            <v>928.7578464939608</v>
          </cell>
          <cell r="S18">
            <v>984.2444611899216</v>
          </cell>
          <cell r="T18">
            <v>2622.589297299914</v>
          </cell>
          <cell r="U18">
            <v>1367.6416246892077</v>
          </cell>
          <cell r="W18">
            <v>722.5078870379903</v>
          </cell>
          <cell r="X18">
            <v>328.3170695025349</v>
          </cell>
          <cell r="Y18">
            <v>43783.42730764458</v>
          </cell>
        </row>
        <row r="19">
          <cell r="D19">
            <v>1177.29244033947</v>
          </cell>
          <cell r="E19">
            <v>9.880616195834873</v>
          </cell>
          <cell r="F19" t="str">
            <v>-</v>
          </cell>
          <cell r="G19" t="str">
            <v>-</v>
          </cell>
          <cell r="H19">
            <v>17196.73161221019</v>
          </cell>
          <cell r="I19">
            <v>1741.6032093650588</v>
          </cell>
          <cell r="J19">
            <v>5321.085445864351</v>
          </cell>
          <cell r="K19">
            <v>5148.567256416848</v>
          </cell>
          <cell r="L19">
            <v>4017.3693883561955</v>
          </cell>
          <cell r="M19">
            <v>859.0825814721985</v>
          </cell>
          <cell r="N19">
            <v>2466.5114519387207</v>
          </cell>
          <cell r="O19">
            <v>1056.2179372032865</v>
          </cell>
          <cell r="P19">
            <v>8943.064999419908</v>
          </cell>
          <cell r="Q19">
            <v>3009.9656502784487</v>
          </cell>
          <cell r="R19">
            <v>2240.221190890308</v>
          </cell>
          <cell r="S19">
            <v>4600.301079292713</v>
          </cell>
          <cell r="T19">
            <v>8025.187477798864</v>
          </cell>
          <cell r="U19">
            <v>2772.9669370737834</v>
          </cell>
          <cell r="W19">
            <v>1142.079592772307</v>
          </cell>
          <cell r="X19">
            <v>518.9759610443342</v>
          </cell>
          <cell r="Y19">
            <v>69209.15290584415</v>
          </cell>
        </row>
        <row r="20">
          <cell r="D20">
            <v>2064.902870031402</v>
          </cell>
          <cell r="E20">
            <v>21.0020672479755</v>
          </cell>
          <cell r="F20">
            <v>177.09369841210116</v>
          </cell>
          <cell r="G20" t="str">
            <v>-</v>
          </cell>
          <cell r="H20">
            <v>98.0336681629063</v>
          </cell>
          <cell r="I20">
            <v>617.4396930310982</v>
          </cell>
          <cell r="J20">
            <v>1347.0898748931786</v>
          </cell>
          <cell r="K20">
            <v>433.73820740369126</v>
          </cell>
          <cell r="L20">
            <v>420.3286157066296</v>
          </cell>
          <cell r="M20">
            <v>437.25888622491436</v>
          </cell>
          <cell r="N20">
            <v>972.5023952666685</v>
          </cell>
          <cell r="O20">
            <v>145.75658879580368</v>
          </cell>
          <cell r="P20">
            <v>1150.0378790194961</v>
          </cell>
          <cell r="Q20">
            <v>3557.7729474719313</v>
          </cell>
          <cell r="R20">
            <v>1264.0053947078234</v>
          </cell>
          <cell r="S20">
            <v>1315.3891736410053</v>
          </cell>
          <cell r="T20">
            <v>940.3098113035271</v>
          </cell>
          <cell r="U20">
            <v>343.0323031436816</v>
          </cell>
          <cell r="W20">
            <v>254.86700343094557</v>
          </cell>
          <cell r="X20">
            <v>115.81491244667993</v>
          </cell>
          <cell r="Y20">
            <v>15444.746165448101</v>
          </cell>
        </row>
        <row r="21">
          <cell r="D21">
            <v>1412.74754280094</v>
          </cell>
          <cell r="E21">
            <v>50.168262539400544</v>
          </cell>
          <cell r="F21" t="str">
            <v>-</v>
          </cell>
          <cell r="G21" t="str">
            <v>-</v>
          </cell>
          <cell r="H21">
            <v>17534.517412750894</v>
          </cell>
          <cell r="I21">
            <v>1406.9196312420015</v>
          </cell>
          <cell r="J21">
            <v>2679.5077445234656</v>
          </cell>
          <cell r="K21">
            <v>4411.912334886005</v>
          </cell>
          <cell r="L21">
            <v>1993.3771491157747</v>
          </cell>
          <cell r="M21">
            <v>788.65341634481</v>
          </cell>
          <cell r="N21">
            <v>1683.6446955975603</v>
          </cell>
          <cell r="O21">
            <v>1534.6778591978043</v>
          </cell>
          <cell r="P21">
            <v>6233.54127410185</v>
          </cell>
          <cell r="Q21">
            <v>1330.8853338328208</v>
          </cell>
          <cell r="R21">
            <v>1874.5299297037366</v>
          </cell>
          <cell r="S21">
            <v>2757.6926747993666</v>
          </cell>
          <cell r="T21">
            <v>5220.966229439018</v>
          </cell>
          <cell r="U21">
            <v>2516.1174485026168</v>
          </cell>
          <cell r="W21">
            <v>889.7020922649295</v>
          </cell>
          <cell r="X21">
            <v>404.2923114102094</v>
          </cell>
          <cell r="Y21">
            <v>53915.26872023279</v>
          </cell>
        </row>
        <row r="22">
          <cell r="D22">
            <v>202.73070756408498</v>
          </cell>
          <cell r="E22">
            <v>3.632261533698597</v>
          </cell>
          <cell r="F22" t="str">
            <v>-</v>
          </cell>
          <cell r="G22" t="str">
            <v>-</v>
          </cell>
          <cell r="H22">
            <v>15623.091944489312</v>
          </cell>
          <cell r="I22">
            <v>513.4679775770118</v>
          </cell>
          <cell r="J22">
            <v>557.5119068181846</v>
          </cell>
          <cell r="K22">
            <v>454.44425317564594</v>
          </cell>
          <cell r="L22">
            <v>363.67270799496896</v>
          </cell>
          <cell r="M22">
            <v>212.84595425300097</v>
          </cell>
          <cell r="N22">
            <v>388.55557024498637</v>
          </cell>
          <cell r="O22">
            <v>562.1201232313558</v>
          </cell>
          <cell r="P22">
            <v>1895.3545959979213</v>
          </cell>
          <cell r="Q22">
            <v>77.4551439943091</v>
          </cell>
          <cell r="R22">
            <v>924.7771498800835</v>
          </cell>
          <cell r="S22">
            <v>1207.2132074387553</v>
          </cell>
          <cell r="T22">
            <v>2153.735595643392</v>
          </cell>
          <cell r="U22">
            <v>537.7049206940477</v>
          </cell>
          <cell r="W22">
            <v>427.58955691467196</v>
          </cell>
          <cell r="X22">
            <v>194.30230838259467</v>
          </cell>
          <cell r="Y22">
            <v>25911.601269062838</v>
          </cell>
        </row>
        <row r="23">
          <cell r="D23">
            <v>1250.933539937702</v>
          </cell>
          <cell r="E23">
            <v>4.086294225410922</v>
          </cell>
          <cell r="F23" t="str">
            <v>-</v>
          </cell>
          <cell r="G23" t="str">
            <v>-</v>
          </cell>
          <cell r="H23">
            <v>7110.616719756732</v>
          </cell>
          <cell r="I23">
            <v>592.6784225155958</v>
          </cell>
          <cell r="J23">
            <v>1257.697044128937</v>
          </cell>
          <cell r="K23">
            <v>2156.7424714030167</v>
          </cell>
          <cell r="L23">
            <v>629.7027589603865</v>
          </cell>
          <cell r="M23">
            <v>384.1941546350804</v>
          </cell>
          <cell r="N23">
            <v>529.650278253605</v>
          </cell>
          <cell r="O23">
            <v>427.89933542005184</v>
          </cell>
          <cell r="P23">
            <v>3166.056169496234</v>
          </cell>
          <cell r="Q23">
            <v>365.52652850309266</v>
          </cell>
          <cell r="R23">
            <v>927.7731478688712</v>
          </cell>
          <cell r="S23">
            <v>694.3564774283338</v>
          </cell>
          <cell r="T23">
            <v>2637.5813073969957</v>
          </cell>
          <cell r="U23">
            <v>1220.3969186026084</v>
          </cell>
          <cell r="W23">
            <v>388.9170963152502</v>
          </cell>
          <cell r="X23">
            <v>176.72903456477297</v>
          </cell>
          <cell r="Y23">
            <v>23568.079630283137</v>
          </cell>
        </row>
        <row r="24">
          <cell r="D24">
            <v>9720.893625636709</v>
          </cell>
          <cell r="E24">
            <v>11.534592429929772</v>
          </cell>
          <cell r="F24">
            <v>1204.6765284055837</v>
          </cell>
          <cell r="G24" t="str">
            <v>-</v>
          </cell>
          <cell r="H24">
            <v>3998.799761610245</v>
          </cell>
          <cell r="I24">
            <v>1461.9658632913809</v>
          </cell>
          <cell r="J24">
            <v>4295.421839187902</v>
          </cell>
          <cell r="K24">
            <v>4263.688116455824</v>
          </cell>
          <cell r="L24">
            <v>2674.3081156279554</v>
          </cell>
          <cell r="M24">
            <v>729.1944729037995</v>
          </cell>
          <cell r="N24">
            <v>1088.3061850140975</v>
          </cell>
          <cell r="O24">
            <v>1794.5744642978566</v>
          </cell>
          <cell r="P24">
            <v>6979.774702737408</v>
          </cell>
          <cell r="Q24">
            <v>774.9311687537975</v>
          </cell>
          <cell r="R24">
            <v>3769.052630243483</v>
          </cell>
          <cell r="S24">
            <v>3348.0069525325193</v>
          </cell>
          <cell r="T24">
            <v>9660.612340564005</v>
          </cell>
          <cell r="U24">
            <v>2323.5108918962997</v>
          </cell>
          <cell r="W24">
            <v>967.4557880812584</v>
          </cell>
          <cell r="X24">
            <v>439.6246115987419</v>
          </cell>
          <cell r="Y24">
            <v>58627.08342807131</v>
          </cell>
        </row>
        <row r="25">
          <cell r="D25">
            <v>4423.508710247652</v>
          </cell>
          <cell r="E25">
            <v>92.69857700013226</v>
          </cell>
          <cell r="F25">
            <v>600.8163664229512</v>
          </cell>
          <cell r="G25">
            <v>200.5586557730846</v>
          </cell>
          <cell r="H25">
            <v>524.8003277527828</v>
          </cell>
          <cell r="I25">
            <v>471.2020595867685</v>
          </cell>
          <cell r="J25">
            <v>949.2302859149792</v>
          </cell>
          <cell r="K25">
            <v>1009.270555257763</v>
          </cell>
          <cell r="L25">
            <v>632.4023333432998</v>
          </cell>
          <cell r="M25">
            <v>703.1695720677494</v>
          </cell>
          <cell r="N25">
            <v>860.1984505530716</v>
          </cell>
          <cell r="O25">
            <v>370.8153098310074</v>
          </cell>
          <cell r="P25">
            <v>2190.121136899537</v>
          </cell>
          <cell r="Q25">
            <v>107.21406966282682</v>
          </cell>
          <cell r="R25">
            <v>1021.1963983993837</v>
          </cell>
          <cell r="S25">
            <v>1477.024261733682</v>
          </cell>
          <cell r="T25">
            <v>1939.949194323761</v>
          </cell>
          <cell r="U25">
            <v>546.290027061708</v>
          </cell>
          <cell r="W25">
            <v>301.73796249305315</v>
          </cell>
          <cell r="X25">
            <v>137.11369160206274</v>
          </cell>
          <cell r="Y25">
            <v>18285.090562723126</v>
          </cell>
        </row>
        <row r="32">
          <cell r="D32">
            <v>60751.89794847657</v>
          </cell>
          <cell r="E32">
            <v>1505.9116631008671</v>
          </cell>
          <cell r="F32">
            <v>13658.763958917862</v>
          </cell>
          <cell r="G32">
            <v>1561.5551102204408</v>
          </cell>
          <cell r="H32">
            <v>618600.3817341473</v>
          </cell>
          <cell r="I32">
            <v>50538.43282285115</v>
          </cell>
          <cell r="J32">
            <v>174111.35686377174</v>
          </cell>
          <cell r="K32">
            <v>223948.13327252908</v>
          </cell>
          <cell r="L32">
            <v>133309.0094061481</v>
          </cell>
          <cell r="M32">
            <v>60331.47882549126</v>
          </cell>
          <cell r="N32">
            <v>81898.66069850078</v>
          </cell>
          <cell r="O32">
            <v>111886.3265415842</v>
          </cell>
          <cell r="P32">
            <v>284430.60122207226</v>
          </cell>
          <cell r="Q32">
            <v>125949.23038137476</v>
          </cell>
          <cell r="R32">
            <v>162403.81308457133</v>
          </cell>
          <cell r="S32">
            <v>156834.33845469647</v>
          </cell>
          <cell r="T32">
            <v>267955.4478929448</v>
          </cell>
          <cell r="U32">
            <v>118300.97318388302</v>
          </cell>
          <cell r="W32">
            <v>45174.19079639645</v>
          </cell>
          <cell r="X32">
            <v>15321.385734865658</v>
          </cell>
        </row>
        <row r="33">
          <cell r="D33">
            <v>8713.432315701399</v>
          </cell>
          <cell r="E33">
            <v>288.1678496682047</v>
          </cell>
          <cell r="F33">
            <v>7507.199067304082</v>
          </cell>
          <cell r="G33" t="str">
            <v>-</v>
          </cell>
          <cell r="H33">
            <v>78937.2053602212</v>
          </cell>
          <cell r="I33">
            <v>16159.896188875999</v>
          </cell>
          <cell r="J33">
            <v>45135.60573731398</v>
          </cell>
          <cell r="K33">
            <v>79009.5456464515</v>
          </cell>
          <cell r="L33">
            <v>28332.152755099436</v>
          </cell>
          <cell r="M33">
            <v>21648.63787232252</v>
          </cell>
          <cell r="N33">
            <v>36640.602618301236</v>
          </cell>
          <cell r="O33">
            <v>67057.82997150939</v>
          </cell>
          <cell r="P33">
            <v>92442.20496943266</v>
          </cell>
          <cell r="Q33">
            <v>55164.809508349</v>
          </cell>
          <cell r="R33">
            <v>74207.37810539259</v>
          </cell>
          <cell r="S33">
            <v>65374.70388989161</v>
          </cell>
          <cell r="T33">
            <v>83897.43438884546</v>
          </cell>
          <cell r="U33">
            <v>44738.64587218986</v>
          </cell>
          <cell r="W33">
            <v>13737.571312205753</v>
          </cell>
          <cell r="X33">
            <v>4659.267281248542</v>
          </cell>
          <cell r="Y33">
            <v>814333.7561478273</v>
          </cell>
        </row>
        <row r="34">
          <cell r="D34">
            <v>12178.655338431445</v>
          </cell>
          <cell r="E34">
            <v>417.89218882828584</v>
          </cell>
          <cell r="F34">
            <v>1923.4528231640877</v>
          </cell>
          <cell r="G34">
            <v>973.873079492318</v>
          </cell>
          <cell r="H34">
            <v>59822.86602796098</v>
          </cell>
          <cell r="I34">
            <v>6980.204795809543</v>
          </cell>
          <cell r="J34">
            <v>27246.395773391363</v>
          </cell>
          <cell r="K34">
            <v>24806.766298829763</v>
          </cell>
          <cell r="L34">
            <v>13470.201300368082</v>
          </cell>
          <cell r="M34">
            <v>9536.083576503812</v>
          </cell>
          <cell r="N34">
            <v>9460.215821133816</v>
          </cell>
          <cell r="O34">
            <v>10845.659974148099</v>
          </cell>
          <cell r="P34">
            <v>34814.8504859888</v>
          </cell>
          <cell r="Q34">
            <v>13937.687914145277</v>
          </cell>
          <cell r="R34">
            <v>18250.92195299088</v>
          </cell>
          <cell r="S34">
            <v>18367.84824031137</v>
          </cell>
          <cell r="T34">
            <v>39587.92625978886</v>
          </cell>
          <cell r="U34">
            <v>14485.106894712511</v>
          </cell>
          <cell r="W34">
            <v>5409.804602710904</v>
          </cell>
          <cell r="X34">
            <v>1834.8021648458005</v>
          </cell>
          <cell r="Y34">
            <v>320681.61118386436</v>
          </cell>
        </row>
        <row r="35">
          <cell r="D35">
            <v>730.245766550139</v>
          </cell>
          <cell r="E35">
            <v>27.547125333708102</v>
          </cell>
          <cell r="F35" t="str">
            <v>-</v>
          </cell>
          <cell r="G35" t="str">
            <v>-</v>
          </cell>
          <cell r="H35">
            <v>123803.52179106716</v>
          </cell>
          <cell r="I35">
            <v>5759.28704221467</v>
          </cell>
          <cell r="J35">
            <v>12838.836312517396</v>
          </cell>
          <cell r="K35">
            <v>38352.44203726401</v>
          </cell>
          <cell r="L35">
            <v>30691.36979104567</v>
          </cell>
          <cell r="M35">
            <v>5433.45760543498</v>
          </cell>
          <cell r="N35">
            <v>5586.595525087848</v>
          </cell>
          <cell r="O35">
            <v>5091.3793567968605</v>
          </cell>
          <cell r="P35">
            <v>28449.922909340716</v>
          </cell>
          <cell r="Q35">
            <v>16860.11038440421</v>
          </cell>
          <cell r="R35">
            <v>9037.81907138308</v>
          </cell>
          <cell r="S35">
            <v>12505.679070172395</v>
          </cell>
          <cell r="T35">
            <v>21885.863416028555</v>
          </cell>
          <cell r="U35">
            <v>10748.349628492531</v>
          </cell>
          <cell r="W35">
            <v>5592.274107671259</v>
          </cell>
          <cell r="X35">
            <v>1896.6889550917613</v>
          </cell>
          <cell r="Y35">
            <v>331498.01198571344</v>
          </cell>
        </row>
        <row r="36">
          <cell r="D36">
            <v>1617.9278077393367</v>
          </cell>
          <cell r="E36">
            <v>60.54676321636324</v>
          </cell>
          <cell r="G36" t="str">
            <v>-</v>
          </cell>
          <cell r="H36">
            <v>16229.027279164662</v>
          </cell>
          <cell r="I36">
            <v>1278.649451440066</v>
          </cell>
          <cell r="J36">
            <v>4167.632777062049</v>
          </cell>
          <cell r="K36">
            <v>3706.878970305904</v>
          </cell>
          <cell r="L36">
            <v>5960.889090235809</v>
          </cell>
          <cell r="M36">
            <v>601.285459132906</v>
          </cell>
          <cell r="N36">
            <v>1672.7892596922416</v>
          </cell>
          <cell r="O36">
            <v>1041.4186757810214</v>
          </cell>
          <cell r="P36">
            <v>6273.212292115881</v>
          </cell>
          <cell r="Q36">
            <v>728.8231676442236</v>
          </cell>
          <cell r="R36">
            <v>2386.6344381439467</v>
          </cell>
          <cell r="S36">
            <v>2890.6231827845522</v>
          </cell>
          <cell r="T36">
            <v>5316.79650749361</v>
          </cell>
          <cell r="U36">
            <v>2714.6925560019986</v>
          </cell>
          <cell r="W36">
            <v>966.4119861241115</v>
          </cell>
          <cell r="X36">
            <v>327.7705822101033</v>
          </cell>
          <cell r="Y36">
            <v>57286.829291834205</v>
          </cell>
        </row>
        <row r="37">
          <cell r="D37">
            <v>4438.944745814278</v>
          </cell>
          <cell r="E37">
            <v>155.0315507611328</v>
          </cell>
          <cell r="F37">
            <v>97.431842832148</v>
          </cell>
          <cell r="G37">
            <v>218.28189712758845</v>
          </cell>
          <cell r="H37">
            <v>119622.23461047518</v>
          </cell>
          <cell r="I37">
            <v>3082.0558689799636</v>
          </cell>
          <cell r="J37">
            <v>14398.845923012603</v>
          </cell>
          <cell r="K37">
            <v>13207.024664235501</v>
          </cell>
          <cell r="L37">
            <v>6990.235152018747</v>
          </cell>
          <cell r="M37">
            <v>3326.6483407825212</v>
          </cell>
          <cell r="N37">
            <v>5112.281666930095</v>
          </cell>
          <cell r="O37">
            <v>5619.503540076675</v>
          </cell>
          <cell r="P37">
            <v>16003.986358393066</v>
          </cell>
          <cell r="Q37">
            <v>6006.94281205884</v>
          </cell>
          <cell r="R37">
            <v>7195.964214867395</v>
          </cell>
          <cell r="S37">
            <v>9532.915131071648</v>
          </cell>
          <cell r="T37">
            <v>18413.72008117005</v>
          </cell>
          <cell r="U37">
            <v>8125.070706331547</v>
          </cell>
          <cell r="W37">
            <v>4120.767844869974</v>
          </cell>
          <cell r="X37">
            <v>1397.6093995715867</v>
          </cell>
          <cell r="Y37">
            <v>244270.27755223738</v>
          </cell>
        </row>
        <row r="38">
          <cell r="D38">
            <v>2253.765503218436</v>
          </cell>
          <cell r="E38">
            <v>113.17807298206853</v>
          </cell>
          <cell r="G38">
            <v>33.581830327321306</v>
          </cell>
          <cell r="H38">
            <v>28322.356902491912</v>
          </cell>
          <cell r="I38">
            <v>3024.786181023768</v>
          </cell>
          <cell r="J38">
            <v>11594.007124575925</v>
          </cell>
          <cell r="K38">
            <v>12406.490331650406</v>
          </cell>
          <cell r="L38">
            <v>9238.7621503475</v>
          </cell>
          <cell r="M38">
            <v>5001.336576314995</v>
          </cell>
          <cell r="N38">
            <v>4750.605019319353</v>
          </cell>
          <cell r="O38">
            <v>5066.851244228073</v>
          </cell>
          <cell r="P38">
            <v>19051.016945592823</v>
          </cell>
          <cell r="Q38">
            <v>8748.154323450002</v>
          </cell>
          <cell r="R38">
            <v>8190.764329773265</v>
          </cell>
          <cell r="S38">
            <v>6018.857415812112</v>
          </cell>
          <cell r="T38">
            <v>16481.776282160718</v>
          </cell>
          <cell r="U38">
            <v>8249.700727610632</v>
          </cell>
          <cell r="W38">
            <v>2534.1847571635813</v>
          </cell>
          <cell r="X38">
            <v>859.5001150749412</v>
          </cell>
          <cell r="Y38">
            <v>150221.03581293355</v>
          </cell>
        </row>
        <row r="39">
          <cell r="D39">
            <v>3624.2291153625592</v>
          </cell>
          <cell r="E39">
            <v>57.222080495531806</v>
          </cell>
          <cell r="F39">
            <v>1125.5795179285092</v>
          </cell>
          <cell r="G39" t="str">
            <v>-</v>
          </cell>
          <cell r="H39">
            <v>18075.769249447487</v>
          </cell>
          <cell r="I39">
            <v>1499.6245532235373</v>
          </cell>
          <cell r="J39">
            <v>4234.960720932676</v>
          </cell>
          <cell r="K39">
            <v>6721.83819744056</v>
          </cell>
          <cell r="L39">
            <v>2065.31161898658</v>
          </cell>
          <cell r="M39">
            <v>1935.9349723539515</v>
          </cell>
          <cell r="N39">
            <v>2000.508729196206</v>
          </cell>
          <cell r="O39">
            <v>3589.248136622823</v>
          </cell>
          <cell r="P39">
            <v>9403.797405913681</v>
          </cell>
          <cell r="Q39">
            <v>2773.4298136336492</v>
          </cell>
          <cell r="R39">
            <v>3850.2394684622727</v>
          </cell>
          <cell r="S39">
            <v>3896.022312164227</v>
          </cell>
          <cell r="T39">
            <v>8853.426238275459</v>
          </cell>
          <cell r="U39">
            <v>4862.973846870194</v>
          </cell>
          <cell r="W39">
            <v>1340.397719020869</v>
          </cell>
          <cell r="X39">
            <v>454.6124707316514</v>
          </cell>
          <cell r="Y39">
            <v>79455.90122559911</v>
          </cell>
        </row>
        <row r="40">
          <cell r="D40">
            <v>2629.422798516437</v>
          </cell>
          <cell r="E40">
            <v>24.3037411346479</v>
          </cell>
          <cell r="F40">
            <v>874.4877635127247</v>
          </cell>
          <cell r="G40" t="str">
            <v>-</v>
          </cell>
          <cell r="H40">
            <v>12461.187233905042</v>
          </cell>
          <cell r="I40">
            <v>2218.1145237342166</v>
          </cell>
          <cell r="J40">
            <v>15193.497525100916</v>
          </cell>
          <cell r="K40">
            <v>8935.862417640488</v>
          </cell>
          <cell r="L40">
            <v>6847.794318878994</v>
          </cell>
          <cell r="M40">
            <v>1361.1870948292049</v>
          </cell>
          <cell r="N40">
            <v>2486.2179224295346</v>
          </cell>
          <cell r="O40">
            <v>2156.6970053633677</v>
          </cell>
          <cell r="P40">
            <v>15327.555647934318</v>
          </cell>
          <cell r="Q40">
            <v>5126.109155085012</v>
          </cell>
          <cell r="R40">
            <v>4952.472223586488</v>
          </cell>
          <cell r="S40">
            <v>5164.936018986714</v>
          </cell>
          <cell r="T40">
            <v>11155.08258911923</v>
          </cell>
          <cell r="U40">
            <v>5027.762901481875</v>
          </cell>
          <cell r="W40">
            <v>1739.1313303842346</v>
          </cell>
          <cell r="X40">
            <v>589.847908432983</v>
          </cell>
          <cell r="Y40">
            <v>103091.97430319045</v>
          </cell>
        </row>
        <row r="41">
          <cell r="D41">
            <v>1894.625726621605</v>
          </cell>
          <cell r="E41">
            <v>85.94948316365956</v>
          </cell>
          <cell r="F41">
            <v>26.171772719045865</v>
          </cell>
          <cell r="G41" t="str">
            <v>-</v>
          </cell>
          <cell r="H41">
            <v>8138.220618322405</v>
          </cell>
          <cell r="I41">
            <v>1431.6997904814823</v>
          </cell>
          <cell r="J41">
            <v>6933.888589707939</v>
          </cell>
          <cell r="K41">
            <v>3240.530841033614</v>
          </cell>
          <cell r="L41">
            <v>2527.397160915856</v>
          </cell>
          <cell r="M41">
            <v>4489.9035325958475</v>
          </cell>
          <cell r="N41">
            <v>2431.9068303165077</v>
          </cell>
          <cell r="O41">
            <v>1336.9234176324537</v>
          </cell>
          <cell r="P41">
            <v>7679.439843853227</v>
          </cell>
          <cell r="Q41">
            <v>1424.1236150590462</v>
          </cell>
          <cell r="R41">
            <v>2413.602740970088</v>
          </cell>
          <cell r="S41">
            <v>5543.315943363795</v>
          </cell>
          <cell r="T41">
            <v>13395.183823474092</v>
          </cell>
          <cell r="U41">
            <v>2484.1534851002402</v>
          </cell>
          <cell r="W41">
            <v>1117.0312050579082</v>
          </cell>
          <cell r="X41">
            <v>378.8549538764347</v>
          </cell>
          <cell r="Y41">
            <v>66215.21346651239</v>
          </cell>
        </row>
        <row r="42">
          <cell r="D42">
            <v>2040.5736964924567</v>
          </cell>
          <cell r="E42">
            <v>86.4569244780139</v>
          </cell>
          <cell r="F42">
            <v>105.04730084180983</v>
          </cell>
          <cell r="G42">
            <v>134.32732130928522</v>
          </cell>
          <cell r="H42">
            <v>27162.496267519637</v>
          </cell>
          <cell r="I42">
            <v>1765.2104232718416</v>
          </cell>
          <cell r="J42">
            <v>6219.858524509063</v>
          </cell>
          <cell r="K42">
            <v>5539.7035128282405</v>
          </cell>
          <cell r="L42">
            <v>5713.720768083224</v>
          </cell>
          <cell r="M42">
            <v>971.8020916271103</v>
          </cell>
          <cell r="N42">
            <v>1978.97103981615</v>
          </cell>
          <cell r="O42">
            <v>1647.6857893054994</v>
          </cell>
          <cell r="P42">
            <v>9814.813260247047</v>
          </cell>
          <cell r="Q42">
            <v>1721.667204876108</v>
          </cell>
          <cell r="R42">
            <v>3513.5249690457345</v>
          </cell>
          <cell r="S42">
            <v>6334.638106317234</v>
          </cell>
          <cell r="T42">
            <v>6104.932020256271</v>
          </cell>
          <cell r="U42">
            <v>2720.19254745376</v>
          </cell>
          <cell r="W42">
            <v>1425.7911088778678</v>
          </cell>
          <cell r="X42">
            <v>483.5746954476105</v>
          </cell>
          <cell r="Y42">
            <v>84517.83818170874</v>
          </cell>
        </row>
        <row r="43">
          <cell r="D43">
            <v>903.0930626728867</v>
          </cell>
          <cell r="E43">
            <v>21.11566571206614</v>
          </cell>
          <cell r="F43" t="str">
            <v>-</v>
          </cell>
          <cell r="G43" t="str">
            <v>-</v>
          </cell>
          <cell r="H43">
            <v>25880.129190334843</v>
          </cell>
          <cell r="I43">
            <v>987.4591427259918</v>
          </cell>
          <cell r="J43">
            <v>4234.1826674796885</v>
          </cell>
          <cell r="K43">
            <v>1892.3846807177365</v>
          </cell>
          <cell r="L43">
            <v>3006.5454164384723</v>
          </cell>
          <cell r="M43">
            <v>1102.7562920304083</v>
          </cell>
          <cell r="N43">
            <v>602.6497609337598</v>
          </cell>
          <cell r="O43">
            <v>461.34103759493865</v>
          </cell>
          <cell r="P43">
            <v>5902.741429958511</v>
          </cell>
          <cell r="Q43">
            <v>1449.7731632926282</v>
          </cell>
          <cell r="R43">
            <v>13965.146213183905</v>
          </cell>
          <cell r="S43">
            <v>1593.884349715756</v>
          </cell>
          <cell r="T43">
            <v>6503.32633536468</v>
          </cell>
          <cell r="U43">
            <v>1097.6982618572717</v>
          </cell>
          <cell r="W43">
            <v>1187.4406127851566</v>
          </cell>
          <cell r="X43">
            <v>402.73517566092005</v>
          </cell>
          <cell r="Y43">
            <v>70388.93210713778</v>
          </cell>
        </row>
        <row r="44">
          <cell r="D44">
            <v>172.80725216184143</v>
          </cell>
          <cell r="E44">
            <v>19.778267038978388</v>
          </cell>
          <cell r="F44" t="str">
            <v>-</v>
          </cell>
          <cell r="G44" t="str">
            <v>-</v>
          </cell>
          <cell r="H44">
            <v>18219.741798478757</v>
          </cell>
          <cell r="I44">
            <v>841.7782585318967</v>
          </cell>
          <cell r="J44">
            <v>2365.384918606932</v>
          </cell>
          <cell r="K44">
            <v>5174.5094624617395</v>
          </cell>
          <cell r="L44">
            <v>4588.440341265092</v>
          </cell>
          <cell r="M44">
            <v>605.9319499572605</v>
          </cell>
          <cell r="N44">
            <v>916.9050420551545</v>
          </cell>
          <cell r="O44">
            <v>746.4519880591448</v>
          </cell>
          <cell r="P44">
            <v>5895.9800635365045</v>
          </cell>
          <cell r="Q44">
            <v>1703.748163571843</v>
          </cell>
          <cell r="R44">
            <v>1443.9372382190581</v>
          </cell>
          <cell r="S44">
            <v>3317.446261512857</v>
          </cell>
          <cell r="T44">
            <v>3818.4878551583133</v>
          </cell>
          <cell r="U44">
            <v>1560.749655081343</v>
          </cell>
          <cell r="W44">
            <v>876.7433261530972</v>
          </cell>
          <cell r="X44">
            <v>297.3583467383832</v>
          </cell>
          <cell r="Y44">
            <v>51971.463495111435</v>
          </cell>
        </row>
        <row r="45">
          <cell r="D45">
            <v>351.0827777901526</v>
          </cell>
          <cell r="E45">
            <v>1.368793252086737</v>
          </cell>
          <cell r="F45" t="str">
            <v>-</v>
          </cell>
          <cell r="G45" t="str">
            <v>-</v>
          </cell>
          <cell r="H45">
            <v>27586.879129956782</v>
          </cell>
          <cell r="I45">
            <v>547.2544276182351</v>
          </cell>
          <cell r="J45">
            <v>1373.482419343856</v>
          </cell>
          <cell r="K45">
            <v>1934.1192164020395</v>
          </cell>
          <cell r="L45">
            <v>3635.324573541316</v>
          </cell>
          <cell r="M45">
            <v>423.55253253585903</v>
          </cell>
          <cell r="N45">
            <v>378.87483786726966</v>
          </cell>
          <cell r="O45">
            <v>1247.4315312574756</v>
          </cell>
          <cell r="P45">
            <v>3174.8092682945544</v>
          </cell>
          <cell r="Q45">
            <v>1442.3329069199935</v>
          </cell>
          <cell r="R45">
            <v>931.9918844518837</v>
          </cell>
          <cell r="S45">
            <v>970.5553002222873</v>
          </cell>
          <cell r="T45">
            <v>2551.6957597193705</v>
          </cell>
          <cell r="U45">
            <v>1361.7051809489265</v>
          </cell>
          <cell r="W45">
            <v>817.3814181361714</v>
          </cell>
          <cell r="X45">
            <v>277.2250211679452</v>
          </cell>
          <cell r="Y45">
            <v>48452.6169370903</v>
          </cell>
        </row>
        <row r="46">
          <cell r="D46">
            <v>1081.4284767090871</v>
          </cell>
          <cell r="E46">
            <v>7.918209065868843</v>
          </cell>
          <cell r="F46" t="str">
            <v>-</v>
          </cell>
          <cell r="G46" t="str">
            <v>-</v>
          </cell>
          <cell r="H46">
            <v>21508.96321746407</v>
          </cell>
          <cell r="I46">
            <v>1258.2856888673434</v>
          </cell>
          <cell r="J46">
            <v>4247.552329409744</v>
          </cell>
          <cell r="K46">
            <v>5295.646192933847</v>
          </cell>
          <cell r="L46">
            <v>3850.513138678587</v>
          </cell>
          <cell r="M46">
            <v>817.8533462478928</v>
          </cell>
          <cell r="N46">
            <v>2426.6051495469665</v>
          </cell>
          <cell r="O46">
            <v>1071.2643777514086</v>
          </cell>
          <cell r="P46">
            <v>8709.128472561517</v>
          </cell>
          <cell r="Q46">
            <v>2878.5670326636805</v>
          </cell>
          <cell r="R46">
            <v>2248.0218898484186</v>
          </cell>
          <cell r="S46">
            <v>4577.843500643444</v>
          </cell>
          <cell r="T46">
            <v>7867.755176410762</v>
          </cell>
          <cell r="U46">
            <v>2752.388454694487</v>
          </cell>
          <cell r="W46">
            <v>1204.4238717982118</v>
          </cell>
          <cell r="X46">
            <v>408.4952580838001</v>
          </cell>
          <cell r="Y46">
            <v>71395.66326721152</v>
          </cell>
        </row>
        <row r="47">
          <cell r="D47">
            <v>1887.213626297975</v>
          </cell>
          <cell r="E47">
            <v>15.999015175280132</v>
          </cell>
          <cell r="F47">
            <v>172.5739852096841</v>
          </cell>
          <cell r="G47" t="str">
            <v>-</v>
          </cell>
          <cell r="H47">
            <v>94.44242633653477</v>
          </cell>
          <cell r="I47">
            <v>291.32706006875054</v>
          </cell>
          <cell r="J47">
            <v>1634.7160618021821</v>
          </cell>
          <cell r="K47">
            <v>433.24723442621996</v>
          </cell>
          <cell r="L47">
            <v>419.6552809981461</v>
          </cell>
          <cell r="M47">
            <v>397.3235337879485</v>
          </cell>
          <cell r="N47">
            <v>723.3415657762624</v>
          </cell>
          <cell r="O47">
            <v>149.09135174540884</v>
          </cell>
          <cell r="P47">
            <v>1148.897796286456</v>
          </cell>
          <cell r="Q47">
            <v>3388.600927465069</v>
          </cell>
          <cell r="R47">
            <v>1268.4068018570993</v>
          </cell>
          <cell r="S47">
            <v>1310.400334113695</v>
          </cell>
          <cell r="T47">
            <v>907.3584346259995</v>
          </cell>
          <cell r="U47">
            <v>335.1653980943279</v>
          </cell>
          <cell r="W47">
            <v>248.69503025880906</v>
          </cell>
          <cell r="X47">
            <v>84.34799653883903</v>
          </cell>
          <cell r="Y47">
            <v>14742.107867787008</v>
          </cell>
        </row>
        <row r="48">
          <cell r="D48">
            <v>1333.2380387676478</v>
          </cell>
          <cell r="E48">
            <v>39.14721498272165</v>
          </cell>
          <cell r="F48" t="str">
            <v>-</v>
          </cell>
          <cell r="G48" t="str">
            <v>-</v>
          </cell>
          <cell r="H48">
            <v>13065.100927698679</v>
          </cell>
          <cell r="J48">
            <v>3495.4555418921664</v>
          </cell>
          <cell r="K48">
            <v>4210.275237816423</v>
          </cell>
          <cell r="L48">
            <v>1881.6363345949078</v>
          </cell>
          <cell r="M48">
            <v>761.5149362648281</v>
          </cell>
          <cell r="N48">
            <v>1751.4371867445132</v>
          </cell>
          <cell r="O48">
            <v>1562.1514887955434</v>
          </cell>
          <cell r="P48">
            <v>6160.168406032071</v>
          </cell>
          <cell r="Q48">
            <v>1317.916384102026</v>
          </cell>
          <cell r="R48">
            <v>1881.057251081219</v>
          </cell>
          <cell r="S48">
            <v>2744.088076177113</v>
          </cell>
          <cell r="T48">
            <v>5093.2271816201255</v>
          </cell>
          <cell r="U48">
            <v>2494.4012506002978</v>
          </cell>
          <cell r="W48">
            <v>834.1544204576957</v>
          </cell>
          <cell r="X48">
            <v>282.9137924324516</v>
          </cell>
          <cell r="Y48">
            <v>49446.88453155419</v>
          </cell>
        </row>
        <row r="49">
          <cell r="D49">
            <v>187.58724539751546</v>
          </cell>
          <cell r="E49">
            <v>2.910851472792048</v>
          </cell>
          <cell r="F49" t="str">
            <v>-</v>
          </cell>
          <cell r="G49" t="str">
            <v>-</v>
          </cell>
          <cell r="H49">
            <v>10845.12770382757</v>
          </cell>
          <cell r="I49">
            <v>446.4337079190783</v>
          </cell>
          <cell r="J49">
            <v>829.4925687077489</v>
          </cell>
          <cell r="K49">
            <v>1032.339717117203</v>
          </cell>
          <cell r="L49">
            <v>362.8792021532479</v>
          </cell>
          <cell r="M49">
            <v>206.71532573528785</v>
          </cell>
          <cell r="N49">
            <v>459.575181354843</v>
          </cell>
          <cell r="O49">
            <v>569.2387122024957</v>
          </cell>
          <cell r="P49">
            <v>1867.5465299392872</v>
          </cell>
          <cell r="Q49">
            <v>73.77215371839773</v>
          </cell>
          <cell r="R49">
            <v>927.9973266103497</v>
          </cell>
          <cell r="S49">
            <v>1194.5180623232334</v>
          </cell>
          <cell r="T49">
            <v>2120.5291743558596</v>
          </cell>
          <cell r="U49">
            <v>527.5003984030682</v>
          </cell>
          <cell r="W49">
            <v>369.41770399434876</v>
          </cell>
          <cell r="X49">
            <v>125.29258500048968</v>
          </cell>
          <cell r="Y49">
            <v>21898.288980231835</v>
          </cell>
        </row>
        <row r="50">
          <cell r="D50">
            <v>1201.8175520320701</v>
          </cell>
          <cell r="E50">
            <v>3.2747079068910536</v>
          </cell>
          <cell r="F50" t="str">
            <v>-</v>
          </cell>
          <cell r="G50" t="str">
            <v>-</v>
          </cell>
          <cell r="H50">
            <v>6254.441046270717</v>
          </cell>
          <cell r="I50">
            <v>412.84279498844535</v>
          </cell>
          <cell r="J50">
            <v>1627.2734414866156</v>
          </cell>
          <cell r="K50">
            <v>2182.161716518121</v>
          </cell>
          <cell r="L50">
            <v>575.2235665810307</v>
          </cell>
          <cell r="M50">
            <v>367.49914750824485</v>
          </cell>
          <cell r="N50">
            <v>601.7501966814667</v>
          </cell>
          <cell r="O50">
            <v>433.89161404509093</v>
          </cell>
          <cell r="P50">
            <v>3170.7376667067333</v>
          </cell>
          <cell r="Q50">
            <v>349.6226950361757</v>
          </cell>
          <cell r="R50">
            <v>931.003756996833</v>
          </cell>
          <cell r="S50">
            <v>691.7230111431812</v>
          </cell>
          <cell r="T50">
            <v>2589.647331718734</v>
          </cell>
          <cell r="U50">
            <v>1209.708294778103</v>
          </cell>
          <cell r="W50">
            <v>385.598238701826</v>
          </cell>
          <cell r="X50">
            <v>130.78041354327382</v>
          </cell>
          <cell r="Y50">
            <v>22857.43636555701</v>
          </cell>
        </row>
        <row r="51">
          <cell r="D51">
            <v>9334.553781126046</v>
          </cell>
          <cell r="E51">
            <v>9.24368607580094</v>
          </cell>
          <cell r="F51">
            <v>1087.7186309486854</v>
          </cell>
          <cell r="G51" t="str">
            <v>-</v>
          </cell>
          <cell r="H51">
            <v>1954.420611275525</v>
          </cell>
          <cell r="I51">
            <v>1094.8322813572202</v>
          </cell>
          <cell r="J51">
            <v>5175.884382372811</v>
          </cell>
          <cell r="K51">
            <v>4865.906467937104</v>
          </cell>
          <cell r="L51">
            <v>2545.223219207147</v>
          </cell>
          <cell r="M51">
            <v>708.1913937227454</v>
          </cell>
          <cell r="N51">
            <v>1165.4903547209572</v>
          </cell>
          <cell r="O51">
            <v>1811.3524228445092</v>
          </cell>
          <cell r="P51">
            <v>6930.203576018449</v>
          </cell>
          <cell r="Q51">
            <v>750.5148031359286</v>
          </cell>
          <cell r="R51">
            <v>3782.17689004665</v>
          </cell>
          <cell r="S51">
            <v>3333.8287902733614</v>
          </cell>
          <cell r="T51">
            <v>9534.655621511683</v>
          </cell>
          <cell r="U51">
            <v>2271.827008796145</v>
          </cell>
          <cell r="W51">
            <v>961.4277003117292</v>
          </cell>
          <cell r="X51">
            <v>326.08010000780956</v>
          </cell>
          <cell r="Y51">
            <v>56991.371521674686</v>
          </cell>
        </row>
        <row r="52">
          <cell r="D52">
            <v>4177.253321073271</v>
          </cell>
          <cell r="E52">
            <v>68.85947235676441</v>
          </cell>
          <cell r="F52">
            <v>738.3808345258324</v>
          </cell>
          <cell r="G52">
            <v>201.4909819639278</v>
          </cell>
          <cell r="H52">
            <v>616.250341927946</v>
          </cell>
          <cell r="I52">
            <v>353.862195360447</v>
          </cell>
          <cell r="J52">
            <v>1164.403524546084</v>
          </cell>
          <cell r="K52">
            <v>1000.460428518648</v>
          </cell>
          <cell r="L52">
            <v>605.7342267102817</v>
          </cell>
          <cell r="M52">
            <v>633.8632458029402</v>
          </cell>
          <cell r="N52">
            <v>751.3369905965873</v>
          </cell>
          <cell r="O52">
            <v>380.9149058238957</v>
          </cell>
          <cell r="P52">
            <v>2209.5878939259474</v>
          </cell>
          <cell r="Q52">
            <v>102.5242527636386</v>
          </cell>
          <cell r="R52">
            <v>1024.7523176601308</v>
          </cell>
          <cell r="S52">
            <v>1470.511457695806</v>
          </cell>
          <cell r="T52">
            <v>1876.6234158469756</v>
          </cell>
          <cell r="U52">
            <v>533.1801143839392</v>
          </cell>
          <cell r="W52">
            <v>305.54249971293723</v>
          </cell>
          <cell r="X52">
            <v>103.62851916033486</v>
          </cell>
          <cell r="Y52">
            <v>18111.90390203567</v>
          </cell>
        </row>
        <row r="59">
          <cell r="Y59">
            <v>2.904516297642971</v>
          </cell>
        </row>
        <row r="60">
          <cell r="Y60">
            <v>3.2078399549322256</v>
          </cell>
        </row>
        <row r="61">
          <cell r="Y61">
            <v>6.005203271598602</v>
          </cell>
        </row>
        <row r="62">
          <cell r="Y62">
            <v>10.084650514731653</v>
          </cell>
        </row>
        <row r="63">
          <cell r="Y63">
            <v>-8.267210025346447</v>
          </cell>
        </row>
        <row r="64">
          <cell r="Y64">
            <v>-12.224704079229143</v>
          </cell>
        </row>
        <row r="65">
          <cell r="Y65">
            <v>6.457839325374545</v>
          </cell>
        </row>
        <row r="66">
          <cell r="Y66">
            <v>4.933698856643585</v>
          </cell>
        </row>
        <row r="67">
          <cell r="Y67">
            <v>-4.527796419944254</v>
          </cell>
        </row>
        <row r="68">
          <cell r="Y68">
            <v>5.178101207961898</v>
          </cell>
        </row>
        <row r="69">
          <cell r="Y69">
            <v>17.11764965303434</v>
          </cell>
        </row>
        <row r="70">
          <cell r="Y70">
            <v>-1.985648093494801</v>
          </cell>
        </row>
        <row r="71">
          <cell r="Y71">
            <v>6.281890520352904</v>
          </cell>
        </row>
        <row r="72">
          <cell r="Y72">
            <v>-9.636609794488663</v>
          </cell>
        </row>
        <row r="73">
          <cell r="Y73">
            <v>-3.0625254550601397</v>
          </cell>
        </row>
        <row r="74">
          <cell r="Y74">
            <v>4.766199677567328</v>
          </cell>
        </row>
        <row r="75">
          <cell r="Y75">
            <v>9.036735541603482</v>
          </cell>
        </row>
        <row r="76">
          <cell r="Y76">
            <v>18.327058759951182</v>
          </cell>
        </row>
        <row r="77">
          <cell r="Y77">
            <v>3.1090243602163956</v>
          </cell>
        </row>
        <row r="78">
          <cell r="Y78">
            <v>2.8701044784902945</v>
          </cell>
        </row>
        <row r="79">
          <cell r="Y79">
            <v>0.9562035091627922</v>
          </cell>
        </row>
      </sheetData>
      <sheetData sheetId="1">
        <row r="27">
          <cell r="L27">
            <v>2677829.1181268133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県計"/>
      <sheetName val="佐賀市"/>
      <sheetName val="唐津市"/>
      <sheetName val="鳥栖市"/>
      <sheetName val="多久市"/>
      <sheetName val="伊万里市"/>
      <sheetName val="武雄市"/>
      <sheetName val="鹿島市"/>
      <sheetName val="小城市"/>
      <sheetName val="嬉野市"/>
      <sheetName val="神埼市"/>
    </sheetNames>
    <sheetDataSet>
      <sheetData sheetId="0">
        <row r="8">
          <cell r="D8">
            <v>1323992</v>
          </cell>
          <cell r="E8">
            <v>1165994</v>
          </cell>
          <cell r="F8">
            <v>157998</v>
          </cell>
          <cell r="I8">
            <v>137871</v>
          </cell>
          <cell r="J8">
            <v>166467</v>
          </cell>
          <cell r="K8">
            <v>28597</v>
          </cell>
          <cell r="U8">
            <v>546514</v>
          </cell>
          <cell r="V8">
            <v>333163</v>
          </cell>
          <cell r="W8">
            <v>-12484</v>
          </cell>
          <cell r="X8">
            <v>225835</v>
          </cell>
          <cell r="AB8">
            <v>2008377</v>
          </cell>
        </row>
        <row r="9">
          <cell r="D9">
            <v>402743.6309626763</v>
          </cell>
          <cell r="E9">
            <v>354773.2455219463</v>
          </cell>
          <cell r="F9">
            <v>47970.385440729995</v>
          </cell>
          <cell r="I9">
            <v>42064.77164301992</v>
          </cell>
          <cell r="J9">
            <v>50071.284707849234</v>
          </cell>
          <cell r="K9">
            <v>8006.513064829311</v>
          </cell>
          <cell r="U9">
            <v>176606.199</v>
          </cell>
          <cell r="V9">
            <v>116499.82</v>
          </cell>
          <cell r="W9">
            <v>-3038.643</v>
          </cell>
          <cell r="X9">
            <v>63145.022</v>
          </cell>
          <cell r="AB9">
            <v>621414.6016056963</v>
          </cell>
        </row>
        <row r="10">
          <cell r="D10">
            <v>190113.3769004254</v>
          </cell>
          <cell r="E10">
            <v>167430.4339307984</v>
          </cell>
          <cell r="F10">
            <v>22682.942969627</v>
          </cell>
          <cell r="I10">
            <v>18013.418655056925</v>
          </cell>
          <cell r="J10">
            <v>22661.80497062515</v>
          </cell>
          <cell r="K10">
            <v>4648.386315568227</v>
          </cell>
          <cell r="U10">
            <v>50809.088</v>
          </cell>
          <cell r="V10">
            <v>21981.108</v>
          </cell>
          <cell r="W10">
            <v>-2963.899</v>
          </cell>
          <cell r="X10">
            <v>31791.879</v>
          </cell>
          <cell r="AB10">
            <v>258935.88355548232</v>
          </cell>
        </row>
        <row r="11">
          <cell r="D11">
            <v>136132.53354827643</v>
          </cell>
          <cell r="E11">
            <v>119889.99354827643</v>
          </cell>
          <cell r="F11">
            <v>16242.54</v>
          </cell>
          <cell r="I11">
            <v>14639.676701232427</v>
          </cell>
          <cell r="J11">
            <v>17034.76999347406</v>
          </cell>
          <cell r="K11">
            <v>2395.0932922416305</v>
          </cell>
          <cell r="U11">
            <v>90979.19</v>
          </cell>
          <cell r="V11">
            <v>72522.413</v>
          </cell>
          <cell r="W11">
            <v>-308.182</v>
          </cell>
          <cell r="X11">
            <v>18764.959</v>
          </cell>
          <cell r="AB11">
            <v>241751.40024950885</v>
          </cell>
        </row>
        <row r="12">
          <cell r="D12">
            <v>27731.94746120892</v>
          </cell>
          <cell r="E12">
            <v>24410.77846120892</v>
          </cell>
          <cell r="F12">
            <v>3321.169</v>
          </cell>
          <cell r="I12">
            <v>3255.45404678918</v>
          </cell>
          <cell r="J12">
            <v>3898.2305410806143</v>
          </cell>
          <cell r="K12">
            <v>642.7764942914345</v>
          </cell>
          <cell r="U12">
            <v>8987.94</v>
          </cell>
          <cell r="V12">
            <v>3897.271</v>
          </cell>
          <cell r="W12">
            <v>-79.426</v>
          </cell>
          <cell r="X12">
            <v>5170.095</v>
          </cell>
          <cell r="AB12">
            <v>39975.341507998106</v>
          </cell>
        </row>
        <row r="13">
          <cell r="D13">
            <v>85020.76617194709</v>
          </cell>
          <cell r="E13">
            <v>74866.92499874809</v>
          </cell>
          <cell r="F13">
            <v>10153.841173199</v>
          </cell>
          <cell r="I13">
            <v>8562.330780560074</v>
          </cell>
          <cell r="J13">
            <v>10365.93625079945</v>
          </cell>
          <cell r="K13">
            <v>1803.6054702393767</v>
          </cell>
          <cell r="U13">
            <v>40623.966</v>
          </cell>
          <cell r="V13">
            <v>28719.509</v>
          </cell>
          <cell r="W13">
            <v>-2242.671</v>
          </cell>
          <cell r="X13">
            <v>14147.128</v>
          </cell>
          <cell r="AB13">
            <v>134207.06295250717</v>
          </cell>
        </row>
        <row r="14">
          <cell r="D14">
            <v>77091.91796174663</v>
          </cell>
          <cell r="E14">
            <v>67872.41196174663</v>
          </cell>
          <cell r="F14">
            <v>9219.506</v>
          </cell>
          <cell r="I14">
            <v>8130.282711192418</v>
          </cell>
          <cell r="J14">
            <v>9767.23832385382</v>
          </cell>
          <cell r="K14">
            <v>1636.9556126614023</v>
          </cell>
          <cell r="U14">
            <v>27225.537</v>
          </cell>
          <cell r="V14">
            <v>14056.778</v>
          </cell>
          <cell r="W14">
            <v>-127.325</v>
          </cell>
          <cell r="X14">
            <v>13296.084</v>
          </cell>
          <cell r="AB14">
            <v>112447.73767293904</v>
          </cell>
        </row>
        <row r="15">
          <cell r="D15">
            <v>43129.57823684942</v>
          </cell>
          <cell r="E15">
            <v>37977.068236849416</v>
          </cell>
          <cell r="F15">
            <v>5152.51</v>
          </cell>
          <cell r="I15">
            <v>4835.870640403134</v>
          </cell>
          <cell r="J15">
            <v>5787.988441861235</v>
          </cell>
          <cell r="K15">
            <v>952.1178014581005</v>
          </cell>
          <cell r="U15">
            <v>14426.709</v>
          </cell>
          <cell r="V15">
            <v>6470.766</v>
          </cell>
          <cell r="W15">
            <v>-505.64</v>
          </cell>
          <cell r="X15">
            <v>8461.583</v>
          </cell>
          <cell r="AB15">
            <v>62392.15787725255</v>
          </cell>
        </row>
        <row r="16">
          <cell r="D16">
            <v>67199.59758963491</v>
          </cell>
          <cell r="E16">
            <v>59157.85058963491</v>
          </cell>
          <cell r="F16">
            <v>8041.747</v>
          </cell>
          <cell r="I16">
            <v>6903.555494340308</v>
          </cell>
          <cell r="J16">
            <v>8416.850995116172</v>
          </cell>
          <cell r="K16">
            <v>1513.2955007758644</v>
          </cell>
          <cell r="U16">
            <v>25809.83</v>
          </cell>
          <cell r="V16">
            <v>13816.174</v>
          </cell>
          <cell r="W16">
            <v>-672.175</v>
          </cell>
          <cell r="X16">
            <v>12665.831</v>
          </cell>
          <cell r="AB16">
            <v>99912.98308397522</v>
          </cell>
        </row>
        <row r="17">
          <cell r="D17">
            <v>36511.53643145034</v>
          </cell>
          <cell r="E17">
            <v>32150.262431450334</v>
          </cell>
          <cell r="F17">
            <v>4361.274</v>
          </cell>
          <cell r="I17">
            <v>3911.614113373123</v>
          </cell>
          <cell r="J17">
            <v>4848.444159639333</v>
          </cell>
          <cell r="K17">
            <v>936.8300462662094</v>
          </cell>
          <cell r="U17">
            <v>10814.16</v>
          </cell>
          <cell r="V17">
            <v>2895.879</v>
          </cell>
          <cell r="W17">
            <v>-3.433</v>
          </cell>
          <cell r="X17">
            <v>7921.714</v>
          </cell>
          <cell r="AB17">
            <v>51237.31054482346</v>
          </cell>
        </row>
        <row r="18">
          <cell r="D18">
            <v>48564.39725550427</v>
          </cell>
          <cell r="E18">
            <v>42747.752255504274</v>
          </cell>
          <cell r="F18">
            <v>5816.645</v>
          </cell>
          <cell r="I18">
            <v>5224.314008815993</v>
          </cell>
          <cell r="J18">
            <v>6247.279078717661</v>
          </cell>
          <cell r="K18">
            <v>1022.965069901668</v>
          </cell>
          <cell r="U18">
            <v>16228.732</v>
          </cell>
          <cell r="V18">
            <v>7504.601</v>
          </cell>
          <cell r="W18">
            <v>-429.197</v>
          </cell>
          <cell r="X18">
            <v>9153.328</v>
          </cell>
          <cell r="AB18">
            <v>70017.44326432026</v>
          </cell>
        </row>
        <row r="19">
          <cell r="D19">
            <v>27913.235165832677</v>
          </cell>
          <cell r="E19">
            <v>24596.893165832676</v>
          </cell>
          <cell r="F19">
            <v>3316.342</v>
          </cell>
          <cell r="I19">
            <v>2922.08962078208</v>
          </cell>
          <cell r="J19">
            <v>3475.0060233346303</v>
          </cell>
          <cell r="K19">
            <v>552.9164025525504</v>
          </cell>
          <cell r="U19">
            <v>12547.238</v>
          </cell>
          <cell r="V19">
            <v>8654.157</v>
          </cell>
          <cell r="W19">
            <v>-161.963</v>
          </cell>
          <cell r="X19">
            <v>4055.044</v>
          </cell>
          <cell r="AB19">
            <v>43382.562786614755</v>
          </cell>
        </row>
        <row r="20">
          <cell r="D20">
            <v>27456.23700586427</v>
          </cell>
          <cell r="E20">
            <v>24175.23100586427</v>
          </cell>
          <cell r="F20">
            <v>3281.006</v>
          </cell>
          <cell r="I20">
            <v>3475.5887952221537</v>
          </cell>
          <cell r="J20">
            <v>4033.1941146569216</v>
          </cell>
          <cell r="K20">
            <v>557.6053194347676</v>
          </cell>
          <cell r="U20">
            <v>12253.697</v>
          </cell>
          <cell r="V20">
            <v>8244.445</v>
          </cell>
          <cell r="W20">
            <v>-105.798</v>
          </cell>
          <cell r="X20">
            <v>4115.05</v>
          </cell>
          <cell r="AB20">
            <v>43185.52280108642</v>
          </cell>
        </row>
        <row r="21">
          <cell r="D21">
            <v>14563.641288225397</v>
          </cell>
          <cell r="E21">
            <v>12828.850288225398</v>
          </cell>
          <cell r="F21">
            <v>1734.791</v>
          </cell>
          <cell r="I21">
            <v>1584.271706744526</v>
          </cell>
          <cell r="J21">
            <v>1919.066150415095</v>
          </cell>
          <cell r="K21">
            <v>334.79444367056885</v>
          </cell>
          <cell r="U21">
            <v>10777.277</v>
          </cell>
          <cell r="V21">
            <v>8332.903</v>
          </cell>
          <cell r="W21">
            <v>9.904</v>
          </cell>
          <cell r="X21">
            <v>2434.47</v>
          </cell>
          <cell r="AB21">
            <v>26925.189994969922</v>
          </cell>
        </row>
        <row r="22">
          <cell r="D22">
            <v>33893.236167709576</v>
          </cell>
          <cell r="E22">
            <v>29836.033167709575</v>
          </cell>
          <cell r="F22">
            <v>4057.203</v>
          </cell>
          <cell r="I22">
            <v>3880.7089762913197</v>
          </cell>
          <cell r="J22">
            <v>4766.801222305987</v>
          </cell>
          <cell r="K22">
            <v>886.0922460146672</v>
          </cell>
          <cell r="U22">
            <v>10628.783</v>
          </cell>
          <cell r="V22">
            <v>3822.264</v>
          </cell>
          <cell r="W22">
            <v>-272.833</v>
          </cell>
          <cell r="X22">
            <v>7079.352</v>
          </cell>
          <cell r="AB22">
            <v>48402.728144000896</v>
          </cell>
        </row>
        <row r="23">
          <cell r="D23">
            <v>15040.062204800392</v>
          </cell>
          <cell r="E23">
            <v>13256.205204800392</v>
          </cell>
          <cell r="F23">
            <v>1783.857</v>
          </cell>
          <cell r="I23">
            <v>597.2943805328267</v>
          </cell>
          <cell r="J23">
            <v>822.7758741783609</v>
          </cell>
          <cell r="K23">
            <v>225.4814936455341</v>
          </cell>
          <cell r="U23">
            <v>4464.998</v>
          </cell>
          <cell r="V23">
            <v>2725.923</v>
          </cell>
          <cell r="W23">
            <v>-40.737</v>
          </cell>
          <cell r="X23">
            <v>1779.812</v>
          </cell>
          <cell r="AB23">
            <v>20102.354585333218</v>
          </cell>
        </row>
        <row r="24">
          <cell r="D24">
            <v>26676.024117712004</v>
          </cell>
          <cell r="E24">
            <v>23486.547117712005</v>
          </cell>
          <cell r="F24">
            <v>3189.477</v>
          </cell>
          <cell r="I24">
            <v>3120.785483967019</v>
          </cell>
          <cell r="J24">
            <v>3821.1876582984205</v>
          </cell>
          <cell r="K24">
            <v>700.4021743314021</v>
          </cell>
          <cell r="U24">
            <v>7265.906</v>
          </cell>
          <cell r="V24">
            <v>2335.032</v>
          </cell>
          <cell r="W24">
            <v>-312.11</v>
          </cell>
          <cell r="X24">
            <v>5242.984</v>
          </cell>
          <cell r="AB24">
            <v>37062.715601679025</v>
          </cell>
        </row>
        <row r="25">
          <cell r="D25">
            <v>8526.823301970582</v>
          </cell>
          <cell r="E25">
            <v>7507.161301970583</v>
          </cell>
          <cell r="F25">
            <v>1019.662</v>
          </cell>
          <cell r="I25">
            <v>953.6422868669733</v>
          </cell>
          <cell r="J25">
            <v>1191.5318800832556</v>
          </cell>
          <cell r="K25">
            <v>237.88959321628226</v>
          </cell>
          <cell r="U25">
            <v>7876.382</v>
          </cell>
          <cell r="V25">
            <v>6389.089</v>
          </cell>
          <cell r="W25">
            <v>-172.325</v>
          </cell>
          <cell r="X25">
            <v>1659.618</v>
          </cell>
          <cell r="AB25">
            <v>17356.847588837554</v>
          </cell>
        </row>
        <row r="26">
          <cell r="D26">
            <v>14552.692979406553</v>
          </cell>
          <cell r="E26">
            <v>12810.044979406552</v>
          </cell>
          <cell r="F26">
            <v>1742.648</v>
          </cell>
          <cell r="I26">
            <v>1549.3506606957815</v>
          </cell>
          <cell r="J26">
            <v>1917.414961350577</v>
          </cell>
          <cell r="K26">
            <v>368.0643006547956</v>
          </cell>
          <cell r="U26">
            <v>3768.062</v>
          </cell>
          <cell r="V26">
            <v>1272.23</v>
          </cell>
          <cell r="W26">
            <v>-341.309</v>
          </cell>
          <cell r="X26">
            <v>2837.141</v>
          </cell>
          <cell r="AB26">
            <v>19870.105640102334</v>
          </cell>
        </row>
        <row r="27">
          <cell r="D27">
            <v>31246.05675500861</v>
          </cell>
          <cell r="E27">
            <v>27516.316755008607</v>
          </cell>
          <cell r="F27">
            <v>3729.74</v>
          </cell>
          <cell r="I27">
            <v>3179.2007327813976</v>
          </cell>
          <cell r="J27">
            <v>4058.617103664197</v>
          </cell>
          <cell r="K27">
            <v>879.4163708827994</v>
          </cell>
          <cell r="U27">
            <v>9759.56</v>
          </cell>
          <cell r="V27">
            <v>1828.487</v>
          </cell>
          <cell r="W27">
            <v>-505.477</v>
          </cell>
          <cell r="X27">
            <v>8436.55</v>
          </cell>
          <cell r="AB27">
            <v>44184.81748779</v>
          </cell>
        </row>
        <row r="28">
          <cell r="D28">
            <v>9883.478791276782</v>
          </cell>
          <cell r="E28">
            <v>8702.836791276783</v>
          </cell>
          <cell r="F28">
            <v>1180.642</v>
          </cell>
          <cell r="I28">
            <v>1066.2992497664336</v>
          </cell>
          <cell r="J28">
            <v>1361.996336458829</v>
          </cell>
          <cell r="K28">
            <v>295.6970866923955</v>
          </cell>
          <cell r="U28">
            <v>4660.591</v>
          </cell>
          <cell r="V28">
            <v>1194.457</v>
          </cell>
          <cell r="W28">
            <v>-210.736</v>
          </cell>
          <cell r="X28">
            <v>3676.87</v>
          </cell>
          <cell r="AB28">
            <v>15610.369041043217</v>
          </cell>
        </row>
        <row r="37">
          <cell r="D37">
            <v>1331043</v>
          </cell>
          <cell r="E37">
            <v>1176410</v>
          </cell>
          <cell r="F37">
            <v>154633</v>
          </cell>
          <cell r="I37">
            <v>136503</v>
          </cell>
          <cell r="J37">
            <v>162894</v>
          </cell>
          <cell r="K37">
            <v>26391</v>
          </cell>
          <cell r="U37">
            <v>473784</v>
          </cell>
          <cell r="V37">
            <v>267685</v>
          </cell>
          <cell r="W37">
            <v>-8148</v>
          </cell>
          <cell r="X37">
            <v>214247</v>
          </cell>
          <cell r="AB37">
            <v>1941330</v>
          </cell>
        </row>
        <row r="38">
          <cell r="D38">
            <v>408431.8739502903</v>
          </cell>
          <cell r="E38">
            <v>361074.57726339827</v>
          </cell>
          <cell r="F38">
            <v>47357.296686892005</v>
          </cell>
          <cell r="I38">
            <v>41431.09664433559</v>
          </cell>
          <cell r="J38">
            <v>48840.29886308504</v>
          </cell>
          <cell r="K38">
            <v>7409.202218749458</v>
          </cell>
          <cell r="U38">
            <v>144512.271</v>
          </cell>
          <cell r="V38">
            <v>85846.909</v>
          </cell>
          <cell r="W38">
            <v>-884.93</v>
          </cell>
          <cell r="X38">
            <v>59550.292</v>
          </cell>
          <cell r="AB38">
            <v>594375.2415946259</v>
          </cell>
        </row>
        <row r="39">
          <cell r="D39">
            <v>188085.34924695018</v>
          </cell>
          <cell r="E39">
            <v>166234.0127169822</v>
          </cell>
          <cell r="F39">
            <v>21851.336529968</v>
          </cell>
          <cell r="I39">
            <v>18070.858017191447</v>
          </cell>
          <cell r="J39">
            <v>22232.300747571477</v>
          </cell>
          <cell r="K39">
            <v>4161.44273038003</v>
          </cell>
          <cell r="U39">
            <v>42708.367</v>
          </cell>
          <cell r="V39">
            <v>14977.32</v>
          </cell>
          <cell r="W39">
            <v>-2248.744</v>
          </cell>
          <cell r="X39">
            <v>29979.791</v>
          </cell>
          <cell r="AB39">
            <v>248864.5742641416</v>
          </cell>
        </row>
        <row r="40">
          <cell r="D40">
            <v>134523.33417505265</v>
          </cell>
          <cell r="E40">
            <v>118895.44117505263</v>
          </cell>
          <cell r="F40">
            <v>15627.893</v>
          </cell>
          <cell r="I40">
            <v>14174.899400729335</v>
          </cell>
          <cell r="J40">
            <v>16445.66468649104</v>
          </cell>
          <cell r="K40">
            <v>2270.765285761703</v>
          </cell>
          <cell r="U40">
            <v>76044.772</v>
          </cell>
          <cell r="V40">
            <v>58283.919</v>
          </cell>
          <cell r="W40">
            <v>-258.447</v>
          </cell>
          <cell r="X40">
            <v>18019.3</v>
          </cell>
          <cell r="AB40">
            <v>224743.00557578198</v>
          </cell>
        </row>
        <row r="41">
          <cell r="D41">
            <v>27839.1415621612</v>
          </cell>
          <cell r="E41">
            <v>24593.6855621612</v>
          </cell>
          <cell r="F41">
            <v>3245.456</v>
          </cell>
          <cell r="I41">
            <v>3259.9936301982684</v>
          </cell>
          <cell r="J41">
            <v>3843.5142512584653</v>
          </cell>
          <cell r="K41">
            <v>583.5206210601972</v>
          </cell>
          <cell r="U41">
            <v>8490.82</v>
          </cell>
          <cell r="V41">
            <v>3876.967</v>
          </cell>
          <cell r="W41">
            <v>-314.281</v>
          </cell>
          <cell r="X41">
            <v>4928.134</v>
          </cell>
          <cell r="AB41">
            <v>39589.95519235947</v>
          </cell>
        </row>
        <row r="42">
          <cell r="D42">
            <v>84888.60431210222</v>
          </cell>
          <cell r="E42">
            <v>75020.65891551223</v>
          </cell>
          <cell r="F42">
            <v>9867.94539659</v>
          </cell>
          <cell r="I42">
            <v>8490.34363134143</v>
          </cell>
          <cell r="J42">
            <v>10214.98261717967</v>
          </cell>
          <cell r="K42">
            <v>1724.6389858382404</v>
          </cell>
          <cell r="U42">
            <v>44019.689</v>
          </cell>
          <cell r="V42">
            <v>32421.583</v>
          </cell>
          <cell r="W42">
            <v>-1736.42</v>
          </cell>
          <cell r="X42">
            <v>13334.526</v>
          </cell>
          <cell r="AB42">
            <v>137398.63694344365</v>
          </cell>
        </row>
        <row r="43">
          <cell r="D43">
            <v>77485.92095523533</v>
          </cell>
          <cell r="E43">
            <v>68466.14395523533</v>
          </cell>
          <cell r="F43">
            <v>9019.777</v>
          </cell>
          <cell r="I43">
            <v>8081.112048731579</v>
          </cell>
          <cell r="J43">
            <v>9565.804308537208</v>
          </cell>
          <cell r="K43">
            <v>1484.692259805628</v>
          </cell>
          <cell r="U43">
            <v>23979.226</v>
          </cell>
          <cell r="V43">
            <v>9567.858</v>
          </cell>
          <cell r="W43">
            <v>1612.043</v>
          </cell>
          <cell r="X43">
            <v>12799.325</v>
          </cell>
          <cell r="AB43">
            <v>109546.2590039669</v>
          </cell>
        </row>
        <row r="44">
          <cell r="D44">
            <v>43436.97714865503</v>
          </cell>
          <cell r="E44">
            <v>38385.318148655024</v>
          </cell>
          <cell r="F44">
            <v>5051.659</v>
          </cell>
          <cell r="I44">
            <v>4783.410517055566</v>
          </cell>
          <cell r="J44">
            <v>5702.641012975469</v>
          </cell>
          <cell r="K44">
            <v>919.2304959199025</v>
          </cell>
          <cell r="U44">
            <v>12471.022</v>
          </cell>
          <cell r="V44">
            <v>4984.685</v>
          </cell>
          <cell r="W44">
            <v>-551.521</v>
          </cell>
          <cell r="X44">
            <v>8037.858</v>
          </cell>
          <cell r="AB44">
            <v>60691.4096657106</v>
          </cell>
        </row>
        <row r="45">
          <cell r="D45">
            <v>68315.65132572243</v>
          </cell>
          <cell r="E45">
            <v>60357.39315252343</v>
          </cell>
          <cell r="F45">
            <v>7958.258173198999</v>
          </cell>
          <cell r="I45">
            <v>6889.678968271322</v>
          </cell>
          <cell r="J45">
            <v>8300.171926874293</v>
          </cell>
          <cell r="K45">
            <v>1410.4929586029707</v>
          </cell>
          <cell r="U45">
            <v>16450.131</v>
          </cell>
          <cell r="V45">
            <v>5216.263</v>
          </cell>
          <cell r="W45">
            <v>-739.515</v>
          </cell>
          <cell r="X45">
            <v>11973.383</v>
          </cell>
          <cell r="AB45">
            <v>91655.46129399375</v>
          </cell>
        </row>
        <row r="46">
          <cell r="D46">
            <v>37250.56938291245</v>
          </cell>
          <cell r="E46">
            <v>32919.41238291245</v>
          </cell>
          <cell r="F46">
            <v>4331.157</v>
          </cell>
          <cell r="I46">
            <v>3903.932271053072</v>
          </cell>
          <cell r="J46">
            <v>4780.346906834776</v>
          </cell>
          <cell r="K46">
            <v>876.4146357817033</v>
          </cell>
          <cell r="U46">
            <v>9847.974</v>
          </cell>
          <cell r="V46">
            <v>2060.4</v>
          </cell>
          <cell r="W46">
            <v>272.86</v>
          </cell>
          <cell r="X46">
            <v>7514.714</v>
          </cell>
          <cell r="AB46">
            <v>51002.47565396552</v>
          </cell>
        </row>
        <row r="47">
          <cell r="D47">
            <v>49629.34173173843</v>
          </cell>
          <cell r="E47">
            <v>43842.94773173843</v>
          </cell>
          <cell r="F47">
            <v>5786.394</v>
          </cell>
          <cell r="I47">
            <v>5195.3670528126595</v>
          </cell>
          <cell r="J47">
            <v>6141.4587388486025</v>
          </cell>
          <cell r="K47">
            <v>946.0916860359432</v>
          </cell>
          <cell r="U47">
            <v>13600.405</v>
          </cell>
          <cell r="V47">
            <v>5144.993</v>
          </cell>
          <cell r="W47">
            <v>-474.863</v>
          </cell>
          <cell r="X47">
            <v>8930.275</v>
          </cell>
          <cell r="AB47">
            <v>68425.1137845511</v>
          </cell>
        </row>
        <row r="48">
          <cell r="D48">
            <v>28329.564580668022</v>
          </cell>
          <cell r="E48">
            <v>25054.456580668022</v>
          </cell>
          <cell r="F48">
            <v>3275.108</v>
          </cell>
          <cell r="I48">
            <v>2890.7439372087933</v>
          </cell>
          <cell r="J48">
            <v>3369.5172422645205</v>
          </cell>
          <cell r="K48">
            <v>478.77330505572723</v>
          </cell>
          <cell r="U48">
            <v>23536.793</v>
          </cell>
          <cell r="V48">
            <v>19718.026</v>
          </cell>
          <cell r="W48">
            <v>-116.295</v>
          </cell>
          <cell r="X48">
            <v>3935.062</v>
          </cell>
          <cell r="AB48">
            <v>54757.101517876814</v>
          </cell>
        </row>
        <row r="49">
          <cell r="D49">
            <v>28396.406506661697</v>
          </cell>
          <cell r="E49">
            <v>25092.6895066617</v>
          </cell>
          <cell r="F49">
            <v>3303.717</v>
          </cell>
          <cell r="I49">
            <v>3386.346179750112</v>
          </cell>
          <cell r="J49">
            <v>3903.2890696293844</v>
          </cell>
          <cell r="K49">
            <v>516.9428898792726</v>
          </cell>
          <cell r="U49">
            <v>8951.483</v>
          </cell>
          <cell r="V49">
            <v>5167.547</v>
          </cell>
          <cell r="W49">
            <v>-255.751</v>
          </cell>
          <cell r="X49">
            <v>4039.687</v>
          </cell>
          <cell r="AB49">
            <v>40734.235686411805</v>
          </cell>
        </row>
        <row r="50">
          <cell r="D50">
            <v>14578.443697357337</v>
          </cell>
          <cell r="E50">
            <v>12888.740697357338</v>
          </cell>
          <cell r="F50">
            <v>1689.703</v>
          </cell>
          <cell r="I50">
            <v>1570.1024728758885</v>
          </cell>
          <cell r="J50">
            <v>1886.1959928858978</v>
          </cell>
          <cell r="K50">
            <v>316.0935200100095</v>
          </cell>
          <cell r="U50">
            <v>9059.967</v>
          </cell>
          <cell r="V50">
            <v>6757.362</v>
          </cell>
          <cell r="W50">
            <v>-147.712</v>
          </cell>
          <cell r="X50">
            <v>2450.317</v>
          </cell>
          <cell r="AB50">
            <v>25208.513170233226</v>
          </cell>
        </row>
        <row r="51">
          <cell r="D51">
            <v>34746.90807094868</v>
          </cell>
          <cell r="E51">
            <v>30697.613070948682</v>
          </cell>
          <cell r="F51">
            <v>4049.295</v>
          </cell>
          <cell r="I51">
            <v>3852.5335376056796</v>
          </cell>
          <cell r="J51">
            <v>4672.920614302286</v>
          </cell>
          <cell r="K51">
            <v>820.3870766966061</v>
          </cell>
          <cell r="U51">
            <v>9536.2</v>
          </cell>
          <cell r="V51">
            <v>2974.141</v>
          </cell>
          <cell r="W51">
            <v>-250.787</v>
          </cell>
          <cell r="X51">
            <v>6812.846</v>
          </cell>
          <cell r="AB51">
            <v>48135.64160855436</v>
          </cell>
        </row>
        <row r="52">
          <cell r="D52">
            <v>12796.026312023037</v>
          </cell>
          <cell r="E52">
            <v>11317.364312023037</v>
          </cell>
          <cell r="F52">
            <v>1478.662</v>
          </cell>
          <cell r="I52">
            <v>583.1108426854529</v>
          </cell>
          <cell r="J52">
            <v>815.1636851372933</v>
          </cell>
          <cell r="K52">
            <v>232.05284245184035</v>
          </cell>
          <cell r="U52">
            <v>2600.755</v>
          </cell>
          <cell r="V52">
            <v>1359.093</v>
          </cell>
          <cell r="W52">
            <v>-358.163</v>
          </cell>
          <cell r="X52">
            <v>1599.825</v>
          </cell>
          <cell r="AB52">
            <v>15979.89215470849</v>
          </cell>
        </row>
        <row r="53">
          <cell r="D53">
            <v>27389.867110419094</v>
          </cell>
          <cell r="E53">
            <v>24202.704110419094</v>
          </cell>
          <cell r="F53">
            <v>3187.163</v>
          </cell>
          <cell r="I53">
            <v>3109.0162770983607</v>
          </cell>
          <cell r="J53">
            <v>3741.7904819130767</v>
          </cell>
          <cell r="K53">
            <v>632.7742048147163</v>
          </cell>
          <cell r="U53">
            <v>6901.546</v>
          </cell>
          <cell r="V53">
            <v>2242.243</v>
          </cell>
          <cell r="W53">
            <v>-410.076</v>
          </cell>
          <cell r="X53">
            <v>5069.379</v>
          </cell>
          <cell r="AB53">
            <v>37400.429387517455</v>
          </cell>
        </row>
        <row r="54">
          <cell r="D54">
            <v>8806.74073441898</v>
          </cell>
          <cell r="E54">
            <v>7781.603734418979</v>
          </cell>
          <cell r="F54">
            <v>1025.137</v>
          </cell>
          <cell r="I54">
            <v>974.5524924615037</v>
          </cell>
          <cell r="J54">
            <v>1179.6308026749311</v>
          </cell>
          <cell r="K54">
            <v>205.07831021342747</v>
          </cell>
          <cell r="U54">
            <v>5247.586</v>
          </cell>
          <cell r="V54">
            <v>3852.012</v>
          </cell>
          <cell r="W54">
            <v>-277.902</v>
          </cell>
          <cell r="X54">
            <v>1673.476</v>
          </cell>
          <cell r="AB54">
            <v>15028.879226880483</v>
          </cell>
        </row>
        <row r="55">
          <cell r="D55">
            <v>14371.336562529523</v>
          </cell>
          <cell r="E55">
            <v>12696.119562529522</v>
          </cell>
          <cell r="F55">
            <v>1675.217</v>
          </cell>
          <cell r="I55">
            <v>1564.0821025458995</v>
          </cell>
          <cell r="J55">
            <v>1898.3574596121507</v>
          </cell>
          <cell r="K55">
            <v>334.2753570662511</v>
          </cell>
          <cell r="U55">
            <v>3300.884</v>
          </cell>
          <cell r="V55">
            <v>828.781</v>
          </cell>
          <cell r="W55">
            <v>-287.458</v>
          </cell>
          <cell r="X55">
            <v>2759.561</v>
          </cell>
          <cell r="AB55">
            <v>19236.302665075422</v>
          </cell>
        </row>
        <row r="56">
          <cell r="D56">
            <v>31784.086606534114</v>
          </cell>
          <cell r="E56">
            <v>28090.595606534116</v>
          </cell>
          <cell r="F56">
            <v>3693.491</v>
          </cell>
          <cell r="I56">
            <v>3215.6595050245237</v>
          </cell>
          <cell r="J56">
            <v>3995.597018696507</v>
          </cell>
          <cell r="K56">
            <v>779.9375136719838</v>
          </cell>
          <cell r="U56">
            <v>8753.241</v>
          </cell>
          <cell r="V56">
            <v>1755.536</v>
          </cell>
          <cell r="W56">
            <v>-612.535</v>
          </cell>
          <cell r="X56">
            <v>7610.24</v>
          </cell>
          <cell r="AB56">
            <v>43752.98711155864</v>
          </cell>
        </row>
        <row r="57">
          <cell r="D57">
            <v>9955.198085617796</v>
          </cell>
          <cell r="E57">
            <v>8797.388085617795</v>
          </cell>
          <cell r="F57">
            <v>1157.81</v>
          </cell>
          <cell r="I57">
            <v>1076.024386652604</v>
          </cell>
          <cell r="J57">
            <v>1364.1157689776103</v>
          </cell>
          <cell r="K57">
            <v>288.09138232500607</v>
          </cell>
          <cell r="U57">
            <v>3771.145</v>
          </cell>
          <cell r="V57">
            <v>649.242</v>
          </cell>
          <cell r="W57">
            <v>-107.143</v>
          </cell>
          <cell r="X57">
            <v>3229.046</v>
          </cell>
          <cell r="AB57">
            <v>14802.3674722704</v>
          </cell>
        </row>
        <row r="67">
          <cell r="AB67">
            <v>4.549206985561437</v>
          </cell>
        </row>
        <row r="68">
          <cell r="AB68">
            <v>4.046903550302481</v>
          </cell>
        </row>
        <row r="69">
          <cell r="AB69">
            <v>7.5679305926127</v>
          </cell>
        </row>
        <row r="70">
          <cell r="AB70">
            <v>0.9734446875883617</v>
          </cell>
        </row>
        <row r="71">
          <cell r="AB71">
            <v>-2.3228570981022187</v>
          </cell>
        </row>
        <row r="72">
          <cell r="AB72">
            <v>2.6486332763468154</v>
          </cell>
        </row>
        <row r="73">
          <cell r="AB73">
            <v>2.802288200108891</v>
          </cell>
        </row>
        <row r="74">
          <cell r="AB74">
            <v>9.009306890611434</v>
          </cell>
        </row>
        <row r="75">
          <cell r="AB75">
            <v>0.46043821960959413</v>
          </cell>
        </row>
        <row r="76">
          <cell r="AB76">
            <v>2.3271126516251064</v>
          </cell>
        </row>
      </sheetData>
      <sheetData sheetId="1">
        <row r="29">
          <cell r="J29">
            <v>1915990</v>
          </cell>
          <cell r="K29">
            <v>1941330</v>
          </cell>
          <cell r="L29">
            <v>2008377</v>
          </cell>
        </row>
        <row r="30">
          <cell r="J30">
            <v>2277</v>
          </cell>
          <cell r="K30">
            <v>2318</v>
          </cell>
          <cell r="L30">
            <v>2412</v>
          </cell>
        </row>
        <row r="59">
          <cell r="L59">
            <v>3.4536632102733695</v>
          </cell>
        </row>
        <row r="60">
          <cell r="L60">
            <v>4.055220017256255</v>
          </cell>
        </row>
      </sheetData>
      <sheetData sheetId="2">
        <row r="29">
          <cell r="J29">
            <v>591490.5462962302</v>
          </cell>
          <cell r="K29">
            <v>594375.2415946259</v>
          </cell>
          <cell r="L29">
            <v>621414.6016056963</v>
          </cell>
        </row>
        <row r="30">
          <cell r="J30">
            <v>2507</v>
          </cell>
          <cell r="K30">
            <v>2525</v>
          </cell>
          <cell r="L30">
            <v>2629</v>
          </cell>
        </row>
        <row r="60">
          <cell r="L60">
            <v>4.118811881188119</v>
          </cell>
        </row>
      </sheetData>
      <sheetData sheetId="3">
        <row r="29">
          <cell r="J29">
            <v>248631.70057350295</v>
          </cell>
          <cell r="K29">
            <v>248864.5742641416</v>
          </cell>
          <cell r="L29">
            <v>258935.88355548232</v>
          </cell>
        </row>
        <row r="30">
          <cell r="J30">
            <v>1997</v>
          </cell>
          <cell r="K30">
            <v>2015</v>
          </cell>
          <cell r="L30">
            <v>2109</v>
          </cell>
        </row>
        <row r="60">
          <cell r="L60">
            <v>4.665012406947891</v>
          </cell>
        </row>
      </sheetData>
      <sheetData sheetId="4">
        <row r="29">
          <cell r="J29">
            <v>224107.08413834614</v>
          </cell>
          <cell r="K29">
            <v>224743.00557578198</v>
          </cell>
          <cell r="L29">
            <v>241751.40024950885</v>
          </cell>
        </row>
        <row r="30">
          <cell r="J30">
            <v>3129</v>
          </cell>
          <cell r="K30">
            <v>3118</v>
          </cell>
          <cell r="L30">
            <v>3316</v>
          </cell>
        </row>
        <row r="60">
          <cell r="L60">
            <v>6.350224502886466</v>
          </cell>
        </row>
      </sheetData>
      <sheetData sheetId="5">
        <row r="29">
          <cell r="J29">
            <v>38565.44703211674</v>
          </cell>
          <cell r="K29">
            <v>39589.95519235947</v>
          </cell>
          <cell r="L29">
            <v>39975.341507998106</v>
          </cell>
        </row>
        <row r="30">
          <cell r="J30">
            <v>1885</v>
          </cell>
          <cell r="K30">
            <v>1969</v>
          </cell>
          <cell r="L30">
            <v>2024</v>
          </cell>
        </row>
        <row r="60">
          <cell r="L60">
            <v>2.793296089385475</v>
          </cell>
        </row>
      </sheetData>
      <sheetData sheetId="6">
        <row r="29">
          <cell r="J29">
            <v>131257.838232128</v>
          </cell>
          <cell r="K29">
            <v>137398.63694344365</v>
          </cell>
          <cell r="L29">
            <v>134207.06295250717</v>
          </cell>
        </row>
        <row r="30">
          <cell r="J30">
            <v>2336</v>
          </cell>
          <cell r="K30">
            <v>2461</v>
          </cell>
          <cell r="L30">
            <v>2430</v>
          </cell>
        </row>
        <row r="60">
          <cell r="L60">
            <v>-1.259650548557497</v>
          </cell>
        </row>
      </sheetData>
      <sheetData sheetId="7">
        <row r="29">
          <cell r="J29">
            <v>105451.14225095218</v>
          </cell>
          <cell r="K29">
            <v>109546.2590039669</v>
          </cell>
          <cell r="L29">
            <v>112447.73767293904</v>
          </cell>
        </row>
        <row r="30">
          <cell r="J30">
            <v>2117</v>
          </cell>
          <cell r="K30">
            <v>2214</v>
          </cell>
          <cell r="L30">
            <v>2292</v>
          </cell>
        </row>
        <row r="60">
          <cell r="L60">
            <v>3.523035230352303</v>
          </cell>
        </row>
      </sheetData>
      <sheetData sheetId="8">
        <row r="29">
          <cell r="J29">
            <v>59851.985379665486</v>
          </cell>
          <cell r="K29">
            <v>60691.4096657106</v>
          </cell>
          <cell r="L29">
            <v>62392.15787725255</v>
          </cell>
        </row>
        <row r="30">
          <cell r="J30">
            <v>1978</v>
          </cell>
          <cell r="K30">
            <v>2029</v>
          </cell>
          <cell r="L30">
            <v>2102</v>
          </cell>
        </row>
        <row r="60">
          <cell r="L60">
            <v>3.5978314440611134</v>
          </cell>
        </row>
      </sheetData>
      <sheetData sheetId="9">
        <row r="29">
          <cell r="J29">
            <v>91017.84224707642</v>
          </cell>
          <cell r="K29">
            <v>91655.46129399375</v>
          </cell>
          <cell r="L29">
            <v>99912.98308397522</v>
          </cell>
        </row>
        <row r="30">
          <cell r="J30">
            <v>2042</v>
          </cell>
          <cell r="K30">
            <v>2059</v>
          </cell>
          <cell r="L30">
            <v>2257</v>
          </cell>
        </row>
        <row r="60">
          <cell r="L60">
            <v>9.61631860126275</v>
          </cell>
        </row>
      </sheetData>
      <sheetData sheetId="10">
        <row r="29">
          <cell r="J29">
            <v>50795.32655535745</v>
          </cell>
          <cell r="K29">
            <v>51002.47565396552</v>
          </cell>
          <cell r="L29">
            <v>51237.31054482346</v>
          </cell>
        </row>
        <row r="30">
          <cell r="J30">
            <v>1817</v>
          </cell>
          <cell r="K30">
            <v>1845</v>
          </cell>
          <cell r="L30">
            <v>1874</v>
          </cell>
        </row>
        <row r="60">
          <cell r="L60">
            <v>1.5718157181571817</v>
          </cell>
        </row>
      </sheetData>
      <sheetData sheetId="11">
        <row r="29">
          <cell r="J29">
            <v>67246.72669621905</v>
          </cell>
          <cell r="K29">
            <v>68425.1137845511</v>
          </cell>
          <cell r="L29">
            <v>70017.44326432026</v>
          </cell>
        </row>
        <row r="30">
          <cell r="J30">
            <v>2077</v>
          </cell>
          <cell r="K30">
            <v>2138</v>
          </cell>
          <cell r="L30">
            <v>2199</v>
          </cell>
        </row>
        <row r="60">
          <cell r="L60">
            <v>2.853133769878391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表６・７"/>
      <sheetName val="表８"/>
      <sheetName val="分配グラフ"/>
    </sheetNames>
    <sheetDataSet>
      <sheetData sheetId="1">
        <row r="34">
          <cell r="AK34">
            <v>100</v>
          </cell>
        </row>
        <row r="35">
          <cell r="AK35">
            <v>108.99668325041458</v>
          </cell>
        </row>
        <row r="36">
          <cell r="AK36">
            <v>87.43781094527363</v>
          </cell>
        </row>
        <row r="37">
          <cell r="AK37">
            <v>137.4792703150912</v>
          </cell>
        </row>
        <row r="38">
          <cell r="AK38">
            <v>83.91376451077943</v>
          </cell>
        </row>
        <row r="39">
          <cell r="AK39">
            <v>100.74626865671641</v>
          </cell>
        </row>
        <row r="40">
          <cell r="AK40">
            <v>95.02487562189054</v>
          </cell>
        </row>
        <row r="41">
          <cell r="AK41">
            <v>87.14759535655058</v>
          </cell>
        </row>
        <row r="42">
          <cell r="AK42">
            <v>93.5737976782753</v>
          </cell>
        </row>
        <row r="43">
          <cell r="AK43">
            <v>77.69485903814261</v>
          </cell>
        </row>
        <row r="44">
          <cell r="AK44">
            <v>91.16915422885572</v>
          </cell>
        </row>
        <row r="45">
          <cell r="AK45">
            <v>109.61857379767828</v>
          </cell>
        </row>
        <row r="46">
          <cell r="AK46">
            <v>102.3217247097844</v>
          </cell>
        </row>
        <row r="47">
          <cell r="AK47">
            <v>120.23217247097844</v>
          </cell>
        </row>
        <row r="48">
          <cell r="AK48">
            <v>79.39469320066334</v>
          </cell>
        </row>
        <row r="49">
          <cell r="AK49">
            <v>141.21061359867332</v>
          </cell>
        </row>
        <row r="50">
          <cell r="AK50">
            <v>76.28524046434494</v>
          </cell>
        </row>
        <row r="51">
          <cell r="AK51">
            <v>106.17744610281923</v>
          </cell>
        </row>
        <row r="52">
          <cell r="AK52">
            <v>85.94527363184079</v>
          </cell>
        </row>
        <row r="53">
          <cell r="AK53">
            <v>76.53399668325042</v>
          </cell>
        </row>
        <row r="54">
          <cell r="AK54">
            <v>73.71475953565506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佐賀市"/>
      <sheetName val="唐津市"/>
      <sheetName val="鳥栖市"/>
      <sheetName val="多久市"/>
      <sheetName val="伊万里市"/>
      <sheetName val="武雄市"/>
      <sheetName val="鹿島市"/>
      <sheetName val="小城市"/>
      <sheetName val="嬉野市"/>
      <sheetName val="神埼市"/>
      <sheetName val="吉野ヶ里町"/>
      <sheetName val="基山町"/>
      <sheetName val="上峰町"/>
      <sheetName val="みやき町"/>
      <sheetName val="玄海町"/>
      <sheetName val="有田町"/>
      <sheetName val="大町町"/>
      <sheetName val="江北町"/>
      <sheetName val="白石町"/>
      <sheetName val="太良町"/>
      <sheetName val="県計"/>
      <sheetName val="常住人口"/>
      <sheetName val="総括表"/>
      <sheetName val="年度別"/>
      <sheetName val="マンダラ"/>
      <sheetName val="Sheet2"/>
    </sheetNames>
    <sheetDataSet>
      <sheetData sheetId="22">
        <row r="35">
          <cell r="J35">
            <v>2319</v>
          </cell>
          <cell r="K35">
            <v>2356</v>
          </cell>
          <cell r="L35">
            <v>2455</v>
          </cell>
          <cell r="AK35">
            <v>101.78275290215588</v>
          </cell>
        </row>
        <row r="36">
          <cell r="J36">
            <v>2108</v>
          </cell>
          <cell r="K36">
            <v>2179</v>
          </cell>
          <cell r="L36">
            <v>2201</v>
          </cell>
          <cell r="AK36">
            <v>91.25207296849088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吉野ヶ里町"/>
      <sheetName val="基山町"/>
      <sheetName val="上峰町"/>
      <sheetName val="みやき町"/>
      <sheetName val="玄海町"/>
      <sheetName val="有田町"/>
      <sheetName val="大町町"/>
      <sheetName val="江北町"/>
      <sheetName val="白石町"/>
      <sheetName val="太良町"/>
    </sheetNames>
    <sheetDataSet>
      <sheetData sheetId="0">
        <row r="29">
          <cell r="J29">
            <v>49504.1471850862</v>
          </cell>
          <cell r="K29">
            <v>54757.101517876814</v>
          </cell>
          <cell r="L29">
            <v>43382.562786614755</v>
          </cell>
        </row>
        <row r="30">
          <cell r="J30">
            <v>3025</v>
          </cell>
          <cell r="K30">
            <v>3346</v>
          </cell>
          <cell r="L30">
            <v>2644</v>
          </cell>
        </row>
        <row r="59">
          <cell r="L59">
            <v>-20.772718818121806</v>
          </cell>
        </row>
        <row r="60">
          <cell r="L60">
            <v>-20.98027495517035</v>
          </cell>
        </row>
      </sheetData>
      <sheetData sheetId="1">
        <row r="29">
          <cell r="J29">
            <v>40217.19417162247</v>
          </cell>
          <cell r="K29">
            <v>40734.235686411805</v>
          </cell>
          <cell r="L29">
            <v>43185.52280108642</v>
          </cell>
        </row>
        <row r="30">
          <cell r="J30">
            <v>2296</v>
          </cell>
          <cell r="K30">
            <v>2329</v>
          </cell>
          <cell r="L30">
            <v>2468</v>
          </cell>
        </row>
        <row r="59">
          <cell r="L59">
            <v>6.017756497373837</v>
          </cell>
        </row>
        <row r="60">
          <cell r="L60">
            <v>5.968226706741091</v>
          </cell>
        </row>
      </sheetData>
      <sheetData sheetId="2">
        <row r="29">
          <cell r="J29">
            <v>26004.318612546616</v>
          </cell>
          <cell r="K29">
            <v>25208.513170233226</v>
          </cell>
          <cell r="L29">
            <v>26925.189994969922</v>
          </cell>
        </row>
        <row r="30">
          <cell r="J30">
            <v>2747</v>
          </cell>
          <cell r="K30">
            <v>2676</v>
          </cell>
          <cell r="L30">
            <v>2900</v>
          </cell>
        </row>
        <row r="59">
          <cell r="L59">
            <v>6.809909069781182</v>
          </cell>
        </row>
        <row r="60">
          <cell r="L60">
            <v>8.370702541106128</v>
          </cell>
        </row>
      </sheetData>
      <sheetData sheetId="3">
        <row r="29">
          <cell r="J29">
            <v>48484.77221688038</v>
          </cell>
          <cell r="K29">
            <v>48135.64160855436</v>
          </cell>
          <cell r="L29">
            <v>48402.728144000896</v>
          </cell>
        </row>
        <row r="30">
          <cell r="J30">
            <v>1896</v>
          </cell>
          <cell r="K30">
            <v>1889</v>
          </cell>
          <cell r="L30">
            <v>1915</v>
          </cell>
        </row>
        <row r="59">
          <cell r="L59">
            <v>0.5548623151603947</v>
          </cell>
        </row>
        <row r="60">
          <cell r="L60">
            <v>1.3763896241397564</v>
          </cell>
        </row>
      </sheetData>
      <sheetData sheetId="4">
        <row r="29">
          <cell r="J29">
            <v>15427.394381709808</v>
          </cell>
          <cell r="K29">
            <v>15979.89215470849</v>
          </cell>
          <cell r="L29">
            <v>20102.354585333218</v>
          </cell>
        </row>
        <row r="30">
          <cell r="J30">
            <v>2515</v>
          </cell>
          <cell r="K30">
            <v>2661</v>
          </cell>
          <cell r="L30">
            <v>3406</v>
          </cell>
        </row>
        <row r="59">
          <cell r="L59">
            <v>25.797811341361527</v>
          </cell>
        </row>
        <row r="60">
          <cell r="L60">
            <v>27.996993611424276</v>
          </cell>
        </row>
      </sheetData>
      <sheetData sheetId="5">
        <row r="29">
          <cell r="J29">
            <v>36939.27885537637</v>
          </cell>
          <cell r="K29">
            <v>37400.429387517455</v>
          </cell>
          <cell r="L29">
            <v>37062.715601679025</v>
          </cell>
        </row>
        <row r="30">
          <cell r="J30">
            <v>1809</v>
          </cell>
          <cell r="K30">
            <v>1856</v>
          </cell>
          <cell r="L30">
            <v>1840</v>
          </cell>
        </row>
        <row r="59">
          <cell r="L59">
            <v>-0.9029676700747817</v>
          </cell>
        </row>
        <row r="60">
          <cell r="L60">
            <v>-0.8620689655172413</v>
          </cell>
        </row>
      </sheetData>
      <sheetData sheetId="6">
        <row r="29">
          <cell r="J29">
            <v>13682.506468138548</v>
          </cell>
          <cell r="K29">
            <v>15028.879226880483</v>
          </cell>
          <cell r="L29">
            <v>17356.847588837554</v>
          </cell>
        </row>
        <row r="30">
          <cell r="J30">
            <v>1959</v>
          </cell>
          <cell r="K30">
            <v>2191</v>
          </cell>
          <cell r="L30">
            <v>2561</v>
          </cell>
        </row>
        <row r="59">
          <cell r="L59">
            <v>15.48996652919596</v>
          </cell>
        </row>
        <row r="60">
          <cell r="L60">
            <v>16.887266088544045</v>
          </cell>
        </row>
      </sheetData>
      <sheetData sheetId="7">
        <row r="29">
          <cell r="J29">
            <v>19195.345336940678</v>
          </cell>
          <cell r="K29">
            <v>19236.302665075422</v>
          </cell>
          <cell r="L29">
            <v>19870.105640102334</v>
          </cell>
        </row>
        <row r="30">
          <cell r="J30">
            <v>2013</v>
          </cell>
          <cell r="K30">
            <v>2018</v>
          </cell>
          <cell r="L30">
            <v>2073</v>
          </cell>
        </row>
        <row r="59">
          <cell r="L59">
            <v>3.294827421163512</v>
          </cell>
        </row>
        <row r="60">
          <cell r="L60">
            <v>2.725470763131814</v>
          </cell>
        </row>
      </sheetData>
      <sheetData sheetId="8">
        <row r="29">
          <cell r="J29">
            <v>43446.814673736335</v>
          </cell>
          <cell r="K29">
            <v>43752.98711155864</v>
          </cell>
          <cell r="L29">
            <v>44184.81748779</v>
          </cell>
        </row>
        <row r="30">
          <cell r="J30">
            <v>1771</v>
          </cell>
          <cell r="K30">
            <v>1813</v>
          </cell>
          <cell r="L30">
            <v>1846</v>
          </cell>
        </row>
        <row r="59">
          <cell r="L59">
            <v>0.9869734725318405</v>
          </cell>
        </row>
        <row r="60">
          <cell r="L60">
            <v>1.8201875344732488</v>
          </cell>
        </row>
      </sheetData>
      <sheetData sheetId="9">
        <row r="29">
          <cell r="J29">
            <v>14670.796080452332</v>
          </cell>
          <cell r="K29">
            <v>14802.3674722704</v>
          </cell>
          <cell r="L29">
            <v>15610.369041043217</v>
          </cell>
        </row>
        <row r="30">
          <cell r="J30">
            <v>1568</v>
          </cell>
          <cell r="K30">
            <v>1615</v>
          </cell>
          <cell r="L30">
            <v>1778</v>
          </cell>
        </row>
        <row r="59">
          <cell r="L59">
            <v>5.458596878414649</v>
          </cell>
        </row>
        <row r="60">
          <cell r="L60">
            <v>10.092879256965945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22"/>
  <sheetViews>
    <sheetView showGridLines="0" zoomScalePageLayoutView="0" workbookViewId="0" topLeftCell="A1">
      <selection activeCell="C33" sqref="C33"/>
    </sheetView>
  </sheetViews>
  <sheetFormatPr defaultColWidth="8.00390625" defaultRowHeight="13.5"/>
  <cols>
    <col min="1" max="1" width="29.875" style="2" customWidth="1"/>
    <col min="2" max="7" width="11.75390625" style="2" customWidth="1"/>
    <col min="8" max="19" width="8.125" style="2" customWidth="1"/>
    <col min="20" max="16384" width="8.00390625" style="2" customWidth="1"/>
  </cols>
  <sheetData>
    <row r="1" spans="1:19" ht="18.75" customHeight="1">
      <c r="A1" s="16"/>
      <c r="B1" s="17"/>
      <c r="C1" s="17"/>
      <c r="D1" s="17"/>
      <c r="E1" s="17"/>
      <c r="F1" s="17"/>
      <c r="G1" s="19" t="s">
        <v>216</v>
      </c>
      <c r="H1" s="83" t="s">
        <v>320</v>
      </c>
      <c r="I1" s="14"/>
      <c r="J1" s="14"/>
      <c r="K1" s="14"/>
      <c r="L1" s="14"/>
      <c r="M1" s="14"/>
      <c r="N1" s="17"/>
      <c r="O1" s="17"/>
      <c r="P1" s="17"/>
      <c r="Q1" s="17"/>
      <c r="R1" s="17"/>
      <c r="S1" s="17"/>
    </row>
    <row r="2" spans="1:19" ht="7.5" customHeight="1">
      <c r="A2" s="16"/>
      <c r="B2" s="17"/>
      <c r="C2" s="17"/>
      <c r="D2" s="17"/>
      <c r="E2" s="17"/>
      <c r="F2" s="17"/>
      <c r="G2" s="17"/>
      <c r="H2" s="19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5" customHeight="1">
      <c r="A3" s="84"/>
      <c r="B3" s="17"/>
      <c r="C3" s="17"/>
      <c r="D3" s="17"/>
      <c r="E3" s="17"/>
      <c r="F3" s="17"/>
      <c r="G3" s="85" t="s">
        <v>164</v>
      </c>
      <c r="H3" s="48" t="s">
        <v>165</v>
      </c>
      <c r="I3" s="48"/>
      <c r="J3" s="17"/>
      <c r="K3" s="17"/>
      <c r="L3" s="17"/>
      <c r="M3" s="17"/>
      <c r="N3" s="17"/>
      <c r="O3" s="17"/>
      <c r="P3" s="17"/>
      <c r="Q3" s="17"/>
      <c r="R3" s="14"/>
      <c r="S3" s="14"/>
    </row>
    <row r="4" spans="1:19" ht="12.75" customHeight="1" thickBo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79"/>
      <c r="Q4" s="86"/>
      <c r="R4" s="79"/>
      <c r="S4" s="79" t="s">
        <v>0</v>
      </c>
    </row>
    <row r="5" spans="1:19" s="6" customFormat="1" ht="16.5" customHeight="1">
      <c r="A5" s="347" t="s">
        <v>169</v>
      </c>
      <c r="B5" s="73" t="s">
        <v>1</v>
      </c>
      <c r="C5" s="73"/>
      <c r="D5" s="73"/>
      <c r="E5" s="73"/>
      <c r="F5" s="73"/>
      <c r="G5" s="73"/>
      <c r="H5" s="54" t="s">
        <v>2</v>
      </c>
      <c r="I5" s="73"/>
      <c r="J5" s="73"/>
      <c r="K5" s="73"/>
      <c r="L5" s="73"/>
      <c r="M5" s="87"/>
      <c r="N5" s="73" t="s">
        <v>3</v>
      </c>
      <c r="O5" s="73"/>
      <c r="P5" s="73"/>
      <c r="Q5" s="73"/>
      <c r="R5" s="73"/>
      <c r="S5" s="73"/>
    </row>
    <row r="6" spans="1:19" s="6" customFormat="1" ht="17.25" customHeight="1">
      <c r="A6" s="348"/>
      <c r="B6" s="141" t="s">
        <v>308</v>
      </c>
      <c r="C6" s="141" t="s">
        <v>309</v>
      </c>
      <c r="D6" s="141" t="s">
        <v>310</v>
      </c>
      <c r="E6" s="141" t="s">
        <v>311</v>
      </c>
      <c r="F6" s="141" t="s">
        <v>312</v>
      </c>
      <c r="G6" s="254" t="s">
        <v>277</v>
      </c>
      <c r="H6" s="141" t="s">
        <v>308</v>
      </c>
      <c r="I6" s="141" t="s">
        <v>309</v>
      </c>
      <c r="J6" s="141" t="s">
        <v>310</v>
      </c>
      <c r="K6" s="141" t="s">
        <v>311</v>
      </c>
      <c r="L6" s="141" t="s">
        <v>312</v>
      </c>
      <c r="M6" s="254" t="s">
        <v>277</v>
      </c>
      <c r="N6" s="141" t="s">
        <v>308</v>
      </c>
      <c r="O6" s="141" t="s">
        <v>309</v>
      </c>
      <c r="P6" s="141" t="s">
        <v>310</v>
      </c>
      <c r="Q6" s="141" t="s">
        <v>311</v>
      </c>
      <c r="R6" s="141" t="s">
        <v>312</v>
      </c>
      <c r="S6" s="255" t="s">
        <v>277</v>
      </c>
    </row>
    <row r="7" spans="1:19" s="6" customFormat="1" ht="17.25" customHeight="1">
      <c r="A7" s="133"/>
      <c r="B7" s="163">
        <v>2010</v>
      </c>
      <c r="C7" s="163">
        <v>2011</v>
      </c>
      <c r="D7" s="163">
        <v>2012</v>
      </c>
      <c r="E7" s="163">
        <v>2013</v>
      </c>
      <c r="F7" s="163">
        <v>2014</v>
      </c>
      <c r="G7" s="186">
        <v>2015</v>
      </c>
      <c r="H7" s="163">
        <v>2010</v>
      </c>
      <c r="I7" s="163">
        <v>2011</v>
      </c>
      <c r="J7" s="163">
        <v>2012</v>
      </c>
      <c r="K7" s="163">
        <v>2013</v>
      </c>
      <c r="L7" s="163">
        <v>2014</v>
      </c>
      <c r="M7" s="186">
        <v>2015</v>
      </c>
      <c r="N7" s="163">
        <v>2010</v>
      </c>
      <c r="O7" s="163">
        <v>2011</v>
      </c>
      <c r="P7" s="163">
        <v>2012</v>
      </c>
      <c r="Q7" s="163">
        <v>2013</v>
      </c>
      <c r="R7" s="163">
        <v>2014</v>
      </c>
      <c r="S7" s="164">
        <v>2015</v>
      </c>
    </row>
    <row r="8" spans="1:19" s="3" customFormat="1" ht="15" customHeight="1">
      <c r="A8" s="88" t="s">
        <v>128</v>
      </c>
      <c r="B8" s="189">
        <v>1272508.082118185</v>
      </c>
      <c r="C8" s="189">
        <v>1298894.0159525403</v>
      </c>
      <c r="D8" s="190">
        <v>1314790.077575784</v>
      </c>
      <c r="E8" s="256">
        <v>1335964.7978434921</v>
      </c>
      <c r="F8" s="256">
        <v>1337489.1881719802</v>
      </c>
      <c r="G8" s="257">
        <v>1331084.1329138374</v>
      </c>
      <c r="H8" s="258">
        <v>46.69995156125316</v>
      </c>
      <c r="I8" s="258">
        <v>48.97853285471726</v>
      </c>
      <c r="J8" s="258">
        <v>51.24403358373208</v>
      </c>
      <c r="K8" s="258">
        <v>50.72697560426774</v>
      </c>
      <c r="L8" s="259">
        <v>49.946771402186286</v>
      </c>
      <c r="M8" s="260">
        <v>48.30456897475404</v>
      </c>
      <c r="N8" s="259">
        <v>-5.081758867433682</v>
      </c>
      <c r="O8" s="259">
        <v>2.0735376226792965</v>
      </c>
      <c r="P8" s="261">
        <v>1.223815140266566</v>
      </c>
      <c r="Q8" s="261">
        <v>1.6105019827005562</v>
      </c>
      <c r="R8" s="261">
        <v>0.11410407901081998</v>
      </c>
      <c r="S8" s="261">
        <v>-0.4788865072544551</v>
      </c>
    </row>
    <row r="9" spans="1:19" s="3" customFormat="1" ht="15" customHeight="1">
      <c r="A9" s="89" t="s">
        <v>129</v>
      </c>
      <c r="B9" s="189">
        <v>643144.0734550881</v>
      </c>
      <c r="C9" s="189">
        <v>589999.3131543782</v>
      </c>
      <c r="D9" s="190">
        <v>515088.2803557689</v>
      </c>
      <c r="E9" s="256">
        <v>541424.5439746596</v>
      </c>
      <c r="F9" s="256">
        <v>544527.0089499779</v>
      </c>
      <c r="G9" s="257">
        <v>622513.0386149724</v>
      </c>
      <c r="H9" s="258">
        <v>23.602834040365767</v>
      </c>
      <c r="I9" s="258">
        <v>22.247620197403535</v>
      </c>
      <c r="J9" s="258">
        <v>20.075601107216617</v>
      </c>
      <c r="K9" s="258">
        <v>20.5580488932702</v>
      </c>
      <c r="L9" s="259">
        <v>20.334643658325884</v>
      </c>
      <c r="M9" s="260">
        <v>22.590776396406145</v>
      </c>
      <c r="N9" s="259">
        <v>48.309902442187216</v>
      </c>
      <c r="O9" s="259">
        <v>-8.263274512537517</v>
      </c>
      <c r="P9" s="261">
        <v>-12.696800001021053</v>
      </c>
      <c r="Q9" s="261">
        <v>5.11296114147664</v>
      </c>
      <c r="R9" s="261">
        <v>0.5730189016816154</v>
      </c>
      <c r="S9" s="261">
        <v>14.321792745483172</v>
      </c>
    </row>
    <row r="10" spans="1:19" s="3" customFormat="1" ht="15" customHeight="1">
      <c r="A10" s="89" t="s">
        <v>130</v>
      </c>
      <c r="B10" s="189">
        <v>643031.1645061963</v>
      </c>
      <c r="C10" s="189">
        <v>595194.4453141517</v>
      </c>
      <c r="D10" s="190">
        <v>569813.6083416296</v>
      </c>
      <c r="E10" s="256">
        <v>580904.577674422</v>
      </c>
      <c r="F10" s="256">
        <v>592422.945611221</v>
      </c>
      <c r="G10" s="257">
        <v>600973.5685196706</v>
      </c>
      <c r="H10" s="258">
        <v>23.598690379104852</v>
      </c>
      <c r="I10" s="258">
        <v>22.443517590144594</v>
      </c>
      <c r="J10" s="258">
        <v>22.20852452443533</v>
      </c>
      <c r="K10" s="258">
        <v>22.057117363918728</v>
      </c>
      <c r="L10" s="259">
        <v>22.12325430330786</v>
      </c>
      <c r="M10" s="260">
        <v>21.80911670024515</v>
      </c>
      <c r="N10" s="259">
        <v>-3.162045508970216</v>
      </c>
      <c r="O10" s="259">
        <v>-7.439253621366841</v>
      </c>
      <c r="P10" s="261">
        <v>-4.2642933199965825</v>
      </c>
      <c r="Q10" s="261">
        <v>1.9464205786645201</v>
      </c>
      <c r="R10" s="261">
        <v>1.982833046851068</v>
      </c>
      <c r="S10" s="261">
        <v>1.4433308115079293</v>
      </c>
    </row>
    <row r="11" spans="1:19" s="3" customFormat="1" ht="15" customHeight="1">
      <c r="A11" s="89" t="s">
        <v>131</v>
      </c>
      <c r="B11" s="189">
        <v>195596.06491250324</v>
      </c>
      <c r="C11" s="189">
        <v>198203.31749160093</v>
      </c>
      <c r="D11" s="190">
        <v>192510.18004196548</v>
      </c>
      <c r="E11" s="256">
        <v>201394.64748249293</v>
      </c>
      <c r="F11" s="256">
        <v>228532.06852783205</v>
      </c>
      <c r="G11" s="257">
        <v>228989.37535388902</v>
      </c>
      <c r="H11" s="258">
        <v>7.178207262763202</v>
      </c>
      <c r="I11" s="258">
        <v>7.473825869123904</v>
      </c>
      <c r="J11" s="258">
        <v>7.503097490262414</v>
      </c>
      <c r="K11" s="258">
        <v>7.64701389300479</v>
      </c>
      <c r="L11" s="259">
        <v>8.534228976033173</v>
      </c>
      <c r="M11" s="260">
        <v>8.309942852413057</v>
      </c>
      <c r="N11" s="259">
        <v>-0.27911622070536324</v>
      </c>
      <c r="O11" s="259">
        <v>1.3329780332053238</v>
      </c>
      <c r="P11" s="261">
        <v>-2.872372431342733</v>
      </c>
      <c r="Q11" s="261">
        <v>4.615063701353727</v>
      </c>
      <c r="R11" s="261">
        <v>13.474747906444806</v>
      </c>
      <c r="S11" s="261">
        <v>0.20010619472482352</v>
      </c>
    </row>
    <row r="12" spans="1:19" s="3" customFormat="1" ht="15" customHeight="1">
      <c r="A12" s="90" t="s">
        <v>132</v>
      </c>
      <c r="B12" s="189">
        <v>29419.85178855533</v>
      </c>
      <c r="C12" s="189">
        <v>30325.138164343887</v>
      </c>
      <c r="D12" s="190">
        <v>26459.394181020594</v>
      </c>
      <c r="E12" s="262">
        <v>26050.77972426284</v>
      </c>
      <c r="F12" s="256">
        <v>25142.09313419797</v>
      </c>
      <c r="G12" s="257">
        <v>27953.014116532886</v>
      </c>
      <c r="H12" s="258">
        <v>1.0796832434869978</v>
      </c>
      <c r="I12" s="258">
        <v>1.1434965113892919</v>
      </c>
      <c r="J12" s="258">
        <v>1.0312567056464357</v>
      </c>
      <c r="K12" s="258">
        <v>0.989155754461462</v>
      </c>
      <c r="L12" s="259">
        <v>0.9388983398531902</v>
      </c>
      <c r="M12" s="260">
        <v>1.0144049238183954</v>
      </c>
      <c r="N12" s="259">
        <v>14.288978095174231</v>
      </c>
      <c r="O12" s="259">
        <v>3.0771275881842617</v>
      </c>
      <c r="P12" s="261">
        <v>-12.747654973155608</v>
      </c>
      <c r="Q12" s="263">
        <v>-1.5443076812803762</v>
      </c>
      <c r="R12" s="261">
        <v>-3.4881358626611436</v>
      </c>
      <c r="S12" s="261">
        <v>11.18013908918162</v>
      </c>
    </row>
    <row r="13" spans="1:23" s="5" customFormat="1" ht="22.5" customHeight="1">
      <c r="A13" s="91" t="s">
        <v>318</v>
      </c>
      <c r="B13" s="264">
        <v>2724859.533203418</v>
      </c>
      <c r="C13" s="264">
        <v>2651965.953748327</v>
      </c>
      <c r="D13" s="198">
        <v>2565742.752134127</v>
      </c>
      <c r="E13" s="198">
        <v>2633637.787250804</v>
      </c>
      <c r="F13" s="198">
        <v>2677829.118126813</v>
      </c>
      <c r="G13" s="265">
        <v>2755607.1012858367</v>
      </c>
      <c r="H13" s="266">
        <v>100</v>
      </c>
      <c r="I13" s="266">
        <v>100</v>
      </c>
      <c r="J13" s="266">
        <v>100</v>
      </c>
      <c r="K13" s="266">
        <v>100</v>
      </c>
      <c r="L13" s="267">
        <v>100</v>
      </c>
      <c r="M13" s="268">
        <v>100</v>
      </c>
      <c r="N13" s="267">
        <v>4.452187119117195</v>
      </c>
      <c r="O13" s="267">
        <v>-2.6751316376809724</v>
      </c>
      <c r="P13" s="267">
        <v>-3.2512936861927284</v>
      </c>
      <c r="Q13" s="269">
        <v>2.64621365724226</v>
      </c>
      <c r="R13" s="270">
        <v>1.677957807635325</v>
      </c>
      <c r="S13" s="270">
        <v>2.9045162976430263</v>
      </c>
      <c r="T13" s="4"/>
      <c r="U13" s="4"/>
      <c r="V13" s="4"/>
      <c r="W13" s="4"/>
    </row>
    <row r="14" spans="1:19" s="3" customFormat="1" ht="15" customHeight="1">
      <c r="A14" s="89" t="s">
        <v>133</v>
      </c>
      <c r="B14" s="189">
        <v>1558860.142498848</v>
      </c>
      <c r="C14" s="189">
        <v>1575729.4220380601</v>
      </c>
      <c r="D14" s="190">
        <v>1596504.4619866812</v>
      </c>
      <c r="E14" s="256">
        <v>1653173.273002828</v>
      </c>
      <c r="F14" s="256">
        <v>1679844.5607380597</v>
      </c>
      <c r="G14" s="257">
        <v>1674426.292690573</v>
      </c>
      <c r="H14" s="258">
        <v>57.2088257579359</v>
      </c>
      <c r="I14" s="258">
        <v>59.41740767112417</v>
      </c>
      <c r="J14" s="258">
        <v>62.22387106652625</v>
      </c>
      <c r="K14" s="271">
        <v>62.77147453631198</v>
      </c>
      <c r="L14" s="259">
        <v>62.731581689317785</v>
      </c>
      <c r="M14" s="260">
        <v>60.76433363483652</v>
      </c>
      <c r="N14" s="259">
        <v>0.6639379460358121</v>
      </c>
      <c r="O14" s="259">
        <v>1.082154779592396</v>
      </c>
      <c r="P14" s="261">
        <v>1.3184395530135165</v>
      </c>
      <c r="Q14" s="272">
        <v>3.5495554422458957</v>
      </c>
      <c r="R14" s="272">
        <v>1.6133389143647294</v>
      </c>
      <c r="S14" s="272">
        <v>-0.32254579823183666</v>
      </c>
    </row>
    <row r="15" spans="1:19" s="3" customFormat="1" ht="15" customHeight="1">
      <c r="A15" s="89" t="s">
        <v>134</v>
      </c>
      <c r="B15" s="189">
        <v>540484.9727450748</v>
      </c>
      <c r="C15" s="189">
        <v>551004.5213543001</v>
      </c>
      <c r="D15" s="190">
        <v>546359.5488439414</v>
      </c>
      <c r="E15" s="256">
        <v>551386.1077419443</v>
      </c>
      <c r="F15" s="256">
        <v>567102.8663579097</v>
      </c>
      <c r="G15" s="257">
        <v>571598.9653076296</v>
      </c>
      <c r="H15" s="258">
        <v>19.835333387246806</v>
      </c>
      <c r="I15" s="258">
        <v>20.777209472674496</v>
      </c>
      <c r="J15" s="258">
        <v>21.294400944502016</v>
      </c>
      <c r="K15" s="271">
        <v>20.936292394161164</v>
      </c>
      <c r="L15" s="259">
        <v>21.177709306358125</v>
      </c>
      <c r="M15" s="260">
        <v>20.743122814602525</v>
      </c>
      <c r="N15" s="259">
        <v>2.0830358042621984</v>
      </c>
      <c r="O15" s="259">
        <v>1.9463165748711695</v>
      </c>
      <c r="P15" s="261">
        <v>-0.8430007976961618</v>
      </c>
      <c r="Q15" s="261">
        <v>0.9200093434147325</v>
      </c>
      <c r="R15" s="261">
        <v>2.8504088868559476</v>
      </c>
      <c r="S15" s="261">
        <v>0.7928189428127888</v>
      </c>
    </row>
    <row r="16" spans="1:19" s="3" customFormat="1" ht="15" customHeight="1">
      <c r="A16" s="89" t="s">
        <v>135</v>
      </c>
      <c r="B16" s="189">
        <v>634635.6721640578</v>
      </c>
      <c r="C16" s="189">
        <v>563004.5942037519</v>
      </c>
      <c r="D16" s="190">
        <v>536749.3576759296</v>
      </c>
      <c r="E16" s="256">
        <v>612446.6638432428</v>
      </c>
      <c r="F16" s="256">
        <v>607853.7256502921</v>
      </c>
      <c r="G16" s="257">
        <v>613104.2904068956</v>
      </c>
      <c r="H16" s="258">
        <v>23.290583034860642</v>
      </c>
      <c r="I16" s="258">
        <v>21.229706716558443</v>
      </c>
      <c r="J16" s="258">
        <v>20.919843083624563</v>
      </c>
      <c r="K16" s="271">
        <v>23.254779636290174</v>
      </c>
      <c r="L16" s="259">
        <v>22.69949645164424</v>
      </c>
      <c r="M16" s="260">
        <v>22.249336275872043</v>
      </c>
      <c r="N16" s="259">
        <v>-12.703812605234358</v>
      </c>
      <c r="O16" s="259">
        <v>-11.286960551090614</v>
      </c>
      <c r="P16" s="261">
        <v>-4.663414259515</v>
      </c>
      <c r="Q16" s="261">
        <v>14.10291509151961</v>
      </c>
      <c r="R16" s="261">
        <v>-0.749932763798392</v>
      </c>
      <c r="S16" s="261">
        <v>0.8637875421403898</v>
      </c>
    </row>
    <row r="17" spans="1:19" s="3" customFormat="1" ht="15" customHeight="1">
      <c r="A17" s="89" t="s">
        <v>319</v>
      </c>
      <c r="B17" s="189">
        <v>-21356.955779672495</v>
      </c>
      <c r="C17" s="189">
        <v>2671.0624809492724</v>
      </c>
      <c r="D17" s="190">
        <v>2013.027109031887</v>
      </c>
      <c r="E17" s="256">
        <v>16364.941392541003</v>
      </c>
      <c r="F17" s="256">
        <v>-37240.25256897221</v>
      </c>
      <c r="G17" s="257">
        <v>11286.031372265898</v>
      </c>
      <c r="H17" s="273">
        <v>-0.7837818984586225</v>
      </c>
      <c r="I17" s="274">
        <v>0.1007200894556717</v>
      </c>
      <c r="J17" s="275">
        <v>0.07845786984519382</v>
      </c>
      <c r="K17" s="271">
        <v>0.6213816293099291</v>
      </c>
      <c r="L17" s="259">
        <v>-1.3906881629184167</v>
      </c>
      <c r="M17" s="260">
        <v>0.4095660577663467</v>
      </c>
      <c r="N17" s="276">
        <v>-350.66903335216756</v>
      </c>
      <c r="O17" s="276">
        <v>112.50675662067711</v>
      </c>
      <c r="P17" s="277">
        <v>-24.635716184502183</v>
      </c>
      <c r="Q17" s="277">
        <v>712.951863346306</v>
      </c>
      <c r="R17" s="277">
        <v>-327.5611728493326</v>
      </c>
      <c r="S17" s="277">
        <v>130.3060011512091</v>
      </c>
    </row>
    <row r="18" spans="1:19" s="3" customFormat="1" ht="15" customHeight="1">
      <c r="A18" s="92" t="s">
        <v>217</v>
      </c>
      <c r="B18" s="189">
        <v>-37079.224587135024</v>
      </c>
      <c r="C18" s="189">
        <v>-209683.35201636615</v>
      </c>
      <c r="D18" s="190">
        <v>-205701.06147738613</v>
      </c>
      <c r="E18" s="256">
        <v>-252200.27934120555</v>
      </c>
      <c r="F18" s="256">
        <v>-203896.92667814114</v>
      </c>
      <c r="G18" s="257">
        <v>-179214.29605528602</v>
      </c>
      <c r="H18" s="258">
        <v>-1.3607756339477695</v>
      </c>
      <c r="I18" s="258">
        <v>-7.906713573000309</v>
      </c>
      <c r="J18" s="258">
        <v>-8.017213000262348</v>
      </c>
      <c r="K18" s="271">
        <v>-9.576118650867018</v>
      </c>
      <c r="L18" s="259">
        <v>-7.61426206392029</v>
      </c>
      <c r="M18" s="260">
        <v>-6.503622957411456</v>
      </c>
      <c r="N18" s="276">
        <v>65.68278318945457</v>
      </c>
      <c r="O18" s="276">
        <v>-465.5009088003359</v>
      </c>
      <c r="P18" s="277">
        <v>1.8991925208583986</v>
      </c>
      <c r="Q18" s="277">
        <v>-22.605239627765037</v>
      </c>
      <c r="R18" s="277">
        <v>19.152775242454855</v>
      </c>
      <c r="S18" s="277">
        <v>12.105445150636122</v>
      </c>
    </row>
    <row r="19" spans="1:19" s="3" customFormat="1" ht="15" customHeight="1">
      <c r="A19" s="90" t="s">
        <v>218</v>
      </c>
      <c r="B19" s="189">
        <v>49314.92616224337</v>
      </c>
      <c r="C19" s="189">
        <v>169239.7056876321</v>
      </c>
      <c r="D19" s="190">
        <v>89817.41799592876</v>
      </c>
      <c r="E19" s="262">
        <v>52467.08061145258</v>
      </c>
      <c r="F19" s="262">
        <v>64165.144627664566</v>
      </c>
      <c r="G19" s="278">
        <v>64405.81756375837</v>
      </c>
      <c r="H19" s="259">
        <v>1.8098153523630427</v>
      </c>
      <c r="I19" s="263">
        <v>6.381669623187515</v>
      </c>
      <c r="J19" s="279">
        <v>3.500640035764328</v>
      </c>
      <c r="K19" s="271">
        <v>1.9921904547937785</v>
      </c>
      <c r="L19" s="263">
        <v>2.396162779518552</v>
      </c>
      <c r="M19" s="260">
        <v>2.3372641743340328</v>
      </c>
      <c r="N19" s="276">
        <v>150.95418291695367</v>
      </c>
      <c r="O19" s="276">
        <v>243.18150478587933</v>
      </c>
      <c r="P19" s="277">
        <v>-46.92887367595289</v>
      </c>
      <c r="Q19" s="280">
        <v>-41.584737368167495</v>
      </c>
      <c r="R19" s="277">
        <v>22.296007096035225</v>
      </c>
      <c r="S19" s="277">
        <v>0.3750836026169246</v>
      </c>
    </row>
    <row r="20" spans="1:19" ht="22.5" customHeight="1" thickBot="1">
      <c r="A20" s="142" t="s">
        <v>315</v>
      </c>
      <c r="B20" s="281">
        <v>2724859.5332034165</v>
      </c>
      <c r="C20" s="281">
        <v>2651965.9537483277</v>
      </c>
      <c r="D20" s="282">
        <v>2565742.7521341266</v>
      </c>
      <c r="E20" s="282">
        <v>2633637.787250803</v>
      </c>
      <c r="F20" s="283">
        <v>2677829.118126813</v>
      </c>
      <c r="G20" s="284">
        <v>2755607.101285836</v>
      </c>
      <c r="H20" s="285">
        <v>100</v>
      </c>
      <c r="I20" s="286">
        <v>100</v>
      </c>
      <c r="J20" s="286">
        <v>100</v>
      </c>
      <c r="K20" s="287">
        <v>100</v>
      </c>
      <c r="L20" s="288">
        <v>100</v>
      </c>
      <c r="M20" s="289">
        <v>100</v>
      </c>
      <c r="N20" s="288">
        <v>4.452187119117141</v>
      </c>
      <c r="O20" s="288">
        <v>-2.6751316376809053</v>
      </c>
      <c r="P20" s="288">
        <v>-3.2512936861927635</v>
      </c>
      <c r="Q20" s="290">
        <v>2.646213657242243</v>
      </c>
      <c r="R20" s="288">
        <v>1.6779578076353612</v>
      </c>
      <c r="S20" s="288">
        <v>2.904516297643009</v>
      </c>
    </row>
    <row r="21" spans="1:13" ht="12">
      <c r="A21" s="6" t="s">
        <v>235</v>
      </c>
      <c r="G21" s="143"/>
      <c r="M21" s="143"/>
    </row>
    <row r="22" ht="12">
      <c r="A22" s="130" t="s">
        <v>236</v>
      </c>
    </row>
  </sheetData>
  <sheetProtection/>
  <mergeCells count="1">
    <mergeCell ref="A5:A6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Q38"/>
  <sheetViews>
    <sheetView showGridLines="0" tabSelected="1" zoomScale="90" zoomScaleNormal="90" zoomScaleSheetLayoutView="100" zoomScalePageLayoutView="0" workbookViewId="0" topLeftCell="A1">
      <selection activeCell="F18" sqref="F18"/>
    </sheetView>
  </sheetViews>
  <sheetFormatPr defaultColWidth="8.00390625" defaultRowHeight="13.5"/>
  <cols>
    <col min="1" max="1" width="3.125" style="13" customWidth="1"/>
    <col min="2" max="2" width="10.00390625" style="13" customWidth="1"/>
    <col min="3" max="3" width="17.50390625" style="13" customWidth="1"/>
    <col min="4" max="4" width="17.375" style="13" customWidth="1"/>
    <col min="5" max="6" width="16.875" style="13" customWidth="1"/>
    <col min="7" max="7" width="17.50390625" style="13" customWidth="1"/>
    <col min="8" max="9" width="15.25390625" style="13" customWidth="1"/>
    <col min="10" max="10" width="15.375" style="13" customWidth="1"/>
    <col min="11" max="11" width="15.25390625" style="13" customWidth="1"/>
    <col min="12" max="12" width="15.25390625" style="63" customWidth="1"/>
    <col min="13" max="13" width="15.25390625" style="13" customWidth="1"/>
    <col min="14" max="14" width="5.625" style="13" customWidth="1"/>
    <col min="15" max="16384" width="8.00390625" style="13" customWidth="1"/>
  </cols>
  <sheetData>
    <row r="1" spans="2:17" ht="18.75" customHeight="1">
      <c r="B1" s="17"/>
      <c r="C1" s="17"/>
      <c r="D1" s="17"/>
      <c r="E1" s="17"/>
      <c r="F1" s="17"/>
      <c r="G1" s="19" t="s">
        <v>234</v>
      </c>
      <c r="H1" s="20" t="s">
        <v>62</v>
      </c>
      <c r="I1" s="19"/>
      <c r="L1" s="61"/>
      <c r="M1" s="17"/>
      <c r="N1" s="17"/>
      <c r="O1" s="17"/>
      <c r="P1" s="17"/>
      <c r="Q1" s="17"/>
    </row>
    <row r="2" spans="2:17" ht="7.5" customHeight="1">
      <c r="B2" s="17"/>
      <c r="C2" s="17"/>
      <c r="D2" s="17"/>
      <c r="E2" s="17"/>
      <c r="F2" s="17"/>
      <c r="G2" s="19"/>
      <c r="H2" s="20"/>
      <c r="I2" s="19"/>
      <c r="L2" s="61"/>
      <c r="M2" s="17"/>
      <c r="N2" s="17"/>
      <c r="O2" s="17"/>
      <c r="P2" s="17"/>
      <c r="Q2" s="17"/>
    </row>
    <row r="3" spans="2:14" ht="14.25" customHeight="1">
      <c r="B3" s="17"/>
      <c r="C3" s="17"/>
      <c r="D3" s="17"/>
      <c r="E3" s="17"/>
      <c r="F3" s="17"/>
      <c r="G3" s="173" t="s">
        <v>215</v>
      </c>
      <c r="H3" s="14" t="s">
        <v>299</v>
      </c>
      <c r="I3" s="173"/>
      <c r="K3" s="17"/>
      <c r="L3" s="62"/>
      <c r="M3" s="17"/>
      <c r="N3" s="17"/>
    </row>
    <row r="4" spans="1:14" ht="12.75" thickBot="1">
      <c r="A4" s="178"/>
      <c r="N4" s="173" t="s">
        <v>56</v>
      </c>
    </row>
    <row r="5" spans="1:14" s="32" customFormat="1" ht="15" customHeight="1">
      <c r="A5" s="26"/>
      <c r="B5" s="51"/>
      <c r="C5" s="82"/>
      <c r="D5" s="398" t="s">
        <v>298</v>
      </c>
      <c r="E5" s="399"/>
      <c r="F5" s="400"/>
      <c r="G5" s="64"/>
      <c r="H5" s="65"/>
      <c r="I5" s="66"/>
      <c r="J5" s="67" t="s">
        <v>300</v>
      </c>
      <c r="K5" s="26"/>
      <c r="L5" s="68"/>
      <c r="M5" s="26"/>
      <c r="N5" s="383" t="s">
        <v>126</v>
      </c>
    </row>
    <row r="6" spans="1:14" s="32" customFormat="1" ht="30" customHeight="1">
      <c r="A6" s="30" t="s">
        <v>214</v>
      </c>
      <c r="B6" s="55"/>
      <c r="C6" s="69" t="s">
        <v>27</v>
      </c>
      <c r="D6" s="31" t="s">
        <v>27</v>
      </c>
      <c r="E6" s="31" t="s">
        <v>28</v>
      </c>
      <c r="F6" s="70" t="s">
        <v>45</v>
      </c>
      <c r="G6" s="177" t="s">
        <v>301</v>
      </c>
      <c r="H6" s="31" t="s">
        <v>40</v>
      </c>
      <c r="I6" s="31" t="s">
        <v>41</v>
      </c>
      <c r="J6" s="175" t="s">
        <v>29</v>
      </c>
      <c r="K6" s="31" t="s">
        <v>30</v>
      </c>
      <c r="L6" s="71" t="s">
        <v>31</v>
      </c>
      <c r="M6" s="31" t="s">
        <v>32</v>
      </c>
      <c r="N6" s="395"/>
    </row>
    <row r="7" spans="1:14" ht="11.25" customHeight="1">
      <c r="A7" s="32"/>
      <c r="B7" s="33"/>
      <c r="N7" s="35"/>
    </row>
    <row r="8" spans="1:14" s="15" customFormat="1" ht="12" customHeight="1">
      <c r="A8" s="36" t="s">
        <v>20</v>
      </c>
      <c r="B8" s="37"/>
      <c r="C8" s="310">
        <f>'[3]総括表'!$AB$8</f>
        <v>2008377</v>
      </c>
      <c r="D8" s="310">
        <f>'[3]総括表'!D8</f>
        <v>1323992</v>
      </c>
      <c r="E8" s="310">
        <f>'[3]総括表'!E8</f>
        <v>1165994</v>
      </c>
      <c r="F8" s="310">
        <f>'[3]総括表'!F8</f>
        <v>157998</v>
      </c>
      <c r="G8" s="310">
        <f>'[3]総括表'!I8</f>
        <v>137871</v>
      </c>
      <c r="H8" s="310">
        <f>'[3]総括表'!J8</f>
        <v>166467</v>
      </c>
      <c r="I8" s="310">
        <f>'[3]総括表'!K8</f>
        <v>28597</v>
      </c>
      <c r="J8" s="310">
        <f>'[3]総括表'!U8</f>
        <v>546514</v>
      </c>
      <c r="K8" s="310">
        <f>'[3]総括表'!V8</f>
        <v>333163</v>
      </c>
      <c r="L8" s="343">
        <f>'[3]総括表'!W8</f>
        <v>-12484</v>
      </c>
      <c r="M8" s="310">
        <f>'[3]総括表'!X8</f>
        <v>225835</v>
      </c>
      <c r="N8" s="38" t="s">
        <v>49</v>
      </c>
    </row>
    <row r="9" spans="1:14" s="15" customFormat="1" ht="12" customHeight="1">
      <c r="A9" s="36" t="s">
        <v>21</v>
      </c>
      <c r="B9" s="37"/>
      <c r="C9" s="310">
        <f>SUM(C12:C21)</f>
        <v>1692291.922314503</v>
      </c>
      <c r="D9" s="310">
        <f aca="true" t="shared" si="0" ref="D9:M9">SUM(D12:D21)</f>
        <v>1114239.2825197198</v>
      </c>
      <c r="E9" s="310">
        <f t="shared" si="0"/>
        <v>981276.7219361636</v>
      </c>
      <c r="F9" s="310">
        <f t="shared" si="0"/>
        <v>132962.560583556</v>
      </c>
      <c r="G9" s="310">
        <f t="shared" si="0"/>
        <v>115541.28879478353</v>
      </c>
      <c r="H9" s="310">
        <f t="shared" si="0"/>
        <v>139099.82746301673</v>
      </c>
      <c r="I9" s="310">
        <f t="shared" si="0"/>
        <v>23558.53866823322</v>
      </c>
      <c r="J9" s="310">
        <f t="shared" si="0"/>
        <v>462511.351</v>
      </c>
      <c r="K9" s="310">
        <f t="shared" si="0"/>
        <v>288364.319</v>
      </c>
      <c r="L9" s="343">
        <f t="shared" si="0"/>
        <v>-10370.591</v>
      </c>
      <c r="M9" s="310">
        <f t="shared" si="0"/>
        <v>184517.62300000005</v>
      </c>
      <c r="N9" s="38" t="s">
        <v>50</v>
      </c>
    </row>
    <row r="10" spans="1:14" s="15" customFormat="1" ht="12" customHeight="1">
      <c r="A10" s="36" t="s">
        <v>22</v>
      </c>
      <c r="B10" s="37"/>
      <c r="C10" s="310">
        <f aca="true" t="shared" si="1" ref="C10:M10">SUM(C23:C32)</f>
        <v>316083.2136714574</v>
      </c>
      <c r="D10" s="310">
        <f t="shared" si="1"/>
        <v>209751.48777780685</v>
      </c>
      <c r="E10" s="310">
        <f t="shared" si="1"/>
        <v>184716.11977780683</v>
      </c>
      <c r="F10" s="310">
        <f t="shared" si="1"/>
        <v>25035.368000000002</v>
      </c>
      <c r="G10" s="310">
        <f t="shared" si="1"/>
        <v>22329.231893650514</v>
      </c>
      <c r="H10" s="310">
        <f t="shared" si="1"/>
        <v>27367.591324746274</v>
      </c>
      <c r="I10" s="310">
        <f t="shared" si="1"/>
        <v>5038.359431095763</v>
      </c>
      <c r="J10" s="310">
        <f t="shared" si="1"/>
        <v>84002.494</v>
      </c>
      <c r="K10" s="310">
        <f t="shared" si="1"/>
        <v>44798.987</v>
      </c>
      <c r="L10" s="343">
        <f t="shared" si="1"/>
        <v>-2113.384</v>
      </c>
      <c r="M10" s="310">
        <f t="shared" si="1"/>
        <v>41316.891</v>
      </c>
      <c r="N10" s="38" t="s">
        <v>51</v>
      </c>
    </row>
    <row r="11" spans="1:14" ht="12" customHeight="1">
      <c r="A11" s="32"/>
      <c r="B11" s="33"/>
      <c r="C11" s="72"/>
      <c r="D11" s="72"/>
      <c r="E11" s="72"/>
      <c r="F11" s="72"/>
      <c r="G11" s="72"/>
      <c r="H11" s="72"/>
      <c r="I11" s="72"/>
      <c r="J11" s="72"/>
      <c r="K11" s="72"/>
      <c r="L11" s="344"/>
      <c r="M11" s="72"/>
      <c r="N11" s="40"/>
    </row>
    <row r="12" spans="1:14" ht="12" customHeight="1">
      <c r="A12" s="32">
        <v>1</v>
      </c>
      <c r="B12" s="41" t="s">
        <v>103</v>
      </c>
      <c r="C12" s="72">
        <f>'[3]総括表'!AB9</f>
        <v>621414.6016056963</v>
      </c>
      <c r="D12" s="72">
        <f>'[3]総括表'!D9</f>
        <v>402743.6309626763</v>
      </c>
      <c r="E12" s="72">
        <f>'[3]総括表'!E9</f>
        <v>354773.2455219463</v>
      </c>
      <c r="F12" s="72">
        <f>'[3]総括表'!F9</f>
        <v>47970.385440729995</v>
      </c>
      <c r="G12" s="72">
        <f>'[3]総括表'!I9</f>
        <v>42064.77164301992</v>
      </c>
      <c r="H12" s="72">
        <f>'[3]総括表'!J9</f>
        <v>50071.284707849234</v>
      </c>
      <c r="I12" s="72">
        <f>'[3]総括表'!K9</f>
        <v>8006.513064829311</v>
      </c>
      <c r="J12" s="72">
        <f>'[3]総括表'!U9</f>
        <v>176606.199</v>
      </c>
      <c r="K12" s="72">
        <f>'[3]総括表'!V9</f>
        <v>116499.82</v>
      </c>
      <c r="L12" s="344">
        <f>'[3]総括表'!W9</f>
        <v>-3038.643</v>
      </c>
      <c r="M12" s="72">
        <f>'[3]総括表'!X9</f>
        <v>63145.022</v>
      </c>
      <c r="N12" s="40">
        <v>1</v>
      </c>
    </row>
    <row r="13" spans="1:14" ht="12" customHeight="1">
      <c r="A13" s="32">
        <v>2</v>
      </c>
      <c r="B13" s="41" t="s">
        <v>104</v>
      </c>
      <c r="C13" s="72">
        <f>'[3]総括表'!AB10</f>
        <v>258935.88355548232</v>
      </c>
      <c r="D13" s="72">
        <f>'[3]総括表'!D10</f>
        <v>190113.3769004254</v>
      </c>
      <c r="E13" s="72">
        <f>'[3]総括表'!E10</f>
        <v>167430.4339307984</v>
      </c>
      <c r="F13" s="72">
        <f>'[3]総括表'!F10</f>
        <v>22682.942969627</v>
      </c>
      <c r="G13" s="72">
        <f>'[3]総括表'!I10</f>
        <v>18013.418655056925</v>
      </c>
      <c r="H13" s="72">
        <f>'[3]総括表'!J10</f>
        <v>22661.80497062515</v>
      </c>
      <c r="I13" s="72">
        <f>'[3]総括表'!K10</f>
        <v>4648.386315568227</v>
      </c>
      <c r="J13" s="72">
        <f>'[3]総括表'!U10</f>
        <v>50809.088</v>
      </c>
      <c r="K13" s="72">
        <f>'[3]総括表'!V10</f>
        <v>21981.108</v>
      </c>
      <c r="L13" s="344">
        <f>'[3]総括表'!W10</f>
        <v>-2963.899</v>
      </c>
      <c r="M13" s="72">
        <f>'[3]総括表'!X10</f>
        <v>31791.879</v>
      </c>
      <c r="N13" s="40">
        <v>2</v>
      </c>
    </row>
    <row r="14" spans="1:14" ht="12" customHeight="1">
      <c r="A14" s="32">
        <v>3</v>
      </c>
      <c r="B14" s="41" t="s">
        <v>105</v>
      </c>
      <c r="C14" s="72">
        <f>'[3]総括表'!AB11</f>
        <v>241751.40024950885</v>
      </c>
      <c r="D14" s="72">
        <f>'[3]総括表'!D11</f>
        <v>136132.53354827643</v>
      </c>
      <c r="E14" s="72">
        <f>'[3]総括表'!E11</f>
        <v>119889.99354827643</v>
      </c>
      <c r="F14" s="72">
        <f>'[3]総括表'!F11</f>
        <v>16242.54</v>
      </c>
      <c r="G14" s="72">
        <f>'[3]総括表'!I11</f>
        <v>14639.676701232427</v>
      </c>
      <c r="H14" s="72">
        <f>'[3]総括表'!J11</f>
        <v>17034.76999347406</v>
      </c>
      <c r="I14" s="72">
        <f>'[3]総括表'!K11</f>
        <v>2395.0932922416305</v>
      </c>
      <c r="J14" s="72">
        <f>'[3]総括表'!U11</f>
        <v>90979.19</v>
      </c>
      <c r="K14" s="72">
        <f>'[3]総括表'!V11</f>
        <v>72522.413</v>
      </c>
      <c r="L14" s="344">
        <f>'[3]総括表'!W11</f>
        <v>-308.182</v>
      </c>
      <c r="M14" s="72">
        <f>'[3]総括表'!X11</f>
        <v>18764.959</v>
      </c>
      <c r="N14" s="40">
        <v>3</v>
      </c>
    </row>
    <row r="15" spans="1:14" ht="12" customHeight="1">
      <c r="A15" s="32">
        <v>4</v>
      </c>
      <c r="B15" s="41" t="s">
        <v>106</v>
      </c>
      <c r="C15" s="72">
        <f>'[3]総括表'!AB12</f>
        <v>39975.341507998106</v>
      </c>
      <c r="D15" s="72">
        <f>'[3]総括表'!D12</f>
        <v>27731.94746120892</v>
      </c>
      <c r="E15" s="72">
        <f>'[3]総括表'!E12</f>
        <v>24410.77846120892</v>
      </c>
      <c r="F15" s="72">
        <f>'[3]総括表'!F12</f>
        <v>3321.169</v>
      </c>
      <c r="G15" s="72">
        <f>'[3]総括表'!I12</f>
        <v>3255.45404678918</v>
      </c>
      <c r="H15" s="72">
        <f>'[3]総括表'!J12</f>
        <v>3898.2305410806143</v>
      </c>
      <c r="I15" s="72">
        <f>'[3]総括表'!K12</f>
        <v>642.7764942914345</v>
      </c>
      <c r="J15" s="72">
        <f>'[3]総括表'!U12</f>
        <v>8987.94</v>
      </c>
      <c r="K15" s="72">
        <f>'[3]総括表'!V12</f>
        <v>3897.271</v>
      </c>
      <c r="L15" s="344">
        <f>'[3]総括表'!W12</f>
        <v>-79.426</v>
      </c>
      <c r="M15" s="72">
        <f>'[3]総括表'!X12</f>
        <v>5170.095</v>
      </c>
      <c r="N15" s="40">
        <v>4</v>
      </c>
    </row>
    <row r="16" spans="1:14" ht="12" customHeight="1">
      <c r="A16" s="32">
        <v>5</v>
      </c>
      <c r="B16" s="41" t="s">
        <v>107</v>
      </c>
      <c r="C16" s="72">
        <f>'[3]総括表'!AB13</f>
        <v>134207.06295250717</v>
      </c>
      <c r="D16" s="72">
        <f>'[3]総括表'!D13</f>
        <v>85020.76617194709</v>
      </c>
      <c r="E16" s="72">
        <f>'[3]総括表'!E13</f>
        <v>74866.92499874809</v>
      </c>
      <c r="F16" s="72">
        <f>'[3]総括表'!F13</f>
        <v>10153.841173199</v>
      </c>
      <c r="G16" s="72">
        <f>'[3]総括表'!I13</f>
        <v>8562.330780560074</v>
      </c>
      <c r="H16" s="72">
        <f>'[3]総括表'!J13</f>
        <v>10365.93625079945</v>
      </c>
      <c r="I16" s="72">
        <f>'[3]総括表'!K13</f>
        <v>1803.6054702393767</v>
      </c>
      <c r="J16" s="72">
        <f>'[3]総括表'!U13</f>
        <v>40623.966</v>
      </c>
      <c r="K16" s="72">
        <f>'[3]総括表'!V13</f>
        <v>28719.509</v>
      </c>
      <c r="L16" s="344">
        <f>'[3]総括表'!W13</f>
        <v>-2242.671</v>
      </c>
      <c r="M16" s="72">
        <f>'[3]総括表'!X13</f>
        <v>14147.128</v>
      </c>
      <c r="N16" s="40">
        <v>5</v>
      </c>
    </row>
    <row r="17" spans="1:14" ht="12" customHeight="1">
      <c r="A17" s="32">
        <v>6</v>
      </c>
      <c r="B17" s="41" t="s">
        <v>108</v>
      </c>
      <c r="C17" s="72">
        <f>'[3]総括表'!AB14</f>
        <v>112447.73767293904</v>
      </c>
      <c r="D17" s="72">
        <f>'[3]総括表'!D14</f>
        <v>77091.91796174663</v>
      </c>
      <c r="E17" s="72">
        <f>'[3]総括表'!E14</f>
        <v>67872.41196174663</v>
      </c>
      <c r="F17" s="72">
        <f>'[3]総括表'!F14</f>
        <v>9219.506</v>
      </c>
      <c r="G17" s="72">
        <f>'[3]総括表'!I14</f>
        <v>8130.282711192418</v>
      </c>
      <c r="H17" s="72">
        <f>'[3]総括表'!J14</f>
        <v>9767.23832385382</v>
      </c>
      <c r="I17" s="72">
        <f>'[3]総括表'!K14</f>
        <v>1636.9556126614023</v>
      </c>
      <c r="J17" s="72">
        <f>'[3]総括表'!U14</f>
        <v>27225.537</v>
      </c>
      <c r="K17" s="72">
        <f>'[3]総括表'!V14</f>
        <v>14056.778</v>
      </c>
      <c r="L17" s="344">
        <f>'[3]総括表'!W14</f>
        <v>-127.325</v>
      </c>
      <c r="M17" s="72">
        <f>'[3]総括表'!X14</f>
        <v>13296.084</v>
      </c>
      <c r="N17" s="40">
        <v>6</v>
      </c>
    </row>
    <row r="18" spans="1:14" ht="12" customHeight="1">
      <c r="A18" s="32">
        <v>7</v>
      </c>
      <c r="B18" s="41" t="s">
        <v>109</v>
      </c>
      <c r="C18" s="72">
        <f>'[3]総括表'!AB15</f>
        <v>62392.15787725255</v>
      </c>
      <c r="D18" s="72">
        <f>'[3]総括表'!D15</f>
        <v>43129.57823684942</v>
      </c>
      <c r="E18" s="72">
        <f>'[3]総括表'!E15</f>
        <v>37977.068236849416</v>
      </c>
      <c r="F18" s="72">
        <f>'[3]総括表'!F15</f>
        <v>5152.51</v>
      </c>
      <c r="G18" s="72">
        <f>'[3]総括表'!I15</f>
        <v>4835.870640403134</v>
      </c>
      <c r="H18" s="72">
        <f>'[3]総括表'!J15</f>
        <v>5787.988441861235</v>
      </c>
      <c r="I18" s="72">
        <f>'[3]総括表'!K15</f>
        <v>952.1178014581005</v>
      </c>
      <c r="J18" s="72">
        <f>'[3]総括表'!U15</f>
        <v>14426.709</v>
      </c>
      <c r="K18" s="72">
        <f>'[3]総括表'!V15</f>
        <v>6470.766</v>
      </c>
      <c r="L18" s="344">
        <f>'[3]総括表'!W15</f>
        <v>-505.64</v>
      </c>
      <c r="M18" s="72">
        <f>'[3]総括表'!X15</f>
        <v>8461.583</v>
      </c>
      <c r="N18" s="40">
        <v>7</v>
      </c>
    </row>
    <row r="19" spans="1:14" ht="12" customHeight="1">
      <c r="A19" s="32">
        <v>8</v>
      </c>
      <c r="B19" s="41" t="s">
        <v>110</v>
      </c>
      <c r="C19" s="72">
        <f>'[3]総括表'!AB16</f>
        <v>99912.98308397522</v>
      </c>
      <c r="D19" s="72">
        <f>'[3]総括表'!D16</f>
        <v>67199.59758963491</v>
      </c>
      <c r="E19" s="72">
        <f>'[3]総括表'!E16</f>
        <v>59157.85058963491</v>
      </c>
      <c r="F19" s="72">
        <f>'[3]総括表'!F16</f>
        <v>8041.747</v>
      </c>
      <c r="G19" s="72">
        <f>'[3]総括表'!I16</f>
        <v>6903.555494340308</v>
      </c>
      <c r="H19" s="72">
        <f>'[3]総括表'!J16</f>
        <v>8416.850995116172</v>
      </c>
      <c r="I19" s="72">
        <f>'[3]総括表'!K16</f>
        <v>1513.2955007758644</v>
      </c>
      <c r="J19" s="72">
        <f>'[3]総括表'!U16</f>
        <v>25809.83</v>
      </c>
      <c r="K19" s="72">
        <f>'[3]総括表'!V16</f>
        <v>13816.174</v>
      </c>
      <c r="L19" s="344">
        <f>'[3]総括表'!W16</f>
        <v>-672.175</v>
      </c>
      <c r="M19" s="72">
        <f>'[3]総括表'!X16</f>
        <v>12665.831</v>
      </c>
      <c r="N19" s="40">
        <v>8</v>
      </c>
    </row>
    <row r="20" spans="1:14" ht="12" customHeight="1">
      <c r="A20" s="32">
        <v>9</v>
      </c>
      <c r="B20" s="41" t="s">
        <v>111</v>
      </c>
      <c r="C20" s="72">
        <f>'[3]総括表'!AB17</f>
        <v>51237.31054482346</v>
      </c>
      <c r="D20" s="72">
        <f>'[3]総括表'!D17</f>
        <v>36511.53643145034</v>
      </c>
      <c r="E20" s="72">
        <f>'[3]総括表'!E17</f>
        <v>32150.262431450334</v>
      </c>
      <c r="F20" s="72">
        <f>'[3]総括表'!F17</f>
        <v>4361.274</v>
      </c>
      <c r="G20" s="72">
        <f>'[3]総括表'!I17</f>
        <v>3911.614113373123</v>
      </c>
      <c r="H20" s="72">
        <f>'[3]総括表'!J17</f>
        <v>4848.444159639333</v>
      </c>
      <c r="I20" s="72">
        <f>'[3]総括表'!K17</f>
        <v>936.8300462662094</v>
      </c>
      <c r="J20" s="72">
        <f>'[3]総括表'!U17</f>
        <v>10814.16</v>
      </c>
      <c r="K20" s="72">
        <f>'[3]総括表'!V17</f>
        <v>2895.879</v>
      </c>
      <c r="L20" s="344">
        <f>'[3]総括表'!W17</f>
        <v>-3.433</v>
      </c>
      <c r="M20" s="72">
        <f>'[3]総括表'!X17</f>
        <v>7921.714</v>
      </c>
      <c r="N20" s="40">
        <v>9</v>
      </c>
    </row>
    <row r="21" spans="1:14" ht="12" customHeight="1">
      <c r="A21" s="32">
        <v>10</v>
      </c>
      <c r="B21" s="41" t="s">
        <v>112</v>
      </c>
      <c r="C21" s="72">
        <f>'[3]総括表'!AB18</f>
        <v>70017.44326432026</v>
      </c>
      <c r="D21" s="72">
        <f>'[3]総括表'!D18</f>
        <v>48564.39725550427</v>
      </c>
      <c r="E21" s="72">
        <f>'[3]総括表'!E18</f>
        <v>42747.752255504274</v>
      </c>
      <c r="F21" s="72">
        <f>'[3]総括表'!F18</f>
        <v>5816.645</v>
      </c>
      <c r="G21" s="72">
        <f>'[3]総括表'!I18</f>
        <v>5224.314008815993</v>
      </c>
      <c r="H21" s="72">
        <f>'[3]総括表'!J18</f>
        <v>6247.279078717661</v>
      </c>
      <c r="I21" s="72">
        <f>'[3]総括表'!K18</f>
        <v>1022.965069901668</v>
      </c>
      <c r="J21" s="72">
        <f>'[3]総括表'!U18</f>
        <v>16228.732</v>
      </c>
      <c r="K21" s="72">
        <f>'[3]総括表'!V18</f>
        <v>7504.601</v>
      </c>
      <c r="L21" s="344">
        <f>'[3]総括表'!W18</f>
        <v>-429.197</v>
      </c>
      <c r="M21" s="72">
        <f>'[3]総括表'!X18</f>
        <v>9153.328</v>
      </c>
      <c r="N21" s="40">
        <v>10</v>
      </c>
    </row>
    <row r="22" spans="1:14" ht="12" customHeight="1">
      <c r="A22" s="32"/>
      <c r="B22" s="41"/>
      <c r="C22" s="72"/>
      <c r="D22" s="72"/>
      <c r="E22" s="72"/>
      <c r="F22" s="72"/>
      <c r="G22" s="72"/>
      <c r="H22" s="72"/>
      <c r="I22" s="72"/>
      <c r="J22" s="72"/>
      <c r="K22" s="72"/>
      <c r="L22" s="344"/>
      <c r="M22" s="72"/>
      <c r="N22" s="40"/>
    </row>
    <row r="23" spans="1:14" ht="12" customHeight="1">
      <c r="A23" s="32">
        <v>11</v>
      </c>
      <c r="B23" s="41" t="s">
        <v>113</v>
      </c>
      <c r="C23" s="72">
        <f>'[3]総括表'!$AB$19</f>
        <v>43382.562786614755</v>
      </c>
      <c r="D23" s="72">
        <f>'[3]総括表'!D19</f>
        <v>27913.235165832677</v>
      </c>
      <c r="E23" s="72">
        <f>'[3]総括表'!E19</f>
        <v>24596.893165832676</v>
      </c>
      <c r="F23" s="72">
        <f>'[3]総括表'!F19</f>
        <v>3316.342</v>
      </c>
      <c r="G23" s="72">
        <f>'[3]総括表'!I19</f>
        <v>2922.08962078208</v>
      </c>
      <c r="H23" s="72">
        <f>'[3]総括表'!J19</f>
        <v>3475.0060233346303</v>
      </c>
      <c r="I23" s="72">
        <f>'[3]総括表'!K19</f>
        <v>552.9164025525504</v>
      </c>
      <c r="J23" s="72">
        <f>'[3]総括表'!U19</f>
        <v>12547.238</v>
      </c>
      <c r="K23" s="72">
        <f>'[3]総括表'!V19</f>
        <v>8654.157</v>
      </c>
      <c r="L23" s="344">
        <f>'[3]総括表'!W19</f>
        <v>-161.963</v>
      </c>
      <c r="M23" s="72">
        <f>'[3]総括表'!X19</f>
        <v>4055.044</v>
      </c>
      <c r="N23" s="40">
        <v>11</v>
      </c>
    </row>
    <row r="24" spans="1:14" ht="12" customHeight="1">
      <c r="A24" s="32">
        <v>12</v>
      </c>
      <c r="B24" s="41" t="s">
        <v>114</v>
      </c>
      <c r="C24" s="72">
        <f>'[3]総括表'!AB20</f>
        <v>43185.52280108642</v>
      </c>
      <c r="D24" s="72">
        <f>'[3]総括表'!D20</f>
        <v>27456.23700586427</v>
      </c>
      <c r="E24" s="72">
        <f>'[3]総括表'!E20</f>
        <v>24175.23100586427</v>
      </c>
      <c r="F24" s="72">
        <f>'[3]総括表'!F20</f>
        <v>3281.006</v>
      </c>
      <c r="G24" s="72">
        <f>'[3]総括表'!I20</f>
        <v>3475.5887952221537</v>
      </c>
      <c r="H24" s="72">
        <f>'[3]総括表'!J20</f>
        <v>4033.1941146569216</v>
      </c>
      <c r="I24" s="72">
        <f>'[3]総括表'!K20</f>
        <v>557.6053194347676</v>
      </c>
      <c r="J24" s="72">
        <f>'[3]総括表'!U20</f>
        <v>12253.697</v>
      </c>
      <c r="K24" s="72">
        <f>'[3]総括表'!V20</f>
        <v>8244.445</v>
      </c>
      <c r="L24" s="344">
        <f>'[3]総括表'!W20</f>
        <v>-105.798</v>
      </c>
      <c r="M24" s="72">
        <f>'[3]総括表'!X20</f>
        <v>4115.05</v>
      </c>
      <c r="N24" s="40">
        <v>12</v>
      </c>
    </row>
    <row r="25" spans="1:14" ht="12" customHeight="1">
      <c r="A25" s="32">
        <v>13</v>
      </c>
      <c r="B25" s="41" t="s">
        <v>115</v>
      </c>
      <c r="C25" s="72">
        <f>'[3]総括表'!AB21</f>
        <v>26925.189994969922</v>
      </c>
      <c r="D25" s="72">
        <f>'[3]総括表'!D21</f>
        <v>14563.641288225397</v>
      </c>
      <c r="E25" s="72">
        <f>'[3]総括表'!E21</f>
        <v>12828.850288225398</v>
      </c>
      <c r="F25" s="72">
        <f>'[3]総括表'!F21</f>
        <v>1734.791</v>
      </c>
      <c r="G25" s="72">
        <f>'[3]総括表'!I21</f>
        <v>1584.271706744526</v>
      </c>
      <c r="H25" s="72">
        <f>'[3]総括表'!J21</f>
        <v>1919.066150415095</v>
      </c>
      <c r="I25" s="72">
        <f>'[3]総括表'!K21</f>
        <v>334.79444367056885</v>
      </c>
      <c r="J25" s="72">
        <f>'[3]総括表'!U21</f>
        <v>10777.277</v>
      </c>
      <c r="K25" s="72">
        <f>'[3]総括表'!V21</f>
        <v>8332.903</v>
      </c>
      <c r="L25" s="344">
        <f>'[3]総括表'!W21</f>
        <v>9.904</v>
      </c>
      <c r="M25" s="72">
        <f>'[3]総括表'!X21</f>
        <v>2434.47</v>
      </c>
      <c r="N25" s="40">
        <v>13</v>
      </c>
    </row>
    <row r="26" spans="1:14" ht="12" customHeight="1">
      <c r="A26" s="32">
        <v>14</v>
      </c>
      <c r="B26" s="41" t="s">
        <v>116</v>
      </c>
      <c r="C26" s="72">
        <f>'[3]総括表'!AB22</f>
        <v>48402.728144000896</v>
      </c>
      <c r="D26" s="72">
        <f>'[3]総括表'!D22</f>
        <v>33893.236167709576</v>
      </c>
      <c r="E26" s="72">
        <f>'[3]総括表'!E22</f>
        <v>29836.033167709575</v>
      </c>
      <c r="F26" s="72">
        <f>'[3]総括表'!F22</f>
        <v>4057.203</v>
      </c>
      <c r="G26" s="72">
        <f>'[3]総括表'!I22</f>
        <v>3880.7089762913197</v>
      </c>
      <c r="H26" s="72">
        <f>'[3]総括表'!J22</f>
        <v>4766.801222305987</v>
      </c>
      <c r="I26" s="72">
        <f>'[3]総括表'!K22</f>
        <v>886.0922460146672</v>
      </c>
      <c r="J26" s="72">
        <f>'[3]総括表'!U22</f>
        <v>10628.783</v>
      </c>
      <c r="K26" s="72">
        <f>'[3]総括表'!V22</f>
        <v>3822.264</v>
      </c>
      <c r="L26" s="344">
        <f>'[3]総括表'!W22</f>
        <v>-272.833</v>
      </c>
      <c r="M26" s="72">
        <f>'[3]総括表'!X22</f>
        <v>7079.352</v>
      </c>
      <c r="N26" s="40">
        <v>14</v>
      </c>
    </row>
    <row r="27" spans="1:14" ht="12" customHeight="1">
      <c r="A27" s="32">
        <v>15</v>
      </c>
      <c r="B27" s="41" t="s">
        <v>117</v>
      </c>
      <c r="C27" s="72">
        <f>'[3]総括表'!$AB$23</f>
        <v>20102.354585333218</v>
      </c>
      <c r="D27" s="72">
        <f>'[3]総括表'!D23</f>
        <v>15040.062204800392</v>
      </c>
      <c r="E27" s="72">
        <f>'[3]総括表'!E23</f>
        <v>13256.205204800392</v>
      </c>
      <c r="F27" s="72">
        <f>'[3]総括表'!F23</f>
        <v>1783.857</v>
      </c>
      <c r="G27" s="72">
        <f>'[3]総括表'!I23</f>
        <v>597.2943805328267</v>
      </c>
      <c r="H27" s="72">
        <f>'[3]総括表'!J23</f>
        <v>822.7758741783609</v>
      </c>
      <c r="I27" s="72">
        <f>'[3]総括表'!K23</f>
        <v>225.4814936455341</v>
      </c>
      <c r="J27" s="72">
        <f>'[3]総括表'!U23</f>
        <v>4464.998</v>
      </c>
      <c r="K27" s="72">
        <f>'[3]総括表'!V23</f>
        <v>2725.923</v>
      </c>
      <c r="L27" s="344">
        <f>'[3]総括表'!W23</f>
        <v>-40.737</v>
      </c>
      <c r="M27" s="72">
        <f>'[3]総括表'!X23</f>
        <v>1779.812</v>
      </c>
      <c r="N27" s="40">
        <v>15</v>
      </c>
    </row>
    <row r="28" spans="1:14" ht="12" customHeight="1">
      <c r="A28" s="32">
        <v>16</v>
      </c>
      <c r="B28" s="41" t="s">
        <v>118</v>
      </c>
      <c r="C28" s="72">
        <f>'[3]総括表'!$AB$24</f>
        <v>37062.715601679025</v>
      </c>
      <c r="D28" s="72">
        <f>'[3]総括表'!D24</f>
        <v>26676.024117712004</v>
      </c>
      <c r="E28" s="72">
        <f>'[3]総括表'!E24</f>
        <v>23486.547117712005</v>
      </c>
      <c r="F28" s="72">
        <f>'[3]総括表'!F24</f>
        <v>3189.477</v>
      </c>
      <c r="G28" s="72">
        <f>'[3]総括表'!I24</f>
        <v>3120.785483967019</v>
      </c>
      <c r="H28" s="72">
        <f>'[3]総括表'!J24</f>
        <v>3821.1876582984205</v>
      </c>
      <c r="I28" s="72">
        <f>'[3]総括表'!K24</f>
        <v>700.4021743314021</v>
      </c>
      <c r="J28" s="72">
        <f>'[3]総括表'!U24</f>
        <v>7265.906</v>
      </c>
      <c r="K28" s="72">
        <f>'[3]総括表'!V24</f>
        <v>2335.032</v>
      </c>
      <c r="L28" s="344">
        <f>'[3]総括表'!W24</f>
        <v>-312.11</v>
      </c>
      <c r="M28" s="72">
        <f>'[3]総括表'!X24</f>
        <v>5242.984</v>
      </c>
      <c r="N28" s="40">
        <v>16</v>
      </c>
    </row>
    <row r="29" spans="1:14" ht="12" customHeight="1">
      <c r="A29" s="32">
        <v>17</v>
      </c>
      <c r="B29" s="41" t="s">
        <v>119</v>
      </c>
      <c r="C29" s="72">
        <f>'[3]総括表'!AB25</f>
        <v>17356.847588837554</v>
      </c>
      <c r="D29" s="72">
        <f>'[3]総括表'!D25</f>
        <v>8526.823301970582</v>
      </c>
      <c r="E29" s="72">
        <f>'[3]総括表'!E25</f>
        <v>7507.161301970583</v>
      </c>
      <c r="F29" s="72">
        <f>'[3]総括表'!F25</f>
        <v>1019.662</v>
      </c>
      <c r="G29" s="72">
        <f>'[3]総括表'!I25</f>
        <v>953.6422868669733</v>
      </c>
      <c r="H29" s="72">
        <f>'[3]総括表'!J25</f>
        <v>1191.5318800832556</v>
      </c>
      <c r="I29" s="72">
        <f>'[3]総括表'!K25</f>
        <v>237.88959321628226</v>
      </c>
      <c r="J29" s="72">
        <f>'[3]総括表'!U25</f>
        <v>7876.382</v>
      </c>
      <c r="K29" s="72">
        <f>'[3]総括表'!V25</f>
        <v>6389.089</v>
      </c>
      <c r="L29" s="344">
        <f>'[3]総括表'!W25</f>
        <v>-172.325</v>
      </c>
      <c r="M29" s="72">
        <f>'[3]総括表'!X25</f>
        <v>1659.618</v>
      </c>
      <c r="N29" s="40">
        <v>17</v>
      </c>
    </row>
    <row r="30" spans="1:14" ht="12" customHeight="1">
      <c r="A30" s="32">
        <v>18</v>
      </c>
      <c r="B30" s="41" t="s">
        <v>120</v>
      </c>
      <c r="C30" s="72">
        <f>'[3]総括表'!AB26</f>
        <v>19870.105640102334</v>
      </c>
      <c r="D30" s="72">
        <f>'[3]総括表'!D26</f>
        <v>14552.692979406553</v>
      </c>
      <c r="E30" s="72">
        <f>'[3]総括表'!E26</f>
        <v>12810.044979406552</v>
      </c>
      <c r="F30" s="72">
        <f>'[3]総括表'!F26</f>
        <v>1742.648</v>
      </c>
      <c r="G30" s="72">
        <f>'[3]総括表'!I26</f>
        <v>1549.3506606957815</v>
      </c>
      <c r="H30" s="72">
        <f>'[3]総括表'!J26</f>
        <v>1917.414961350577</v>
      </c>
      <c r="I30" s="72">
        <f>'[3]総括表'!K26</f>
        <v>368.0643006547956</v>
      </c>
      <c r="J30" s="72">
        <f>'[3]総括表'!U26</f>
        <v>3768.062</v>
      </c>
      <c r="K30" s="72">
        <f>'[3]総括表'!V26</f>
        <v>1272.23</v>
      </c>
      <c r="L30" s="344">
        <f>'[3]総括表'!W26</f>
        <v>-341.309</v>
      </c>
      <c r="M30" s="72">
        <f>'[3]総括表'!X26</f>
        <v>2837.141</v>
      </c>
      <c r="N30" s="40">
        <v>18</v>
      </c>
    </row>
    <row r="31" spans="1:14" ht="12" customHeight="1">
      <c r="A31" s="32">
        <v>19</v>
      </c>
      <c r="B31" s="41" t="s">
        <v>121</v>
      </c>
      <c r="C31" s="72">
        <f>'[3]総括表'!AB27</f>
        <v>44184.81748779</v>
      </c>
      <c r="D31" s="72">
        <f>'[3]総括表'!D27</f>
        <v>31246.05675500861</v>
      </c>
      <c r="E31" s="72">
        <f>'[3]総括表'!E27</f>
        <v>27516.316755008607</v>
      </c>
      <c r="F31" s="72">
        <f>'[3]総括表'!F27</f>
        <v>3729.74</v>
      </c>
      <c r="G31" s="72">
        <f>'[3]総括表'!I27</f>
        <v>3179.2007327813976</v>
      </c>
      <c r="H31" s="72">
        <f>'[3]総括表'!J27</f>
        <v>4058.617103664197</v>
      </c>
      <c r="I31" s="72">
        <f>'[3]総括表'!K27</f>
        <v>879.4163708827994</v>
      </c>
      <c r="J31" s="72">
        <f>'[3]総括表'!U27</f>
        <v>9759.56</v>
      </c>
      <c r="K31" s="72">
        <f>'[3]総括表'!V27</f>
        <v>1828.487</v>
      </c>
      <c r="L31" s="344">
        <f>'[3]総括表'!W27</f>
        <v>-505.477</v>
      </c>
      <c r="M31" s="72">
        <f>'[3]総括表'!X27</f>
        <v>8436.55</v>
      </c>
      <c r="N31" s="40">
        <v>19</v>
      </c>
    </row>
    <row r="32" spans="1:14" ht="12" customHeight="1" thickBot="1">
      <c r="A32" s="43">
        <v>20</v>
      </c>
      <c r="B32" s="44" t="s">
        <v>122</v>
      </c>
      <c r="C32" s="345">
        <f>'[3]総括表'!$AB$28</f>
        <v>15610.369041043217</v>
      </c>
      <c r="D32" s="327">
        <f>'[3]総括表'!D28</f>
        <v>9883.478791276782</v>
      </c>
      <c r="E32" s="327">
        <f>'[3]総括表'!E28</f>
        <v>8702.836791276783</v>
      </c>
      <c r="F32" s="327">
        <f>'[3]総括表'!F28</f>
        <v>1180.642</v>
      </c>
      <c r="G32" s="327">
        <f>'[3]総括表'!I28</f>
        <v>1066.2992497664336</v>
      </c>
      <c r="H32" s="327">
        <f>'[3]総括表'!J28</f>
        <v>1361.996336458829</v>
      </c>
      <c r="I32" s="327">
        <f>'[3]総括表'!K28</f>
        <v>295.6970866923955</v>
      </c>
      <c r="J32" s="327">
        <f>'[3]総括表'!U28</f>
        <v>4660.591</v>
      </c>
      <c r="K32" s="327">
        <f>'[3]総括表'!V28</f>
        <v>1194.457</v>
      </c>
      <c r="L32" s="346">
        <f>'[3]総括表'!W28</f>
        <v>-210.736</v>
      </c>
      <c r="M32" s="327">
        <f>'[3]総括表'!X28</f>
        <v>3676.87</v>
      </c>
      <c r="N32" s="45">
        <v>20</v>
      </c>
    </row>
    <row r="33" spans="1:9" ht="12.75" customHeight="1">
      <c r="A33" s="32" t="s">
        <v>288</v>
      </c>
      <c r="C33" s="72"/>
      <c r="G33" s="42"/>
      <c r="H33" s="42"/>
      <c r="I33" s="42"/>
    </row>
    <row r="34" spans="1:3" ht="12">
      <c r="A34" s="13" t="s">
        <v>297</v>
      </c>
      <c r="C34" s="72"/>
    </row>
    <row r="35" ht="12">
      <c r="C35" s="72"/>
    </row>
    <row r="36" ht="12">
      <c r="C36" s="72"/>
    </row>
    <row r="37" ht="12">
      <c r="C37" s="72"/>
    </row>
    <row r="38" ht="12">
      <c r="C38" s="72"/>
    </row>
  </sheetData>
  <sheetProtection/>
  <mergeCells count="2">
    <mergeCell ref="N5:N6"/>
    <mergeCell ref="D5:F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38"/>
  <sheetViews>
    <sheetView showGridLines="0" zoomScale="120" zoomScaleNormal="120" zoomScalePageLayoutView="0" workbookViewId="0" topLeftCell="A1">
      <selection activeCell="F25" sqref="F25"/>
    </sheetView>
  </sheetViews>
  <sheetFormatPr defaultColWidth="8.00390625" defaultRowHeight="13.5"/>
  <cols>
    <col min="1" max="1" width="3.25390625" style="2" customWidth="1"/>
    <col min="2" max="2" width="3.75390625" style="2" customWidth="1"/>
    <col min="3" max="3" width="2.75390625" style="2" customWidth="1"/>
    <col min="4" max="4" width="23.75390625" style="2" customWidth="1"/>
    <col min="5" max="5" width="1.25" style="2" customWidth="1"/>
    <col min="6" max="11" width="9.00390625" style="2" customWidth="1"/>
    <col min="12" max="12" width="8.25390625" style="11" customWidth="1"/>
    <col min="13" max="13" width="8.25390625" style="2" customWidth="1"/>
    <col min="14" max="14" width="2.50390625" style="2" customWidth="1"/>
    <col min="15" max="15" width="3.25390625" style="2" customWidth="1"/>
    <col min="16" max="16" width="3.75390625" style="2" customWidth="1"/>
    <col min="17" max="17" width="2.75390625" style="2" customWidth="1"/>
    <col min="18" max="18" width="23.75390625" style="2" customWidth="1"/>
    <col min="19" max="19" width="1.25" style="2" customWidth="1"/>
    <col min="20" max="25" width="9.00390625" style="2" customWidth="1"/>
    <col min="26" max="26" width="8.25390625" style="11" customWidth="1"/>
    <col min="27" max="27" width="8.25390625" style="2" customWidth="1"/>
    <col min="28" max="16384" width="8.00390625" style="2" customWidth="1"/>
  </cols>
  <sheetData>
    <row r="1" spans="1:27" ht="15" customHeight="1">
      <c r="A1" s="17" t="s">
        <v>58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93"/>
      <c r="M1" s="17"/>
      <c r="N1" s="17" t="s">
        <v>59</v>
      </c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93"/>
      <c r="AA1" s="17"/>
    </row>
    <row r="2" spans="1:27" ht="12.75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94"/>
      <c r="M2" s="95" t="s">
        <v>170</v>
      </c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94"/>
      <c r="AA2" s="95" t="s">
        <v>170</v>
      </c>
    </row>
    <row r="3" spans="1:27" ht="22.5" customHeight="1">
      <c r="A3" s="351" t="s">
        <v>171</v>
      </c>
      <c r="B3" s="351"/>
      <c r="C3" s="351"/>
      <c r="D3" s="351"/>
      <c r="E3" s="352"/>
      <c r="F3" s="73" t="s">
        <v>1</v>
      </c>
      <c r="G3" s="73"/>
      <c r="H3" s="73"/>
      <c r="I3" s="73"/>
      <c r="J3" s="87"/>
      <c r="K3" s="87"/>
      <c r="L3" s="144" t="s">
        <v>4</v>
      </c>
      <c r="M3" s="97" t="s">
        <v>5</v>
      </c>
      <c r="N3" s="351" t="s">
        <v>171</v>
      </c>
      <c r="O3" s="351"/>
      <c r="P3" s="351"/>
      <c r="Q3" s="351"/>
      <c r="R3" s="351"/>
      <c r="S3" s="352"/>
      <c r="T3" s="73" t="s">
        <v>1</v>
      </c>
      <c r="U3" s="73"/>
      <c r="V3" s="73"/>
      <c r="W3" s="73"/>
      <c r="X3" s="87"/>
      <c r="Y3" s="87"/>
      <c r="Z3" s="96" t="s">
        <v>4</v>
      </c>
      <c r="AA3" s="97" t="s">
        <v>5</v>
      </c>
    </row>
    <row r="4" spans="1:27" ht="16.5" customHeight="1">
      <c r="A4" s="353"/>
      <c r="B4" s="353"/>
      <c r="C4" s="353"/>
      <c r="D4" s="353"/>
      <c r="E4" s="354"/>
      <c r="F4" s="146" t="s">
        <v>308</v>
      </c>
      <c r="G4" s="146" t="s">
        <v>309</v>
      </c>
      <c r="H4" s="146" t="s">
        <v>310</v>
      </c>
      <c r="I4" s="146" t="s">
        <v>311</v>
      </c>
      <c r="J4" s="146" t="s">
        <v>312</v>
      </c>
      <c r="K4" s="226" t="s">
        <v>277</v>
      </c>
      <c r="L4" s="147" t="s">
        <v>277</v>
      </c>
      <c r="M4" s="148" t="s">
        <v>277</v>
      </c>
      <c r="N4" s="353"/>
      <c r="O4" s="353"/>
      <c r="P4" s="353"/>
      <c r="Q4" s="353"/>
      <c r="R4" s="353"/>
      <c r="S4" s="354"/>
      <c r="T4" s="146" t="s">
        <v>308</v>
      </c>
      <c r="U4" s="146" t="s">
        <v>309</v>
      </c>
      <c r="V4" s="146" t="s">
        <v>310</v>
      </c>
      <c r="W4" s="146" t="s">
        <v>311</v>
      </c>
      <c r="X4" s="146" t="s">
        <v>312</v>
      </c>
      <c r="Y4" s="226" t="s">
        <v>277</v>
      </c>
      <c r="Z4" s="147" t="s">
        <v>277</v>
      </c>
      <c r="AA4" s="149" t="s">
        <v>277</v>
      </c>
    </row>
    <row r="5" spans="1:27" ht="16.5" customHeight="1">
      <c r="A5" s="134"/>
      <c r="B5" s="134"/>
      <c r="C5" s="134"/>
      <c r="D5" s="134"/>
      <c r="E5" s="135"/>
      <c r="F5" s="163">
        <v>2010</v>
      </c>
      <c r="G5" s="163">
        <v>2011</v>
      </c>
      <c r="H5" s="163">
        <v>2012</v>
      </c>
      <c r="I5" s="163">
        <v>2013</v>
      </c>
      <c r="J5" s="163">
        <v>2014</v>
      </c>
      <c r="K5" s="186">
        <v>2015</v>
      </c>
      <c r="L5" s="187">
        <v>2015</v>
      </c>
      <c r="M5" s="227">
        <v>2015</v>
      </c>
      <c r="N5" s="134"/>
      <c r="O5" s="134"/>
      <c r="P5" s="134"/>
      <c r="Q5" s="134"/>
      <c r="R5" s="134"/>
      <c r="S5" s="135"/>
      <c r="T5" s="163">
        <v>2010</v>
      </c>
      <c r="U5" s="163">
        <v>2011</v>
      </c>
      <c r="V5" s="163">
        <v>2012</v>
      </c>
      <c r="W5" s="163">
        <v>2013</v>
      </c>
      <c r="X5" s="163">
        <v>2014</v>
      </c>
      <c r="Y5" s="186">
        <v>2015</v>
      </c>
      <c r="Z5" s="187">
        <v>2015</v>
      </c>
      <c r="AA5" s="210">
        <v>2015</v>
      </c>
    </row>
    <row r="6" spans="1:27" s="7" customFormat="1" ht="15" customHeight="1">
      <c r="A6" s="228" t="s">
        <v>237</v>
      </c>
      <c r="B6" s="355" t="s">
        <v>6</v>
      </c>
      <c r="C6" s="355"/>
      <c r="D6" s="355"/>
      <c r="E6" s="99"/>
      <c r="F6" s="229">
        <v>79722.42866739145</v>
      </c>
      <c r="G6" s="229">
        <v>78552.39131148162</v>
      </c>
      <c r="H6" s="229">
        <v>82345.03912039971</v>
      </c>
      <c r="I6" s="230">
        <v>74716.37737220623</v>
      </c>
      <c r="J6" s="230">
        <v>75916.5735704953</v>
      </c>
      <c r="K6" s="231">
        <v>80979.30536740812</v>
      </c>
      <c r="L6" s="192">
        <v>2.9387101422993545</v>
      </c>
      <c r="M6" s="192">
        <v>6.668809666721355</v>
      </c>
      <c r="N6" s="100"/>
      <c r="O6" s="228" t="s">
        <v>237</v>
      </c>
      <c r="P6" s="355" t="s">
        <v>6</v>
      </c>
      <c r="Q6" s="355"/>
      <c r="R6" s="355"/>
      <c r="S6" s="99"/>
      <c r="T6" s="232">
        <v>76517.01395601491</v>
      </c>
      <c r="U6" s="232">
        <v>77308.65116691678</v>
      </c>
      <c r="V6" s="229">
        <v>76136.24858217881</v>
      </c>
      <c r="W6" s="230">
        <v>72049.56965261763</v>
      </c>
      <c r="X6" s="230">
        <v>72583.9611220187</v>
      </c>
      <c r="Y6" s="231">
        <v>66469.72058360983</v>
      </c>
      <c r="Z6" s="192">
        <v>2.485426515395356</v>
      </c>
      <c r="AA6" s="192">
        <v>-8.42367989276641</v>
      </c>
    </row>
    <row r="7" spans="1:27" s="7" customFormat="1" ht="15" customHeight="1">
      <c r="A7" s="233"/>
      <c r="B7" s="145" t="s">
        <v>173</v>
      </c>
      <c r="C7" s="349" t="s">
        <v>7</v>
      </c>
      <c r="D7" s="349"/>
      <c r="E7" s="99"/>
      <c r="F7" s="229">
        <v>64849.07359373468</v>
      </c>
      <c r="G7" s="229">
        <v>65414.41863132028</v>
      </c>
      <c r="H7" s="229">
        <v>68198.69154885903</v>
      </c>
      <c r="I7" s="230">
        <v>61820.19958190455</v>
      </c>
      <c r="J7" s="230">
        <v>60751.89794847658</v>
      </c>
      <c r="K7" s="231">
        <v>64339.56903302994</v>
      </c>
      <c r="L7" s="192">
        <v>2.3348600387554335</v>
      </c>
      <c r="M7" s="192">
        <v>5.905446917223966</v>
      </c>
      <c r="N7" s="100"/>
      <c r="O7" s="233"/>
      <c r="P7" s="145" t="s">
        <v>173</v>
      </c>
      <c r="Q7" s="349" t="s">
        <v>7</v>
      </c>
      <c r="R7" s="349"/>
      <c r="S7" s="99"/>
      <c r="T7" s="232">
        <v>61487.51366599143</v>
      </c>
      <c r="U7" s="232">
        <v>64910.88713202985</v>
      </c>
      <c r="V7" s="229">
        <v>61147.269508553734</v>
      </c>
      <c r="W7" s="230">
        <v>58731.88703225833</v>
      </c>
      <c r="X7" s="230">
        <v>58724.31236368975</v>
      </c>
      <c r="Y7" s="231">
        <v>53308.18998159565</v>
      </c>
      <c r="Z7" s="192">
        <v>1.9932923999783039</v>
      </c>
      <c r="AA7" s="192">
        <v>-9.222964329579758</v>
      </c>
    </row>
    <row r="8" spans="1:27" s="7" customFormat="1" ht="15" customHeight="1">
      <c r="A8" s="233"/>
      <c r="B8" s="145" t="s">
        <v>238</v>
      </c>
      <c r="C8" s="349" t="s">
        <v>8</v>
      </c>
      <c r="D8" s="349"/>
      <c r="E8" s="99"/>
      <c r="F8" s="229">
        <v>1388.9072044901204</v>
      </c>
      <c r="G8" s="229">
        <v>1561.5969729143576</v>
      </c>
      <c r="H8" s="229">
        <v>1364.201254255454</v>
      </c>
      <c r="I8" s="230">
        <v>1573.744659934468</v>
      </c>
      <c r="J8" s="230">
        <v>1505.911663100867</v>
      </c>
      <c r="K8" s="231">
        <v>1967.1840802833922</v>
      </c>
      <c r="L8" s="192">
        <v>0.07138840944942602</v>
      </c>
      <c r="M8" s="192">
        <v>30.63077526291985</v>
      </c>
      <c r="N8" s="100"/>
      <c r="O8" s="233"/>
      <c r="P8" s="145" t="s">
        <v>238</v>
      </c>
      <c r="Q8" s="349" t="s">
        <v>8</v>
      </c>
      <c r="R8" s="349"/>
      <c r="S8" s="99"/>
      <c r="T8" s="232">
        <v>1319.1680186501567</v>
      </c>
      <c r="U8" s="232">
        <v>1605.9512591883033</v>
      </c>
      <c r="V8" s="229">
        <v>1423.383489084805</v>
      </c>
      <c r="W8" s="230">
        <v>1383.139560735148</v>
      </c>
      <c r="X8" s="230">
        <v>1453.4282943374117</v>
      </c>
      <c r="Y8" s="231">
        <v>1929.2894143002375</v>
      </c>
      <c r="Z8" s="192">
        <v>0.07213972052344943</v>
      </c>
      <c r="AA8" s="192">
        <v>32.74059833682825</v>
      </c>
    </row>
    <row r="9" spans="1:27" s="7" customFormat="1" ht="15" customHeight="1">
      <c r="A9" s="233"/>
      <c r="B9" s="145" t="s">
        <v>239</v>
      </c>
      <c r="C9" s="349" t="s">
        <v>9</v>
      </c>
      <c r="D9" s="349"/>
      <c r="E9" s="99"/>
      <c r="F9" s="229">
        <v>13484.447869166646</v>
      </c>
      <c r="G9" s="229">
        <v>11576.375707246987</v>
      </c>
      <c r="H9" s="229">
        <v>12782.146317285205</v>
      </c>
      <c r="I9" s="230">
        <v>11322.433130367213</v>
      </c>
      <c r="J9" s="230">
        <v>13658.763958917862</v>
      </c>
      <c r="K9" s="231">
        <v>14672.552254094748</v>
      </c>
      <c r="L9" s="192">
        <v>0.5324616940944942</v>
      </c>
      <c r="M9" s="192">
        <v>7.422255031466296</v>
      </c>
      <c r="N9" s="100"/>
      <c r="O9" s="233"/>
      <c r="P9" s="145" t="s">
        <v>239</v>
      </c>
      <c r="Q9" s="349" t="s">
        <v>9</v>
      </c>
      <c r="R9" s="349"/>
      <c r="S9" s="99"/>
      <c r="T9" s="232">
        <v>13996.809126990496</v>
      </c>
      <c r="U9" s="232">
        <v>10791.812775698616</v>
      </c>
      <c r="V9" s="229">
        <v>13382.541581639267</v>
      </c>
      <c r="W9" s="230">
        <v>11615.830429202257</v>
      </c>
      <c r="X9" s="230">
        <v>12110.494033712408</v>
      </c>
      <c r="Y9" s="231">
        <v>10971.252918306802</v>
      </c>
      <c r="Z9" s="192">
        <v>0.41023555794805366</v>
      </c>
      <c r="AA9" s="192">
        <v>-9.407057319331983</v>
      </c>
    </row>
    <row r="10" spans="1:27" s="7" customFormat="1" ht="15" customHeight="1">
      <c r="A10" s="228" t="s">
        <v>240</v>
      </c>
      <c r="B10" s="349" t="s">
        <v>10</v>
      </c>
      <c r="C10" s="349"/>
      <c r="D10" s="349"/>
      <c r="E10" s="99"/>
      <c r="F10" s="229">
        <v>1955.7628028068455</v>
      </c>
      <c r="G10" s="229">
        <v>1917.168186281386</v>
      </c>
      <c r="H10" s="229">
        <v>1617.7319020536854</v>
      </c>
      <c r="I10" s="230">
        <v>1649.7048790457425</v>
      </c>
      <c r="J10" s="230">
        <v>1561.5551102204406</v>
      </c>
      <c r="K10" s="231">
        <v>1554.3295822414057</v>
      </c>
      <c r="L10" s="192">
        <v>0.05640606679798858</v>
      </c>
      <c r="M10" s="192">
        <v>-0.46271360720755744</v>
      </c>
      <c r="N10" s="100"/>
      <c r="O10" s="228" t="s">
        <v>240</v>
      </c>
      <c r="P10" s="349" t="s">
        <v>10</v>
      </c>
      <c r="Q10" s="349"/>
      <c r="R10" s="349"/>
      <c r="S10" s="99"/>
      <c r="T10" s="232">
        <v>1974.6385681117442</v>
      </c>
      <c r="U10" s="232">
        <v>1887.4104220228558</v>
      </c>
      <c r="V10" s="229">
        <v>1543.0402972018715</v>
      </c>
      <c r="W10" s="230">
        <v>1521.4727977727166</v>
      </c>
      <c r="X10" s="230">
        <v>1287.9025702858</v>
      </c>
      <c r="Y10" s="231">
        <v>1170.9310918581245</v>
      </c>
      <c r="Z10" s="192">
        <v>0.04378329196892448</v>
      </c>
      <c r="AA10" s="192">
        <v>-9.082323548878252</v>
      </c>
    </row>
    <row r="11" spans="1:27" s="7" customFormat="1" ht="15" customHeight="1">
      <c r="A11" s="228" t="s">
        <v>241</v>
      </c>
      <c r="B11" s="349" t="s">
        <v>11</v>
      </c>
      <c r="C11" s="349"/>
      <c r="D11" s="349"/>
      <c r="E11" s="99"/>
      <c r="F11" s="229">
        <v>586611.6131451268</v>
      </c>
      <c r="G11" s="229">
        <v>590267.2631492955</v>
      </c>
      <c r="H11" s="229">
        <v>564536.1299780309</v>
      </c>
      <c r="I11" s="230">
        <v>591897.8971380141</v>
      </c>
      <c r="J11" s="230">
        <v>618600.3817341476</v>
      </c>
      <c r="K11" s="231">
        <v>663830.3582944893</v>
      </c>
      <c r="L11" s="192">
        <v>24.090167207971312</v>
      </c>
      <c r="M11" s="192">
        <v>7.311663215199891</v>
      </c>
      <c r="N11" s="100"/>
      <c r="O11" s="228" t="s">
        <v>241</v>
      </c>
      <c r="P11" s="349" t="s">
        <v>11</v>
      </c>
      <c r="Q11" s="349"/>
      <c r="R11" s="349"/>
      <c r="S11" s="99"/>
      <c r="T11" s="232">
        <v>571103.7689412779</v>
      </c>
      <c r="U11" s="232">
        <v>592076.6192280828</v>
      </c>
      <c r="V11" s="229">
        <v>567572.979558891</v>
      </c>
      <c r="W11" s="230">
        <v>592310.5725214231</v>
      </c>
      <c r="X11" s="230">
        <v>617507.2340785412</v>
      </c>
      <c r="Y11" s="231">
        <v>638290.1814820747</v>
      </c>
      <c r="Z11" s="192">
        <v>23.866857384732924</v>
      </c>
      <c r="AA11" s="192">
        <v>3.365620069948865</v>
      </c>
    </row>
    <row r="12" spans="1:27" s="7" customFormat="1" ht="15" customHeight="1">
      <c r="A12" s="228" t="s">
        <v>242</v>
      </c>
      <c r="B12" s="349" t="s">
        <v>243</v>
      </c>
      <c r="C12" s="349"/>
      <c r="D12" s="349"/>
      <c r="E12" s="101"/>
      <c r="F12" s="229">
        <v>145407.0950793667</v>
      </c>
      <c r="G12" s="229">
        <v>69409.03757078946</v>
      </c>
      <c r="H12" s="229">
        <v>41180.46118485196</v>
      </c>
      <c r="I12" s="230">
        <v>46427.93510750404</v>
      </c>
      <c r="J12" s="230">
        <v>50538.432822851166</v>
      </c>
      <c r="K12" s="231">
        <v>66571.6519016972</v>
      </c>
      <c r="L12" s="192">
        <v>2.415861530863133</v>
      </c>
      <c r="M12" s="192">
        <v>31.72480463540719</v>
      </c>
      <c r="N12" s="100"/>
      <c r="O12" s="228" t="s">
        <v>242</v>
      </c>
      <c r="P12" s="349" t="s">
        <v>243</v>
      </c>
      <c r="Q12" s="349"/>
      <c r="R12" s="349"/>
      <c r="S12" s="99"/>
      <c r="T12" s="232">
        <v>129205.04608445648</v>
      </c>
      <c r="U12" s="232">
        <v>65425.35253865552</v>
      </c>
      <c r="V12" s="229">
        <v>36656.70058787113</v>
      </c>
      <c r="W12" s="230">
        <v>40009.037022485565</v>
      </c>
      <c r="X12" s="230">
        <v>40540.98796675185</v>
      </c>
      <c r="Y12" s="231">
        <v>49918.084445538196</v>
      </c>
      <c r="Z12" s="192">
        <v>1.8665300469049642</v>
      </c>
      <c r="AA12" s="192">
        <v>23.129916040715678</v>
      </c>
    </row>
    <row r="13" spans="1:27" s="7" customFormat="1" ht="15" customHeight="1">
      <c r="A13" s="228" t="s">
        <v>244</v>
      </c>
      <c r="B13" s="349" t="s">
        <v>245</v>
      </c>
      <c r="C13" s="349"/>
      <c r="D13" s="349"/>
      <c r="E13" s="99"/>
      <c r="F13" s="229">
        <v>176807.1345752739</v>
      </c>
      <c r="G13" s="229">
        <v>169257.63151593372</v>
      </c>
      <c r="H13" s="229">
        <v>152412.77882371878</v>
      </c>
      <c r="I13" s="230">
        <v>192613.56204107005</v>
      </c>
      <c r="J13" s="230">
        <v>174111.3568637718</v>
      </c>
      <c r="K13" s="231">
        <v>166140.16174656703</v>
      </c>
      <c r="L13" s="192">
        <v>6.029167281106288</v>
      </c>
      <c r="M13" s="192">
        <v>-4.578216642950863</v>
      </c>
      <c r="N13" s="100"/>
      <c r="O13" s="228" t="s">
        <v>244</v>
      </c>
      <c r="P13" s="349" t="s">
        <v>245</v>
      </c>
      <c r="Q13" s="349"/>
      <c r="R13" s="349"/>
      <c r="S13" s="99"/>
      <c r="T13" s="232">
        <v>176098.75227434418</v>
      </c>
      <c r="U13" s="232">
        <v>168988.6043200779</v>
      </c>
      <c r="V13" s="229">
        <v>152898.17652230742</v>
      </c>
      <c r="W13" s="230">
        <v>191750.1844105584</v>
      </c>
      <c r="X13" s="230">
        <v>169774.28874045957</v>
      </c>
      <c r="Y13" s="231">
        <v>159422.05260054942</v>
      </c>
      <c r="Z13" s="192">
        <v>5.961087141531658</v>
      </c>
      <c r="AA13" s="192">
        <v>-6.0976465969685245</v>
      </c>
    </row>
    <row r="14" spans="1:27" s="7" customFormat="1" ht="15" customHeight="1">
      <c r="A14" s="228" t="s">
        <v>246</v>
      </c>
      <c r="B14" s="349" t="s">
        <v>12</v>
      </c>
      <c r="C14" s="349"/>
      <c r="D14" s="349"/>
      <c r="E14" s="99"/>
      <c r="F14" s="229">
        <v>234586.6643557227</v>
      </c>
      <c r="G14" s="229">
        <v>236329.80755326943</v>
      </c>
      <c r="H14" s="229">
        <v>229018.5334242416</v>
      </c>
      <c r="I14" s="230">
        <v>226703.3919699188</v>
      </c>
      <c r="J14" s="230">
        <v>223948.13327252906</v>
      </c>
      <c r="K14" s="231">
        <v>226913.4437935609</v>
      </c>
      <c r="L14" s="192">
        <v>8.234608035654913</v>
      </c>
      <c r="M14" s="192">
        <v>1.3241059336820964</v>
      </c>
      <c r="N14" s="100"/>
      <c r="O14" s="228" t="s">
        <v>246</v>
      </c>
      <c r="P14" s="349" t="s">
        <v>12</v>
      </c>
      <c r="Q14" s="349"/>
      <c r="R14" s="349"/>
      <c r="S14" s="99"/>
      <c r="T14" s="232">
        <v>234379.35604128757</v>
      </c>
      <c r="U14" s="232">
        <v>236329.80755326943</v>
      </c>
      <c r="V14" s="229">
        <v>231268.65243336602</v>
      </c>
      <c r="W14" s="230">
        <v>227650.0586669552</v>
      </c>
      <c r="X14" s="230">
        <v>219024.61579861396</v>
      </c>
      <c r="Y14" s="231">
        <v>223049.1378010146</v>
      </c>
      <c r="Z14" s="192">
        <v>8.340222231405196</v>
      </c>
      <c r="AA14" s="192">
        <v>1.8374747458071443</v>
      </c>
    </row>
    <row r="15" spans="1:27" s="7" customFormat="1" ht="15" customHeight="1">
      <c r="A15" s="228" t="s">
        <v>247</v>
      </c>
      <c r="B15" s="349" t="s">
        <v>248</v>
      </c>
      <c r="C15" s="349"/>
      <c r="D15" s="349"/>
      <c r="E15" s="99"/>
      <c r="F15" s="229">
        <v>141686.8816622237</v>
      </c>
      <c r="G15" s="229">
        <v>132044.1571528952</v>
      </c>
      <c r="H15" s="229">
        <v>129795.72045699645</v>
      </c>
      <c r="I15" s="230">
        <v>126965.16443303105</v>
      </c>
      <c r="J15" s="230">
        <v>133309.00940614814</v>
      </c>
      <c r="K15" s="231">
        <v>136896.12942194362</v>
      </c>
      <c r="L15" s="192">
        <v>4.9679117664511905</v>
      </c>
      <c r="M15" s="192">
        <v>2.690830898657966</v>
      </c>
      <c r="N15" s="100"/>
      <c r="O15" s="228" t="s">
        <v>247</v>
      </c>
      <c r="P15" s="349" t="s">
        <v>248</v>
      </c>
      <c r="Q15" s="349"/>
      <c r="R15" s="349"/>
      <c r="S15" s="99"/>
      <c r="T15" s="232">
        <v>140521.20904921327</v>
      </c>
      <c r="U15" s="232">
        <v>131961.40530973364</v>
      </c>
      <c r="V15" s="229">
        <v>128640.48439156014</v>
      </c>
      <c r="W15" s="230">
        <v>125984.11161687947</v>
      </c>
      <c r="X15" s="230">
        <v>127231.22736563045</v>
      </c>
      <c r="Y15" s="231">
        <v>126174.87944989007</v>
      </c>
      <c r="Z15" s="192">
        <v>4.7179134831341045</v>
      </c>
      <c r="AA15" s="192">
        <v>-0.8302583710087938</v>
      </c>
    </row>
    <row r="16" spans="1:27" s="7" customFormat="1" ht="15" customHeight="1">
      <c r="A16" s="228" t="s">
        <v>249</v>
      </c>
      <c r="B16" s="349" t="s">
        <v>250</v>
      </c>
      <c r="C16" s="349"/>
      <c r="D16" s="349"/>
      <c r="E16" s="99"/>
      <c r="F16" s="229">
        <v>59537.98938051021</v>
      </c>
      <c r="G16" s="229">
        <v>58701.94648109874</v>
      </c>
      <c r="H16" s="229">
        <v>55551.54293325968</v>
      </c>
      <c r="I16" s="230">
        <v>58375.61581859116</v>
      </c>
      <c r="J16" s="230">
        <v>60331.47882549128</v>
      </c>
      <c r="K16" s="231">
        <v>64085.99386346202</v>
      </c>
      <c r="L16" s="192">
        <v>2.325657886189866</v>
      </c>
      <c r="M16" s="192">
        <v>6.223144386748203</v>
      </c>
      <c r="N16" s="100"/>
      <c r="O16" s="228" t="s">
        <v>249</v>
      </c>
      <c r="P16" s="349" t="s">
        <v>250</v>
      </c>
      <c r="Q16" s="349"/>
      <c r="R16" s="349"/>
      <c r="S16" s="99"/>
      <c r="T16" s="232">
        <v>58387.73793258803</v>
      </c>
      <c r="U16" s="232">
        <v>58746.68711360545</v>
      </c>
      <c r="V16" s="229">
        <v>55553.92177106481</v>
      </c>
      <c r="W16" s="230">
        <v>59558.963584749596</v>
      </c>
      <c r="X16" s="230">
        <v>59649.21346399815</v>
      </c>
      <c r="Y16" s="231">
        <v>61737.260960159845</v>
      </c>
      <c r="Z16" s="192">
        <v>2.3084710456282567</v>
      </c>
      <c r="AA16" s="192">
        <v>3.5005448938936192</v>
      </c>
    </row>
    <row r="17" spans="1:27" s="7" customFormat="1" ht="15" customHeight="1">
      <c r="A17" s="228" t="s">
        <v>251</v>
      </c>
      <c r="B17" s="349" t="s">
        <v>252</v>
      </c>
      <c r="C17" s="349"/>
      <c r="D17" s="349"/>
      <c r="E17" s="99"/>
      <c r="F17" s="229">
        <v>82074.2305032368</v>
      </c>
      <c r="G17" s="229">
        <v>82598.39642953037</v>
      </c>
      <c r="H17" s="229">
        <v>81982.1302351759</v>
      </c>
      <c r="I17" s="230">
        <v>81832.26180151802</v>
      </c>
      <c r="J17" s="230">
        <v>81898.66069850075</v>
      </c>
      <c r="K17" s="231">
        <v>82078.17463902166</v>
      </c>
      <c r="L17" s="192">
        <v>2.978587716685804</v>
      </c>
      <c r="M17" s="192">
        <v>0.21919032495752513</v>
      </c>
      <c r="N17" s="100"/>
      <c r="O17" s="228" t="s">
        <v>251</v>
      </c>
      <c r="P17" s="349" t="s">
        <v>252</v>
      </c>
      <c r="Q17" s="349"/>
      <c r="R17" s="349"/>
      <c r="S17" s="99"/>
      <c r="T17" s="232">
        <v>81579.18577679434</v>
      </c>
      <c r="U17" s="232">
        <v>82959.56309608833</v>
      </c>
      <c r="V17" s="229">
        <v>82528.07572250773</v>
      </c>
      <c r="W17" s="230">
        <v>84239.16574686336</v>
      </c>
      <c r="X17" s="230">
        <v>83566.34907281901</v>
      </c>
      <c r="Y17" s="231">
        <v>84320.4277838809</v>
      </c>
      <c r="Z17" s="192">
        <v>3.152897667742166</v>
      </c>
      <c r="AA17" s="192">
        <v>0.9023712528170887</v>
      </c>
    </row>
    <row r="18" spans="1:27" s="7" customFormat="1" ht="15" customHeight="1">
      <c r="A18" s="228" t="s">
        <v>253</v>
      </c>
      <c r="B18" s="349" t="s">
        <v>254</v>
      </c>
      <c r="C18" s="349"/>
      <c r="D18" s="349"/>
      <c r="E18" s="99"/>
      <c r="F18" s="229">
        <v>120242.5548756958</v>
      </c>
      <c r="G18" s="229">
        <v>119866.42760211037</v>
      </c>
      <c r="H18" s="229">
        <v>108702.48097841066</v>
      </c>
      <c r="I18" s="230">
        <v>108137.3184761912</v>
      </c>
      <c r="J18" s="230">
        <v>111886.32654158417</v>
      </c>
      <c r="K18" s="231">
        <v>110105.05198527222</v>
      </c>
      <c r="L18" s="192">
        <v>3.995673110796325</v>
      </c>
      <c r="M18" s="192">
        <v>-1.5920395381377697</v>
      </c>
      <c r="N18" s="100"/>
      <c r="O18" s="228" t="s">
        <v>253</v>
      </c>
      <c r="P18" s="349" t="s">
        <v>254</v>
      </c>
      <c r="Q18" s="349"/>
      <c r="R18" s="349"/>
      <c r="S18" s="99"/>
      <c r="T18" s="232">
        <v>116479.61722503146</v>
      </c>
      <c r="U18" s="232">
        <v>119866.42760211036</v>
      </c>
      <c r="V18" s="229">
        <v>115246.51033866133</v>
      </c>
      <c r="W18" s="230">
        <v>120767.56402843099</v>
      </c>
      <c r="X18" s="230">
        <v>126093.48595900382</v>
      </c>
      <c r="Y18" s="231">
        <v>126557.55161169518</v>
      </c>
      <c r="Z18" s="192">
        <v>4.732222307201715</v>
      </c>
      <c r="AA18" s="192">
        <v>0.36803301071574085</v>
      </c>
    </row>
    <row r="19" spans="1:27" s="7" customFormat="1" ht="15" customHeight="1">
      <c r="A19" s="228" t="s">
        <v>255</v>
      </c>
      <c r="B19" s="349" t="s">
        <v>256</v>
      </c>
      <c r="C19" s="349"/>
      <c r="D19" s="349"/>
      <c r="E19" s="99"/>
      <c r="F19" s="229">
        <v>268111.19599078875</v>
      </c>
      <c r="G19" s="229">
        <v>271955.0754992015</v>
      </c>
      <c r="H19" s="229">
        <v>275817.1570199413</v>
      </c>
      <c r="I19" s="230">
        <v>281853.452281264</v>
      </c>
      <c r="J19" s="230">
        <v>284430.60122207226</v>
      </c>
      <c r="K19" s="231">
        <v>287586.2122655797</v>
      </c>
      <c r="L19" s="192">
        <v>10.436401188376408</v>
      </c>
      <c r="M19" s="192">
        <v>1.1094485016553084</v>
      </c>
      <c r="N19" s="100"/>
      <c r="O19" s="228" t="s">
        <v>255</v>
      </c>
      <c r="P19" s="349" t="s">
        <v>256</v>
      </c>
      <c r="Q19" s="349"/>
      <c r="R19" s="349"/>
      <c r="S19" s="99"/>
      <c r="T19" s="232">
        <v>266484.2808946251</v>
      </c>
      <c r="U19" s="232">
        <v>272415.4534478676</v>
      </c>
      <c r="V19" s="229">
        <v>277107.361504358</v>
      </c>
      <c r="W19" s="230">
        <v>284808.565069705</v>
      </c>
      <c r="X19" s="230">
        <v>290419.4499813933</v>
      </c>
      <c r="Y19" s="231">
        <v>295382.8614111228</v>
      </c>
      <c r="Z19" s="192">
        <v>11.04491472957364</v>
      </c>
      <c r="AA19" s="192">
        <v>1.7090492493004463</v>
      </c>
    </row>
    <row r="20" spans="1:27" s="7" customFormat="1" ht="18.75" customHeight="1">
      <c r="A20" s="234" t="s">
        <v>257</v>
      </c>
      <c r="B20" s="350" t="s">
        <v>258</v>
      </c>
      <c r="C20" s="349"/>
      <c r="D20" s="350"/>
      <c r="E20" s="99"/>
      <c r="F20" s="229">
        <v>125141.0038633332</v>
      </c>
      <c r="G20" s="229">
        <v>129259.18750488537</v>
      </c>
      <c r="H20" s="229">
        <v>125531.33945174453</v>
      </c>
      <c r="I20" s="230">
        <v>127459.25954990253</v>
      </c>
      <c r="J20" s="230">
        <v>125949.23038137474</v>
      </c>
      <c r="K20" s="231">
        <v>130863.82903538761</v>
      </c>
      <c r="L20" s="192">
        <v>4.749001734475253</v>
      </c>
      <c r="M20" s="192">
        <v>3.90204738777001</v>
      </c>
      <c r="N20" s="98"/>
      <c r="O20" s="234" t="s">
        <v>257</v>
      </c>
      <c r="P20" s="350" t="s">
        <v>258</v>
      </c>
      <c r="Q20" s="349"/>
      <c r="R20" s="350"/>
      <c r="S20" s="99"/>
      <c r="T20" s="232">
        <v>124208.70022109755</v>
      </c>
      <c r="U20" s="232">
        <v>129079.55501178751</v>
      </c>
      <c r="V20" s="229">
        <v>125825.13794279662</v>
      </c>
      <c r="W20" s="230">
        <v>128462.06433074802</v>
      </c>
      <c r="X20" s="230">
        <v>121462.8061351</v>
      </c>
      <c r="Y20" s="231">
        <v>124340.4452876652</v>
      </c>
      <c r="Z20" s="192">
        <v>4.649320576958042</v>
      </c>
      <c r="AA20" s="192">
        <v>2.3691525365917157</v>
      </c>
    </row>
    <row r="21" spans="1:27" s="7" customFormat="1" ht="15" customHeight="1">
      <c r="A21" s="228" t="s">
        <v>259</v>
      </c>
      <c r="B21" s="349" t="s">
        <v>260</v>
      </c>
      <c r="C21" s="349"/>
      <c r="D21" s="349"/>
      <c r="E21" s="99"/>
      <c r="F21" s="229">
        <v>166440.6560773262</v>
      </c>
      <c r="G21" s="229">
        <v>168667.1076606873</v>
      </c>
      <c r="H21" s="229">
        <v>162982.8405794887</v>
      </c>
      <c r="I21" s="230">
        <v>156148.30714337676</v>
      </c>
      <c r="J21" s="230">
        <v>162403.81308457136</v>
      </c>
      <c r="K21" s="231">
        <v>161840.26730183547</v>
      </c>
      <c r="L21" s="192">
        <v>5.8731256435765715</v>
      </c>
      <c r="M21" s="192">
        <v>-0.347002802478798</v>
      </c>
      <c r="N21" s="100"/>
      <c r="O21" s="228" t="s">
        <v>261</v>
      </c>
      <c r="P21" s="349" t="s">
        <v>260</v>
      </c>
      <c r="Q21" s="349"/>
      <c r="R21" s="349"/>
      <c r="S21" s="99"/>
      <c r="T21" s="232">
        <v>165921.79070864426</v>
      </c>
      <c r="U21" s="232">
        <v>168667.1076606873</v>
      </c>
      <c r="V21" s="229">
        <v>165077.91045078298</v>
      </c>
      <c r="W21" s="230">
        <v>158985.6071483453</v>
      </c>
      <c r="X21" s="230">
        <v>160886.92454839076</v>
      </c>
      <c r="Y21" s="231">
        <v>160247.489495225</v>
      </c>
      <c r="Z21" s="192">
        <v>5.9919517626974965</v>
      </c>
      <c r="AA21" s="192">
        <v>-0.39744376677014737</v>
      </c>
    </row>
    <row r="22" spans="1:27" s="7" customFormat="1" ht="15" customHeight="1">
      <c r="A22" s="228" t="s">
        <v>262</v>
      </c>
      <c r="B22" s="349" t="s">
        <v>263</v>
      </c>
      <c r="C22" s="349"/>
      <c r="D22" s="349"/>
      <c r="E22" s="99"/>
      <c r="F22" s="229">
        <v>146449.56443521782</v>
      </c>
      <c r="G22" s="229">
        <v>149885.6968703598</v>
      </c>
      <c r="H22" s="229">
        <v>152231.82368705803</v>
      </c>
      <c r="I22" s="230">
        <v>151538.41530199084</v>
      </c>
      <c r="J22" s="230">
        <v>156834.33845469638</v>
      </c>
      <c r="K22" s="231">
        <v>158142.54227003452</v>
      </c>
      <c r="L22" s="192">
        <v>5.738936519514745</v>
      </c>
      <c r="M22" s="192">
        <v>0.8341309870198069</v>
      </c>
      <c r="N22" s="100"/>
      <c r="O22" s="228" t="s">
        <v>262</v>
      </c>
      <c r="P22" s="349" t="s">
        <v>263</v>
      </c>
      <c r="Q22" s="349"/>
      <c r="R22" s="349"/>
      <c r="S22" s="99"/>
      <c r="T22" s="232">
        <v>145458.08866197104</v>
      </c>
      <c r="U22" s="232">
        <v>149820.07019901092</v>
      </c>
      <c r="V22" s="229">
        <v>154238.55287959444</v>
      </c>
      <c r="W22" s="230">
        <v>154929.89342996472</v>
      </c>
      <c r="X22" s="230">
        <v>156525.9904071323</v>
      </c>
      <c r="Y22" s="231">
        <v>157837.17154434198</v>
      </c>
      <c r="Z22" s="192">
        <v>5.9018254902675915</v>
      </c>
      <c r="AA22" s="192">
        <v>0.8376763078126641</v>
      </c>
    </row>
    <row r="23" spans="1:27" s="7" customFormat="1" ht="15" customHeight="1">
      <c r="A23" s="228" t="s">
        <v>264</v>
      </c>
      <c r="B23" s="349" t="s">
        <v>265</v>
      </c>
      <c r="C23" s="349"/>
      <c r="D23" s="349"/>
      <c r="E23" s="99"/>
      <c r="F23" s="229">
        <v>255605.53583242468</v>
      </c>
      <c r="G23" s="229">
        <v>256898.4585697931</v>
      </c>
      <c r="H23" s="229">
        <v>267952.93373523385</v>
      </c>
      <c r="I23" s="230">
        <v>271385.1625283771</v>
      </c>
      <c r="J23" s="230">
        <v>267955.4478929448</v>
      </c>
      <c r="K23" s="231">
        <v>273472.5581348996</v>
      </c>
      <c r="L23" s="192">
        <v>9.924221708068991</v>
      </c>
      <c r="M23" s="192">
        <v>2.058965505399624</v>
      </c>
      <c r="N23" s="100"/>
      <c r="O23" s="228" t="s">
        <v>264</v>
      </c>
      <c r="P23" s="349" t="s">
        <v>265</v>
      </c>
      <c r="Q23" s="349"/>
      <c r="R23" s="349"/>
      <c r="S23" s="99"/>
      <c r="T23" s="232">
        <v>256003.1110730326</v>
      </c>
      <c r="U23" s="232">
        <v>256873.42156085363</v>
      </c>
      <c r="V23" s="229">
        <v>265486.5469504917</v>
      </c>
      <c r="W23" s="230">
        <v>270436.9507944536</v>
      </c>
      <c r="X23" s="230">
        <v>264132.0992835759</v>
      </c>
      <c r="Y23" s="231">
        <v>268445.9651931174</v>
      </c>
      <c r="Z23" s="192">
        <v>10.03769406556513</v>
      </c>
      <c r="AA23" s="192">
        <v>1.6332228915918563</v>
      </c>
    </row>
    <row r="24" spans="1:27" s="7" customFormat="1" ht="18.75" customHeight="1">
      <c r="A24" s="234" t="s">
        <v>266</v>
      </c>
      <c r="B24" s="350" t="s">
        <v>267</v>
      </c>
      <c r="C24" s="349"/>
      <c r="D24" s="350"/>
      <c r="E24" s="99"/>
      <c r="F24" s="232">
        <v>120945.6184267273</v>
      </c>
      <c r="G24" s="232">
        <v>118180.76840626007</v>
      </c>
      <c r="H24" s="229">
        <v>115994.65159790825</v>
      </c>
      <c r="I24" s="230">
        <v>115579.63390184296</v>
      </c>
      <c r="J24" s="230">
        <v>118300.97318388303</v>
      </c>
      <c r="K24" s="231">
        <v>119737.81833729714</v>
      </c>
      <c r="L24" s="195">
        <v>4.34524276996617</v>
      </c>
      <c r="M24" s="192">
        <v>1.214567483887662</v>
      </c>
      <c r="N24" s="98"/>
      <c r="O24" s="234" t="s">
        <v>266</v>
      </c>
      <c r="P24" s="350" t="s">
        <v>267</v>
      </c>
      <c r="Q24" s="349"/>
      <c r="R24" s="350"/>
      <c r="S24" s="99"/>
      <c r="T24" s="232">
        <v>119676.17933037652</v>
      </c>
      <c r="U24" s="232">
        <v>118205.00615054989</v>
      </c>
      <c r="V24" s="229">
        <v>116255.96985710079</v>
      </c>
      <c r="W24" s="230">
        <v>114746.66515429258</v>
      </c>
      <c r="X24" s="230">
        <v>114534.90820833639</v>
      </c>
      <c r="Y24" s="231">
        <v>114074.57300547235</v>
      </c>
      <c r="Z24" s="195">
        <v>4.265460513311018</v>
      </c>
      <c r="AA24" s="192">
        <v>-0.4019169439824383</v>
      </c>
    </row>
    <row r="25" spans="1:27" s="7" customFormat="1" ht="18.75" customHeight="1">
      <c r="A25" s="235" t="s">
        <v>268</v>
      </c>
      <c r="B25" s="356" t="s">
        <v>14</v>
      </c>
      <c r="C25" s="356"/>
      <c r="D25" s="356"/>
      <c r="E25" s="103"/>
      <c r="F25" s="236">
        <v>2711325.9296731725</v>
      </c>
      <c r="G25" s="236">
        <v>2633790.521463873</v>
      </c>
      <c r="H25" s="236">
        <v>2547653.295108514</v>
      </c>
      <c r="I25" s="237">
        <v>2613283.4597438443</v>
      </c>
      <c r="J25" s="237">
        <v>2647976.3130652825</v>
      </c>
      <c r="K25" s="238">
        <v>2730797.8279406973</v>
      </c>
      <c r="L25" s="239">
        <v>99.0996803087943</v>
      </c>
      <c r="M25" s="239">
        <v>3.127728691029757</v>
      </c>
      <c r="N25" s="102"/>
      <c r="O25" s="235" t="s">
        <v>269</v>
      </c>
      <c r="P25" s="356" t="s">
        <v>14</v>
      </c>
      <c r="Q25" s="356"/>
      <c r="R25" s="356"/>
      <c r="S25" s="103"/>
      <c r="T25" s="240">
        <v>2670661.8933387436</v>
      </c>
      <c r="U25" s="240">
        <v>2630611.1423813193</v>
      </c>
      <c r="V25" s="236">
        <v>2550399.438561429</v>
      </c>
      <c r="W25" s="236">
        <v>2626241.0300359945</v>
      </c>
      <c r="X25" s="237">
        <v>2622612.9780940567</v>
      </c>
      <c r="Y25" s="238">
        <v>2656327.715152538</v>
      </c>
      <c r="Z25" s="239">
        <v>99.32503520178231</v>
      </c>
      <c r="AA25" s="239">
        <v>1.2855399305994002</v>
      </c>
    </row>
    <row r="26" spans="1:27" s="7" customFormat="1" ht="18.75" customHeight="1">
      <c r="A26" s="234" t="s">
        <v>270</v>
      </c>
      <c r="B26" s="349" t="s">
        <v>33</v>
      </c>
      <c r="C26" s="349"/>
      <c r="D26" s="349"/>
      <c r="E26" s="99"/>
      <c r="F26" s="241">
        <v>26326.62608774457</v>
      </c>
      <c r="G26" s="241">
        <v>29897.41648628605</v>
      </c>
      <c r="H26" s="229">
        <v>29509.561736872227</v>
      </c>
      <c r="I26" s="237">
        <v>33323.68200610319</v>
      </c>
      <c r="J26" s="237">
        <v>45174.190796396455</v>
      </c>
      <c r="K26" s="238">
        <v>45472.636261832595</v>
      </c>
      <c r="L26" s="192">
        <v>1.650185769974751</v>
      </c>
      <c r="M26" s="192">
        <v>0.660654812349061</v>
      </c>
      <c r="N26" s="98"/>
      <c r="O26" s="234" t="s">
        <v>270</v>
      </c>
      <c r="P26" s="349" t="s">
        <v>33</v>
      </c>
      <c r="Q26" s="349"/>
      <c r="R26" s="349"/>
      <c r="S26" s="99"/>
      <c r="T26" s="242">
        <v>29813.96697342789</v>
      </c>
      <c r="U26" s="242">
        <v>29719.101875035838</v>
      </c>
      <c r="V26" s="229">
        <v>28639.51375902237</v>
      </c>
      <c r="W26" s="229">
        <v>28922.339849839875</v>
      </c>
      <c r="X26" s="237">
        <v>29674.8289805474</v>
      </c>
      <c r="Y26" s="238">
        <v>31412.833383031575</v>
      </c>
      <c r="Z26" s="192">
        <v>1.1745842818110885</v>
      </c>
      <c r="AA26" s="192">
        <v>5.856830391924008</v>
      </c>
    </row>
    <row r="27" spans="1:27" s="7" customFormat="1" ht="21.75" customHeight="1">
      <c r="A27" s="234" t="s">
        <v>271</v>
      </c>
      <c r="B27" s="100" t="s">
        <v>178</v>
      </c>
      <c r="C27" s="98"/>
      <c r="D27" s="243" t="s">
        <v>34</v>
      </c>
      <c r="E27" s="104"/>
      <c r="F27" s="244">
        <v>12793.022557500131</v>
      </c>
      <c r="G27" s="244">
        <v>11721.984201831492</v>
      </c>
      <c r="H27" s="229">
        <v>11420.104711258678</v>
      </c>
      <c r="I27" s="244">
        <v>12969.354499143888</v>
      </c>
      <c r="J27" s="244">
        <v>15321.385734865666</v>
      </c>
      <c r="K27" s="245">
        <v>20663.362916693768</v>
      </c>
      <c r="L27" s="246">
        <v>0.7498660787690568</v>
      </c>
      <c r="M27" s="246">
        <v>34.86614901726407</v>
      </c>
      <c r="N27" s="105"/>
      <c r="O27" s="234" t="s">
        <v>271</v>
      </c>
      <c r="P27" s="100" t="s">
        <v>178</v>
      </c>
      <c r="Q27" s="98"/>
      <c r="R27" s="243" t="s">
        <v>34</v>
      </c>
      <c r="S27" s="99"/>
      <c r="T27" s="247">
        <v>12806.290309227292</v>
      </c>
      <c r="U27" s="247">
        <v>11749.413992892825</v>
      </c>
      <c r="V27" s="229">
        <v>11691.126322387701</v>
      </c>
      <c r="W27" s="244">
        <v>13261.835772716824</v>
      </c>
      <c r="X27" s="244">
        <v>10553.772827860292</v>
      </c>
      <c r="Y27" s="245">
        <v>13089.007691402829</v>
      </c>
      <c r="Z27" s="246">
        <v>0.4894223488649365</v>
      </c>
      <c r="AA27" s="246">
        <v>24.022071584200845</v>
      </c>
    </row>
    <row r="28" spans="1:27" s="8" customFormat="1" ht="24" customHeight="1" thickBot="1">
      <c r="A28" s="248" t="s">
        <v>272</v>
      </c>
      <c r="B28" s="357" t="s">
        <v>273</v>
      </c>
      <c r="C28" s="357"/>
      <c r="D28" s="357"/>
      <c r="E28" s="108"/>
      <c r="F28" s="249">
        <v>2724859.533203417</v>
      </c>
      <c r="G28" s="249">
        <v>2651965.9537483277</v>
      </c>
      <c r="H28" s="250">
        <v>2565742.752134127</v>
      </c>
      <c r="I28" s="250">
        <v>2633637.7872508033</v>
      </c>
      <c r="J28" s="250">
        <v>2677829.118126813</v>
      </c>
      <c r="K28" s="251">
        <v>2755607.101285836</v>
      </c>
      <c r="L28" s="252">
        <v>100</v>
      </c>
      <c r="M28" s="252">
        <v>2.904516297643009</v>
      </c>
      <c r="N28" s="107"/>
      <c r="O28" s="248" t="s">
        <v>272</v>
      </c>
      <c r="P28" s="357" t="s">
        <v>273</v>
      </c>
      <c r="Q28" s="357"/>
      <c r="R28" s="357"/>
      <c r="S28" s="109"/>
      <c r="T28" s="253">
        <v>2687728.5634670025</v>
      </c>
      <c r="U28" s="253">
        <v>2648580.8302634624</v>
      </c>
      <c r="V28" s="250">
        <v>2567348.0905587943</v>
      </c>
      <c r="W28" s="250">
        <v>2641911.7641348266</v>
      </c>
      <c r="X28" s="250">
        <v>2641816.654450035</v>
      </c>
      <c r="Y28" s="251">
        <v>2674378.8308316376</v>
      </c>
      <c r="Z28" s="252">
        <v>100</v>
      </c>
      <c r="AA28" s="252">
        <v>1.2325676093665594</v>
      </c>
    </row>
    <row r="29" spans="1:27" ht="12.75" customHeight="1">
      <c r="A29" s="6" t="s">
        <v>235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128"/>
      <c r="M29" s="129"/>
      <c r="N29" s="6" t="s">
        <v>235</v>
      </c>
      <c r="O29" s="130"/>
      <c r="P29" s="6"/>
      <c r="Q29" s="6"/>
      <c r="R29" s="6"/>
      <c r="S29" s="6"/>
      <c r="T29" s="6"/>
      <c r="U29" s="6"/>
      <c r="V29" s="6"/>
      <c r="W29" s="6"/>
      <c r="X29" s="131"/>
      <c r="Y29" s="131"/>
      <c r="Z29" s="128"/>
      <c r="AA29" s="129"/>
    </row>
    <row r="30" spans="1:14" ht="12">
      <c r="A30" s="184" t="s">
        <v>274</v>
      </c>
      <c r="N30" s="130" t="s">
        <v>274</v>
      </c>
    </row>
    <row r="31" ht="12">
      <c r="N31" s="130" t="s">
        <v>275</v>
      </c>
    </row>
    <row r="34" spans="6:26" ht="12">
      <c r="F34" s="9"/>
      <c r="G34" s="9"/>
      <c r="H34" s="9"/>
      <c r="I34" s="9"/>
      <c r="J34" s="9"/>
      <c r="K34" s="9"/>
      <c r="L34" s="1"/>
      <c r="T34" s="9"/>
      <c r="U34" s="9"/>
      <c r="V34" s="9"/>
      <c r="W34" s="9"/>
      <c r="X34" s="9"/>
      <c r="Y34" s="9"/>
      <c r="Z34" s="1"/>
    </row>
    <row r="35" spans="6:26" ht="12">
      <c r="F35" s="9"/>
      <c r="G35" s="9"/>
      <c r="H35" s="9"/>
      <c r="I35" s="9"/>
      <c r="J35" s="9"/>
      <c r="K35" s="9"/>
      <c r="L35" s="1"/>
      <c r="T35" s="9"/>
      <c r="U35" s="9"/>
      <c r="V35" s="9"/>
      <c r="W35" s="9"/>
      <c r="X35" s="9"/>
      <c r="Y35" s="9"/>
      <c r="Z35" s="1"/>
    </row>
    <row r="36" spans="6:26" ht="12">
      <c r="F36" s="9"/>
      <c r="G36" s="9"/>
      <c r="H36" s="9"/>
      <c r="I36" s="9"/>
      <c r="J36" s="9"/>
      <c r="K36" s="9"/>
      <c r="L36" s="10"/>
      <c r="T36" s="9"/>
      <c r="U36" s="9"/>
      <c r="V36" s="9"/>
      <c r="W36" s="9"/>
      <c r="X36" s="9"/>
      <c r="Y36" s="9"/>
      <c r="Z36" s="10"/>
    </row>
    <row r="37" spans="6:26" ht="12">
      <c r="F37" s="9"/>
      <c r="G37" s="9"/>
      <c r="H37" s="9"/>
      <c r="I37" s="9"/>
      <c r="J37" s="9"/>
      <c r="K37" s="9"/>
      <c r="L37" s="9"/>
      <c r="T37" s="9"/>
      <c r="U37" s="9"/>
      <c r="V37" s="9"/>
      <c r="W37" s="9"/>
      <c r="X37" s="9"/>
      <c r="Y37" s="9"/>
      <c r="Z37" s="9"/>
    </row>
    <row r="38" spans="6:26" ht="12">
      <c r="F38" s="9"/>
      <c r="G38" s="9"/>
      <c r="H38" s="9"/>
      <c r="I38" s="9"/>
      <c r="J38" s="9"/>
      <c r="K38" s="9"/>
      <c r="L38" s="9"/>
      <c r="T38" s="9"/>
      <c r="U38" s="9"/>
      <c r="V38" s="9"/>
      <c r="W38" s="9"/>
      <c r="X38" s="9"/>
      <c r="Y38" s="9"/>
      <c r="Z38" s="9"/>
    </row>
  </sheetData>
  <sheetProtection/>
  <mergeCells count="46">
    <mergeCell ref="P26:R26"/>
    <mergeCell ref="B28:D28"/>
    <mergeCell ref="P28:R28"/>
    <mergeCell ref="P21:R21"/>
    <mergeCell ref="B22:D22"/>
    <mergeCell ref="P22:R22"/>
    <mergeCell ref="B14:D14"/>
    <mergeCell ref="B15:D15"/>
    <mergeCell ref="P23:R23"/>
    <mergeCell ref="P19:R19"/>
    <mergeCell ref="B25:D25"/>
    <mergeCell ref="P25:R25"/>
    <mergeCell ref="P10:R10"/>
    <mergeCell ref="B11:D11"/>
    <mergeCell ref="P11:R11"/>
    <mergeCell ref="B12:D12"/>
    <mergeCell ref="P12:R12"/>
    <mergeCell ref="B13:D13"/>
    <mergeCell ref="B10:D10"/>
    <mergeCell ref="P24:R24"/>
    <mergeCell ref="B17:D17"/>
    <mergeCell ref="P17:R17"/>
    <mergeCell ref="B18:D18"/>
    <mergeCell ref="P18:R18"/>
    <mergeCell ref="A3:E4"/>
    <mergeCell ref="B6:D6"/>
    <mergeCell ref="C7:D7"/>
    <mergeCell ref="C8:D8"/>
    <mergeCell ref="C9:D9"/>
    <mergeCell ref="B16:D16"/>
    <mergeCell ref="B20:D20"/>
    <mergeCell ref="B26:D26"/>
    <mergeCell ref="B24:D24"/>
    <mergeCell ref="B21:D21"/>
    <mergeCell ref="B19:D19"/>
    <mergeCell ref="B23:D23"/>
    <mergeCell ref="P15:R15"/>
    <mergeCell ref="P16:R16"/>
    <mergeCell ref="P20:R20"/>
    <mergeCell ref="N3:S4"/>
    <mergeCell ref="P6:R6"/>
    <mergeCell ref="Q7:R7"/>
    <mergeCell ref="Q8:R8"/>
    <mergeCell ref="P13:R13"/>
    <mergeCell ref="P14:R14"/>
    <mergeCell ref="Q9:R9"/>
  </mergeCells>
  <printOptions/>
  <pageMargins left="0.3937007874015748" right="0.23" top="0.5905511811023623" bottom="0.3937007874015748" header="0.3937007874015748" footer="0.31496062992125984"/>
  <pageSetup fitToHeight="1" fitToWidth="1"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2"/>
  <sheetViews>
    <sheetView showGridLines="0" zoomScalePageLayoutView="0" workbookViewId="0" topLeftCell="A10">
      <selection activeCell="J11" sqref="J11"/>
    </sheetView>
  </sheetViews>
  <sheetFormatPr defaultColWidth="8.00390625" defaultRowHeight="13.5"/>
  <cols>
    <col min="1" max="1" width="2.50390625" style="2" customWidth="1"/>
    <col min="2" max="2" width="3.75390625" style="2" customWidth="1"/>
    <col min="3" max="3" width="2.75390625" style="2" customWidth="1"/>
    <col min="4" max="4" width="24.375" style="2" customWidth="1"/>
    <col min="5" max="5" width="3.25390625" style="2" customWidth="1"/>
    <col min="6" max="11" width="9.00390625" style="2" customWidth="1"/>
    <col min="12" max="13" width="8.375" style="2" customWidth="1"/>
    <col min="14" max="16384" width="8.00390625" style="2" customWidth="1"/>
  </cols>
  <sheetData>
    <row r="1" spans="1:13" ht="18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10" t="s">
        <v>179</v>
      </c>
    </row>
    <row r="2" spans="1:13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10"/>
    </row>
    <row r="3" spans="1:13" ht="15" customHeight="1">
      <c r="A3" s="17" t="s">
        <v>276</v>
      </c>
      <c r="B3" s="17"/>
      <c r="C3" s="17"/>
      <c r="D3" s="17"/>
      <c r="E3" s="84"/>
      <c r="F3" s="17"/>
      <c r="G3" s="17"/>
      <c r="H3" s="84"/>
      <c r="I3" s="84"/>
      <c r="J3" s="17"/>
      <c r="K3" s="17"/>
      <c r="L3" s="17"/>
      <c r="M3" s="13"/>
    </row>
    <row r="4" spans="1:13" ht="12.75" thickBot="1">
      <c r="A4" s="1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95" t="s">
        <v>180</v>
      </c>
    </row>
    <row r="5" spans="1:13" ht="22.5" customHeight="1">
      <c r="A5" s="359" t="s">
        <v>169</v>
      </c>
      <c r="B5" s="359"/>
      <c r="C5" s="359"/>
      <c r="D5" s="359"/>
      <c r="E5" s="359"/>
      <c r="F5" s="58" t="s">
        <v>223</v>
      </c>
      <c r="G5" s="52"/>
      <c r="H5" s="52"/>
      <c r="I5" s="52"/>
      <c r="J5" s="52"/>
      <c r="K5" s="53"/>
      <c r="L5" s="139" t="s">
        <v>4</v>
      </c>
      <c r="M5" s="132" t="s">
        <v>5</v>
      </c>
    </row>
    <row r="6" spans="1:14" ht="16.5" customHeight="1">
      <c r="A6" s="360"/>
      <c r="B6" s="360"/>
      <c r="C6" s="360"/>
      <c r="D6" s="360"/>
      <c r="E6" s="360"/>
      <c r="F6" s="151" t="s">
        <v>308</v>
      </c>
      <c r="G6" s="151" t="s">
        <v>309</v>
      </c>
      <c r="H6" s="151" t="s">
        <v>310</v>
      </c>
      <c r="I6" s="151" t="s">
        <v>311</v>
      </c>
      <c r="J6" s="151" t="s">
        <v>312</v>
      </c>
      <c r="K6" s="152" t="s">
        <v>277</v>
      </c>
      <c r="L6" s="153" t="s">
        <v>277</v>
      </c>
      <c r="M6" s="209" t="s">
        <v>277</v>
      </c>
      <c r="N6" s="9"/>
    </row>
    <row r="7" spans="1:14" ht="16.5" customHeight="1">
      <c r="A7" s="136"/>
      <c r="B7" s="136"/>
      <c r="C7" s="136"/>
      <c r="D7" s="136"/>
      <c r="E7" s="136"/>
      <c r="F7" s="163">
        <v>2010</v>
      </c>
      <c r="G7" s="163">
        <v>2011</v>
      </c>
      <c r="H7" s="163">
        <v>2012</v>
      </c>
      <c r="I7" s="163">
        <v>2013</v>
      </c>
      <c r="J7" s="163">
        <v>2014</v>
      </c>
      <c r="K7" s="186">
        <v>2015</v>
      </c>
      <c r="L7" s="187">
        <v>2015</v>
      </c>
      <c r="M7" s="210">
        <v>2015</v>
      </c>
      <c r="N7" s="9"/>
    </row>
    <row r="8" spans="1:14" s="183" customFormat="1" ht="29.25" customHeight="1">
      <c r="A8" s="112" t="s">
        <v>181</v>
      </c>
      <c r="B8" s="349" t="s">
        <v>35</v>
      </c>
      <c r="C8" s="350"/>
      <c r="D8" s="350"/>
      <c r="E8" s="98"/>
      <c r="F8" s="211">
        <v>1268491</v>
      </c>
      <c r="G8" s="212">
        <v>1294914</v>
      </c>
      <c r="H8" s="212">
        <v>1310286</v>
      </c>
      <c r="I8" s="212">
        <v>1330904</v>
      </c>
      <c r="J8" s="212">
        <v>1331043</v>
      </c>
      <c r="K8" s="212">
        <v>1323992</v>
      </c>
      <c r="L8" s="213">
        <v>65.92347950608874</v>
      </c>
      <c r="M8" s="213">
        <v>-0.5297349522141659</v>
      </c>
      <c r="N8" s="214"/>
    </row>
    <row r="9" spans="1:14" s="183" customFormat="1" ht="22.5" customHeight="1">
      <c r="A9" s="100"/>
      <c r="B9" s="112" t="s">
        <v>172</v>
      </c>
      <c r="C9" s="358" t="s">
        <v>182</v>
      </c>
      <c r="D9" s="350"/>
      <c r="E9" s="138"/>
      <c r="F9" s="215">
        <v>1106560</v>
      </c>
      <c r="G9" s="216">
        <v>1134239</v>
      </c>
      <c r="H9" s="216">
        <v>1148273</v>
      </c>
      <c r="I9" s="216">
        <v>1170808</v>
      </c>
      <c r="J9" s="216">
        <v>1176410</v>
      </c>
      <c r="K9" s="216">
        <v>1165994</v>
      </c>
      <c r="L9" s="213">
        <v>58.056530223160294</v>
      </c>
      <c r="M9" s="213">
        <v>-0.8854055983883171</v>
      </c>
      <c r="N9" s="214"/>
    </row>
    <row r="10" spans="1:14" s="183" customFormat="1" ht="22.5" customHeight="1">
      <c r="A10" s="100"/>
      <c r="B10" s="112" t="s">
        <v>176</v>
      </c>
      <c r="C10" s="358" t="s">
        <v>36</v>
      </c>
      <c r="D10" s="350"/>
      <c r="E10" s="98"/>
      <c r="F10" s="215">
        <v>161931</v>
      </c>
      <c r="G10" s="216">
        <v>160675</v>
      </c>
      <c r="H10" s="216">
        <v>162014</v>
      </c>
      <c r="I10" s="216">
        <v>160095</v>
      </c>
      <c r="J10" s="216">
        <v>154633</v>
      </c>
      <c r="K10" s="216">
        <v>157998</v>
      </c>
      <c r="L10" s="213">
        <v>7.866949282928454</v>
      </c>
      <c r="M10" s="213">
        <v>2.176120233067974</v>
      </c>
      <c r="N10" s="214"/>
    </row>
    <row r="11" spans="1:14" s="183" customFormat="1" ht="22.5" customHeight="1">
      <c r="A11" s="100"/>
      <c r="B11" s="113" t="s">
        <v>278</v>
      </c>
      <c r="C11" s="358" t="s">
        <v>37</v>
      </c>
      <c r="D11" s="350"/>
      <c r="E11" s="98"/>
      <c r="F11" s="215">
        <v>118811</v>
      </c>
      <c r="G11" s="216">
        <v>122277</v>
      </c>
      <c r="H11" s="216">
        <v>118394</v>
      </c>
      <c r="I11" s="216">
        <v>117876</v>
      </c>
      <c r="J11" s="216">
        <v>119324</v>
      </c>
      <c r="K11" s="216">
        <v>117243</v>
      </c>
      <c r="L11" s="213">
        <v>5.837698798582139</v>
      </c>
      <c r="M11" s="213">
        <v>-1.7439911501458214</v>
      </c>
      <c r="N11" s="214"/>
    </row>
    <row r="12" spans="1:14" s="183" customFormat="1" ht="22.5" customHeight="1">
      <c r="A12" s="100"/>
      <c r="B12" s="114" t="s">
        <v>184</v>
      </c>
      <c r="C12" s="349" t="s">
        <v>38</v>
      </c>
      <c r="D12" s="349"/>
      <c r="E12" s="98"/>
      <c r="F12" s="215">
        <v>43119</v>
      </c>
      <c r="G12" s="216">
        <v>38398</v>
      </c>
      <c r="H12" s="216">
        <v>43620</v>
      </c>
      <c r="I12" s="216">
        <v>42220</v>
      </c>
      <c r="J12" s="216">
        <v>35309</v>
      </c>
      <c r="K12" s="216">
        <v>40755</v>
      </c>
      <c r="L12" s="213">
        <v>2.0292504843463153</v>
      </c>
      <c r="M12" s="213">
        <v>15.423829618510862</v>
      </c>
      <c r="N12" s="214"/>
    </row>
    <row r="13" spans="1:14" s="183" customFormat="1" ht="29.25" customHeight="1">
      <c r="A13" s="112" t="s">
        <v>185</v>
      </c>
      <c r="B13" s="358" t="s">
        <v>60</v>
      </c>
      <c r="C13" s="350"/>
      <c r="D13" s="350"/>
      <c r="E13" s="98"/>
      <c r="F13" s="215">
        <v>115150</v>
      </c>
      <c r="G13" s="216">
        <v>99709</v>
      </c>
      <c r="H13" s="216">
        <v>102037</v>
      </c>
      <c r="I13" s="216">
        <v>114343</v>
      </c>
      <c r="J13" s="216">
        <v>136503</v>
      </c>
      <c r="K13" s="216">
        <v>137871</v>
      </c>
      <c r="L13" s="213">
        <v>6.864796798609025</v>
      </c>
      <c r="M13" s="213">
        <v>1.0021757763565635</v>
      </c>
      <c r="N13" s="214"/>
    </row>
    <row r="14" spans="1:14" s="183" customFormat="1" ht="22.5" customHeight="1">
      <c r="A14" s="100"/>
      <c r="B14" s="112" t="s">
        <v>172</v>
      </c>
      <c r="C14" s="358" t="s">
        <v>186</v>
      </c>
      <c r="D14" s="350"/>
      <c r="E14" s="98"/>
      <c r="F14" s="215">
        <v>-18106</v>
      </c>
      <c r="G14" s="216">
        <v>-30261</v>
      </c>
      <c r="H14" s="216">
        <v>-29343</v>
      </c>
      <c r="I14" s="216">
        <v>-19063</v>
      </c>
      <c r="J14" s="216">
        <v>-16381</v>
      </c>
      <c r="K14" s="216">
        <v>-17656</v>
      </c>
      <c r="L14" s="213">
        <v>-0.8791178150317396</v>
      </c>
      <c r="M14" s="213">
        <v>-7.7834076063732365</v>
      </c>
      <c r="N14" s="214"/>
    </row>
    <row r="15" spans="1:14" s="183" customFormat="1" ht="22.5" customHeight="1">
      <c r="A15" s="100"/>
      <c r="B15" s="112" t="s">
        <v>176</v>
      </c>
      <c r="C15" s="358" t="s">
        <v>187</v>
      </c>
      <c r="D15" s="350"/>
      <c r="E15" s="98"/>
      <c r="F15" s="215">
        <v>129020</v>
      </c>
      <c r="G15" s="216">
        <v>125748</v>
      </c>
      <c r="H15" s="216">
        <v>127554</v>
      </c>
      <c r="I15" s="216">
        <v>129554</v>
      </c>
      <c r="J15" s="216">
        <v>149093</v>
      </c>
      <c r="K15" s="216">
        <v>151747</v>
      </c>
      <c r="L15" s="213">
        <v>7.555702938243168</v>
      </c>
      <c r="M15" s="213">
        <v>1.7800969864447025</v>
      </c>
      <c r="N15" s="214"/>
    </row>
    <row r="16" spans="1:14" s="183" customFormat="1" ht="22.5" customHeight="1">
      <c r="A16" s="100"/>
      <c r="B16" s="113" t="s">
        <v>173</v>
      </c>
      <c r="C16" s="350" t="s">
        <v>39</v>
      </c>
      <c r="D16" s="350"/>
      <c r="E16" s="98"/>
      <c r="F16" s="215">
        <v>36185</v>
      </c>
      <c r="G16" s="216">
        <v>32409</v>
      </c>
      <c r="H16" s="216">
        <v>28672</v>
      </c>
      <c r="I16" s="216">
        <v>27158</v>
      </c>
      <c r="J16" s="216">
        <v>28094</v>
      </c>
      <c r="K16" s="216">
        <v>26152</v>
      </c>
      <c r="L16" s="213">
        <v>1.3021459616396722</v>
      </c>
      <c r="M16" s="213">
        <v>-6.9125080088275075</v>
      </c>
      <c r="N16" s="214"/>
    </row>
    <row r="17" spans="1:14" s="183" customFormat="1" ht="22.5" customHeight="1">
      <c r="A17" s="100"/>
      <c r="B17" s="113" t="s">
        <v>183</v>
      </c>
      <c r="C17" s="358" t="s">
        <v>40</v>
      </c>
      <c r="D17" s="350"/>
      <c r="E17" s="98"/>
      <c r="F17" s="215">
        <v>18934</v>
      </c>
      <c r="G17" s="216">
        <v>17850</v>
      </c>
      <c r="H17" s="216">
        <v>16037</v>
      </c>
      <c r="I17" s="216">
        <v>15697</v>
      </c>
      <c r="J17" s="216">
        <v>17406</v>
      </c>
      <c r="K17" s="216">
        <v>15683</v>
      </c>
      <c r="L17" s="213">
        <v>0.7808792871059567</v>
      </c>
      <c r="M17" s="213">
        <v>-9.898885441801678</v>
      </c>
      <c r="N17" s="214"/>
    </row>
    <row r="18" spans="1:14" s="183" customFormat="1" ht="22.5" customHeight="1">
      <c r="A18" s="100"/>
      <c r="B18" s="114" t="s">
        <v>184</v>
      </c>
      <c r="C18" s="349" t="s">
        <v>316</v>
      </c>
      <c r="D18" s="349"/>
      <c r="E18" s="98"/>
      <c r="F18" s="215">
        <v>-17251</v>
      </c>
      <c r="G18" s="216">
        <v>-14559</v>
      </c>
      <c r="H18" s="216">
        <v>-12635</v>
      </c>
      <c r="I18" s="216">
        <v>-11461</v>
      </c>
      <c r="J18" s="216">
        <v>-10688</v>
      </c>
      <c r="K18" s="216">
        <v>-10468</v>
      </c>
      <c r="L18" s="213">
        <v>-0.5212168830851976</v>
      </c>
      <c r="M18" s="213">
        <v>2.058383233532934</v>
      </c>
      <c r="N18" s="214"/>
    </row>
    <row r="19" spans="1:14" s="183" customFormat="1" ht="22.5" customHeight="1">
      <c r="A19" s="100"/>
      <c r="B19" s="113" t="s">
        <v>174</v>
      </c>
      <c r="C19" s="358" t="s">
        <v>42</v>
      </c>
      <c r="D19" s="350"/>
      <c r="E19" s="98"/>
      <c r="F19" s="215">
        <v>9077</v>
      </c>
      <c r="G19" s="216">
        <v>11942</v>
      </c>
      <c r="H19" s="216">
        <v>17355</v>
      </c>
      <c r="I19" s="216">
        <v>20730</v>
      </c>
      <c r="J19" s="216">
        <v>23072</v>
      </c>
      <c r="K19" s="216">
        <v>24429</v>
      </c>
      <c r="L19" s="213">
        <v>1.21635529584336</v>
      </c>
      <c r="M19" s="213">
        <v>5.881588072122053</v>
      </c>
      <c r="N19" s="214"/>
    </row>
    <row r="20" spans="1:14" s="183" customFormat="1" ht="22.5" customHeight="1">
      <c r="A20" s="100"/>
      <c r="B20" s="113" t="s">
        <v>175</v>
      </c>
      <c r="C20" s="363" t="s">
        <v>322</v>
      </c>
      <c r="D20" s="363"/>
      <c r="E20" s="98"/>
      <c r="F20" s="215">
        <v>42514</v>
      </c>
      <c r="G20" s="216">
        <v>42581</v>
      </c>
      <c r="H20" s="216">
        <v>44503</v>
      </c>
      <c r="I20" s="216">
        <v>44509</v>
      </c>
      <c r="J20" s="216">
        <v>45876</v>
      </c>
      <c r="K20" s="216">
        <v>45971</v>
      </c>
      <c r="L20" s="213">
        <v>2.2889626798155924</v>
      </c>
      <c r="M20" s="213">
        <v>0.20707995466038887</v>
      </c>
      <c r="N20" s="214"/>
    </row>
    <row r="21" spans="1:14" s="183" customFormat="1" ht="22.5" customHeight="1">
      <c r="A21" s="100"/>
      <c r="B21" s="113" t="s">
        <v>224</v>
      </c>
      <c r="C21" s="349" t="s">
        <v>43</v>
      </c>
      <c r="D21" s="349"/>
      <c r="E21" s="98"/>
      <c r="F21" s="215">
        <v>41244</v>
      </c>
      <c r="G21" s="216">
        <v>38816</v>
      </c>
      <c r="H21" s="216">
        <v>37024</v>
      </c>
      <c r="I21" s="216">
        <v>37157</v>
      </c>
      <c r="J21" s="216">
        <v>52051</v>
      </c>
      <c r="K21" s="216">
        <v>55196</v>
      </c>
      <c r="L21" s="213">
        <v>2.748288792393062</v>
      </c>
      <c r="M21" s="213">
        <v>6.042150967320513</v>
      </c>
      <c r="N21" s="214"/>
    </row>
    <row r="22" spans="1:14" s="183" customFormat="1" ht="22.5" customHeight="1">
      <c r="A22" s="100"/>
      <c r="B22" s="112" t="s">
        <v>177</v>
      </c>
      <c r="C22" s="349" t="s">
        <v>44</v>
      </c>
      <c r="D22" s="349"/>
      <c r="E22" s="98"/>
      <c r="F22" s="215">
        <v>4236</v>
      </c>
      <c r="G22" s="216">
        <v>4221</v>
      </c>
      <c r="H22" s="216">
        <v>3827</v>
      </c>
      <c r="I22" s="216">
        <v>3852</v>
      </c>
      <c r="J22" s="216">
        <v>3791</v>
      </c>
      <c r="K22" s="216">
        <v>3780</v>
      </c>
      <c r="L22" s="213">
        <v>0.18821167539759714</v>
      </c>
      <c r="M22" s="213">
        <v>-0.2901609074122923</v>
      </c>
      <c r="N22" s="214"/>
    </row>
    <row r="23" spans="1:14" s="183" customFormat="1" ht="29.25" customHeight="1">
      <c r="A23" s="112" t="s">
        <v>225</v>
      </c>
      <c r="B23" s="361" t="s">
        <v>323</v>
      </c>
      <c r="C23" s="362"/>
      <c r="D23" s="362"/>
      <c r="E23" s="98"/>
      <c r="F23" s="215">
        <v>574573</v>
      </c>
      <c r="G23" s="216">
        <v>521936</v>
      </c>
      <c r="H23" s="216">
        <v>440817</v>
      </c>
      <c r="I23" s="216">
        <v>470743</v>
      </c>
      <c r="J23" s="216">
        <v>473784</v>
      </c>
      <c r="K23" s="216">
        <v>546514</v>
      </c>
      <c r="L23" s="213">
        <v>27.211723695302226</v>
      </c>
      <c r="M23" s="213">
        <v>15.350877192982457</v>
      </c>
      <c r="N23" s="214"/>
    </row>
    <row r="24" spans="1:14" s="183" customFormat="1" ht="22.5" customHeight="1">
      <c r="A24" s="100"/>
      <c r="B24" s="112" t="s">
        <v>172</v>
      </c>
      <c r="C24" s="358" t="s">
        <v>226</v>
      </c>
      <c r="D24" s="350"/>
      <c r="E24" s="98"/>
      <c r="F24" s="215">
        <v>359552</v>
      </c>
      <c r="G24" s="216">
        <v>336801</v>
      </c>
      <c r="H24" s="216">
        <v>219356</v>
      </c>
      <c r="I24" s="216">
        <v>256282</v>
      </c>
      <c r="J24" s="216">
        <v>267685</v>
      </c>
      <c r="K24" s="216">
        <v>333163</v>
      </c>
      <c r="L24" s="213">
        <v>16.588668362563403</v>
      </c>
      <c r="M24" s="213">
        <v>24.460840166613742</v>
      </c>
      <c r="N24" s="214"/>
    </row>
    <row r="25" spans="1:14" s="183" customFormat="1" ht="22.5" customHeight="1">
      <c r="A25" s="100"/>
      <c r="B25" s="112" t="s">
        <v>176</v>
      </c>
      <c r="C25" s="358" t="s">
        <v>279</v>
      </c>
      <c r="D25" s="350"/>
      <c r="E25" s="98"/>
      <c r="F25" s="215">
        <v>-10194</v>
      </c>
      <c r="G25" s="216">
        <v>-12360</v>
      </c>
      <c r="H25" s="216">
        <v>-5906</v>
      </c>
      <c r="I25" s="216">
        <v>-10887</v>
      </c>
      <c r="J25" s="216">
        <v>-8148</v>
      </c>
      <c r="K25" s="216">
        <v>-12484</v>
      </c>
      <c r="L25" s="213">
        <v>-0.6215964432972495</v>
      </c>
      <c r="M25" s="213">
        <v>-53.215513009327445</v>
      </c>
      <c r="N25" s="214"/>
    </row>
    <row r="26" spans="1:14" s="183" customFormat="1" ht="22.5" customHeight="1">
      <c r="A26" s="100"/>
      <c r="B26" s="112" t="s">
        <v>280</v>
      </c>
      <c r="C26" s="358" t="s">
        <v>227</v>
      </c>
      <c r="D26" s="350"/>
      <c r="E26" s="98"/>
      <c r="F26" s="215">
        <v>225215</v>
      </c>
      <c r="G26" s="216">
        <v>197496</v>
      </c>
      <c r="H26" s="216">
        <v>227367</v>
      </c>
      <c r="I26" s="216">
        <v>225348</v>
      </c>
      <c r="J26" s="216">
        <v>214247</v>
      </c>
      <c r="K26" s="216">
        <v>225835</v>
      </c>
      <c r="L26" s="213">
        <v>11.244651776036072</v>
      </c>
      <c r="M26" s="213">
        <v>5.4087105070316035</v>
      </c>
      <c r="N26" s="214"/>
    </row>
    <row r="27" spans="1:14" s="183" customFormat="1" ht="22.5" customHeight="1">
      <c r="A27" s="100"/>
      <c r="B27" s="100"/>
      <c r="C27" s="100" t="s">
        <v>15</v>
      </c>
      <c r="D27" s="171" t="s">
        <v>281</v>
      </c>
      <c r="E27" s="98"/>
      <c r="F27" s="215">
        <v>12479</v>
      </c>
      <c r="G27" s="216">
        <v>14710</v>
      </c>
      <c r="H27" s="216">
        <v>19576</v>
      </c>
      <c r="I27" s="216">
        <v>13796</v>
      </c>
      <c r="J27" s="216">
        <v>11291</v>
      </c>
      <c r="K27" s="216">
        <v>16702</v>
      </c>
      <c r="L27" s="213">
        <v>0.8316167731456794</v>
      </c>
      <c r="M27" s="213">
        <v>47.923124612523246</v>
      </c>
      <c r="N27" s="214"/>
    </row>
    <row r="28" spans="1:14" s="183" customFormat="1" ht="22.5" customHeight="1">
      <c r="A28" s="100"/>
      <c r="B28" s="100"/>
      <c r="C28" s="100" t="s">
        <v>16</v>
      </c>
      <c r="D28" s="98" t="s">
        <v>317</v>
      </c>
      <c r="E28" s="98"/>
      <c r="F28" s="215">
        <v>80716</v>
      </c>
      <c r="G28" s="216">
        <v>48365</v>
      </c>
      <c r="H28" s="216">
        <v>68935</v>
      </c>
      <c r="I28" s="216">
        <v>70274</v>
      </c>
      <c r="J28" s="216">
        <v>63112</v>
      </c>
      <c r="K28" s="216">
        <v>68090</v>
      </c>
      <c r="L28" s="213">
        <v>3.390299729582643</v>
      </c>
      <c r="M28" s="213">
        <v>7.887564963873748</v>
      </c>
      <c r="N28" s="214"/>
    </row>
    <row r="29" spans="1:14" s="183" customFormat="1" ht="22.5" customHeight="1">
      <c r="A29" s="100"/>
      <c r="B29" s="100"/>
      <c r="C29" s="100" t="s">
        <v>17</v>
      </c>
      <c r="D29" s="138" t="s">
        <v>282</v>
      </c>
      <c r="E29" s="98"/>
      <c r="F29" s="217">
        <v>132020</v>
      </c>
      <c r="G29" s="218">
        <v>134421</v>
      </c>
      <c r="H29" s="218">
        <v>138856</v>
      </c>
      <c r="I29" s="218">
        <v>141278</v>
      </c>
      <c r="J29" s="218">
        <v>139844</v>
      </c>
      <c r="K29" s="218">
        <v>141042</v>
      </c>
      <c r="L29" s="219">
        <v>7.022685481859233</v>
      </c>
      <c r="M29" s="219">
        <v>0.8566688595863964</v>
      </c>
      <c r="N29" s="214"/>
    </row>
    <row r="30" spans="1:14" s="8" customFormat="1" ht="30.75" customHeight="1" thickBot="1">
      <c r="A30" s="357" t="s">
        <v>283</v>
      </c>
      <c r="B30" s="357"/>
      <c r="C30" s="357"/>
      <c r="D30" s="357"/>
      <c r="E30" s="106"/>
      <c r="F30" s="220">
        <v>1958214</v>
      </c>
      <c r="G30" s="221">
        <v>1916559</v>
      </c>
      <c r="H30" s="221">
        <v>1853140</v>
      </c>
      <c r="I30" s="221">
        <v>1915990</v>
      </c>
      <c r="J30" s="221">
        <v>1941330</v>
      </c>
      <c r="K30" s="221">
        <v>2008377</v>
      </c>
      <c r="L30" s="222">
        <v>100</v>
      </c>
      <c r="M30" s="222">
        <v>3.4536632102733695</v>
      </c>
      <c r="N30" s="223"/>
    </row>
    <row r="31" spans="1:13" s="13" customFormat="1" ht="10.5" customHeight="1">
      <c r="A31" s="3" t="s">
        <v>235</v>
      </c>
      <c r="B31" s="2"/>
      <c r="C31" s="2"/>
      <c r="D31" s="2"/>
      <c r="E31" s="2"/>
      <c r="F31" s="2"/>
      <c r="G31" s="2"/>
      <c r="H31" s="2"/>
      <c r="I31" s="2"/>
      <c r="J31" s="2"/>
      <c r="K31" s="224"/>
      <c r="L31" s="225"/>
      <c r="M31" s="225"/>
    </row>
    <row r="32" ht="12">
      <c r="A32" s="130" t="s">
        <v>274</v>
      </c>
    </row>
  </sheetData>
  <sheetProtection/>
  <mergeCells count="21">
    <mergeCell ref="C16:D16"/>
    <mergeCell ref="C17:D17"/>
    <mergeCell ref="C26:D26"/>
    <mergeCell ref="C24:D24"/>
    <mergeCell ref="C25:D25"/>
    <mergeCell ref="C18:D18"/>
    <mergeCell ref="C19:D19"/>
    <mergeCell ref="A30:D30"/>
    <mergeCell ref="C22:D22"/>
    <mergeCell ref="B23:D23"/>
    <mergeCell ref="C20:D20"/>
    <mergeCell ref="C15:D15"/>
    <mergeCell ref="A5:E6"/>
    <mergeCell ref="C9:D9"/>
    <mergeCell ref="C21:D21"/>
    <mergeCell ref="C11:D11"/>
    <mergeCell ref="C14:D14"/>
    <mergeCell ref="C10:D10"/>
    <mergeCell ref="B8:D8"/>
    <mergeCell ref="C12:D12"/>
    <mergeCell ref="B13:D13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45"/>
  <sheetViews>
    <sheetView showGridLines="0" zoomScalePageLayoutView="0" workbookViewId="0" topLeftCell="A10">
      <selection activeCell="J25" sqref="J25"/>
    </sheetView>
  </sheetViews>
  <sheetFormatPr defaultColWidth="8.00390625" defaultRowHeight="13.5"/>
  <cols>
    <col min="1" max="1" width="1.875" style="13" customWidth="1"/>
    <col min="2" max="2" width="3.125" style="13" customWidth="1"/>
    <col min="3" max="3" width="3.75390625" style="13" customWidth="1"/>
    <col min="4" max="4" width="20.125" style="13" customWidth="1"/>
    <col min="5" max="5" width="0.6171875" style="13" customWidth="1"/>
    <col min="6" max="6" width="8.875" style="13" customWidth="1"/>
    <col min="7" max="7" width="9.875" style="13" customWidth="1"/>
    <col min="8" max="8" width="10.50390625" style="13" customWidth="1"/>
    <col min="9" max="9" width="9.75390625" style="13" customWidth="1"/>
    <col min="10" max="10" width="10.125" style="13" customWidth="1"/>
    <col min="11" max="11" width="9.375" style="13" customWidth="1"/>
    <col min="12" max="13" width="8.375" style="13" customWidth="1"/>
    <col min="14" max="16384" width="8.00390625" style="13" customWidth="1"/>
  </cols>
  <sheetData>
    <row r="1" spans="1:13" ht="18.75" customHeight="1">
      <c r="A1" s="372" t="s">
        <v>314</v>
      </c>
      <c r="B1" s="372"/>
      <c r="C1" s="372"/>
      <c r="D1" s="372"/>
      <c r="E1" s="372"/>
      <c r="F1" s="372"/>
      <c r="G1" s="372"/>
      <c r="H1" s="17"/>
      <c r="I1" s="17"/>
      <c r="J1" s="17"/>
      <c r="K1" s="17"/>
      <c r="L1" s="17"/>
      <c r="M1" s="17"/>
    </row>
    <row r="2" spans="1:13" ht="7.5" customHeight="1">
      <c r="A2" s="20"/>
      <c r="B2" s="17"/>
      <c r="C2" s="17"/>
      <c r="D2" s="17"/>
      <c r="E2" s="16"/>
      <c r="F2" s="17"/>
      <c r="G2" s="17"/>
      <c r="H2" s="17"/>
      <c r="I2" s="17"/>
      <c r="J2" s="17"/>
      <c r="K2" s="17"/>
      <c r="L2" s="17"/>
      <c r="M2" s="17"/>
    </row>
    <row r="3" spans="1:13" ht="15" customHeight="1">
      <c r="A3" s="17" t="s">
        <v>140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0:13" ht="12.75" customHeight="1" thickBot="1">
      <c r="J4" s="32"/>
      <c r="K4" s="32"/>
      <c r="M4" s="95" t="s">
        <v>188</v>
      </c>
    </row>
    <row r="5" spans="1:13" ht="22.5" customHeight="1">
      <c r="A5" s="359" t="s">
        <v>169</v>
      </c>
      <c r="B5" s="359"/>
      <c r="C5" s="359"/>
      <c r="D5" s="359"/>
      <c r="E5" s="347"/>
      <c r="F5" s="73" t="s">
        <v>1</v>
      </c>
      <c r="G5" s="73"/>
      <c r="H5" s="73"/>
      <c r="I5" s="73"/>
      <c r="J5" s="73"/>
      <c r="K5" s="87"/>
      <c r="L5" s="137" t="s">
        <v>4</v>
      </c>
      <c r="M5" s="111" t="s">
        <v>5</v>
      </c>
    </row>
    <row r="6" spans="1:13" ht="16.5" customHeight="1">
      <c r="A6" s="360"/>
      <c r="B6" s="360"/>
      <c r="C6" s="360"/>
      <c r="D6" s="360"/>
      <c r="E6" s="348"/>
      <c r="F6" s="156" t="s">
        <v>308</v>
      </c>
      <c r="G6" s="156" t="s">
        <v>309</v>
      </c>
      <c r="H6" s="156" t="s">
        <v>310</v>
      </c>
      <c r="I6" s="156" t="s">
        <v>311</v>
      </c>
      <c r="J6" s="156" t="s">
        <v>312</v>
      </c>
      <c r="K6" s="157" t="s">
        <v>277</v>
      </c>
      <c r="L6" s="158" t="s">
        <v>277</v>
      </c>
      <c r="M6" s="185" t="s">
        <v>277</v>
      </c>
    </row>
    <row r="7" spans="1:13" ht="16.5" customHeight="1">
      <c r="A7" s="136"/>
      <c r="B7" s="136"/>
      <c r="C7" s="136"/>
      <c r="D7" s="136"/>
      <c r="E7" s="133"/>
      <c r="F7" s="163">
        <v>2010</v>
      </c>
      <c r="G7" s="163">
        <v>2011</v>
      </c>
      <c r="H7" s="163">
        <v>2012</v>
      </c>
      <c r="I7" s="163">
        <v>2013</v>
      </c>
      <c r="J7" s="163">
        <v>2014</v>
      </c>
      <c r="K7" s="186">
        <v>2015</v>
      </c>
      <c r="L7" s="187">
        <v>2015</v>
      </c>
      <c r="M7" s="188">
        <v>2015</v>
      </c>
    </row>
    <row r="8" spans="1:13" s="14" customFormat="1" ht="18.75" customHeight="1">
      <c r="A8" s="115" t="s">
        <v>181</v>
      </c>
      <c r="B8" s="365" t="s">
        <v>189</v>
      </c>
      <c r="C8" s="365"/>
      <c r="D8" s="365"/>
      <c r="E8" s="116"/>
      <c r="F8" s="189">
        <v>1558860</v>
      </c>
      <c r="G8" s="189">
        <v>1575729</v>
      </c>
      <c r="H8" s="189">
        <v>1596504</v>
      </c>
      <c r="I8" s="189">
        <v>1653173</v>
      </c>
      <c r="J8" s="190">
        <v>1679845</v>
      </c>
      <c r="K8" s="191">
        <v>1674426</v>
      </c>
      <c r="L8" s="192">
        <v>60.76432524666979</v>
      </c>
      <c r="M8" s="192">
        <v>-0.32258928651155316</v>
      </c>
    </row>
    <row r="9" spans="1:13" s="14" customFormat="1" ht="15" customHeight="1">
      <c r="A9" s="78"/>
      <c r="B9" s="115" t="s">
        <v>172</v>
      </c>
      <c r="C9" s="365" t="s">
        <v>190</v>
      </c>
      <c r="D9" s="366"/>
      <c r="E9" s="116"/>
      <c r="F9" s="189">
        <v>1527661</v>
      </c>
      <c r="G9" s="189">
        <v>1542576</v>
      </c>
      <c r="H9" s="189">
        <v>1559452</v>
      </c>
      <c r="I9" s="189">
        <v>1615516</v>
      </c>
      <c r="J9" s="190">
        <v>1641804</v>
      </c>
      <c r="K9" s="191">
        <v>1630992</v>
      </c>
      <c r="L9" s="192">
        <v>59.18812080242212</v>
      </c>
      <c r="M9" s="192">
        <v>-0.6585438943990879</v>
      </c>
    </row>
    <row r="10" spans="1:13" s="14" customFormat="1" ht="15" customHeight="1">
      <c r="A10" s="78"/>
      <c r="B10" s="78"/>
      <c r="C10" s="78" t="s">
        <v>15</v>
      </c>
      <c r="D10" s="140" t="s">
        <v>141</v>
      </c>
      <c r="E10" s="116"/>
      <c r="F10" s="189">
        <v>223377</v>
      </c>
      <c r="G10" s="189">
        <v>224553</v>
      </c>
      <c r="H10" s="189">
        <v>231328</v>
      </c>
      <c r="I10" s="189">
        <v>237265</v>
      </c>
      <c r="J10" s="190">
        <v>242429</v>
      </c>
      <c r="K10" s="191">
        <v>255735</v>
      </c>
      <c r="L10" s="192">
        <v>9.28053238360913</v>
      </c>
      <c r="M10" s="192">
        <v>5.4886172858857645</v>
      </c>
    </row>
    <row r="11" spans="1:13" s="14" customFormat="1" ht="15" customHeight="1">
      <c r="A11" s="78"/>
      <c r="B11" s="78"/>
      <c r="C11" s="78" t="s">
        <v>16</v>
      </c>
      <c r="D11" s="140" t="s">
        <v>142</v>
      </c>
      <c r="E11" s="116"/>
      <c r="F11" s="189">
        <v>37432</v>
      </c>
      <c r="G11" s="189">
        <v>39416</v>
      </c>
      <c r="H11" s="189">
        <v>39646</v>
      </c>
      <c r="I11" s="189">
        <v>40503</v>
      </c>
      <c r="J11" s="190">
        <v>38903</v>
      </c>
      <c r="K11" s="191">
        <v>39620</v>
      </c>
      <c r="L11" s="192">
        <v>1.4377957379263444</v>
      </c>
      <c r="M11" s="192">
        <v>1.8430455234814795</v>
      </c>
    </row>
    <row r="12" spans="1:13" s="14" customFormat="1" ht="15" customHeight="1">
      <c r="A12" s="78"/>
      <c r="B12" s="78"/>
      <c r="C12" s="78" t="s">
        <v>17</v>
      </c>
      <c r="D12" s="140" t="s">
        <v>143</v>
      </c>
      <c r="E12" s="116"/>
      <c r="F12" s="189">
        <v>53088</v>
      </c>
      <c r="G12" s="189">
        <v>55134</v>
      </c>
      <c r="H12" s="189">
        <v>56184</v>
      </c>
      <c r="I12" s="189">
        <v>63125</v>
      </c>
      <c r="J12" s="190">
        <v>63848</v>
      </c>
      <c r="K12" s="191">
        <v>63533</v>
      </c>
      <c r="L12" s="192">
        <v>2.305590020637921</v>
      </c>
      <c r="M12" s="192">
        <v>-0.49335922816689637</v>
      </c>
    </row>
    <row r="13" spans="1:13" s="14" customFormat="1" ht="15" customHeight="1">
      <c r="A13" s="78"/>
      <c r="B13" s="78"/>
      <c r="C13" s="78" t="s">
        <v>144</v>
      </c>
      <c r="D13" s="140" t="s">
        <v>284</v>
      </c>
      <c r="E13" s="116"/>
      <c r="F13" s="189">
        <v>375480</v>
      </c>
      <c r="G13" s="189">
        <v>380829</v>
      </c>
      <c r="H13" s="189">
        <v>388460</v>
      </c>
      <c r="I13" s="189">
        <v>395134</v>
      </c>
      <c r="J13" s="190">
        <v>395291</v>
      </c>
      <c r="K13" s="191">
        <v>390966</v>
      </c>
      <c r="L13" s="192">
        <v>14.188017376933647</v>
      </c>
      <c r="M13" s="192">
        <v>-1.094130653113782</v>
      </c>
    </row>
    <row r="14" spans="1:13" s="14" customFormat="1" ht="15" customHeight="1">
      <c r="A14" s="78"/>
      <c r="B14" s="78"/>
      <c r="C14" s="78" t="s">
        <v>145</v>
      </c>
      <c r="D14" s="193" t="s">
        <v>285</v>
      </c>
      <c r="E14" s="116"/>
      <c r="F14" s="189">
        <v>66947</v>
      </c>
      <c r="G14" s="189">
        <v>61453</v>
      </c>
      <c r="H14" s="189">
        <v>63175</v>
      </c>
      <c r="I14" s="189">
        <v>74572</v>
      </c>
      <c r="J14" s="190">
        <v>69390</v>
      </c>
      <c r="K14" s="191">
        <v>69488</v>
      </c>
      <c r="L14" s="192">
        <v>2.5216948570677893</v>
      </c>
      <c r="M14" s="192">
        <v>0.14123072488831245</v>
      </c>
    </row>
    <row r="15" spans="1:13" s="14" customFormat="1" ht="15" customHeight="1">
      <c r="A15" s="78"/>
      <c r="B15" s="78"/>
      <c r="C15" s="78" t="s">
        <v>146</v>
      </c>
      <c r="D15" s="140" t="s">
        <v>147</v>
      </c>
      <c r="E15" s="116"/>
      <c r="F15" s="189">
        <v>62576</v>
      </c>
      <c r="G15" s="189">
        <v>64111</v>
      </c>
      <c r="H15" s="189">
        <v>65578</v>
      </c>
      <c r="I15" s="189">
        <v>66574</v>
      </c>
      <c r="J15" s="190">
        <v>68792</v>
      </c>
      <c r="K15" s="191">
        <v>69917</v>
      </c>
      <c r="L15" s="192">
        <v>2.537263114805558</v>
      </c>
      <c r="M15" s="192">
        <v>1.6353645772764276</v>
      </c>
    </row>
    <row r="16" spans="1:13" s="14" customFormat="1" ht="15" customHeight="1">
      <c r="A16" s="78"/>
      <c r="B16" s="78"/>
      <c r="C16" s="78" t="s">
        <v>148</v>
      </c>
      <c r="D16" s="140" t="s">
        <v>149</v>
      </c>
      <c r="E16" s="116"/>
      <c r="F16" s="189">
        <v>157210</v>
      </c>
      <c r="G16" s="189">
        <v>165159</v>
      </c>
      <c r="H16" s="189">
        <v>173536</v>
      </c>
      <c r="I16" s="189">
        <v>179263</v>
      </c>
      <c r="J16" s="190">
        <v>183211</v>
      </c>
      <c r="K16" s="191">
        <v>165450</v>
      </c>
      <c r="L16" s="192">
        <v>6.004121777887775</v>
      </c>
      <c r="M16" s="192">
        <v>-9.694286915086977</v>
      </c>
    </row>
    <row r="17" spans="1:13" s="14" customFormat="1" ht="15" customHeight="1">
      <c r="A17" s="78"/>
      <c r="B17" s="78"/>
      <c r="C17" s="78" t="s">
        <v>150</v>
      </c>
      <c r="D17" s="140" t="s">
        <v>151</v>
      </c>
      <c r="E17" s="116"/>
      <c r="F17" s="189">
        <v>60182</v>
      </c>
      <c r="G17" s="189">
        <v>61507</v>
      </c>
      <c r="H17" s="189">
        <v>61964</v>
      </c>
      <c r="I17" s="189">
        <v>64516</v>
      </c>
      <c r="J17" s="190">
        <v>66687</v>
      </c>
      <c r="K17" s="191">
        <v>65772</v>
      </c>
      <c r="L17" s="192">
        <v>2.386842535963946</v>
      </c>
      <c r="M17" s="192">
        <v>-1.372081515137883</v>
      </c>
    </row>
    <row r="18" spans="1:13" s="14" customFormat="1" ht="15" customHeight="1">
      <c r="A18" s="78"/>
      <c r="B18" s="78"/>
      <c r="C18" s="78" t="s">
        <v>152</v>
      </c>
      <c r="D18" s="140" t="s">
        <v>153</v>
      </c>
      <c r="E18" s="116"/>
      <c r="F18" s="189">
        <v>132394</v>
      </c>
      <c r="G18" s="189">
        <v>124751</v>
      </c>
      <c r="H18" s="189">
        <v>122074</v>
      </c>
      <c r="I18" s="189">
        <v>128969</v>
      </c>
      <c r="J18" s="190">
        <v>127829</v>
      </c>
      <c r="K18" s="191">
        <v>124563</v>
      </c>
      <c r="L18" s="192">
        <v>4.520347059649652</v>
      </c>
      <c r="M18" s="192">
        <v>-2.554975787966737</v>
      </c>
    </row>
    <row r="19" spans="1:13" s="14" customFormat="1" ht="15" customHeight="1">
      <c r="A19" s="78"/>
      <c r="B19" s="78"/>
      <c r="C19" s="78" t="s">
        <v>154</v>
      </c>
      <c r="D19" s="140" t="s">
        <v>155</v>
      </c>
      <c r="E19" s="116"/>
      <c r="F19" s="189">
        <v>25010</v>
      </c>
      <c r="G19" s="189">
        <v>25618</v>
      </c>
      <c r="H19" s="189">
        <v>25673</v>
      </c>
      <c r="I19" s="189">
        <v>25700</v>
      </c>
      <c r="J19" s="190">
        <v>26745</v>
      </c>
      <c r="K19" s="191">
        <v>26906</v>
      </c>
      <c r="L19" s="192">
        <v>0.9764091904251948</v>
      </c>
      <c r="M19" s="192">
        <v>0.6019816788184708</v>
      </c>
    </row>
    <row r="20" spans="1:13" s="14" customFormat="1" ht="15" customHeight="1">
      <c r="A20" s="78"/>
      <c r="B20" s="78"/>
      <c r="C20" s="78" t="s">
        <v>191</v>
      </c>
      <c r="D20" s="140" t="s">
        <v>156</v>
      </c>
      <c r="E20" s="116"/>
      <c r="F20" s="189">
        <v>113098</v>
      </c>
      <c r="G20" s="189">
        <v>112834</v>
      </c>
      <c r="H20" s="189">
        <v>111905</v>
      </c>
      <c r="I20" s="189">
        <v>112094</v>
      </c>
      <c r="J20" s="190">
        <v>112430</v>
      </c>
      <c r="K20" s="191">
        <v>113438</v>
      </c>
      <c r="L20" s="192">
        <v>4.116624758174877</v>
      </c>
      <c r="M20" s="192">
        <v>0.8965578582228942</v>
      </c>
    </row>
    <row r="21" spans="1:21" s="14" customFormat="1" ht="15" customHeight="1">
      <c r="A21" s="78"/>
      <c r="B21" s="78"/>
      <c r="C21" s="78" t="s">
        <v>192</v>
      </c>
      <c r="D21" s="140" t="s">
        <v>157</v>
      </c>
      <c r="E21" s="116"/>
      <c r="F21" s="189">
        <v>220868</v>
      </c>
      <c r="G21" s="189">
        <v>227210</v>
      </c>
      <c r="H21" s="189">
        <v>219928</v>
      </c>
      <c r="I21" s="189">
        <v>227800</v>
      </c>
      <c r="J21" s="190">
        <v>246249</v>
      </c>
      <c r="K21" s="191">
        <v>245602</v>
      </c>
      <c r="L21" s="192">
        <v>8.912809410050127</v>
      </c>
      <c r="M21" s="192">
        <v>-0.26274218372460395</v>
      </c>
      <c r="U21" s="122"/>
    </row>
    <row r="22" spans="1:13" s="14" customFormat="1" ht="15" customHeight="1">
      <c r="A22" s="78"/>
      <c r="B22" s="115" t="s">
        <v>176</v>
      </c>
      <c r="C22" s="366" t="s">
        <v>13</v>
      </c>
      <c r="D22" s="366"/>
      <c r="E22" s="116"/>
      <c r="F22" s="189">
        <v>31199</v>
      </c>
      <c r="G22" s="189">
        <v>33154</v>
      </c>
      <c r="H22" s="189">
        <v>37052</v>
      </c>
      <c r="I22" s="189">
        <v>37657</v>
      </c>
      <c r="J22" s="190">
        <v>38040</v>
      </c>
      <c r="K22" s="191">
        <v>43434</v>
      </c>
      <c r="L22" s="192">
        <v>1.576204444247674</v>
      </c>
      <c r="M22" s="192">
        <v>14.17981072555205</v>
      </c>
    </row>
    <row r="23" spans="1:13" s="14" customFormat="1" ht="15" customHeight="1">
      <c r="A23" s="78"/>
      <c r="B23" s="115"/>
      <c r="C23" s="373" t="s">
        <v>193</v>
      </c>
      <c r="D23" s="373"/>
      <c r="E23" s="117"/>
      <c r="F23" s="189"/>
      <c r="G23" s="189"/>
      <c r="H23" s="194"/>
      <c r="I23" s="194"/>
      <c r="J23" s="190"/>
      <c r="K23" s="191"/>
      <c r="L23" s="192"/>
      <c r="M23" s="192"/>
    </row>
    <row r="24" spans="1:13" s="14" customFormat="1" ht="18.75" customHeight="1">
      <c r="A24" s="115" t="s">
        <v>185</v>
      </c>
      <c r="B24" s="365" t="s">
        <v>194</v>
      </c>
      <c r="C24" s="366"/>
      <c r="D24" s="366"/>
      <c r="E24" s="116"/>
      <c r="F24" s="189">
        <v>540485</v>
      </c>
      <c r="G24" s="189">
        <v>551005</v>
      </c>
      <c r="H24" s="189">
        <v>546360</v>
      </c>
      <c r="I24" s="189">
        <v>551386</v>
      </c>
      <c r="J24" s="190">
        <v>567103</v>
      </c>
      <c r="K24" s="191">
        <v>571599</v>
      </c>
      <c r="L24" s="192">
        <v>20.743124836016165</v>
      </c>
      <c r="M24" s="192">
        <v>0.7928013076989541</v>
      </c>
    </row>
    <row r="25" spans="1:13" s="14" customFormat="1" ht="18.75" customHeight="1">
      <c r="A25" s="115" t="s">
        <v>195</v>
      </c>
      <c r="B25" s="365" t="s">
        <v>196</v>
      </c>
      <c r="C25" s="366"/>
      <c r="D25" s="366"/>
      <c r="E25" s="116"/>
      <c r="F25" s="189">
        <v>613279</v>
      </c>
      <c r="G25" s="189">
        <v>565676</v>
      </c>
      <c r="H25" s="189">
        <v>538762</v>
      </c>
      <c r="I25" s="189">
        <v>628812</v>
      </c>
      <c r="J25" s="190">
        <v>570613</v>
      </c>
      <c r="K25" s="191">
        <v>624390</v>
      </c>
      <c r="L25" s="192">
        <v>22.65889148924357</v>
      </c>
      <c r="M25" s="192">
        <v>9.424426012025663</v>
      </c>
    </row>
    <row r="26" spans="1:13" s="14" customFormat="1" ht="15" customHeight="1">
      <c r="A26" s="78"/>
      <c r="B26" s="115" t="s">
        <v>172</v>
      </c>
      <c r="C26" s="365" t="s">
        <v>197</v>
      </c>
      <c r="D26" s="366"/>
      <c r="E26" s="116"/>
      <c r="F26" s="189">
        <v>634636</v>
      </c>
      <c r="G26" s="189">
        <v>563005</v>
      </c>
      <c r="H26" s="189">
        <v>536749</v>
      </c>
      <c r="I26" s="189">
        <v>612447</v>
      </c>
      <c r="J26" s="190">
        <v>607854</v>
      </c>
      <c r="K26" s="191">
        <v>613104</v>
      </c>
      <c r="L26" s="192">
        <v>22.249326554911494</v>
      </c>
      <c r="M26" s="192">
        <v>0.8636942423674107</v>
      </c>
    </row>
    <row r="27" spans="1:13" s="14" customFormat="1" ht="15" customHeight="1">
      <c r="A27" s="78"/>
      <c r="B27" s="78"/>
      <c r="C27" s="78" t="s">
        <v>15</v>
      </c>
      <c r="D27" s="140" t="s">
        <v>198</v>
      </c>
      <c r="E27" s="116"/>
      <c r="F27" s="189">
        <v>362552</v>
      </c>
      <c r="G27" s="189">
        <v>338946</v>
      </c>
      <c r="H27" s="189">
        <v>345253</v>
      </c>
      <c r="I27" s="189">
        <v>377763</v>
      </c>
      <c r="J27" s="190">
        <v>379477</v>
      </c>
      <c r="K27" s="191">
        <v>374118</v>
      </c>
      <c r="L27" s="195">
        <v>13.576609436686727</v>
      </c>
      <c r="M27" s="192">
        <v>-1.4122068004121462</v>
      </c>
    </row>
    <row r="28" spans="1:13" s="14" customFormat="1" ht="15" customHeight="1">
      <c r="A28" s="78"/>
      <c r="B28" s="78"/>
      <c r="C28" s="78" t="s">
        <v>158</v>
      </c>
      <c r="D28" s="140" t="s">
        <v>199</v>
      </c>
      <c r="E28" s="116"/>
      <c r="F28" s="189">
        <v>65400</v>
      </c>
      <c r="G28" s="189">
        <v>68600</v>
      </c>
      <c r="H28" s="189">
        <v>71000</v>
      </c>
      <c r="I28" s="189">
        <v>86200</v>
      </c>
      <c r="J28" s="190">
        <v>82600</v>
      </c>
      <c r="K28" s="191">
        <v>80400</v>
      </c>
      <c r="L28" s="195">
        <v>2.9176874641412947</v>
      </c>
      <c r="M28" s="192">
        <v>-2.663438256658596</v>
      </c>
    </row>
    <row r="29" spans="1:13" s="14" customFormat="1" ht="15" customHeight="1">
      <c r="A29" s="78"/>
      <c r="B29" s="78"/>
      <c r="C29" s="78" t="s">
        <v>159</v>
      </c>
      <c r="D29" s="140" t="s">
        <v>200</v>
      </c>
      <c r="E29" s="116"/>
      <c r="F29" s="189">
        <v>297152</v>
      </c>
      <c r="G29" s="189">
        <v>270346</v>
      </c>
      <c r="H29" s="189">
        <v>274253</v>
      </c>
      <c r="I29" s="189">
        <v>291563</v>
      </c>
      <c r="J29" s="190">
        <v>296877</v>
      </c>
      <c r="K29" s="191">
        <v>293718</v>
      </c>
      <c r="L29" s="192">
        <v>10.658921972545432</v>
      </c>
      <c r="M29" s="192">
        <v>-1.064077042007296</v>
      </c>
    </row>
    <row r="30" spans="1:13" s="14" customFormat="1" ht="15" customHeight="1">
      <c r="A30" s="78"/>
      <c r="B30" s="78"/>
      <c r="C30" s="78" t="s">
        <v>16</v>
      </c>
      <c r="D30" s="140" t="s">
        <v>201</v>
      </c>
      <c r="E30" s="116"/>
      <c r="F30" s="189">
        <v>272084</v>
      </c>
      <c r="G30" s="189">
        <v>224059</v>
      </c>
      <c r="H30" s="189">
        <v>191496</v>
      </c>
      <c r="I30" s="189">
        <v>234683</v>
      </c>
      <c r="J30" s="190">
        <v>228376</v>
      </c>
      <c r="K30" s="191">
        <v>238986</v>
      </c>
      <c r="L30" s="195">
        <v>8.672717118224767</v>
      </c>
      <c r="M30" s="192">
        <v>4.645847199355449</v>
      </c>
    </row>
    <row r="31" spans="1:18" s="14" customFormat="1" ht="15" customHeight="1">
      <c r="A31" s="78"/>
      <c r="B31" s="78"/>
      <c r="C31" s="78" t="s">
        <v>158</v>
      </c>
      <c r="D31" s="140" t="s">
        <v>199</v>
      </c>
      <c r="E31" s="116"/>
      <c r="F31" s="189">
        <v>3547</v>
      </c>
      <c r="G31" s="189">
        <v>4289</v>
      </c>
      <c r="H31" s="189">
        <v>6607</v>
      </c>
      <c r="I31" s="189">
        <v>4203</v>
      </c>
      <c r="J31" s="190">
        <v>3557</v>
      </c>
      <c r="K31" s="191">
        <v>3540</v>
      </c>
      <c r="L31" s="195">
        <v>0.1284653435704003</v>
      </c>
      <c r="M31" s="192">
        <v>-0.4779308405960078</v>
      </c>
      <c r="R31" s="122"/>
    </row>
    <row r="32" spans="1:13" s="14" customFormat="1" ht="15" customHeight="1">
      <c r="A32" s="78"/>
      <c r="B32" s="78"/>
      <c r="C32" s="78" t="s">
        <v>159</v>
      </c>
      <c r="D32" s="140" t="s">
        <v>200</v>
      </c>
      <c r="E32" s="116"/>
      <c r="F32" s="189">
        <v>64559</v>
      </c>
      <c r="G32" s="189">
        <v>23856</v>
      </c>
      <c r="H32" s="189">
        <v>17254</v>
      </c>
      <c r="I32" s="189">
        <v>25679</v>
      </c>
      <c r="J32" s="190">
        <v>18793</v>
      </c>
      <c r="K32" s="191">
        <v>27896</v>
      </c>
      <c r="L32" s="192">
        <v>1.0123359390508153</v>
      </c>
      <c r="M32" s="192">
        <v>48.43824828393551</v>
      </c>
    </row>
    <row r="33" spans="1:13" s="14" customFormat="1" ht="15" customHeight="1">
      <c r="A33" s="78"/>
      <c r="B33" s="78"/>
      <c r="C33" s="78" t="s">
        <v>160</v>
      </c>
      <c r="D33" s="140" t="s">
        <v>186</v>
      </c>
      <c r="E33" s="116"/>
      <c r="F33" s="189">
        <v>203978</v>
      </c>
      <c r="G33" s="189">
        <v>195913</v>
      </c>
      <c r="H33" s="189">
        <v>167635</v>
      </c>
      <c r="I33" s="189">
        <v>204802</v>
      </c>
      <c r="J33" s="190">
        <v>206026</v>
      </c>
      <c r="K33" s="191">
        <v>207550</v>
      </c>
      <c r="L33" s="195">
        <v>7.531915835603553</v>
      </c>
      <c r="M33" s="192">
        <v>0.7397124634754837</v>
      </c>
    </row>
    <row r="34" spans="1:13" s="14" customFormat="1" ht="15" customHeight="1">
      <c r="A34" s="78"/>
      <c r="B34" s="115" t="s">
        <v>176</v>
      </c>
      <c r="C34" s="365" t="s">
        <v>286</v>
      </c>
      <c r="D34" s="366"/>
      <c r="E34" s="116"/>
      <c r="F34" s="189">
        <v>-21357</v>
      </c>
      <c r="G34" s="189">
        <v>2671</v>
      </c>
      <c r="H34" s="189">
        <v>2013</v>
      </c>
      <c r="I34" s="189">
        <v>16365</v>
      </c>
      <c r="J34" s="190">
        <v>-37240</v>
      </c>
      <c r="K34" s="191">
        <v>11286</v>
      </c>
      <c r="L34" s="195">
        <v>0.40956493433207275</v>
      </c>
      <c r="M34" s="195">
        <v>130.30612244897958</v>
      </c>
    </row>
    <row r="35" spans="1:13" s="14" customFormat="1" ht="15" customHeight="1">
      <c r="A35" s="78"/>
      <c r="B35" s="78"/>
      <c r="C35" s="78" t="s">
        <v>15</v>
      </c>
      <c r="D35" s="140" t="s">
        <v>202</v>
      </c>
      <c r="E35" s="116"/>
      <c r="F35" s="189">
        <v>-18493</v>
      </c>
      <c r="G35" s="189">
        <v>3952</v>
      </c>
      <c r="H35" s="189">
        <v>2070</v>
      </c>
      <c r="I35" s="189">
        <v>13483</v>
      </c>
      <c r="J35" s="190">
        <v>-39542</v>
      </c>
      <c r="K35" s="191">
        <v>11331</v>
      </c>
      <c r="L35" s="195">
        <v>0.41119796836051004</v>
      </c>
      <c r="M35" s="195">
        <v>128.65560669667695</v>
      </c>
    </row>
    <row r="36" spans="1:13" s="14" customFormat="1" ht="15" customHeight="1">
      <c r="A36" s="78"/>
      <c r="B36" s="78"/>
      <c r="C36" s="78" t="s">
        <v>16</v>
      </c>
      <c r="D36" s="196" t="s">
        <v>287</v>
      </c>
      <c r="E36" s="116"/>
      <c r="F36" s="189">
        <v>-2864</v>
      </c>
      <c r="G36" s="189">
        <v>-1281</v>
      </c>
      <c r="H36" s="189">
        <v>-57</v>
      </c>
      <c r="I36" s="189">
        <v>2882</v>
      </c>
      <c r="J36" s="190">
        <v>2301</v>
      </c>
      <c r="K36" s="190">
        <v>-45</v>
      </c>
      <c r="L36" s="195">
        <v>-0.0016330340284372916</v>
      </c>
      <c r="M36" s="195">
        <v>-101.95567144719686</v>
      </c>
    </row>
    <row r="37" spans="1:13" s="14" customFormat="1" ht="18.75" customHeight="1">
      <c r="A37" s="118">
        <v>4</v>
      </c>
      <c r="B37" s="367" t="s">
        <v>203</v>
      </c>
      <c r="C37" s="367"/>
      <c r="D37" s="367"/>
      <c r="E37" s="116"/>
      <c r="F37" s="189">
        <v>12236</v>
      </c>
      <c r="G37" s="189">
        <v>-40444</v>
      </c>
      <c r="H37" s="189">
        <v>-115884</v>
      </c>
      <c r="I37" s="189">
        <v>-199733</v>
      </c>
      <c r="J37" s="190">
        <v>-139732</v>
      </c>
      <c r="K37" s="191">
        <v>-114808</v>
      </c>
      <c r="L37" s="195">
        <v>-4.166341571929524</v>
      </c>
      <c r="M37" s="195" t="s">
        <v>136</v>
      </c>
    </row>
    <row r="38" spans="1:13" s="14" customFormat="1" ht="15" customHeight="1">
      <c r="A38" s="118"/>
      <c r="B38" s="368" t="s">
        <v>204</v>
      </c>
      <c r="C38" s="368"/>
      <c r="D38" s="368"/>
      <c r="E38" s="116"/>
      <c r="F38" s="189"/>
      <c r="G38" s="189"/>
      <c r="H38" s="189"/>
      <c r="I38" s="194"/>
      <c r="J38" s="190"/>
      <c r="K38" s="191"/>
      <c r="L38" s="195"/>
      <c r="M38" s="195"/>
    </row>
    <row r="39" spans="1:13" s="14" customFormat="1" ht="15" customHeight="1">
      <c r="A39" s="119"/>
      <c r="B39" s="115" t="s">
        <v>172</v>
      </c>
      <c r="C39" s="374" t="s">
        <v>205</v>
      </c>
      <c r="D39" s="375"/>
      <c r="E39" s="116"/>
      <c r="F39" s="189">
        <v>-37079</v>
      </c>
      <c r="G39" s="189">
        <v>-209683</v>
      </c>
      <c r="H39" s="189">
        <v>-205701</v>
      </c>
      <c r="I39" s="189">
        <v>-252200</v>
      </c>
      <c r="J39" s="190">
        <v>-203897</v>
      </c>
      <c r="K39" s="191">
        <v>-179214</v>
      </c>
      <c r="L39" s="195">
        <v>-6.503612452719129</v>
      </c>
      <c r="M39" s="197">
        <v>12.105621956183759</v>
      </c>
    </row>
    <row r="40" spans="1:13" s="14" customFormat="1" ht="15" customHeight="1">
      <c r="A40" s="119"/>
      <c r="B40" s="115" t="s">
        <v>161</v>
      </c>
      <c r="C40" s="369" t="s">
        <v>162</v>
      </c>
      <c r="D40" s="370"/>
      <c r="E40" s="116"/>
      <c r="F40" s="189">
        <v>49315</v>
      </c>
      <c r="G40" s="189">
        <v>169240</v>
      </c>
      <c r="H40" s="189">
        <v>89817</v>
      </c>
      <c r="I40" s="189">
        <v>52467</v>
      </c>
      <c r="J40" s="190">
        <v>64165</v>
      </c>
      <c r="K40" s="191">
        <v>64406</v>
      </c>
      <c r="L40" s="195">
        <v>2.337270880789605</v>
      </c>
      <c r="M40" s="195" t="s">
        <v>136</v>
      </c>
    </row>
    <row r="41" spans="1:13" s="123" customFormat="1" ht="18.75" customHeight="1">
      <c r="A41" s="364" t="s">
        <v>315</v>
      </c>
      <c r="B41" s="364"/>
      <c r="C41" s="364"/>
      <c r="D41" s="364"/>
      <c r="E41" s="120"/>
      <c r="F41" s="198">
        <v>2724860</v>
      </c>
      <c r="G41" s="198">
        <v>2651966</v>
      </c>
      <c r="H41" s="198">
        <v>2565743</v>
      </c>
      <c r="I41" s="198">
        <v>2633638</v>
      </c>
      <c r="J41" s="198">
        <v>2677829</v>
      </c>
      <c r="K41" s="199">
        <v>2755607</v>
      </c>
      <c r="L41" s="200">
        <v>100</v>
      </c>
      <c r="M41" s="201">
        <v>2.9045170546737675</v>
      </c>
    </row>
    <row r="42" spans="1:13" s="14" customFormat="1" ht="16.5" customHeight="1">
      <c r="A42" s="365" t="s">
        <v>206</v>
      </c>
      <c r="B42" s="365"/>
      <c r="C42" s="365"/>
      <c r="D42" s="365"/>
      <c r="E42" s="116"/>
      <c r="F42" s="194">
        <v>42562</v>
      </c>
      <c r="G42" s="194">
        <v>27666</v>
      </c>
      <c r="H42" s="194">
        <v>23262</v>
      </c>
      <c r="I42" s="194">
        <v>38600</v>
      </c>
      <c r="J42" s="194">
        <v>59314</v>
      </c>
      <c r="K42" s="202">
        <v>54779</v>
      </c>
      <c r="L42" s="203">
        <v>1.9879104676392534</v>
      </c>
      <c r="M42" s="204">
        <v>-7.645749738678894</v>
      </c>
    </row>
    <row r="43" spans="1:13" s="14" customFormat="1" ht="16.5" customHeight="1" thickBot="1">
      <c r="A43" s="371" t="s">
        <v>163</v>
      </c>
      <c r="B43" s="371"/>
      <c r="C43" s="371"/>
      <c r="D43" s="371"/>
      <c r="E43" s="121"/>
      <c r="F43" s="205">
        <v>2767421</v>
      </c>
      <c r="G43" s="205">
        <v>2679632</v>
      </c>
      <c r="H43" s="205">
        <v>2589005</v>
      </c>
      <c r="I43" s="205">
        <v>2672238</v>
      </c>
      <c r="J43" s="205">
        <v>2737143</v>
      </c>
      <c r="K43" s="206">
        <v>2810387</v>
      </c>
      <c r="L43" s="207">
        <v>101.98794675728433</v>
      </c>
      <c r="M43" s="208">
        <v>2.6759288791268854</v>
      </c>
    </row>
    <row r="44" spans="1:12" ht="12" customHeight="1">
      <c r="A44" s="32" t="s">
        <v>235</v>
      </c>
      <c r="L44" s="46"/>
    </row>
    <row r="45" ht="12">
      <c r="A45" s="23" t="s">
        <v>274</v>
      </c>
    </row>
  </sheetData>
  <sheetProtection/>
  <mergeCells count="17">
    <mergeCell ref="A43:D43"/>
    <mergeCell ref="A1:G1"/>
    <mergeCell ref="B8:D8"/>
    <mergeCell ref="C9:D9"/>
    <mergeCell ref="C23:D23"/>
    <mergeCell ref="B25:D25"/>
    <mergeCell ref="C26:D26"/>
    <mergeCell ref="C22:D22"/>
    <mergeCell ref="A5:E6"/>
    <mergeCell ref="C39:D39"/>
    <mergeCell ref="A41:D41"/>
    <mergeCell ref="A42:D42"/>
    <mergeCell ref="B24:D24"/>
    <mergeCell ref="B37:D37"/>
    <mergeCell ref="C34:D34"/>
    <mergeCell ref="B38:D38"/>
    <mergeCell ref="C40:D40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2"/>
  <sheetViews>
    <sheetView showGridLines="0" zoomScalePageLayoutView="0" workbookViewId="0" topLeftCell="A10">
      <selection activeCell="K24" sqref="K24"/>
    </sheetView>
  </sheetViews>
  <sheetFormatPr defaultColWidth="8.00390625" defaultRowHeight="13.5"/>
  <cols>
    <col min="1" max="1" width="4.375" style="2" customWidth="1"/>
    <col min="2" max="2" width="27.625" style="2" customWidth="1"/>
    <col min="3" max="8" width="10.625" style="2" customWidth="1"/>
    <col min="9" max="9" width="4.375" style="2" customWidth="1"/>
    <col min="10" max="10" width="22.375" style="2" customWidth="1"/>
    <col min="11" max="16" width="11.75390625" style="2" customWidth="1"/>
    <col min="17" max="16384" width="8.00390625" style="2" customWidth="1"/>
  </cols>
  <sheetData>
    <row r="1" spans="1:8" ht="11.25" customHeight="1">
      <c r="A1" s="172"/>
      <c r="B1" s="49"/>
      <c r="C1" s="49"/>
      <c r="D1" s="49"/>
      <c r="E1" s="49"/>
      <c r="F1" s="49"/>
      <c r="G1" s="49"/>
      <c r="H1" s="49"/>
    </row>
    <row r="2" spans="1:8" s="150" customFormat="1" ht="15" customHeight="1">
      <c r="A2" s="13"/>
      <c r="B2" s="49"/>
      <c r="C2" s="49"/>
      <c r="D2" s="49"/>
      <c r="E2" s="376" t="s">
        <v>46</v>
      </c>
      <c r="F2" s="376"/>
      <c r="G2" s="376"/>
      <c r="H2" s="376"/>
    </row>
    <row r="3" spans="1:8" s="150" customFormat="1" ht="12.75" thickBot="1">
      <c r="A3" s="13"/>
      <c r="B3" s="181"/>
      <c r="C3" s="181"/>
      <c r="D3" s="181"/>
      <c r="E3" s="181"/>
      <c r="F3" s="181"/>
      <c r="G3" s="181"/>
      <c r="H3" s="181"/>
    </row>
    <row r="4" spans="1:8" s="150" customFormat="1" ht="15" customHeight="1">
      <c r="A4" s="351" t="s">
        <v>222</v>
      </c>
      <c r="B4" s="352"/>
      <c r="C4" s="159" t="s">
        <v>308</v>
      </c>
      <c r="D4" s="160" t="s">
        <v>309</v>
      </c>
      <c r="E4" s="160" t="s">
        <v>310</v>
      </c>
      <c r="F4" s="160" t="s">
        <v>311</v>
      </c>
      <c r="G4" s="160" t="s">
        <v>312</v>
      </c>
      <c r="H4" s="161" t="s">
        <v>277</v>
      </c>
    </row>
    <row r="5" spans="1:8" s="150" customFormat="1" ht="15" customHeight="1">
      <c r="A5" s="134"/>
      <c r="B5" s="135"/>
      <c r="C5" s="162">
        <v>2010</v>
      </c>
      <c r="D5" s="163">
        <v>2011</v>
      </c>
      <c r="E5" s="162">
        <v>2012</v>
      </c>
      <c r="F5" s="163">
        <v>2013</v>
      </c>
      <c r="G5" s="162">
        <v>2014</v>
      </c>
      <c r="H5" s="164">
        <v>2015</v>
      </c>
    </row>
    <row r="6" spans="1:8" s="165" customFormat="1" ht="34.5" customHeight="1">
      <c r="A6" s="377" t="s">
        <v>48</v>
      </c>
      <c r="B6" s="74" t="s">
        <v>127</v>
      </c>
      <c r="C6" s="291">
        <v>4.5</v>
      </c>
      <c r="D6" s="291">
        <v>-2.7</v>
      </c>
      <c r="E6" s="292">
        <v>-3.3</v>
      </c>
      <c r="F6" s="292">
        <v>2.6</v>
      </c>
      <c r="G6" s="292">
        <v>1.7</v>
      </c>
      <c r="H6" s="293">
        <v>2.9</v>
      </c>
    </row>
    <row r="7" spans="1:8" s="165" customFormat="1" ht="34.5" customHeight="1">
      <c r="A7" s="378"/>
      <c r="B7" s="75" t="s">
        <v>61</v>
      </c>
      <c r="C7" s="292">
        <v>5.883634946215156</v>
      </c>
      <c r="D7" s="292">
        <v>-1.4565359663046462</v>
      </c>
      <c r="E7" s="292">
        <v>-3.067028907574914</v>
      </c>
      <c r="F7" s="292">
        <v>2.9043071272740106</v>
      </c>
      <c r="G7" s="292">
        <v>-0.003600032600731556</v>
      </c>
      <c r="H7" s="293">
        <v>1.2325676093665594</v>
      </c>
    </row>
    <row r="8" spans="1:8" s="165" customFormat="1" ht="34.5" customHeight="1">
      <c r="A8" s="378"/>
      <c r="B8" s="76" t="s">
        <v>166</v>
      </c>
      <c r="C8" s="292">
        <v>4.023757561906709</v>
      </c>
      <c r="D8" s="292">
        <v>-3.1722314747196036</v>
      </c>
      <c r="E8" s="292">
        <v>-3.3820688811000914</v>
      </c>
      <c r="F8" s="292">
        <v>3.2148643977126348</v>
      </c>
      <c r="G8" s="292">
        <v>2.4288629979814673</v>
      </c>
      <c r="H8" s="293">
        <v>2.6759288791268854</v>
      </c>
    </row>
    <row r="9" spans="1:8" s="165" customFormat="1" ht="34.5" customHeight="1">
      <c r="A9" s="378"/>
      <c r="B9" s="75" t="s">
        <v>313</v>
      </c>
      <c r="C9" s="292">
        <v>6.4139182286036585</v>
      </c>
      <c r="D9" s="292">
        <v>-1.880681042558099</v>
      </c>
      <c r="E9" s="292">
        <v>-3.1301497718568614</v>
      </c>
      <c r="F9" s="292">
        <v>3.5728665589337507</v>
      </c>
      <c r="G9" s="292">
        <v>2.552724720202512</v>
      </c>
      <c r="H9" s="293">
        <v>3.0163844231414823</v>
      </c>
    </row>
    <row r="10" spans="1:8" s="165" customFormat="1" ht="3" customHeight="1" thickBot="1">
      <c r="A10" s="379"/>
      <c r="B10" s="77"/>
      <c r="C10" s="182"/>
      <c r="D10" s="182"/>
      <c r="E10" s="182"/>
      <c r="F10" s="182"/>
      <c r="G10" s="182"/>
      <c r="H10" s="182"/>
    </row>
    <row r="11" spans="1:8" s="155" customFormat="1" ht="12.75" customHeight="1">
      <c r="A11" s="78" t="s">
        <v>235</v>
      </c>
      <c r="B11" s="14"/>
      <c r="C11" s="14"/>
      <c r="D11" s="14"/>
      <c r="E11" s="14"/>
      <c r="F11" s="14"/>
      <c r="G11" s="14"/>
      <c r="H11" s="14"/>
    </row>
    <row r="12" spans="1:8" s="155" customFormat="1" ht="12.75" customHeight="1">
      <c r="A12" s="12" t="s">
        <v>274</v>
      </c>
      <c r="B12" s="14"/>
      <c r="C12" s="14"/>
      <c r="D12" s="14"/>
      <c r="E12" s="14"/>
      <c r="F12" s="14"/>
      <c r="G12" s="14"/>
      <c r="H12" s="14"/>
    </row>
    <row r="13" spans="1:8" s="150" customFormat="1" ht="6" customHeight="1">
      <c r="A13" s="13"/>
      <c r="B13" s="13"/>
      <c r="C13" s="13"/>
      <c r="D13" s="13"/>
      <c r="E13" s="13"/>
      <c r="F13" s="13"/>
      <c r="G13" s="13"/>
      <c r="H13" s="13"/>
    </row>
    <row r="14" spans="1:11" s="150" customFormat="1" ht="15.75" customHeight="1">
      <c r="A14" s="13" t="s">
        <v>47</v>
      </c>
      <c r="B14" s="13"/>
      <c r="C14" s="13"/>
      <c r="D14" s="13"/>
      <c r="E14" s="13"/>
      <c r="F14" s="13"/>
      <c r="G14" s="13"/>
      <c r="H14" s="13"/>
      <c r="K14" s="154"/>
    </row>
    <row r="15" spans="1:8" s="150" customFormat="1" ht="12.75" customHeight="1" thickBot="1">
      <c r="A15" s="13"/>
      <c r="B15" s="13"/>
      <c r="C15" s="181"/>
      <c r="D15" s="181"/>
      <c r="E15" s="181"/>
      <c r="F15" s="181"/>
      <c r="G15" s="79"/>
      <c r="H15" s="79" t="s">
        <v>219</v>
      </c>
    </row>
    <row r="16" spans="1:8" s="150" customFormat="1" ht="15" customHeight="1">
      <c r="A16" s="351" t="s">
        <v>18</v>
      </c>
      <c r="B16" s="352"/>
      <c r="C16" s="166" t="s">
        <v>308</v>
      </c>
      <c r="D16" s="166" t="s">
        <v>309</v>
      </c>
      <c r="E16" s="166" t="s">
        <v>310</v>
      </c>
      <c r="F16" s="166" t="s">
        <v>311</v>
      </c>
      <c r="G16" s="166" t="s">
        <v>312</v>
      </c>
      <c r="H16" s="167" t="s">
        <v>277</v>
      </c>
    </row>
    <row r="17" spans="1:8" s="150" customFormat="1" ht="15" customHeight="1">
      <c r="A17" s="169"/>
      <c r="B17" s="170"/>
      <c r="C17" s="163">
        <v>2010</v>
      </c>
      <c r="D17" s="163">
        <v>2011</v>
      </c>
      <c r="E17" s="163">
        <v>2012</v>
      </c>
      <c r="F17" s="163">
        <v>2013</v>
      </c>
      <c r="G17" s="163">
        <v>2014</v>
      </c>
      <c r="H17" s="168">
        <v>2015</v>
      </c>
    </row>
    <row r="18" spans="1:8" s="155" customFormat="1" ht="24" customHeight="1">
      <c r="A18" s="380" t="s">
        <v>228</v>
      </c>
      <c r="B18" s="80" t="s">
        <v>229</v>
      </c>
      <c r="C18" s="294">
        <v>2304</v>
      </c>
      <c r="D18" s="294">
        <v>2262</v>
      </c>
      <c r="E18" s="295">
        <v>2194</v>
      </c>
      <c r="F18" s="296">
        <v>2277</v>
      </c>
      <c r="G18" s="297">
        <v>2318</v>
      </c>
      <c r="H18" s="298">
        <v>2412</v>
      </c>
    </row>
    <row r="19" spans="1:8" s="155" customFormat="1" ht="24" customHeight="1">
      <c r="A19" s="381"/>
      <c r="B19" s="81" t="s">
        <v>220</v>
      </c>
      <c r="C19" s="299">
        <v>2827</v>
      </c>
      <c r="D19" s="299">
        <v>2806</v>
      </c>
      <c r="E19" s="296">
        <v>2822</v>
      </c>
      <c r="F19" s="296">
        <v>2938</v>
      </c>
      <c r="G19" s="297">
        <v>2977</v>
      </c>
      <c r="H19" s="298">
        <v>3059</v>
      </c>
    </row>
    <row r="20" spans="1:8" s="155" customFormat="1" ht="24" customHeight="1" thickBot="1">
      <c r="A20" s="382"/>
      <c r="B20" s="77" t="s">
        <v>53</v>
      </c>
      <c r="C20" s="182">
        <v>81.5</v>
      </c>
      <c r="D20" s="182">
        <v>80.6</v>
      </c>
      <c r="E20" s="182">
        <v>77.7</v>
      </c>
      <c r="F20" s="182">
        <v>77.5</v>
      </c>
      <c r="G20" s="300">
        <v>77.9</v>
      </c>
      <c r="H20" s="301">
        <v>78.8</v>
      </c>
    </row>
    <row r="21" spans="1:8" ht="12">
      <c r="A21" s="13"/>
      <c r="B21" s="13"/>
      <c r="C21" s="13"/>
      <c r="D21" s="13"/>
      <c r="E21" s="13"/>
      <c r="F21" s="13"/>
      <c r="G21" s="13"/>
      <c r="H21" s="15"/>
    </row>
    <row r="22" spans="1:8" ht="12">
      <c r="A22" s="13"/>
      <c r="B22" s="13"/>
      <c r="C22" s="13"/>
      <c r="D22" s="13"/>
      <c r="E22" s="13"/>
      <c r="F22" s="13"/>
      <c r="G22" s="13"/>
      <c r="H22" s="13"/>
    </row>
  </sheetData>
  <sheetProtection/>
  <mergeCells count="5">
    <mergeCell ref="E2:H2"/>
    <mergeCell ref="A4:B4"/>
    <mergeCell ref="A6:A10"/>
    <mergeCell ref="A16:B16"/>
    <mergeCell ref="A18:A20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r:id="rId2"/>
  <rowBreaks count="1" manualBreakCount="1">
    <brk id="1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35"/>
  <sheetViews>
    <sheetView showGridLines="0" zoomScale="90" zoomScaleNormal="90" zoomScaleSheetLayoutView="100" zoomScalePageLayoutView="0" workbookViewId="0" topLeftCell="A1">
      <selection activeCell="C31" sqref="C31"/>
    </sheetView>
  </sheetViews>
  <sheetFormatPr defaultColWidth="8.00390625" defaultRowHeight="13.5"/>
  <cols>
    <col min="1" max="1" width="3.125" style="13" customWidth="1"/>
    <col min="2" max="2" width="10.00390625" style="13" customWidth="1"/>
    <col min="3" max="5" width="15.00390625" style="13" customWidth="1"/>
    <col min="6" max="6" width="10.625" style="25" customWidth="1"/>
    <col min="7" max="7" width="15.50390625" style="13" customWidth="1"/>
    <col min="8" max="9" width="15.00390625" style="13" customWidth="1"/>
    <col min="10" max="10" width="10.625" style="25" customWidth="1"/>
    <col min="11" max="13" width="15.00390625" style="13" customWidth="1"/>
    <col min="14" max="14" width="10.50390625" style="24" customWidth="1"/>
    <col min="15" max="15" width="10.625" style="25" customWidth="1"/>
    <col min="16" max="16" width="5.625" style="13" customWidth="1"/>
    <col min="17" max="17" width="8.00390625" style="13" customWidth="1"/>
    <col min="18" max="18" width="9.375" style="13" customWidth="1"/>
    <col min="19" max="16384" width="8.00390625" style="13" customWidth="1"/>
  </cols>
  <sheetData>
    <row r="1" spans="1:16" ht="18.75" customHeight="1">
      <c r="A1" s="16"/>
      <c r="B1" s="17"/>
      <c r="C1" s="17"/>
      <c r="D1" s="17"/>
      <c r="E1" s="17"/>
      <c r="F1" s="18"/>
      <c r="G1" s="19" t="s">
        <v>207</v>
      </c>
      <c r="H1" s="20" t="s">
        <v>208</v>
      </c>
      <c r="J1" s="18"/>
      <c r="K1" s="17"/>
      <c r="L1" s="17"/>
      <c r="M1" s="17"/>
      <c r="N1" s="21"/>
      <c r="O1" s="18"/>
      <c r="P1" s="17"/>
    </row>
    <row r="2" spans="1:16" ht="7.5" customHeight="1">
      <c r="A2" s="16"/>
      <c r="B2" s="17"/>
      <c r="C2" s="17"/>
      <c r="D2" s="17"/>
      <c r="E2" s="17"/>
      <c r="F2" s="18"/>
      <c r="G2" s="19"/>
      <c r="H2" s="20"/>
      <c r="I2" s="20"/>
      <c r="J2" s="18"/>
      <c r="K2" s="17"/>
      <c r="L2" s="17"/>
      <c r="M2" s="17"/>
      <c r="N2" s="21"/>
      <c r="O2" s="18"/>
      <c r="P2" s="17"/>
    </row>
    <row r="3" spans="1:16" ht="14.25" customHeight="1">
      <c r="A3" s="17"/>
      <c r="B3" s="17"/>
      <c r="C3" s="17"/>
      <c r="D3" s="17"/>
      <c r="E3" s="17"/>
      <c r="F3" s="18"/>
      <c r="G3" s="173" t="s">
        <v>221</v>
      </c>
      <c r="H3" s="14" t="s">
        <v>304</v>
      </c>
      <c r="I3" s="14"/>
      <c r="J3" s="18"/>
      <c r="K3" s="22"/>
      <c r="L3" s="22"/>
      <c r="M3" s="22"/>
      <c r="N3" s="21"/>
      <c r="O3" s="18"/>
      <c r="P3" s="17"/>
    </row>
    <row r="4" spans="1:11" ht="12.75" thickBot="1">
      <c r="A4" s="178"/>
      <c r="B4" s="179"/>
      <c r="C4" s="179"/>
      <c r="D4" s="179"/>
      <c r="E4" s="179"/>
      <c r="F4" s="180"/>
      <c r="G4" s="179"/>
      <c r="H4" s="179"/>
      <c r="I4" s="179"/>
      <c r="J4" s="180"/>
      <c r="K4" s="179"/>
    </row>
    <row r="5" spans="1:16" ht="22.5" customHeight="1">
      <c r="A5" s="26"/>
      <c r="B5" s="26"/>
      <c r="C5" s="27" t="s">
        <v>125</v>
      </c>
      <c r="D5" s="27"/>
      <c r="E5" s="27"/>
      <c r="F5" s="28"/>
      <c r="G5" s="27" t="s">
        <v>209</v>
      </c>
      <c r="H5" s="27"/>
      <c r="I5" s="27"/>
      <c r="J5" s="28"/>
      <c r="K5" s="27" t="s">
        <v>230</v>
      </c>
      <c r="L5" s="27"/>
      <c r="M5" s="27"/>
      <c r="N5" s="29"/>
      <c r="O5" s="28"/>
      <c r="P5" s="383" t="s">
        <v>126</v>
      </c>
    </row>
    <row r="6" spans="1:16" ht="22.5" customHeight="1">
      <c r="A6" s="59" t="s">
        <v>210</v>
      </c>
      <c r="B6" s="59"/>
      <c r="C6" s="151" t="s">
        <v>305</v>
      </c>
      <c r="D6" s="151" t="s">
        <v>306</v>
      </c>
      <c r="E6" s="152" t="s">
        <v>307</v>
      </c>
      <c r="F6" s="302" t="s">
        <v>5</v>
      </c>
      <c r="G6" s="151" t="s">
        <v>305</v>
      </c>
      <c r="H6" s="151" t="s">
        <v>306</v>
      </c>
      <c r="I6" s="152" t="s">
        <v>307</v>
      </c>
      <c r="J6" s="302" t="s">
        <v>5</v>
      </c>
      <c r="K6" s="151" t="s">
        <v>305</v>
      </c>
      <c r="L6" s="151" t="s">
        <v>306</v>
      </c>
      <c r="M6" s="152" t="s">
        <v>307</v>
      </c>
      <c r="N6" s="303" t="s">
        <v>57</v>
      </c>
      <c r="O6" s="302" t="s">
        <v>5</v>
      </c>
      <c r="P6" s="384"/>
    </row>
    <row r="7" spans="1:16" ht="22.5" customHeight="1">
      <c r="A7" s="30"/>
      <c r="B7" s="55"/>
      <c r="C7" s="163">
        <v>2013</v>
      </c>
      <c r="D7" s="163">
        <v>2014</v>
      </c>
      <c r="E7" s="186">
        <v>2015</v>
      </c>
      <c r="F7" s="304"/>
      <c r="G7" s="163">
        <v>2013</v>
      </c>
      <c r="H7" s="163">
        <v>2014</v>
      </c>
      <c r="I7" s="186">
        <v>2015</v>
      </c>
      <c r="J7" s="304"/>
      <c r="K7" s="163">
        <v>2013</v>
      </c>
      <c r="L7" s="163">
        <v>2014</v>
      </c>
      <c r="M7" s="186">
        <v>2015</v>
      </c>
      <c r="N7" s="305"/>
      <c r="O7" s="306"/>
      <c r="P7" s="175"/>
    </row>
    <row r="8" spans="1:16" ht="11.25" customHeight="1">
      <c r="A8" s="32"/>
      <c r="B8" s="33"/>
      <c r="C8" s="34" t="s">
        <v>54</v>
      </c>
      <c r="D8" s="34" t="s">
        <v>54</v>
      </c>
      <c r="E8" s="307" t="s">
        <v>54</v>
      </c>
      <c r="F8" s="308" t="s">
        <v>19</v>
      </c>
      <c r="G8" s="34" t="s">
        <v>54</v>
      </c>
      <c r="H8" s="34" t="s">
        <v>54</v>
      </c>
      <c r="I8" s="307" t="s">
        <v>54</v>
      </c>
      <c r="J8" s="308" t="s">
        <v>19</v>
      </c>
      <c r="K8" s="34" t="s">
        <v>55</v>
      </c>
      <c r="L8" s="34" t="s">
        <v>55</v>
      </c>
      <c r="M8" s="307" t="s">
        <v>55</v>
      </c>
      <c r="N8" s="309"/>
      <c r="O8" s="308" t="s">
        <v>19</v>
      </c>
      <c r="P8" s="35"/>
    </row>
    <row r="9" spans="1:19" s="15" customFormat="1" ht="12" customHeight="1">
      <c r="A9" s="36" t="s">
        <v>20</v>
      </c>
      <c r="B9" s="37"/>
      <c r="C9" s="310">
        <f>'[1]表３'!J6</f>
        <v>2633637.787250804</v>
      </c>
      <c r="D9" s="310">
        <f>'[1]表３'!K6</f>
        <v>2677829.1181268133</v>
      </c>
      <c r="E9" s="310">
        <f>'[1]表３'!L6</f>
        <v>2755607.1012858357</v>
      </c>
      <c r="F9" s="311">
        <f>'[2]総括表'!$Y$59</f>
        <v>2.904516297642971</v>
      </c>
      <c r="G9" s="312">
        <f>'[3]県計'!J29</f>
        <v>1915990</v>
      </c>
      <c r="H9" s="310">
        <f>'[3]県計'!K29</f>
        <v>1941330</v>
      </c>
      <c r="I9" s="310">
        <f>'[3]県計'!L29</f>
        <v>2008377</v>
      </c>
      <c r="J9" s="311">
        <f>'[3]県計'!$L$59</f>
        <v>3.4536632102733695</v>
      </c>
      <c r="K9" s="312">
        <f>'[3]県計'!J30</f>
        <v>2277</v>
      </c>
      <c r="L9" s="313">
        <f>'[3]県計'!K30</f>
        <v>2318</v>
      </c>
      <c r="M9" s="313">
        <f>'[3]県計'!L30</f>
        <v>2412</v>
      </c>
      <c r="N9" s="314">
        <f>'[4]表６・７'!$AK$34</f>
        <v>100</v>
      </c>
      <c r="O9" s="315">
        <f>'[3]県計'!$L$60</f>
        <v>4.055220017256255</v>
      </c>
      <c r="P9" s="38" t="s">
        <v>49</v>
      </c>
      <c r="S9" s="39"/>
    </row>
    <row r="10" spans="1:19" s="15" customFormat="1" ht="12" customHeight="1">
      <c r="A10" s="36" t="s">
        <v>21</v>
      </c>
      <c r="B10" s="37"/>
      <c r="C10" s="310">
        <f>SUM(C13:C22)</f>
        <v>2205861.469594996</v>
      </c>
      <c r="D10" s="310">
        <f>SUM(D13:D22)</f>
        <v>2251572.449151421</v>
      </c>
      <c r="E10" s="310">
        <f>SUM(E13:E22)</f>
        <v>2322635.141744106</v>
      </c>
      <c r="F10" s="311">
        <f>SUM(E10-D10)/D10*100</f>
        <v>3.1561361758298037</v>
      </c>
      <c r="G10" s="316">
        <f>SUM(G13:G22)</f>
        <v>1608415.6394015944</v>
      </c>
      <c r="H10" s="310">
        <f>SUM(H13:H22)</f>
        <v>1626292.1329725403</v>
      </c>
      <c r="I10" s="310">
        <f>SUM(I13:I22)</f>
        <v>1692291.922314503</v>
      </c>
      <c r="J10" s="311">
        <f>SUM(I10-H10)/H10*100</f>
        <v>4.058298506389999</v>
      </c>
      <c r="K10" s="316">
        <f>'[5]総括表'!J35</f>
        <v>2319</v>
      </c>
      <c r="L10" s="316">
        <f>'[5]総括表'!K35</f>
        <v>2356</v>
      </c>
      <c r="M10" s="316">
        <f>'[5]総括表'!L35</f>
        <v>2455</v>
      </c>
      <c r="N10" s="317">
        <f>'[5]総括表'!AK35</f>
        <v>101.78275290215588</v>
      </c>
      <c r="O10" s="318">
        <f>(M10-L10)/L10*100</f>
        <v>4.202037351443124</v>
      </c>
      <c r="P10" s="38" t="s">
        <v>167</v>
      </c>
      <c r="S10" s="39"/>
    </row>
    <row r="11" spans="1:19" s="15" customFormat="1" ht="12" customHeight="1">
      <c r="A11" s="36" t="s">
        <v>22</v>
      </c>
      <c r="B11" s="37"/>
      <c r="C11" s="310">
        <f>SUM(C24:C33)</f>
        <v>427776.3176558078</v>
      </c>
      <c r="D11" s="310">
        <f>SUM(D24:D33)</f>
        <v>426256.6689753915</v>
      </c>
      <c r="E11" s="310">
        <f>SUM(E24:E33)</f>
        <v>432971.9595417305</v>
      </c>
      <c r="F11" s="311">
        <f>SUM(E11-D11)/D11*100</f>
        <v>1.57541008859306</v>
      </c>
      <c r="G11" s="316">
        <f>SUM(G24:G33)</f>
        <v>307572.5679824897</v>
      </c>
      <c r="H11" s="310">
        <f>SUM(H24:H33)</f>
        <v>315036.3500010871</v>
      </c>
      <c r="I11" s="310">
        <f>SUM(I24:I33)</f>
        <v>316083.2136714574</v>
      </c>
      <c r="J11" s="311">
        <f>SUM(I11-H11)/H11*100</f>
        <v>0.3322993268448666</v>
      </c>
      <c r="K11" s="316">
        <f>'[5]総括表'!J36</f>
        <v>2108</v>
      </c>
      <c r="L11" s="316">
        <f>'[5]総括表'!K36</f>
        <v>2179</v>
      </c>
      <c r="M11" s="316">
        <f>'[5]総括表'!L36</f>
        <v>2201</v>
      </c>
      <c r="N11" s="317">
        <f>'[5]総括表'!AK36</f>
        <v>91.25207296849088</v>
      </c>
      <c r="O11" s="318">
        <f>(M11-L11)/L11*100</f>
        <v>1.0096374483708122</v>
      </c>
      <c r="P11" s="38" t="s">
        <v>168</v>
      </c>
      <c r="S11" s="39"/>
    </row>
    <row r="12" spans="1:19" ht="12" customHeight="1">
      <c r="A12" s="32"/>
      <c r="B12" s="33"/>
      <c r="C12" s="72"/>
      <c r="D12" s="310"/>
      <c r="E12" s="310"/>
      <c r="F12" s="319"/>
      <c r="G12" s="320"/>
      <c r="H12" s="72"/>
      <c r="I12" s="310"/>
      <c r="J12" s="319"/>
      <c r="K12" s="320"/>
      <c r="L12" s="321"/>
      <c r="M12" s="313"/>
      <c r="N12" s="322"/>
      <c r="O12" s="323"/>
      <c r="P12" s="40"/>
      <c r="S12" s="39"/>
    </row>
    <row r="13" spans="1:20" ht="12" customHeight="1">
      <c r="A13" s="32">
        <v>1</v>
      </c>
      <c r="B13" s="41" t="s">
        <v>63</v>
      </c>
      <c r="C13" s="72">
        <f>'[1]表３'!J7</f>
        <v>805542.5522890313</v>
      </c>
      <c r="D13" s="72">
        <f>'[1]表３'!K7</f>
        <v>814333.7561478273</v>
      </c>
      <c r="E13" s="310">
        <f>'[1]表３'!L7</f>
        <v>840456.2797440377</v>
      </c>
      <c r="F13" s="319">
        <f>'[2]総括表'!Y60</f>
        <v>3.2078399549322256</v>
      </c>
      <c r="G13" s="324">
        <f>'[3]佐賀市'!J29</f>
        <v>591490.5462962302</v>
      </c>
      <c r="H13" s="72">
        <f>'[3]佐賀市'!K29</f>
        <v>594375.2415946259</v>
      </c>
      <c r="I13" s="310">
        <f>'[3]佐賀市'!L29</f>
        <v>621414.6016056963</v>
      </c>
      <c r="J13" s="319">
        <f>'[3]総括表'!AB67</f>
        <v>4.549206985561437</v>
      </c>
      <c r="K13" s="324">
        <f>'[3]佐賀市'!J30</f>
        <v>2507</v>
      </c>
      <c r="L13" s="321">
        <f>'[3]佐賀市'!K30</f>
        <v>2525</v>
      </c>
      <c r="M13" s="313">
        <f>'[3]佐賀市'!L30</f>
        <v>2629</v>
      </c>
      <c r="N13" s="325">
        <f>'[4]表６・７'!AK35</f>
        <v>108.99668325041458</v>
      </c>
      <c r="O13" s="326">
        <f>'[3]佐賀市'!$L$60</f>
        <v>4.118811881188119</v>
      </c>
      <c r="P13" s="40">
        <v>1</v>
      </c>
      <c r="R13" s="42"/>
      <c r="S13" s="42"/>
      <c r="T13" s="42"/>
    </row>
    <row r="14" spans="1:20" ht="12" customHeight="1">
      <c r="A14" s="32">
        <v>2</v>
      </c>
      <c r="B14" s="41" t="s">
        <v>64</v>
      </c>
      <c r="C14" s="72">
        <f>'[1]表３'!J8</f>
        <v>310207.9617772876</v>
      </c>
      <c r="D14" s="72">
        <f>'[1]表３'!K8</f>
        <v>320681.61118386436</v>
      </c>
      <c r="E14" s="310">
        <f>'[1]表３'!L8</f>
        <v>339939.1937900929</v>
      </c>
      <c r="F14" s="319">
        <f>'[2]総括表'!Y61</f>
        <v>6.005203271598602</v>
      </c>
      <c r="G14" s="324">
        <f>'[3]唐津市'!J29</f>
        <v>248631.70057350295</v>
      </c>
      <c r="H14" s="72">
        <f>'[3]唐津市'!K29</f>
        <v>248864.5742641416</v>
      </c>
      <c r="I14" s="310">
        <f>'[3]唐津市'!L29</f>
        <v>258935.88355548232</v>
      </c>
      <c r="J14" s="319">
        <f>'[3]総括表'!AB68</f>
        <v>4.046903550302481</v>
      </c>
      <c r="K14" s="324">
        <f>'[3]唐津市'!J30</f>
        <v>1997</v>
      </c>
      <c r="L14" s="321">
        <f>'[3]唐津市'!K30</f>
        <v>2015</v>
      </c>
      <c r="M14" s="313">
        <f>'[3]唐津市'!L30</f>
        <v>2109</v>
      </c>
      <c r="N14" s="325">
        <f>'[4]表６・７'!AK36</f>
        <v>87.43781094527363</v>
      </c>
      <c r="O14" s="326">
        <f>'[3]唐津市'!$L$60</f>
        <v>4.665012406947891</v>
      </c>
      <c r="P14" s="40">
        <v>2</v>
      </c>
      <c r="R14" s="42"/>
      <c r="S14" s="42"/>
      <c r="T14" s="42"/>
    </row>
    <row r="15" spans="1:20" ht="12" customHeight="1">
      <c r="A15" s="32">
        <v>3</v>
      </c>
      <c r="B15" s="41" t="s">
        <v>65</v>
      </c>
      <c r="C15" s="72">
        <f>'[1]表３'!J9</f>
        <v>339362.68477008067</v>
      </c>
      <c r="D15" s="72">
        <f>'[1]表３'!K9</f>
        <v>331498.01198571344</v>
      </c>
      <c r="E15" s="310">
        <f>'[1]表３'!L9</f>
        <v>364928.42795775586</v>
      </c>
      <c r="F15" s="319">
        <f>'[2]総括表'!Y62</f>
        <v>10.084650514731653</v>
      </c>
      <c r="G15" s="324">
        <f>'[3]鳥栖市'!J29</f>
        <v>224107.08413834614</v>
      </c>
      <c r="H15" s="72">
        <f>'[3]鳥栖市'!K29</f>
        <v>224743.00557578198</v>
      </c>
      <c r="I15" s="310">
        <f>'[3]鳥栖市'!L29</f>
        <v>241751.40024950885</v>
      </c>
      <c r="J15" s="319">
        <f>'[3]総括表'!AB69</f>
        <v>7.5679305926127</v>
      </c>
      <c r="K15" s="324">
        <f>'[3]鳥栖市'!J30</f>
        <v>3129</v>
      </c>
      <c r="L15" s="321">
        <f>'[3]鳥栖市'!K30</f>
        <v>3118</v>
      </c>
      <c r="M15" s="313">
        <f>'[3]鳥栖市'!L30</f>
        <v>3316</v>
      </c>
      <c r="N15" s="325">
        <f>'[4]表６・７'!AK37</f>
        <v>137.4792703150912</v>
      </c>
      <c r="O15" s="326">
        <f>'[3]鳥栖市'!$L$60</f>
        <v>6.350224502886466</v>
      </c>
      <c r="P15" s="40">
        <v>3</v>
      </c>
      <c r="R15" s="42"/>
      <c r="S15" s="42"/>
      <c r="T15" s="42"/>
    </row>
    <row r="16" spans="1:20" ht="12" customHeight="1">
      <c r="A16" s="32">
        <v>4</v>
      </c>
      <c r="B16" s="41" t="s">
        <v>66</v>
      </c>
      <c r="C16" s="72">
        <f>'[1]表３'!J10</f>
        <v>57922.93551464722</v>
      </c>
      <c r="D16" s="72">
        <f>'[1]表３'!K10</f>
        <v>57286.829291834205</v>
      </c>
      <c r="E16" s="310">
        <f>'[1]表３'!L10</f>
        <v>52550.80679741658</v>
      </c>
      <c r="F16" s="319">
        <f>'[2]総括表'!Y63</f>
        <v>-8.267210025346447</v>
      </c>
      <c r="G16" s="324">
        <f>'[3]多久市'!J29</f>
        <v>38565.44703211674</v>
      </c>
      <c r="H16" s="72">
        <f>'[3]多久市'!K29</f>
        <v>39589.95519235947</v>
      </c>
      <c r="I16" s="310">
        <f>'[3]多久市'!L29</f>
        <v>39975.341507998106</v>
      </c>
      <c r="J16" s="319">
        <f>'[3]総括表'!AB70</f>
        <v>0.9734446875883617</v>
      </c>
      <c r="K16" s="324">
        <f>'[3]多久市'!J30</f>
        <v>1885</v>
      </c>
      <c r="L16" s="321">
        <f>'[3]多久市'!K30</f>
        <v>1969</v>
      </c>
      <c r="M16" s="313">
        <f>'[3]多久市'!L30</f>
        <v>2024</v>
      </c>
      <c r="N16" s="325">
        <f>'[4]表６・７'!AK38</f>
        <v>83.91376451077943</v>
      </c>
      <c r="O16" s="326">
        <f>'[3]多久市'!$L$60</f>
        <v>2.793296089385475</v>
      </c>
      <c r="P16" s="40">
        <v>4</v>
      </c>
      <c r="R16" s="42"/>
      <c r="S16" s="42"/>
      <c r="T16" s="42"/>
    </row>
    <row r="17" spans="1:20" ht="12" customHeight="1">
      <c r="A17" s="32">
        <v>5</v>
      </c>
      <c r="B17" s="41" t="s">
        <v>67</v>
      </c>
      <c r="C17" s="72">
        <f>'[1]表３'!J11</f>
        <v>220298.9169533185</v>
      </c>
      <c r="D17" s="72">
        <f>'[1]表３'!K11</f>
        <v>244270.27755223738</v>
      </c>
      <c r="E17" s="310">
        <f>'[1]表３'!L11</f>
        <v>214408.9589679647</v>
      </c>
      <c r="F17" s="319">
        <f>'[2]総括表'!Y64</f>
        <v>-12.224704079229143</v>
      </c>
      <c r="G17" s="324">
        <f>'[3]伊万里市'!J29</f>
        <v>131257.838232128</v>
      </c>
      <c r="H17" s="72">
        <f>'[3]伊万里市'!K29</f>
        <v>137398.63694344365</v>
      </c>
      <c r="I17" s="310">
        <f>'[3]伊万里市'!L29</f>
        <v>134207.06295250717</v>
      </c>
      <c r="J17" s="319">
        <f>'[3]総括表'!AB71</f>
        <v>-2.3228570981022187</v>
      </c>
      <c r="K17" s="324">
        <f>'[3]伊万里市'!J30</f>
        <v>2336</v>
      </c>
      <c r="L17" s="321">
        <f>'[3]伊万里市'!K30</f>
        <v>2461</v>
      </c>
      <c r="M17" s="313">
        <f>'[3]伊万里市'!L30</f>
        <v>2430</v>
      </c>
      <c r="N17" s="325">
        <f>'[4]表６・７'!AK39</f>
        <v>100.74626865671641</v>
      </c>
      <c r="O17" s="326">
        <f>'[3]伊万里市'!$L$60</f>
        <v>-1.259650548557497</v>
      </c>
      <c r="P17" s="40">
        <v>5</v>
      </c>
      <c r="R17" s="42"/>
      <c r="S17" s="42"/>
      <c r="T17" s="42"/>
    </row>
    <row r="18" spans="1:20" ht="12" customHeight="1">
      <c r="A18" s="32">
        <v>6</v>
      </c>
      <c r="B18" s="41" t="s">
        <v>68</v>
      </c>
      <c r="C18" s="72">
        <f>'[1]表３'!J12</f>
        <v>145367.59500798886</v>
      </c>
      <c r="D18" s="72">
        <f>'[1]表３'!K12</f>
        <v>150221.03581293355</v>
      </c>
      <c r="E18" s="310">
        <f>'[1]表３'!L12</f>
        <v>159922.06893864617</v>
      </c>
      <c r="F18" s="319">
        <f>'[2]総括表'!Y65</f>
        <v>6.457839325374545</v>
      </c>
      <c r="G18" s="324">
        <f>'[3]武雄市'!J29</f>
        <v>105451.14225095218</v>
      </c>
      <c r="H18" s="72">
        <f>'[3]武雄市'!K29</f>
        <v>109546.2590039669</v>
      </c>
      <c r="I18" s="310">
        <f>'[3]武雄市'!L29</f>
        <v>112447.73767293904</v>
      </c>
      <c r="J18" s="319">
        <f>'[3]総括表'!AB72</f>
        <v>2.6486332763468154</v>
      </c>
      <c r="K18" s="324">
        <f>'[3]武雄市'!J30</f>
        <v>2117</v>
      </c>
      <c r="L18" s="321">
        <f>'[3]武雄市'!K30</f>
        <v>2214</v>
      </c>
      <c r="M18" s="313">
        <f>'[3]武雄市'!L30</f>
        <v>2292</v>
      </c>
      <c r="N18" s="325">
        <f>'[4]表６・７'!AK40</f>
        <v>95.02487562189054</v>
      </c>
      <c r="O18" s="326">
        <f>'[3]武雄市'!$L$60</f>
        <v>3.523035230352303</v>
      </c>
      <c r="P18" s="40">
        <v>6</v>
      </c>
      <c r="R18" s="42"/>
      <c r="S18" s="42"/>
      <c r="T18" s="42"/>
    </row>
    <row r="19" spans="1:20" ht="12" customHeight="1">
      <c r="A19" s="32">
        <v>7</v>
      </c>
      <c r="B19" s="41" t="s">
        <v>69</v>
      </c>
      <c r="C19" s="72">
        <f>'[1]表３'!J13</f>
        <v>76475.40292800829</v>
      </c>
      <c r="D19" s="72">
        <f>'[1]表３'!K13</f>
        <v>79455.90122559911</v>
      </c>
      <c r="E19" s="310">
        <f>'[1]表３'!L13</f>
        <v>83376.01611590236</v>
      </c>
      <c r="F19" s="319">
        <f>'[2]総括表'!Y66</f>
        <v>4.933698856643585</v>
      </c>
      <c r="G19" s="324">
        <f>'[3]鹿島市'!J29</f>
        <v>59851.985379665486</v>
      </c>
      <c r="H19" s="72">
        <f>'[3]鹿島市'!K29</f>
        <v>60691.4096657106</v>
      </c>
      <c r="I19" s="310">
        <f>'[3]鹿島市'!L29</f>
        <v>62392.15787725255</v>
      </c>
      <c r="J19" s="319">
        <f>'[3]総括表'!AB73</f>
        <v>2.802288200108891</v>
      </c>
      <c r="K19" s="324">
        <f>'[3]鹿島市'!J30</f>
        <v>1978</v>
      </c>
      <c r="L19" s="321">
        <f>'[3]鹿島市'!K30</f>
        <v>2029</v>
      </c>
      <c r="M19" s="313">
        <f>'[3]鹿島市'!L30</f>
        <v>2102</v>
      </c>
      <c r="N19" s="325">
        <f>'[4]表６・７'!AK41</f>
        <v>87.14759535655058</v>
      </c>
      <c r="O19" s="326">
        <f>'[3]鹿島市'!$L$60</f>
        <v>3.5978314440611134</v>
      </c>
      <c r="P19" s="40">
        <v>7</v>
      </c>
      <c r="R19" s="42"/>
      <c r="S19" s="42"/>
      <c r="T19" s="42"/>
    </row>
    <row r="20" spans="1:20" ht="12" customHeight="1">
      <c r="A20" s="32">
        <v>8</v>
      </c>
      <c r="B20" s="41" t="s">
        <v>70</v>
      </c>
      <c r="C20" s="72">
        <f>'[1]表３'!J14</f>
        <v>102540.45494387139</v>
      </c>
      <c r="D20" s="72">
        <f>'[1]表３'!K14</f>
        <v>103091.97430319045</v>
      </c>
      <c r="E20" s="310">
        <f>'[1]表３'!L14</f>
        <v>98424.17958144075</v>
      </c>
      <c r="F20" s="319">
        <f>'[2]総括表'!Y67</f>
        <v>-4.527796419944254</v>
      </c>
      <c r="G20" s="324">
        <f>'[3]小城市'!J29</f>
        <v>91017.84224707642</v>
      </c>
      <c r="H20" s="72">
        <f>'[3]小城市'!K29</f>
        <v>91655.46129399375</v>
      </c>
      <c r="I20" s="310">
        <f>'[3]小城市'!L29</f>
        <v>99912.98308397522</v>
      </c>
      <c r="J20" s="319">
        <f>'[3]総括表'!AB74</f>
        <v>9.009306890611434</v>
      </c>
      <c r="K20" s="324">
        <f>'[3]小城市'!J30</f>
        <v>2042</v>
      </c>
      <c r="L20" s="321">
        <f>'[3]小城市'!K30</f>
        <v>2059</v>
      </c>
      <c r="M20" s="313">
        <f>'[3]小城市'!L30</f>
        <v>2257</v>
      </c>
      <c r="N20" s="325">
        <f>'[4]表６・７'!AK42</f>
        <v>93.5737976782753</v>
      </c>
      <c r="O20" s="326">
        <f>'[3]小城市'!$L$60</f>
        <v>9.61631860126275</v>
      </c>
      <c r="P20" s="40">
        <v>8</v>
      </c>
      <c r="R20" s="42"/>
      <c r="S20" s="42"/>
      <c r="T20" s="42"/>
    </row>
    <row r="21" spans="1:20" ht="12" customHeight="1">
      <c r="A21" s="32">
        <v>9</v>
      </c>
      <c r="B21" s="41" t="s">
        <v>71</v>
      </c>
      <c r="C21" s="72">
        <f>'[1]表３'!J15</f>
        <v>66610.50710018464</v>
      </c>
      <c r="D21" s="72">
        <f>'[1]表３'!K15</f>
        <v>66215.21346651239</v>
      </c>
      <c r="E21" s="310">
        <f>'[1]表３'!L15</f>
        <v>69643.9042348764</v>
      </c>
      <c r="F21" s="319">
        <f>'[2]総括表'!Y68</f>
        <v>5.178101207961898</v>
      </c>
      <c r="G21" s="324">
        <f>'[3]嬉野市'!J29</f>
        <v>50795.32655535745</v>
      </c>
      <c r="H21" s="72">
        <f>'[3]嬉野市'!K29</f>
        <v>51002.47565396552</v>
      </c>
      <c r="I21" s="310">
        <f>'[3]嬉野市'!L29</f>
        <v>51237.31054482346</v>
      </c>
      <c r="J21" s="319">
        <f>'[3]総括表'!AB75</f>
        <v>0.46043821960959413</v>
      </c>
      <c r="K21" s="324">
        <f>'[3]嬉野市'!J30</f>
        <v>1817</v>
      </c>
      <c r="L21" s="321">
        <f>'[3]嬉野市'!K30</f>
        <v>1845</v>
      </c>
      <c r="M21" s="313">
        <f>'[3]嬉野市'!L30</f>
        <v>1874</v>
      </c>
      <c r="N21" s="325">
        <f>'[4]表６・７'!AK43</f>
        <v>77.69485903814261</v>
      </c>
      <c r="O21" s="326">
        <f>'[3]嬉野市'!$L$60</f>
        <v>1.5718157181571817</v>
      </c>
      <c r="P21" s="40">
        <v>9</v>
      </c>
      <c r="R21" s="42"/>
      <c r="S21" s="42"/>
      <c r="T21" s="42"/>
    </row>
    <row r="22" spans="1:20" ht="12" customHeight="1">
      <c r="A22" s="32">
        <v>10</v>
      </c>
      <c r="B22" s="41" t="s">
        <v>72</v>
      </c>
      <c r="C22" s="72">
        <f>'[1]表３'!J16</f>
        <v>81532.45831057764</v>
      </c>
      <c r="D22" s="72">
        <f>'[1]表３'!K16</f>
        <v>84517.83818170874</v>
      </c>
      <c r="E22" s="310">
        <f>'[1]表３'!L16</f>
        <v>98985.30561597213</v>
      </c>
      <c r="F22" s="319">
        <f>'[2]総括表'!Y69</f>
        <v>17.11764965303434</v>
      </c>
      <c r="G22" s="324">
        <f>'[3]神埼市'!J29</f>
        <v>67246.72669621905</v>
      </c>
      <c r="H22" s="72">
        <f>'[3]神埼市'!K29</f>
        <v>68425.1137845511</v>
      </c>
      <c r="I22" s="310">
        <f>'[3]神埼市'!L29</f>
        <v>70017.44326432026</v>
      </c>
      <c r="J22" s="319">
        <f>'[3]総括表'!AB76</f>
        <v>2.3271126516251064</v>
      </c>
      <c r="K22" s="324">
        <f>'[3]神埼市'!J30</f>
        <v>2077</v>
      </c>
      <c r="L22" s="321">
        <f>'[3]神埼市'!K30</f>
        <v>2138</v>
      </c>
      <c r="M22" s="313">
        <f>'[3]神埼市'!L30</f>
        <v>2199</v>
      </c>
      <c r="N22" s="325">
        <f>'[4]表６・７'!AK44</f>
        <v>91.16915422885572</v>
      </c>
      <c r="O22" s="326">
        <f>'[3]神埼市'!$L$60</f>
        <v>2.853133769878391</v>
      </c>
      <c r="P22" s="40">
        <v>10</v>
      </c>
      <c r="R22" s="42"/>
      <c r="S22" s="42"/>
      <c r="T22" s="42"/>
    </row>
    <row r="23" spans="1:20" ht="12" customHeight="1">
      <c r="A23" s="32"/>
      <c r="B23" s="41"/>
      <c r="C23" s="72"/>
      <c r="D23" s="72"/>
      <c r="E23" s="310"/>
      <c r="F23" s="319"/>
      <c r="G23" s="324"/>
      <c r="H23" s="72"/>
      <c r="I23" s="310"/>
      <c r="J23" s="319"/>
      <c r="K23" s="324"/>
      <c r="L23" s="321"/>
      <c r="M23" s="313"/>
      <c r="N23" s="325"/>
      <c r="O23" s="326"/>
      <c r="P23" s="40"/>
      <c r="R23" s="42"/>
      <c r="S23" s="42"/>
      <c r="T23" s="42"/>
    </row>
    <row r="24" spans="1:20" ht="12" customHeight="1">
      <c r="A24" s="32">
        <v>11</v>
      </c>
      <c r="B24" s="41" t="s">
        <v>73</v>
      </c>
      <c r="C24" s="72">
        <f>'[1]表３'!J17</f>
        <v>64428.23631624663</v>
      </c>
      <c r="D24" s="72">
        <f>'[1]表３'!K17</f>
        <v>70388.93210713778</v>
      </c>
      <c r="E24" s="310">
        <f>'[1]表３'!L17</f>
        <v>68991.25561872106</v>
      </c>
      <c r="F24" s="319">
        <f>'[2]総括表'!$Y$70</f>
        <v>-1.985648093494801</v>
      </c>
      <c r="G24" s="324">
        <f>'[6]吉野ヶ里町'!J29</f>
        <v>49504.1471850862</v>
      </c>
      <c r="H24" s="72">
        <f>'[6]吉野ヶ里町'!K29</f>
        <v>54757.101517876814</v>
      </c>
      <c r="I24" s="310">
        <f>'[6]吉野ヶ里町'!L29</f>
        <v>43382.562786614755</v>
      </c>
      <c r="J24" s="319">
        <f>'[6]吉野ヶ里町'!$L$59</f>
        <v>-20.772718818121806</v>
      </c>
      <c r="K24" s="324">
        <f>'[6]吉野ヶ里町'!J30</f>
        <v>3025</v>
      </c>
      <c r="L24" s="321">
        <f>'[6]吉野ヶ里町'!K30</f>
        <v>3346</v>
      </c>
      <c r="M24" s="313">
        <f>'[6]吉野ヶ里町'!L30</f>
        <v>2644</v>
      </c>
      <c r="N24" s="325">
        <f>'[4]表６・７'!$AK$45</f>
        <v>109.61857379767828</v>
      </c>
      <c r="O24" s="326">
        <f>'[6]吉野ヶ里町'!$L$60</f>
        <v>-20.98027495517035</v>
      </c>
      <c r="P24" s="40">
        <v>11</v>
      </c>
      <c r="R24" s="42"/>
      <c r="S24" s="42"/>
      <c r="T24" s="42"/>
    </row>
    <row r="25" spans="1:20" ht="12" customHeight="1">
      <c r="A25" s="32">
        <v>12</v>
      </c>
      <c r="B25" s="41" t="s">
        <v>74</v>
      </c>
      <c r="C25" s="72">
        <f>'[1]表３'!J18</f>
        <v>54388.74156642306</v>
      </c>
      <c r="D25" s="72">
        <f>'[1]表３'!K18</f>
        <v>51971.463495111435</v>
      </c>
      <c r="E25" s="310">
        <f>'[1]表３'!L18</f>
        <v>55236.25393369951</v>
      </c>
      <c r="F25" s="319">
        <f>'[2]総括表'!Y71</f>
        <v>6.281890520352904</v>
      </c>
      <c r="G25" s="324">
        <f>'[6]基山町'!J29</f>
        <v>40217.19417162247</v>
      </c>
      <c r="H25" s="72">
        <f>'[6]基山町'!K29</f>
        <v>40734.235686411805</v>
      </c>
      <c r="I25" s="310">
        <f>'[6]基山町'!L29</f>
        <v>43185.52280108642</v>
      </c>
      <c r="J25" s="319">
        <f>'[6]基山町'!$L$59</f>
        <v>6.017756497373837</v>
      </c>
      <c r="K25" s="324">
        <f>'[6]基山町'!J30</f>
        <v>2296</v>
      </c>
      <c r="L25" s="321">
        <f>'[6]基山町'!K30</f>
        <v>2329</v>
      </c>
      <c r="M25" s="313">
        <f>'[6]基山町'!L30</f>
        <v>2468</v>
      </c>
      <c r="N25" s="325">
        <f>'[4]表６・７'!AK46</f>
        <v>102.3217247097844</v>
      </c>
      <c r="O25" s="326">
        <f>'[6]基山町'!$L$60</f>
        <v>5.968226706741091</v>
      </c>
      <c r="P25" s="40">
        <v>12</v>
      </c>
      <c r="R25" s="42"/>
      <c r="S25" s="42"/>
      <c r="T25" s="42"/>
    </row>
    <row r="26" spans="1:20" ht="12" customHeight="1">
      <c r="A26" s="32">
        <v>13</v>
      </c>
      <c r="B26" s="41" t="s">
        <v>75</v>
      </c>
      <c r="C26" s="72">
        <f>'[1]表３'!J19</f>
        <v>47473.45060859034</v>
      </c>
      <c r="D26" s="72">
        <f>'[1]表３'!K19</f>
        <v>48452.6169370903</v>
      </c>
      <c r="E26" s="310">
        <f>'[1]表３'!L19</f>
        <v>43783.42730764458</v>
      </c>
      <c r="F26" s="319">
        <f>'[2]総括表'!Y72</f>
        <v>-9.636609794488663</v>
      </c>
      <c r="G26" s="324">
        <f>'[6]上峰町'!J29</f>
        <v>26004.318612546616</v>
      </c>
      <c r="H26" s="72">
        <f>'[6]上峰町'!K29</f>
        <v>25208.513170233226</v>
      </c>
      <c r="I26" s="310">
        <f>'[6]上峰町'!L29</f>
        <v>26925.189994969922</v>
      </c>
      <c r="J26" s="319">
        <f>'[6]上峰町'!$L$59</f>
        <v>6.809909069781182</v>
      </c>
      <c r="K26" s="324">
        <f>'[6]上峰町'!J30</f>
        <v>2747</v>
      </c>
      <c r="L26" s="321">
        <f>'[6]上峰町'!K30</f>
        <v>2676</v>
      </c>
      <c r="M26" s="313">
        <f>'[6]上峰町'!L30</f>
        <v>2900</v>
      </c>
      <c r="N26" s="325">
        <f>'[4]表６・７'!AK47</f>
        <v>120.23217247097844</v>
      </c>
      <c r="O26" s="326">
        <f>'[6]上峰町'!$L$60</f>
        <v>8.370702541106128</v>
      </c>
      <c r="P26" s="40">
        <v>13</v>
      </c>
      <c r="R26" s="42"/>
      <c r="S26" s="42"/>
      <c r="T26" s="42"/>
    </row>
    <row r="27" spans="1:20" ht="12" customHeight="1">
      <c r="A27" s="32">
        <v>14</v>
      </c>
      <c r="B27" s="41" t="s">
        <v>76</v>
      </c>
      <c r="C27" s="72">
        <f>'[1]表３'!J20</f>
        <v>70661.66348962355</v>
      </c>
      <c r="D27" s="72">
        <f>'[1]表３'!K20</f>
        <v>71395.66326721152</v>
      </c>
      <c r="E27" s="310">
        <f>'[1]表３'!L20</f>
        <v>69209.15290584415</v>
      </c>
      <c r="F27" s="319">
        <f>'[2]総括表'!Y73</f>
        <v>-3.0625254550601397</v>
      </c>
      <c r="G27" s="324">
        <f>'[6]みやき町'!J29</f>
        <v>48484.77221688038</v>
      </c>
      <c r="H27" s="72">
        <f>'[6]みやき町'!K29</f>
        <v>48135.64160855436</v>
      </c>
      <c r="I27" s="310">
        <f>'[6]みやき町'!L29</f>
        <v>48402.728144000896</v>
      </c>
      <c r="J27" s="319">
        <f>'[6]みやき町'!$L$59</f>
        <v>0.5548623151603947</v>
      </c>
      <c r="K27" s="324">
        <f>'[6]みやき町'!J30</f>
        <v>1896</v>
      </c>
      <c r="L27" s="321">
        <f>'[6]みやき町'!K30</f>
        <v>1889</v>
      </c>
      <c r="M27" s="313">
        <f>'[6]みやき町'!L30</f>
        <v>1915</v>
      </c>
      <c r="N27" s="325">
        <f>'[4]表６・７'!AK48</f>
        <v>79.39469320066334</v>
      </c>
      <c r="O27" s="326">
        <f>'[6]みやき町'!$L$60</f>
        <v>1.3763896241397564</v>
      </c>
      <c r="P27" s="40">
        <v>14</v>
      </c>
      <c r="R27" s="42"/>
      <c r="S27" s="42"/>
      <c r="T27" s="42"/>
    </row>
    <row r="28" spans="1:20" ht="12" customHeight="1">
      <c r="A28" s="32">
        <v>15</v>
      </c>
      <c r="B28" s="41" t="s">
        <v>77</v>
      </c>
      <c r="C28" s="72">
        <f>'[1]表３'!J21</f>
        <v>17910.101194100203</v>
      </c>
      <c r="D28" s="72">
        <f>'[1]表３'!K21</f>
        <v>14742.107867787008</v>
      </c>
      <c r="E28" s="310">
        <f>'[1]表３'!L21</f>
        <v>15444.746165448101</v>
      </c>
      <c r="F28" s="319">
        <f>'[2]総括表'!$Y$74</f>
        <v>4.766199677567328</v>
      </c>
      <c r="G28" s="324">
        <f>'[6]玄海町'!J29</f>
        <v>15427.394381709808</v>
      </c>
      <c r="H28" s="72">
        <f>'[6]玄海町'!K29</f>
        <v>15979.89215470849</v>
      </c>
      <c r="I28" s="310">
        <f>'[6]玄海町'!L29</f>
        <v>20102.354585333218</v>
      </c>
      <c r="J28" s="319">
        <f>'[6]玄海町'!$L$59</f>
        <v>25.797811341361527</v>
      </c>
      <c r="K28" s="324">
        <f>'[6]玄海町'!J30</f>
        <v>2515</v>
      </c>
      <c r="L28" s="321">
        <f>'[6]玄海町'!K30</f>
        <v>2661</v>
      </c>
      <c r="M28" s="313">
        <f>'[6]玄海町'!L30</f>
        <v>3406</v>
      </c>
      <c r="N28" s="325">
        <f>'[4]表６・７'!$AK$49</f>
        <v>141.21061359867332</v>
      </c>
      <c r="O28" s="326">
        <f>'[6]玄海町'!$L$60</f>
        <v>27.996993611424276</v>
      </c>
      <c r="P28" s="40">
        <v>15</v>
      </c>
      <c r="R28" s="42"/>
      <c r="S28" s="42"/>
      <c r="T28" s="42"/>
    </row>
    <row r="29" spans="1:20" ht="12" customHeight="1">
      <c r="A29" s="32">
        <v>16</v>
      </c>
      <c r="B29" s="41" t="s">
        <v>78</v>
      </c>
      <c r="C29" s="72">
        <f>'[1]表３'!J22</f>
        <v>49563.48623711442</v>
      </c>
      <c r="D29" s="72">
        <f>'[1]表３'!K22</f>
        <v>49446.88453155419</v>
      </c>
      <c r="E29" s="310">
        <f>'[1]表３'!L22</f>
        <v>53915.26872023279</v>
      </c>
      <c r="F29" s="319">
        <f>'[2]総括表'!$Y$75</f>
        <v>9.036735541603482</v>
      </c>
      <c r="G29" s="324">
        <f>'[6]有田町'!J29</f>
        <v>36939.27885537637</v>
      </c>
      <c r="H29" s="72">
        <f>'[6]有田町'!K29</f>
        <v>37400.429387517455</v>
      </c>
      <c r="I29" s="310">
        <f>'[6]有田町'!L29</f>
        <v>37062.715601679025</v>
      </c>
      <c r="J29" s="319">
        <f>'[6]有田町'!$L$59</f>
        <v>-0.9029676700747817</v>
      </c>
      <c r="K29" s="324">
        <f>'[6]有田町'!J30</f>
        <v>1809</v>
      </c>
      <c r="L29" s="321">
        <f>'[6]有田町'!K30</f>
        <v>1856</v>
      </c>
      <c r="M29" s="313">
        <f>'[6]有田町'!L30</f>
        <v>1840</v>
      </c>
      <c r="N29" s="325">
        <f>'[4]表６・７'!$AK$50</f>
        <v>76.28524046434494</v>
      </c>
      <c r="O29" s="326">
        <f>'[6]有田町'!$L$60</f>
        <v>-0.8620689655172413</v>
      </c>
      <c r="P29" s="40">
        <v>16</v>
      </c>
      <c r="R29" s="42"/>
      <c r="S29" s="42"/>
      <c r="T29" s="42"/>
    </row>
    <row r="30" spans="1:20" ht="12" customHeight="1">
      <c r="A30" s="32">
        <v>17</v>
      </c>
      <c r="B30" s="41" t="s">
        <v>79</v>
      </c>
      <c r="C30" s="72">
        <f>'[1]表３'!J23</f>
        <v>21032.335397809078</v>
      </c>
      <c r="D30" s="72">
        <f>'[1]表３'!K23</f>
        <v>21898.288980231835</v>
      </c>
      <c r="E30" s="310">
        <f>'[1]表３'!L23</f>
        <v>25911.601269062838</v>
      </c>
      <c r="F30" s="319">
        <f>'[2]総括表'!Y76</f>
        <v>18.327058759951182</v>
      </c>
      <c r="G30" s="324">
        <f>'[6]大町町'!J29</f>
        <v>13682.506468138548</v>
      </c>
      <c r="H30" s="72">
        <f>'[6]大町町'!K29</f>
        <v>15028.879226880483</v>
      </c>
      <c r="I30" s="310">
        <f>'[6]大町町'!L29</f>
        <v>17356.847588837554</v>
      </c>
      <c r="J30" s="319">
        <f>'[6]大町町'!$L$59</f>
        <v>15.48996652919596</v>
      </c>
      <c r="K30" s="324">
        <f>'[6]大町町'!J30</f>
        <v>1959</v>
      </c>
      <c r="L30" s="321">
        <f>'[6]大町町'!K30</f>
        <v>2191</v>
      </c>
      <c r="M30" s="313">
        <f>'[6]大町町'!L30</f>
        <v>2561</v>
      </c>
      <c r="N30" s="325">
        <f>'[4]表６・７'!AK51</f>
        <v>106.17744610281923</v>
      </c>
      <c r="O30" s="326">
        <f>'[6]大町町'!$L$60</f>
        <v>16.887266088544045</v>
      </c>
      <c r="P30" s="40">
        <v>17</v>
      </c>
      <c r="R30" s="42"/>
      <c r="S30" s="42"/>
      <c r="T30" s="42"/>
    </row>
    <row r="31" spans="1:20" ht="12" customHeight="1">
      <c r="A31" s="32">
        <v>18</v>
      </c>
      <c r="B31" s="41" t="s">
        <v>80</v>
      </c>
      <c r="C31" s="72">
        <f>'[1]表３'!J24</f>
        <v>26606.802518705732</v>
      </c>
      <c r="D31" s="72">
        <f>'[1]表３'!K24</f>
        <v>22857.43636555701</v>
      </c>
      <c r="E31" s="310">
        <f>'[1]表３'!L24</f>
        <v>23568.079630283137</v>
      </c>
      <c r="F31" s="319">
        <f>'[2]総括表'!Y77</f>
        <v>3.1090243602163956</v>
      </c>
      <c r="G31" s="324">
        <f>'[6]江北町'!J29</f>
        <v>19195.345336940678</v>
      </c>
      <c r="H31" s="72">
        <f>'[6]江北町'!K29</f>
        <v>19236.302665075422</v>
      </c>
      <c r="I31" s="310">
        <f>'[6]江北町'!L29</f>
        <v>19870.105640102334</v>
      </c>
      <c r="J31" s="319">
        <f>'[6]江北町'!$L$59</f>
        <v>3.294827421163512</v>
      </c>
      <c r="K31" s="324">
        <f>'[6]江北町'!J30</f>
        <v>2013</v>
      </c>
      <c r="L31" s="321">
        <f>'[6]江北町'!K30</f>
        <v>2018</v>
      </c>
      <c r="M31" s="313">
        <f>'[6]江北町'!L30</f>
        <v>2073</v>
      </c>
      <c r="N31" s="325">
        <f>'[4]表６・７'!AK52</f>
        <v>85.94527363184079</v>
      </c>
      <c r="O31" s="326">
        <f>'[6]江北町'!$L$60</f>
        <v>2.725470763131814</v>
      </c>
      <c r="P31" s="40">
        <v>18</v>
      </c>
      <c r="R31" s="42"/>
      <c r="S31" s="42"/>
      <c r="T31" s="42"/>
    </row>
    <row r="32" spans="1:20" ht="12" customHeight="1">
      <c r="A32" s="32">
        <v>19</v>
      </c>
      <c r="B32" s="41" t="s">
        <v>81</v>
      </c>
      <c r="C32" s="72">
        <f>'[1]表３'!J25</f>
        <v>57603.26725175343</v>
      </c>
      <c r="D32" s="72">
        <f>'[1]表３'!K25</f>
        <v>56991.371521674686</v>
      </c>
      <c r="E32" s="310">
        <f>'[1]表３'!L25</f>
        <v>58627.08342807131</v>
      </c>
      <c r="F32" s="319">
        <f>'[2]総括表'!Y78</f>
        <v>2.8701044784902945</v>
      </c>
      <c r="G32" s="324">
        <f>'[6]白石町'!J29</f>
        <v>43446.814673736335</v>
      </c>
      <c r="H32" s="72">
        <f>'[6]白石町'!K29</f>
        <v>43752.98711155864</v>
      </c>
      <c r="I32" s="310">
        <f>'[6]白石町'!L29</f>
        <v>44184.81748779</v>
      </c>
      <c r="J32" s="319">
        <f>'[6]白石町'!$L$59</f>
        <v>0.9869734725318405</v>
      </c>
      <c r="K32" s="324">
        <f>'[6]白石町'!J30</f>
        <v>1771</v>
      </c>
      <c r="L32" s="321">
        <f>'[6]白石町'!K30</f>
        <v>1813</v>
      </c>
      <c r="M32" s="313">
        <f>'[6]白石町'!L30</f>
        <v>1846</v>
      </c>
      <c r="N32" s="325">
        <f>'[4]表６・７'!AK53</f>
        <v>76.53399668325042</v>
      </c>
      <c r="O32" s="326">
        <f>'[6]白石町'!$L$60</f>
        <v>1.8201875344732488</v>
      </c>
      <c r="P32" s="40">
        <v>19</v>
      </c>
      <c r="R32" s="42"/>
      <c r="S32" s="42"/>
      <c r="T32" s="42"/>
    </row>
    <row r="33" spans="1:20" ht="12" customHeight="1" thickBot="1">
      <c r="A33" s="43">
        <v>20</v>
      </c>
      <c r="B33" s="44" t="s">
        <v>82</v>
      </c>
      <c r="C33" s="327">
        <f>'[1]表３'!J26</f>
        <v>18108.233075441385</v>
      </c>
      <c r="D33" s="327">
        <f>'[1]表３'!K26</f>
        <v>18111.90390203567</v>
      </c>
      <c r="E33" s="310">
        <f>'[1]表３'!L26</f>
        <v>18285.090562723126</v>
      </c>
      <c r="F33" s="328">
        <f>'[2]総括表'!$Y$79</f>
        <v>0.9562035091627922</v>
      </c>
      <c r="G33" s="329">
        <f>'[6]太良町'!J29</f>
        <v>14670.796080452332</v>
      </c>
      <c r="H33" s="327">
        <f>'[6]太良町'!K29</f>
        <v>14802.3674722704</v>
      </c>
      <c r="I33" s="310">
        <f>'[6]太良町'!L29</f>
        <v>15610.369041043217</v>
      </c>
      <c r="J33" s="328">
        <f>'[6]太良町'!$L$59</f>
        <v>5.458596878414649</v>
      </c>
      <c r="K33" s="329">
        <f>'[6]太良町'!J30</f>
        <v>1568</v>
      </c>
      <c r="L33" s="330">
        <f>'[6]太良町'!K30</f>
        <v>1615</v>
      </c>
      <c r="M33" s="331">
        <f>'[6]太良町'!L30</f>
        <v>1778</v>
      </c>
      <c r="N33" s="332">
        <f>'[4]表６・７'!$AK$54</f>
        <v>73.71475953565506</v>
      </c>
      <c r="O33" s="333">
        <f>'[6]太良町'!$L$60</f>
        <v>10.092879256965945</v>
      </c>
      <c r="P33" s="45">
        <v>20</v>
      </c>
      <c r="R33" s="42"/>
      <c r="S33" s="42"/>
      <c r="T33" s="42"/>
    </row>
    <row r="34" spans="1:13" ht="12.75" customHeight="1">
      <c r="A34" s="32" t="s">
        <v>288</v>
      </c>
      <c r="E34" s="46"/>
      <c r="I34" s="46"/>
      <c r="M34" s="46"/>
    </row>
    <row r="35" ht="12">
      <c r="A35" s="23" t="s">
        <v>236</v>
      </c>
    </row>
  </sheetData>
  <sheetProtection/>
  <mergeCells count="1">
    <mergeCell ref="P5:P6"/>
  </mergeCells>
  <printOptions/>
  <pageMargins left="0.3937007874015748" right="0.3937007874015748" top="0.5905511811023623" bottom="0.1968503937007874" header="0.3937007874015748" footer="0.31496062992125984"/>
  <pageSetup fitToHeight="1" fitToWidth="1" horizontalDpi="600" verticalDpi="600" orientation="landscape" paperSize="8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141"/>
  <sheetViews>
    <sheetView showGridLines="0" zoomScale="110" zoomScaleNormal="110" zoomScaleSheetLayoutView="12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31" sqref="M31"/>
    </sheetView>
  </sheetViews>
  <sheetFormatPr defaultColWidth="8.00390625" defaultRowHeight="13.5"/>
  <cols>
    <col min="1" max="1" width="3.125" style="13" customWidth="1"/>
    <col min="2" max="2" width="10.00390625" style="13" customWidth="1"/>
    <col min="3" max="3" width="11.25390625" style="13" customWidth="1"/>
    <col min="4" max="4" width="9.625" style="13" customWidth="1"/>
    <col min="5" max="5" width="9.50390625" style="13" customWidth="1"/>
    <col min="6" max="6" width="8.25390625" style="13" customWidth="1"/>
    <col min="7" max="7" width="9.125" style="13" customWidth="1"/>
    <col min="8" max="11" width="10.00390625" style="13" customWidth="1"/>
    <col min="12" max="12" width="11.25390625" style="13" customWidth="1"/>
    <col min="13" max="21" width="10.00390625" style="13" customWidth="1"/>
    <col min="22" max="23" width="10.50390625" style="13" customWidth="1"/>
    <col min="24" max="24" width="5.625" style="13" customWidth="1"/>
    <col min="25" max="16384" width="8.00390625" style="13" customWidth="1"/>
  </cols>
  <sheetData>
    <row r="1" spans="2:24" ht="18.75" customHeight="1">
      <c r="B1" s="17"/>
      <c r="C1" s="17"/>
      <c r="D1" s="17"/>
      <c r="E1" s="17"/>
      <c r="F1" s="17"/>
      <c r="G1" s="17"/>
      <c r="H1" s="17"/>
      <c r="K1" s="47" t="s">
        <v>123</v>
      </c>
      <c r="L1" s="20" t="s">
        <v>62</v>
      </c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2:24" ht="7.5" customHeight="1">
      <c r="B2" s="17"/>
      <c r="C2" s="17"/>
      <c r="D2" s="17"/>
      <c r="E2" s="17"/>
      <c r="F2" s="17"/>
      <c r="G2" s="17"/>
      <c r="H2" s="17"/>
      <c r="K2" s="19"/>
      <c r="L2" s="20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3:24" ht="14.25" customHeight="1">
      <c r="C3" s="17"/>
      <c r="D3" s="17"/>
      <c r="E3" s="17"/>
      <c r="F3" s="17"/>
      <c r="G3" s="17"/>
      <c r="H3" s="17"/>
      <c r="K3" s="173" t="s">
        <v>124</v>
      </c>
      <c r="L3" s="48" t="s">
        <v>232</v>
      </c>
      <c r="M3" s="49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2" ht="12.75" thickBot="1">
      <c r="A4" s="178"/>
      <c r="D4" s="42"/>
      <c r="V4" s="13" t="s">
        <v>56</v>
      </c>
    </row>
    <row r="5" spans="1:24" ht="15" customHeight="1">
      <c r="A5" s="26"/>
      <c r="B5" s="51"/>
      <c r="C5" s="393" t="s">
        <v>137</v>
      </c>
      <c r="D5" s="396" t="s">
        <v>23</v>
      </c>
      <c r="E5" s="387" t="s">
        <v>24</v>
      </c>
      <c r="F5" s="387" t="s">
        <v>9</v>
      </c>
      <c r="G5" s="387" t="s">
        <v>25</v>
      </c>
      <c r="H5" s="387" t="s">
        <v>52</v>
      </c>
      <c r="I5" s="385" t="s">
        <v>321</v>
      </c>
      <c r="J5" s="385" t="s">
        <v>289</v>
      </c>
      <c r="K5" s="385" t="s">
        <v>26</v>
      </c>
      <c r="L5" s="387" t="s">
        <v>290</v>
      </c>
      <c r="M5" s="385" t="s">
        <v>250</v>
      </c>
      <c r="N5" s="385" t="s">
        <v>291</v>
      </c>
      <c r="O5" s="385" t="s">
        <v>212</v>
      </c>
      <c r="P5" s="385" t="s">
        <v>213</v>
      </c>
      <c r="Q5" s="385" t="s">
        <v>258</v>
      </c>
      <c r="R5" s="385" t="s">
        <v>292</v>
      </c>
      <c r="S5" s="387" t="s">
        <v>263</v>
      </c>
      <c r="T5" s="385" t="s">
        <v>293</v>
      </c>
      <c r="U5" s="389" t="s">
        <v>294</v>
      </c>
      <c r="V5" s="391" t="s">
        <v>295</v>
      </c>
      <c r="W5" s="174" t="s">
        <v>138</v>
      </c>
      <c r="X5" s="383" t="s">
        <v>126</v>
      </c>
    </row>
    <row r="6" spans="1:24" ht="30" customHeight="1">
      <c r="A6" s="30" t="s">
        <v>211</v>
      </c>
      <c r="B6" s="55"/>
      <c r="C6" s="394"/>
      <c r="D6" s="397"/>
      <c r="E6" s="388"/>
      <c r="F6" s="388"/>
      <c r="G6" s="388"/>
      <c r="H6" s="388"/>
      <c r="I6" s="386"/>
      <c r="J6" s="386"/>
      <c r="K6" s="386"/>
      <c r="L6" s="388"/>
      <c r="M6" s="386"/>
      <c r="N6" s="386"/>
      <c r="O6" s="386"/>
      <c r="P6" s="386"/>
      <c r="Q6" s="386"/>
      <c r="R6" s="386"/>
      <c r="S6" s="388"/>
      <c r="T6" s="386"/>
      <c r="U6" s="390"/>
      <c r="V6" s="392"/>
      <c r="W6" s="56" t="s">
        <v>296</v>
      </c>
      <c r="X6" s="395"/>
    </row>
    <row r="7" spans="1:24" ht="11.25" customHeight="1">
      <c r="A7" s="32"/>
      <c r="B7" s="33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35"/>
    </row>
    <row r="8" spans="1:24" s="15" customFormat="1" ht="12" customHeight="1">
      <c r="A8" s="36" t="s">
        <v>20</v>
      </c>
      <c r="B8" s="37"/>
      <c r="C8" s="334">
        <f>'[2]県計'!$L$27</f>
        <v>2677829.1181268133</v>
      </c>
      <c r="D8" s="334">
        <f>'[2]総括表'!D32</f>
        <v>60751.89794847657</v>
      </c>
      <c r="E8" s="334">
        <f>'[2]総括表'!E32</f>
        <v>1505.9116631008671</v>
      </c>
      <c r="F8" s="334">
        <f>'[2]総括表'!F32</f>
        <v>13658.763958917862</v>
      </c>
      <c r="G8" s="334">
        <f>'[2]総括表'!G32</f>
        <v>1561.5551102204408</v>
      </c>
      <c r="H8" s="334">
        <f>'[2]総括表'!H32</f>
        <v>618600.3817341473</v>
      </c>
      <c r="I8" s="334">
        <f>'[2]総括表'!I32</f>
        <v>50538.43282285115</v>
      </c>
      <c r="J8" s="334">
        <f>'[2]総括表'!J32</f>
        <v>174111.35686377174</v>
      </c>
      <c r="K8" s="334">
        <f>'[2]総括表'!K32</f>
        <v>223948.13327252908</v>
      </c>
      <c r="L8" s="334">
        <f>'[2]総括表'!L32</f>
        <v>133309.0094061481</v>
      </c>
      <c r="M8" s="334">
        <f>'[2]総括表'!M32</f>
        <v>60331.47882549126</v>
      </c>
      <c r="N8" s="334">
        <f>'[2]総括表'!N32</f>
        <v>81898.66069850078</v>
      </c>
      <c r="O8" s="334">
        <f>'[2]総括表'!O32</f>
        <v>111886.3265415842</v>
      </c>
      <c r="P8" s="334">
        <f>'[2]総括表'!P32</f>
        <v>284430.60122207226</v>
      </c>
      <c r="Q8" s="334">
        <f>'[2]総括表'!Q32</f>
        <v>125949.23038137476</v>
      </c>
      <c r="R8" s="334">
        <f>'[2]総括表'!R32</f>
        <v>162403.81308457133</v>
      </c>
      <c r="S8" s="334">
        <f>'[2]総括表'!S32</f>
        <v>156834.33845469647</v>
      </c>
      <c r="T8" s="334">
        <f>'[2]総括表'!T32</f>
        <v>267955.4478929448</v>
      </c>
      <c r="U8" s="334">
        <f>'[2]総括表'!U32</f>
        <v>118300.97318388302</v>
      </c>
      <c r="V8" s="334">
        <f>'[2]総括表'!W32</f>
        <v>45174.19079639645</v>
      </c>
      <c r="W8" s="334">
        <f>'[2]総括表'!X32</f>
        <v>15321.385734865658</v>
      </c>
      <c r="X8" s="38" t="s">
        <v>49</v>
      </c>
    </row>
    <row r="9" spans="1:24" s="15" customFormat="1" ht="12" customHeight="1">
      <c r="A9" s="36" t="s">
        <v>21</v>
      </c>
      <c r="B9" s="37"/>
      <c r="C9" s="334">
        <f>SUM(C12:C21)</f>
        <v>2251572.449151421</v>
      </c>
      <c r="D9" s="334">
        <f aca="true" t="shared" si="0" ref="D9:W9">SUM(D12:D21)</f>
        <v>40121.822814448096</v>
      </c>
      <c r="E9" s="334">
        <f t="shared" si="0"/>
        <v>1316.2957800616164</v>
      </c>
      <c r="F9" s="334">
        <f t="shared" si="0"/>
        <v>11659.370088302407</v>
      </c>
      <c r="G9" s="334">
        <f t="shared" si="0"/>
        <v>1360.064128256513</v>
      </c>
      <c r="H9" s="334">
        <f t="shared" si="0"/>
        <v>492574.8853405757</v>
      </c>
      <c r="I9" s="334">
        <f t="shared" si="0"/>
        <v>43199.528819055085</v>
      </c>
      <c r="J9" s="334">
        <f t="shared" si="0"/>
        <v>147963.52900812388</v>
      </c>
      <c r="K9" s="334">
        <f t="shared" si="0"/>
        <v>195927.08291767997</v>
      </c>
      <c r="L9" s="334">
        <f t="shared" si="0"/>
        <v>111837.83410597991</v>
      </c>
      <c r="M9" s="334">
        <f t="shared" si="0"/>
        <v>54306.27712189785</v>
      </c>
      <c r="N9" s="334">
        <f t="shared" si="0"/>
        <v>72120.694432223</v>
      </c>
      <c r="O9" s="334">
        <f t="shared" si="0"/>
        <v>103453.19711146427</v>
      </c>
      <c r="P9" s="334">
        <f t="shared" si="0"/>
        <v>239260.8001188122</v>
      </c>
      <c r="Q9" s="334">
        <f t="shared" si="0"/>
        <v>112491.85789870535</v>
      </c>
      <c r="R9" s="334">
        <f t="shared" si="0"/>
        <v>133999.32151461573</v>
      </c>
      <c r="S9" s="334">
        <f t="shared" si="0"/>
        <v>135629.53931087567</v>
      </c>
      <c r="T9" s="334">
        <f t="shared" si="0"/>
        <v>225092.14160661233</v>
      </c>
      <c r="U9" s="334">
        <f t="shared" si="0"/>
        <v>104156.64916624516</v>
      </c>
      <c r="V9" s="334">
        <f t="shared" si="0"/>
        <v>37983.36597408647</v>
      </c>
      <c r="W9" s="334">
        <f t="shared" si="0"/>
        <v>12882.528526531416</v>
      </c>
      <c r="X9" s="38" t="s">
        <v>167</v>
      </c>
    </row>
    <row r="10" spans="1:24" s="15" customFormat="1" ht="12" customHeight="1">
      <c r="A10" s="36" t="s">
        <v>22</v>
      </c>
      <c r="B10" s="37"/>
      <c r="C10" s="334">
        <f aca="true" t="shared" si="1" ref="C10:W10">SUM(C23:C32)</f>
        <v>426256.6689753915</v>
      </c>
      <c r="D10" s="334">
        <f t="shared" si="1"/>
        <v>20630.07513402849</v>
      </c>
      <c r="E10" s="334">
        <f t="shared" si="1"/>
        <v>189.61588303925035</v>
      </c>
      <c r="F10" s="334">
        <f t="shared" si="1"/>
        <v>1998.673450684202</v>
      </c>
      <c r="G10" s="334">
        <f t="shared" si="1"/>
        <v>201.4909819639278</v>
      </c>
      <c r="H10" s="334">
        <f t="shared" si="1"/>
        <v>126025.49639357142</v>
      </c>
      <c r="I10" s="334">
        <f t="shared" si="1"/>
        <v>6234.075557437409</v>
      </c>
      <c r="J10" s="334">
        <f t="shared" si="1"/>
        <v>26147.827855647833</v>
      </c>
      <c r="K10" s="334">
        <f t="shared" si="1"/>
        <v>28021.050354849078</v>
      </c>
      <c r="L10" s="334">
        <f t="shared" si="1"/>
        <v>21471.175300168226</v>
      </c>
      <c r="M10" s="334">
        <f t="shared" si="1"/>
        <v>6025.201703593416</v>
      </c>
      <c r="N10" s="334">
        <f t="shared" si="1"/>
        <v>9777.966266277781</v>
      </c>
      <c r="O10" s="334">
        <f t="shared" si="1"/>
        <v>8433.129430119912</v>
      </c>
      <c r="P10" s="334">
        <f t="shared" si="1"/>
        <v>45169.80110326004</v>
      </c>
      <c r="Q10" s="334">
        <f t="shared" si="1"/>
        <v>13457.372482669381</v>
      </c>
      <c r="R10" s="334">
        <f t="shared" si="1"/>
        <v>28404.491569955546</v>
      </c>
      <c r="S10" s="334">
        <f t="shared" si="1"/>
        <v>21204.799143820735</v>
      </c>
      <c r="T10" s="334">
        <f t="shared" si="1"/>
        <v>42863.3062863325</v>
      </c>
      <c r="U10" s="334">
        <f t="shared" si="1"/>
        <v>14144.32401763791</v>
      </c>
      <c r="V10" s="334">
        <f t="shared" si="1"/>
        <v>7190.824822309984</v>
      </c>
      <c r="W10" s="334">
        <f t="shared" si="1"/>
        <v>2438.857208334247</v>
      </c>
      <c r="X10" s="38" t="s">
        <v>168</v>
      </c>
    </row>
    <row r="11" spans="1:24" ht="12" customHeight="1">
      <c r="A11" s="32"/>
      <c r="B11" s="33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4"/>
      <c r="X11" s="40"/>
    </row>
    <row r="12" spans="1:24" ht="12" customHeight="1">
      <c r="A12" s="32">
        <v>1</v>
      </c>
      <c r="B12" s="41" t="s">
        <v>63</v>
      </c>
      <c r="C12" s="335">
        <f>'[2]総括表'!Y33</f>
        <v>814333.7561478273</v>
      </c>
      <c r="D12" s="335">
        <f>'[2]総括表'!D33</f>
        <v>8713.432315701399</v>
      </c>
      <c r="E12" s="335">
        <f>'[2]総括表'!E33</f>
        <v>288.1678496682047</v>
      </c>
      <c r="F12" s="335">
        <f>'[2]総括表'!F33</f>
        <v>7507.199067304082</v>
      </c>
      <c r="G12" s="335" t="str">
        <f>'[2]総括表'!G33</f>
        <v>-</v>
      </c>
      <c r="H12" s="335">
        <f>'[2]総括表'!H33</f>
        <v>78937.2053602212</v>
      </c>
      <c r="I12" s="335">
        <f>'[2]総括表'!I33</f>
        <v>16159.896188875999</v>
      </c>
      <c r="J12" s="335">
        <f>'[2]総括表'!J33</f>
        <v>45135.60573731398</v>
      </c>
      <c r="K12" s="335">
        <f>'[2]総括表'!K33</f>
        <v>79009.5456464515</v>
      </c>
      <c r="L12" s="335">
        <f>'[2]総括表'!L33</f>
        <v>28332.152755099436</v>
      </c>
      <c r="M12" s="335">
        <f>'[2]総括表'!M33</f>
        <v>21648.63787232252</v>
      </c>
      <c r="N12" s="335">
        <f>'[2]総括表'!N33</f>
        <v>36640.602618301236</v>
      </c>
      <c r="O12" s="335">
        <f>'[2]総括表'!O33</f>
        <v>67057.82997150939</v>
      </c>
      <c r="P12" s="335">
        <f>'[2]総括表'!P33</f>
        <v>92442.20496943266</v>
      </c>
      <c r="Q12" s="335">
        <f>'[2]総括表'!Q33</f>
        <v>55164.809508349</v>
      </c>
      <c r="R12" s="335">
        <f>'[2]総括表'!R33</f>
        <v>74207.37810539259</v>
      </c>
      <c r="S12" s="335">
        <f>'[2]総括表'!S33</f>
        <v>65374.70388989161</v>
      </c>
      <c r="T12" s="335">
        <f>'[2]総括表'!T33</f>
        <v>83897.43438884546</v>
      </c>
      <c r="U12" s="335">
        <f>'[2]総括表'!U33</f>
        <v>44738.64587218986</v>
      </c>
      <c r="V12" s="335">
        <f>'[2]総括表'!W33</f>
        <v>13737.571312205753</v>
      </c>
      <c r="W12" s="335">
        <f>'[2]総括表'!X33</f>
        <v>4659.267281248542</v>
      </c>
      <c r="X12" s="40">
        <v>1</v>
      </c>
    </row>
    <row r="13" spans="1:24" ht="12" customHeight="1">
      <c r="A13" s="32">
        <v>2</v>
      </c>
      <c r="B13" s="41" t="s">
        <v>64</v>
      </c>
      <c r="C13" s="335">
        <f>'[2]総括表'!Y34</f>
        <v>320681.61118386436</v>
      </c>
      <c r="D13" s="335">
        <f>'[2]総括表'!D34</f>
        <v>12178.655338431445</v>
      </c>
      <c r="E13" s="335">
        <f>'[2]総括表'!E34</f>
        <v>417.89218882828584</v>
      </c>
      <c r="F13" s="335">
        <f>'[2]総括表'!F34</f>
        <v>1923.4528231640877</v>
      </c>
      <c r="G13" s="335">
        <f>'[2]総括表'!G34</f>
        <v>973.873079492318</v>
      </c>
      <c r="H13" s="335">
        <f>'[2]総括表'!H34</f>
        <v>59822.86602796098</v>
      </c>
      <c r="I13" s="335">
        <f>'[2]総括表'!I34</f>
        <v>6980.204795809543</v>
      </c>
      <c r="J13" s="335">
        <f>'[2]総括表'!J34</f>
        <v>27246.395773391363</v>
      </c>
      <c r="K13" s="335">
        <f>'[2]総括表'!K34</f>
        <v>24806.766298829763</v>
      </c>
      <c r="L13" s="335">
        <f>'[2]総括表'!L34</f>
        <v>13470.201300368082</v>
      </c>
      <c r="M13" s="335">
        <f>'[2]総括表'!M34</f>
        <v>9536.083576503812</v>
      </c>
      <c r="N13" s="335">
        <f>'[2]総括表'!N34</f>
        <v>9460.215821133816</v>
      </c>
      <c r="O13" s="335">
        <f>'[2]総括表'!O34</f>
        <v>10845.659974148099</v>
      </c>
      <c r="P13" s="335">
        <f>'[2]総括表'!P34</f>
        <v>34814.8504859888</v>
      </c>
      <c r="Q13" s="335">
        <f>'[2]総括表'!Q34</f>
        <v>13937.687914145277</v>
      </c>
      <c r="R13" s="335">
        <f>'[2]総括表'!R34</f>
        <v>18250.92195299088</v>
      </c>
      <c r="S13" s="335">
        <f>'[2]総括表'!S34</f>
        <v>18367.84824031137</v>
      </c>
      <c r="T13" s="335">
        <f>'[2]総括表'!T34</f>
        <v>39587.92625978886</v>
      </c>
      <c r="U13" s="335">
        <f>'[2]総括表'!U34</f>
        <v>14485.106894712511</v>
      </c>
      <c r="V13" s="335">
        <f>'[2]総括表'!W34</f>
        <v>5409.804602710904</v>
      </c>
      <c r="W13" s="335">
        <f>'[2]総括表'!X34</f>
        <v>1834.8021648458005</v>
      </c>
      <c r="X13" s="40">
        <v>2</v>
      </c>
    </row>
    <row r="14" spans="1:24" ht="12" customHeight="1">
      <c r="A14" s="32">
        <v>3</v>
      </c>
      <c r="B14" s="41" t="s">
        <v>65</v>
      </c>
      <c r="C14" s="335">
        <f>'[2]総括表'!Y35</f>
        <v>331498.01198571344</v>
      </c>
      <c r="D14" s="335">
        <f>'[2]総括表'!D35</f>
        <v>730.245766550139</v>
      </c>
      <c r="E14" s="335">
        <f>'[2]総括表'!E35</f>
        <v>27.547125333708102</v>
      </c>
      <c r="F14" s="335" t="str">
        <f>'[2]総括表'!F35</f>
        <v>-</v>
      </c>
      <c r="G14" s="335" t="str">
        <f>'[2]総括表'!G35</f>
        <v>-</v>
      </c>
      <c r="H14" s="335">
        <f>'[2]総括表'!H35</f>
        <v>123803.52179106716</v>
      </c>
      <c r="I14" s="335">
        <f>'[2]総括表'!I35</f>
        <v>5759.28704221467</v>
      </c>
      <c r="J14" s="335">
        <f>'[2]総括表'!J35</f>
        <v>12838.836312517396</v>
      </c>
      <c r="K14" s="335">
        <f>'[2]総括表'!K35</f>
        <v>38352.44203726401</v>
      </c>
      <c r="L14" s="335">
        <f>'[2]総括表'!L35</f>
        <v>30691.36979104567</v>
      </c>
      <c r="M14" s="335">
        <f>'[2]総括表'!M35</f>
        <v>5433.45760543498</v>
      </c>
      <c r="N14" s="335">
        <f>'[2]総括表'!N35</f>
        <v>5586.595525087848</v>
      </c>
      <c r="O14" s="335">
        <f>'[2]総括表'!O35</f>
        <v>5091.3793567968605</v>
      </c>
      <c r="P14" s="335">
        <f>'[2]総括表'!P35</f>
        <v>28449.922909340716</v>
      </c>
      <c r="Q14" s="335">
        <f>'[2]総括表'!Q35</f>
        <v>16860.11038440421</v>
      </c>
      <c r="R14" s="335">
        <f>'[2]総括表'!R35</f>
        <v>9037.81907138308</v>
      </c>
      <c r="S14" s="335">
        <f>'[2]総括表'!S35</f>
        <v>12505.679070172395</v>
      </c>
      <c r="T14" s="335">
        <f>'[2]総括表'!T35</f>
        <v>21885.863416028555</v>
      </c>
      <c r="U14" s="335">
        <f>'[2]総括表'!U35</f>
        <v>10748.349628492531</v>
      </c>
      <c r="V14" s="335">
        <f>'[2]総括表'!W35</f>
        <v>5592.274107671259</v>
      </c>
      <c r="W14" s="335">
        <f>'[2]総括表'!X35</f>
        <v>1896.6889550917613</v>
      </c>
      <c r="X14" s="40">
        <v>3</v>
      </c>
    </row>
    <row r="15" spans="1:24" ht="12" customHeight="1">
      <c r="A15" s="32">
        <v>4</v>
      </c>
      <c r="B15" s="41" t="s">
        <v>66</v>
      </c>
      <c r="C15" s="335">
        <f>'[2]総括表'!Y36</f>
        <v>57286.829291834205</v>
      </c>
      <c r="D15" s="335">
        <f>'[2]総括表'!D36</f>
        <v>1617.9278077393367</v>
      </c>
      <c r="E15" s="335">
        <f>'[2]総括表'!E36</f>
        <v>60.54676321636324</v>
      </c>
      <c r="F15" s="336">
        <v>0</v>
      </c>
      <c r="G15" s="335" t="str">
        <f>'[2]総括表'!G36</f>
        <v>-</v>
      </c>
      <c r="H15" s="335">
        <f>'[2]総括表'!H36</f>
        <v>16229.027279164662</v>
      </c>
      <c r="I15" s="335">
        <f>'[2]総括表'!I36</f>
        <v>1278.649451440066</v>
      </c>
      <c r="J15" s="335">
        <f>'[2]総括表'!J36</f>
        <v>4167.632777062049</v>
      </c>
      <c r="K15" s="335">
        <f>'[2]総括表'!K36</f>
        <v>3706.878970305904</v>
      </c>
      <c r="L15" s="335">
        <f>'[2]総括表'!L36</f>
        <v>5960.889090235809</v>
      </c>
      <c r="M15" s="335">
        <f>'[2]総括表'!M36</f>
        <v>601.285459132906</v>
      </c>
      <c r="N15" s="335">
        <f>'[2]総括表'!N36</f>
        <v>1672.7892596922416</v>
      </c>
      <c r="O15" s="335">
        <f>'[2]総括表'!O36</f>
        <v>1041.4186757810214</v>
      </c>
      <c r="P15" s="335">
        <f>'[2]総括表'!P36</f>
        <v>6273.212292115881</v>
      </c>
      <c r="Q15" s="335">
        <f>'[2]総括表'!Q36</f>
        <v>728.8231676442236</v>
      </c>
      <c r="R15" s="335">
        <f>'[2]総括表'!R36</f>
        <v>2386.6344381439467</v>
      </c>
      <c r="S15" s="335">
        <f>'[2]総括表'!S36</f>
        <v>2890.6231827845522</v>
      </c>
      <c r="T15" s="335">
        <f>'[2]総括表'!T36</f>
        <v>5316.79650749361</v>
      </c>
      <c r="U15" s="335">
        <f>'[2]総括表'!U36</f>
        <v>2714.6925560019986</v>
      </c>
      <c r="V15" s="335">
        <f>'[2]総括表'!W36</f>
        <v>966.4119861241115</v>
      </c>
      <c r="W15" s="335">
        <f>'[2]総括表'!X36</f>
        <v>327.7705822101033</v>
      </c>
      <c r="X15" s="40">
        <v>4</v>
      </c>
    </row>
    <row r="16" spans="1:24" ht="12" customHeight="1">
      <c r="A16" s="32">
        <v>5</v>
      </c>
      <c r="B16" s="41" t="s">
        <v>67</v>
      </c>
      <c r="C16" s="335">
        <f>'[2]総括表'!Y37</f>
        <v>244270.27755223738</v>
      </c>
      <c r="D16" s="335">
        <f>'[2]総括表'!D37</f>
        <v>4438.944745814278</v>
      </c>
      <c r="E16" s="335">
        <f>'[2]総括表'!E37</f>
        <v>155.0315507611328</v>
      </c>
      <c r="F16" s="335">
        <f>'[2]総括表'!F37</f>
        <v>97.431842832148</v>
      </c>
      <c r="G16" s="335">
        <f>'[2]総括表'!G37</f>
        <v>218.28189712758845</v>
      </c>
      <c r="H16" s="335">
        <f>'[2]総括表'!H37</f>
        <v>119622.23461047518</v>
      </c>
      <c r="I16" s="335">
        <f>'[2]総括表'!I37</f>
        <v>3082.0558689799636</v>
      </c>
      <c r="J16" s="335">
        <f>'[2]総括表'!J37</f>
        <v>14398.845923012603</v>
      </c>
      <c r="K16" s="335">
        <f>'[2]総括表'!K37</f>
        <v>13207.024664235501</v>
      </c>
      <c r="L16" s="335">
        <f>'[2]総括表'!L37</f>
        <v>6990.235152018747</v>
      </c>
      <c r="M16" s="335">
        <f>'[2]総括表'!M37</f>
        <v>3326.6483407825212</v>
      </c>
      <c r="N16" s="335">
        <f>'[2]総括表'!N37</f>
        <v>5112.281666930095</v>
      </c>
      <c r="O16" s="335">
        <f>'[2]総括表'!O37</f>
        <v>5619.503540076675</v>
      </c>
      <c r="P16" s="335">
        <f>'[2]総括表'!P37</f>
        <v>16003.986358393066</v>
      </c>
      <c r="Q16" s="335">
        <f>'[2]総括表'!Q37</f>
        <v>6006.94281205884</v>
      </c>
      <c r="R16" s="335">
        <f>'[2]総括表'!R37</f>
        <v>7195.964214867395</v>
      </c>
      <c r="S16" s="335">
        <f>'[2]総括表'!S37</f>
        <v>9532.915131071648</v>
      </c>
      <c r="T16" s="335">
        <f>'[2]総括表'!T37</f>
        <v>18413.72008117005</v>
      </c>
      <c r="U16" s="335">
        <f>'[2]総括表'!U37</f>
        <v>8125.070706331547</v>
      </c>
      <c r="V16" s="335">
        <f>'[2]総括表'!W37</f>
        <v>4120.767844869974</v>
      </c>
      <c r="W16" s="335">
        <f>'[2]総括表'!X37</f>
        <v>1397.6093995715867</v>
      </c>
      <c r="X16" s="40">
        <v>5</v>
      </c>
    </row>
    <row r="17" spans="1:24" ht="12" customHeight="1">
      <c r="A17" s="32">
        <v>6</v>
      </c>
      <c r="B17" s="41" t="s">
        <v>68</v>
      </c>
      <c r="C17" s="335">
        <f>'[2]総括表'!Y38</f>
        <v>150221.03581293355</v>
      </c>
      <c r="D17" s="335">
        <f>'[2]総括表'!D38</f>
        <v>2253.765503218436</v>
      </c>
      <c r="E17" s="335">
        <f>'[2]総括表'!E38</f>
        <v>113.17807298206853</v>
      </c>
      <c r="F17" s="336">
        <v>0</v>
      </c>
      <c r="G17" s="335">
        <f>'[2]総括表'!G38</f>
        <v>33.581830327321306</v>
      </c>
      <c r="H17" s="335">
        <f>'[2]総括表'!H38</f>
        <v>28322.356902491912</v>
      </c>
      <c r="I17" s="335">
        <f>'[2]総括表'!I38</f>
        <v>3024.786181023768</v>
      </c>
      <c r="J17" s="335">
        <f>'[2]総括表'!J38</f>
        <v>11594.007124575925</v>
      </c>
      <c r="K17" s="335">
        <f>'[2]総括表'!K38</f>
        <v>12406.490331650406</v>
      </c>
      <c r="L17" s="335">
        <f>'[2]総括表'!L38</f>
        <v>9238.7621503475</v>
      </c>
      <c r="M17" s="335">
        <f>'[2]総括表'!M38</f>
        <v>5001.336576314995</v>
      </c>
      <c r="N17" s="335">
        <f>'[2]総括表'!N38</f>
        <v>4750.605019319353</v>
      </c>
      <c r="O17" s="335">
        <f>'[2]総括表'!O38</f>
        <v>5066.851244228073</v>
      </c>
      <c r="P17" s="335">
        <f>'[2]総括表'!P38</f>
        <v>19051.016945592823</v>
      </c>
      <c r="Q17" s="335">
        <f>'[2]総括表'!Q38</f>
        <v>8748.154323450002</v>
      </c>
      <c r="R17" s="335">
        <f>'[2]総括表'!R38</f>
        <v>8190.764329773265</v>
      </c>
      <c r="S17" s="335">
        <f>'[2]総括表'!S38</f>
        <v>6018.857415812112</v>
      </c>
      <c r="T17" s="335">
        <f>'[2]総括表'!T38</f>
        <v>16481.776282160718</v>
      </c>
      <c r="U17" s="335">
        <f>'[2]総括表'!U38</f>
        <v>8249.700727610632</v>
      </c>
      <c r="V17" s="335">
        <f>'[2]総括表'!W38</f>
        <v>2534.1847571635813</v>
      </c>
      <c r="W17" s="335">
        <f>'[2]総括表'!X38</f>
        <v>859.5001150749412</v>
      </c>
      <c r="X17" s="40">
        <v>6</v>
      </c>
    </row>
    <row r="18" spans="1:24" ht="12" customHeight="1">
      <c r="A18" s="32">
        <v>7</v>
      </c>
      <c r="B18" s="41" t="s">
        <v>69</v>
      </c>
      <c r="C18" s="335">
        <f>'[2]総括表'!Y39</f>
        <v>79455.90122559911</v>
      </c>
      <c r="D18" s="335">
        <f>'[2]総括表'!D39</f>
        <v>3624.2291153625592</v>
      </c>
      <c r="E18" s="335">
        <f>'[2]総括表'!E39</f>
        <v>57.222080495531806</v>
      </c>
      <c r="F18" s="335">
        <f>'[2]総括表'!F39</f>
        <v>1125.5795179285092</v>
      </c>
      <c r="G18" s="335" t="str">
        <f>'[2]総括表'!G39</f>
        <v>-</v>
      </c>
      <c r="H18" s="335">
        <f>'[2]総括表'!H39</f>
        <v>18075.769249447487</v>
      </c>
      <c r="I18" s="335">
        <f>'[2]総括表'!I39</f>
        <v>1499.6245532235373</v>
      </c>
      <c r="J18" s="335">
        <f>'[2]総括表'!J39</f>
        <v>4234.960720932676</v>
      </c>
      <c r="K18" s="335">
        <f>'[2]総括表'!K39</f>
        <v>6721.83819744056</v>
      </c>
      <c r="L18" s="335">
        <f>'[2]総括表'!L39</f>
        <v>2065.31161898658</v>
      </c>
      <c r="M18" s="335">
        <f>'[2]総括表'!M39</f>
        <v>1935.9349723539515</v>
      </c>
      <c r="N18" s="335">
        <f>'[2]総括表'!N39</f>
        <v>2000.508729196206</v>
      </c>
      <c r="O18" s="335">
        <f>'[2]総括表'!O39</f>
        <v>3589.248136622823</v>
      </c>
      <c r="P18" s="335">
        <f>'[2]総括表'!P39</f>
        <v>9403.797405913681</v>
      </c>
      <c r="Q18" s="335">
        <f>'[2]総括表'!Q39</f>
        <v>2773.4298136336492</v>
      </c>
      <c r="R18" s="335">
        <f>'[2]総括表'!R39</f>
        <v>3850.2394684622727</v>
      </c>
      <c r="S18" s="335">
        <f>'[2]総括表'!S39</f>
        <v>3896.022312164227</v>
      </c>
      <c r="T18" s="335">
        <f>'[2]総括表'!T39</f>
        <v>8853.426238275459</v>
      </c>
      <c r="U18" s="335">
        <f>'[2]総括表'!U39</f>
        <v>4862.973846870194</v>
      </c>
      <c r="V18" s="335">
        <f>'[2]総括表'!W39</f>
        <v>1340.397719020869</v>
      </c>
      <c r="W18" s="335">
        <f>'[2]総括表'!X39</f>
        <v>454.6124707316514</v>
      </c>
      <c r="X18" s="40">
        <v>7</v>
      </c>
    </row>
    <row r="19" spans="1:24" ht="12" customHeight="1">
      <c r="A19" s="32">
        <v>8</v>
      </c>
      <c r="B19" s="41" t="s">
        <v>70</v>
      </c>
      <c r="C19" s="335">
        <f>'[2]総括表'!Y40</f>
        <v>103091.97430319045</v>
      </c>
      <c r="D19" s="335">
        <f>'[2]総括表'!D40</f>
        <v>2629.422798516437</v>
      </c>
      <c r="E19" s="335">
        <f>'[2]総括表'!E40</f>
        <v>24.3037411346479</v>
      </c>
      <c r="F19" s="335">
        <f>'[2]総括表'!F40</f>
        <v>874.4877635127247</v>
      </c>
      <c r="G19" s="335" t="str">
        <f>'[2]総括表'!G40</f>
        <v>-</v>
      </c>
      <c r="H19" s="335">
        <f>'[2]総括表'!H40</f>
        <v>12461.187233905042</v>
      </c>
      <c r="I19" s="335">
        <f>'[2]総括表'!I40</f>
        <v>2218.1145237342166</v>
      </c>
      <c r="J19" s="335">
        <f>'[2]総括表'!J40</f>
        <v>15193.497525100916</v>
      </c>
      <c r="K19" s="335">
        <f>'[2]総括表'!K40</f>
        <v>8935.862417640488</v>
      </c>
      <c r="L19" s="335">
        <f>'[2]総括表'!L40</f>
        <v>6847.794318878994</v>
      </c>
      <c r="M19" s="335">
        <f>'[2]総括表'!M40</f>
        <v>1361.1870948292049</v>
      </c>
      <c r="N19" s="335">
        <f>'[2]総括表'!N40</f>
        <v>2486.2179224295346</v>
      </c>
      <c r="O19" s="335">
        <f>'[2]総括表'!O40</f>
        <v>2156.6970053633677</v>
      </c>
      <c r="P19" s="335">
        <f>'[2]総括表'!P40</f>
        <v>15327.555647934318</v>
      </c>
      <c r="Q19" s="335">
        <f>'[2]総括表'!Q40</f>
        <v>5126.109155085012</v>
      </c>
      <c r="R19" s="335">
        <f>'[2]総括表'!R40</f>
        <v>4952.472223586488</v>
      </c>
      <c r="S19" s="335">
        <f>'[2]総括表'!S40</f>
        <v>5164.936018986714</v>
      </c>
      <c r="T19" s="335">
        <f>'[2]総括表'!T40</f>
        <v>11155.08258911923</v>
      </c>
      <c r="U19" s="335">
        <f>'[2]総括表'!U40</f>
        <v>5027.762901481875</v>
      </c>
      <c r="V19" s="335">
        <f>'[2]総括表'!W40</f>
        <v>1739.1313303842346</v>
      </c>
      <c r="W19" s="335">
        <f>'[2]総括表'!X40</f>
        <v>589.847908432983</v>
      </c>
      <c r="X19" s="40">
        <v>8</v>
      </c>
    </row>
    <row r="20" spans="1:24" ht="12" customHeight="1">
      <c r="A20" s="32">
        <v>9</v>
      </c>
      <c r="B20" s="41" t="s">
        <v>71</v>
      </c>
      <c r="C20" s="335">
        <f>'[2]総括表'!Y41</f>
        <v>66215.21346651239</v>
      </c>
      <c r="D20" s="335">
        <f>'[2]総括表'!D41</f>
        <v>1894.625726621605</v>
      </c>
      <c r="E20" s="335">
        <f>'[2]総括表'!E41</f>
        <v>85.94948316365956</v>
      </c>
      <c r="F20" s="335">
        <f>'[2]総括表'!F41</f>
        <v>26.171772719045865</v>
      </c>
      <c r="G20" s="335" t="str">
        <f>'[2]総括表'!G41</f>
        <v>-</v>
      </c>
      <c r="H20" s="335">
        <f>'[2]総括表'!H41</f>
        <v>8138.220618322405</v>
      </c>
      <c r="I20" s="335">
        <f>'[2]総括表'!I41</f>
        <v>1431.6997904814823</v>
      </c>
      <c r="J20" s="335">
        <f>'[2]総括表'!J41</f>
        <v>6933.888589707939</v>
      </c>
      <c r="K20" s="335">
        <f>'[2]総括表'!K41</f>
        <v>3240.530841033614</v>
      </c>
      <c r="L20" s="335">
        <f>'[2]総括表'!L41</f>
        <v>2527.397160915856</v>
      </c>
      <c r="M20" s="335">
        <f>'[2]総括表'!M41</f>
        <v>4489.9035325958475</v>
      </c>
      <c r="N20" s="335">
        <f>'[2]総括表'!N41</f>
        <v>2431.9068303165077</v>
      </c>
      <c r="O20" s="335">
        <f>'[2]総括表'!O41</f>
        <v>1336.9234176324537</v>
      </c>
      <c r="P20" s="335">
        <f>'[2]総括表'!P41</f>
        <v>7679.439843853227</v>
      </c>
      <c r="Q20" s="335">
        <f>'[2]総括表'!Q41</f>
        <v>1424.1236150590462</v>
      </c>
      <c r="R20" s="335">
        <f>'[2]総括表'!R41</f>
        <v>2413.602740970088</v>
      </c>
      <c r="S20" s="335">
        <f>'[2]総括表'!S41</f>
        <v>5543.315943363795</v>
      </c>
      <c r="T20" s="335">
        <f>'[2]総括表'!T41</f>
        <v>13395.183823474092</v>
      </c>
      <c r="U20" s="335">
        <f>'[2]総括表'!U41</f>
        <v>2484.1534851002402</v>
      </c>
      <c r="V20" s="335">
        <f>'[2]総括表'!W41</f>
        <v>1117.0312050579082</v>
      </c>
      <c r="W20" s="335">
        <f>'[2]総括表'!X41</f>
        <v>378.8549538764347</v>
      </c>
      <c r="X20" s="40">
        <v>9</v>
      </c>
    </row>
    <row r="21" spans="1:24" ht="12" customHeight="1">
      <c r="A21" s="32">
        <v>10</v>
      </c>
      <c r="B21" s="41" t="s">
        <v>72</v>
      </c>
      <c r="C21" s="335">
        <f>'[2]総括表'!Y42</f>
        <v>84517.83818170874</v>
      </c>
      <c r="D21" s="335">
        <f>'[2]総括表'!D42</f>
        <v>2040.5736964924567</v>
      </c>
      <c r="E21" s="335">
        <f>'[2]総括表'!E42</f>
        <v>86.4569244780139</v>
      </c>
      <c r="F21" s="335">
        <f>'[2]総括表'!F42</f>
        <v>105.04730084180983</v>
      </c>
      <c r="G21" s="335">
        <f>'[2]総括表'!G42</f>
        <v>134.32732130928522</v>
      </c>
      <c r="H21" s="335">
        <f>'[2]総括表'!H42</f>
        <v>27162.496267519637</v>
      </c>
      <c r="I21" s="335">
        <f>'[2]総括表'!I42</f>
        <v>1765.2104232718416</v>
      </c>
      <c r="J21" s="335">
        <f>'[2]総括表'!J42</f>
        <v>6219.858524509063</v>
      </c>
      <c r="K21" s="335">
        <f>'[2]総括表'!K42</f>
        <v>5539.7035128282405</v>
      </c>
      <c r="L21" s="335">
        <f>'[2]総括表'!L42</f>
        <v>5713.720768083224</v>
      </c>
      <c r="M21" s="335">
        <f>'[2]総括表'!M42</f>
        <v>971.8020916271103</v>
      </c>
      <c r="N21" s="335">
        <f>'[2]総括表'!N42</f>
        <v>1978.97103981615</v>
      </c>
      <c r="O21" s="335">
        <f>'[2]総括表'!O42</f>
        <v>1647.6857893054994</v>
      </c>
      <c r="P21" s="335">
        <f>'[2]総括表'!P42</f>
        <v>9814.813260247047</v>
      </c>
      <c r="Q21" s="335">
        <f>'[2]総括表'!Q42</f>
        <v>1721.667204876108</v>
      </c>
      <c r="R21" s="335">
        <f>'[2]総括表'!R42</f>
        <v>3513.5249690457345</v>
      </c>
      <c r="S21" s="335">
        <f>'[2]総括表'!S42</f>
        <v>6334.638106317234</v>
      </c>
      <c r="T21" s="335">
        <f>'[2]総括表'!T42</f>
        <v>6104.932020256271</v>
      </c>
      <c r="U21" s="335">
        <f>'[2]総括表'!U42</f>
        <v>2720.19254745376</v>
      </c>
      <c r="V21" s="335">
        <f>'[2]総括表'!W42</f>
        <v>1425.7911088778678</v>
      </c>
      <c r="W21" s="335">
        <f>'[2]総括表'!X42</f>
        <v>483.5746954476105</v>
      </c>
      <c r="X21" s="40">
        <v>10</v>
      </c>
    </row>
    <row r="22" spans="1:24" ht="12" customHeight="1">
      <c r="A22" s="32"/>
      <c r="B22" s="41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40"/>
    </row>
    <row r="23" spans="1:24" ht="12" customHeight="1">
      <c r="A23" s="32">
        <v>11</v>
      </c>
      <c r="B23" s="41" t="s">
        <v>73</v>
      </c>
      <c r="C23" s="335">
        <f>'[2]総括表'!$Y$43</f>
        <v>70388.93210713778</v>
      </c>
      <c r="D23" s="335">
        <f>'[2]総括表'!D43</f>
        <v>903.0930626728867</v>
      </c>
      <c r="E23" s="335">
        <f>'[2]総括表'!E43</f>
        <v>21.11566571206614</v>
      </c>
      <c r="F23" s="335" t="str">
        <f>'[2]総括表'!F43</f>
        <v>-</v>
      </c>
      <c r="G23" s="335" t="str">
        <f>'[2]総括表'!G43</f>
        <v>-</v>
      </c>
      <c r="H23" s="335">
        <f>'[2]総括表'!H43</f>
        <v>25880.129190334843</v>
      </c>
      <c r="I23" s="335">
        <f>'[2]総括表'!I43</f>
        <v>987.4591427259918</v>
      </c>
      <c r="J23" s="335">
        <f>'[2]総括表'!J43</f>
        <v>4234.1826674796885</v>
      </c>
      <c r="K23" s="335">
        <f>'[2]総括表'!K43</f>
        <v>1892.3846807177365</v>
      </c>
      <c r="L23" s="335">
        <f>'[2]総括表'!L43</f>
        <v>3006.5454164384723</v>
      </c>
      <c r="M23" s="335">
        <f>'[2]総括表'!M43</f>
        <v>1102.7562920304083</v>
      </c>
      <c r="N23" s="335">
        <f>'[2]総括表'!N43</f>
        <v>602.6497609337598</v>
      </c>
      <c r="O23" s="335">
        <f>'[2]総括表'!O43</f>
        <v>461.34103759493865</v>
      </c>
      <c r="P23" s="335">
        <f>'[2]総括表'!P43</f>
        <v>5902.741429958511</v>
      </c>
      <c r="Q23" s="335">
        <f>'[2]総括表'!Q43</f>
        <v>1449.7731632926282</v>
      </c>
      <c r="R23" s="335">
        <f>'[2]総括表'!R43</f>
        <v>13965.146213183905</v>
      </c>
      <c r="S23" s="335">
        <f>'[2]総括表'!S43</f>
        <v>1593.884349715756</v>
      </c>
      <c r="T23" s="335">
        <f>'[2]総括表'!T43</f>
        <v>6503.32633536468</v>
      </c>
      <c r="U23" s="335">
        <f>'[2]総括表'!U43</f>
        <v>1097.6982618572717</v>
      </c>
      <c r="V23" s="335">
        <f>'[2]総括表'!W43</f>
        <v>1187.4406127851566</v>
      </c>
      <c r="W23" s="335">
        <f>'[2]総括表'!X43</f>
        <v>402.73517566092005</v>
      </c>
      <c r="X23" s="40">
        <v>11</v>
      </c>
    </row>
    <row r="24" spans="1:24" ht="12" customHeight="1">
      <c r="A24" s="32">
        <v>12</v>
      </c>
      <c r="B24" s="41" t="s">
        <v>74</v>
      </c>
      <c r="C24" s="335">
        <f>'[2]総括表'!Y44</f>
        <v>51971.463495111435</v>
      </c>
      <c r="D24" s="335">
        <f>'[2]総括表'!D44</f>
        <v>172.80725216184143</v>
      </c>
      <c r="E24" s="335">
        <f>'[2]総括表'!E44</f>
        <v>19.778267038978388</v>
      </c>
      <c r="F24" s="335" t="str">
        <f>'[2]総括表'!F44</f>
        <v>-</v>
      </c>
      <c r="G24" s="335" t="str">
        <f>'[2]総括表'!G44</f>
        <v>-</v>
      </c>
      <c r="H24" s="335">
        <f>'[2]総括表'!H44</f>
        <v>18219.741798478757</v>
      </c>
      <c r="I24" s="335">
        <f>'[2]総括表'!I44</f>
        <v>841.7782585318967</v>
      </c>
      <c r="J24" s="335">
        <f>'[2]総括表'!J44</f>
        <v>2365.384918606932</v>
      </c>
      <c r="K24" s="335">
        <f>'[2]総括表'!K44</f>
        <v>5174.5094624617395</v>
      </c>
      <c r="L24" s="335">
        <f>'[2]総括表'!L44</f>
        <v>4588.440341265092</v>
      </c>
      <c r="M24" s="335">
        <f>'[2]総括表'!M44</f>
        <v>605.9319499572605</v>
      </c>
      <c r="N24" s="335">
        <f>'[2]総括表'!N44</f>
        <v>916.9050420551545</v>
      </c>
      <c r="O24" s="335">
        <f>'[2]総括表'!O44</f>
        <v>746.4519880591448</v>
      </c>
      <c r="P24" s="335">
        <f>'[2]総括表'!P44</f>
        <v>5895.9800635365045</v>
      </c>
      <c r="Q24" s="335">
        <f>'[2]総括表'!Q44</f>
        <v>1703.748163571843</v>
      </c>
      <c r="R24" s="335">
        <f>'[2]総括表'!R44</f>
        <v>1443.9372382190581</v>
      </c>
      <c r="S24" s="335">
        <f>'[2]総括表'!S44</f>
        <v>3317.446261512857</v>
      </c>
      <c r="T24" s="335">
        <f>'[2]総括表'!T44</f>
        <v>3818.4878551583133</v>
      </c>
      <c r="U24" s="335">
        <f>'[2]総括表'!U44</f>
        <v>1560.749655081343</v>
      </c>
      <c r="V24" s="335">
        <f>'[2]総括表'!W44</f>
        <v>876.7433261530972</v>
      </c>
      <c r="W24" s="335">
        <f>'[2]総括表'!X44</f>
        <v>297.3583467383832</v>
      </c>
      <c r="X24" s="40">
        <v>12</v>
      </c>
    </row>
    <row r="25" spans="1:24" ht="12" customHeight="1">
      <c r="A25" s="32">
        <v>13</v>
      </c>
      <c r="B25" s="41" t="s">
        <v>75</v>
      </c>
      <c r="C25" s="335">
        <f>'[2]総括表'!Y45</f>
        <v>48452.6169370903</v>
      </c>
      <c r="D25" s="335">
        <f>'[2]総括表'!D45</f>
        <v>351.0827777901526</v>
      </c>
      <c r="E25" s="335">
        <f>'[2]総括表'!E45</f>
        <v>1.368793252086737</v>
      </c>
      <c r="F25" s="335" t="str">
        <f>'[2]総括表'!F45</f>
        <v>-</v>
      </c>
      <c r="G25" s="335" t="str">
        <f>'[2]総括表'!G45</f>
        <v>-</v>
      </c>
      <c r="H25" s="335">
        <f>'[2]総括表'!H45</f>
        <v>27586.879129956782</v>
      </c>
      <c r="I25" s="335">
        <f>'[2]総括表'!I45</f>
        <v>547.2544276182351</v>
      </c>
      <c r="J25" s="335">
        <f>'[2]総括表'!J45</f>
        <v>1373.482419343856</v>
      </c>
      <c r="K25" s="335">
        <f>'[2]総括表'!K45</f>
        <v>1934.1192164020395</v>
      </c>
      <c r="L25" s="335">
        <f>'[2]総括表'!L45</f>
        <v>3635.324573541316</v>
      </c>
      <c r="M25" s="335">
        <f>'[2]総括表'!M45</f>
        <v>423.55253253585903</v>
      </c>
      <c r="N25" s="335">
        <f>'[2]総括表'!N45</f>
        <v>378.87483786726966</v>
      </c>
      <c r="O25" s="335">
        <f>'[2]総括表'!O45</f>
        <v>1247.4315312574756</v>
      </c>
      <c r="P25" s="335">
        <f>'[2]総括表'!P45</f>
        <v>3174.8092682945544</v>
      </c>
      <c r="Q25" s="335">
        <f>'[2]総括表'!Q45</f>
        <v>1442.3329069199935</v>
      </c>
      <c r="R25" s="335">
        <f>'[2]総括表'!R45</f>
        <v>931.9918844518837</v>
      </c>
      <c r="S25" s="335">
        <f>'[2]総括表'!S45</f>
        <v>970.5553002222873</v>
      </c>
      <c r="T25" s="335">
        <f>'[2]総括表'!T45</f>
        <v>2551.6957597193705</v>
      </c>
      <c r="U25" s="335">
        <f>'[2]総括表'!U45</f>
        <v>1361.7051809489265</v>
      </c>
      <c r="V25" s="335">
        <f>'[2]総括表'!W45</f>
        <v>817.3814181361714</v>
      </c>
      <c r="W25" s="335">
        <f>'[2]総括表'!X45</f>
        <v>277.2250211679452</v>
      </c>
      <c r="X25" s="40">
        <v>13</v>
      </c>
    </row>
    <row r="26" spans="1:24" ht="12" customHeight="1">
      <c r="A26" s="32">
        <v>14</v>
      </c>
      <c r="B26" s="41" t="s">
        <v>76</v>
      </c>
      <c r="C26" s="335">
        <f>'[2]総括表'!Y46</f>
        <v>71395.66326721152</v>
      </c>
      <c r="D26" s="335">
        <f>'[2]総括表'!D46</f>
        <v>1081.4284767090871</v>
      </c>
      <c r="E26" s="335">
        <f>'[2]総括表'!E46</f>
        <v>7.918209065868843</v>
      </c>
      <c r="F26" s="335" t="str">
        <f>'[2]総括表'!F46</f>
        <v>-</v>
      </c>
      <c r="G26" s="335" t="str">
        <f>'[2]総括表'!G46</f>
        <v>-</v>
      </c>
      <c r="H26" s="335">
        <f>'[2]総括表'!H46</f>
        <v>21508.96321746407</v>
      </c>
      <c r="I26" s="335">
        <f>'[2]総括表'!I46</f>
        <v>1258.2856888673434</v>
      </c>
      <c r="J26" s="335">
        <f>'[2]総括表'!J46</f>
        <v>4247.552329409744</v>
      </c>
      <c r="K26" s="335">
        <f>'[2]総括表'!K46</f>
        <v>5295.646192933847</v>
      </c>
      <c r="L26" s="335">
        <f>'[2]総括表'!L46</f>
        <v>3850.513138678587</v>
      </c>
      <c r="M26" s="335">
        <f>'[2]総括表'!M46</f>
        <v>817.8533462478928</v>
      </c>
      <c r="N26" s="335">
        <f>'[2]総括表'!N46</f>
        <v>2426.6051495469665</v>
      </c>
      <c r="O26" s="335">
        <f>'[2]総括表'!O46</f>
        <v>1071.2643777514086</v>
      </c>
      <c r="P26" s="335">
        <f>'[2]総括表'!P46</f>
        <v>8709.128472561517</v>
      </c>
      <c r="Q26" s="335">
        <f>'[2]総括表'!Q46</f>
        <v>2878.5670326636805</v>
      </c>
      <c r="R26" s="335">
        <f>'[2]総括表'!R46</f>
        <v>2248.0218898484186</v>
      </c>
      <c r="S26" s="335">
        <f>'[2]総括表'!S46</f>
        <v>4577.843500643444</v>
      </c>
      <c r="T26" s="335">
        <f>'[2]総括表'!T46</f>
        <v>7867.755176410762</v>
      </c>
      <c r="U26" s="335">
        <f>'[2]総括表'!U46</f>
        <v>2752.388454694487</v>
      </c>
      <c r="V26" s="335">
        <f>'[2]総括表'!W46</f>
        <v>1204.4238717982118</v>
      </c>
      <c r="W26" s="335">
        <f>'[2]総括表'!X46</f>
        <v>408.4952580838001</v>
      </c>
      <c r="X26" s="40">
        <v>14</v>
      </c>
    </row>
    <row r="27" spans="1:24" ht="12" customHeight="1">
      <c r="A27" s="32">
        <v>15</v>
      </c>
      <c r="B27" s="41" t="s">
        <v>77</v>
      </c>
      <c r="C27" s="335">
        <f>'[2]総括表'!$Y$47</f>
        <v>14742.107867787008</v>
      </c>
      <c r="D27" s="335">
        <f>'[2]総括表'!D47</f>
        <v>1887.213626297975</v>
      </c>
      <c r="E27" s="335">
        <f>'[2]総括表'!E47</f>
        <v>15.999015175280132</v>
      </c>
      <c r="F27" s="335">
        <f>'[2]総括表'!F47</f>
        <v>172.5739852096841</v>
      </c>
      <c r="G27" s="335" t="str">
        <f>'[2]総括表'!G47</f>
        <v>-</v>
      </c>
      <c r="H27" s="335">
        <f>'[2]総括表'!H47</f>
        <v>94.44242633653477</v>
      </c>
      <c r="I27" s="335">
        <f>'[2]総括表'!I47</f>
        <v>291.32706006875054</v>
      </c>
      <c r="J27" s="335">
        <f>'[2]総括表'!J47</f>
        <v>1634.7160618021821</v>
      </c>
      <c r="K27" s="335">
        <f>'[2]総括表'!K47</f>
        <v>433.24723442621996</v>
      </c>
      <c r="L27" s="335">
        <f>'[2]総括表'!L47</f>
        <v>419.6552809981461</v>
      </c>
      <c r="M27" s="335">
        <f>'[2]総括表'!M47</f>
        <v>397.3235337879485</v>
      </c>
      <c r="N27" s="335">
        <f>'[2]総括表'!N47</f>
        <v>723.3415657762624</v>
      </c>
      <c r="O27" s="335">
        <f>'[2]総括表'!O47</f>
        <v>149.09135174540884</v>
      </c>
      <c r="P27" s="335">
        <f>'[2]総括表'!P47</f>
        <v>1148.897796286456</v>
      </c>
      <c r="Q27" s="335">
        <f>'[2]総括表'!Q47</f>
        <v>3388.600927465069</v>
      </c>
      <c r="R27" s="335">
        <f>'[2]総括表'!R47</f>
        <v>1268.4068018570993</v>
      </c>
      <c r="S27" s="335">
        <f>'[2]総括表'!S47</f>
        <v>1310.400334113695</v>
      </c>
      <c r="T27" s="335">
        <f>'[2]総括表'!T47</f>
        <v>907.3584346259995</v>
      </c>
      <c r="U27" s="335">
        <f>'[2]総括表'!U47</f>
        <v>335.1653980943279</v>
      </c>
      <c r="V27" s="335">
        <f>'[2]総括表'!W47</f>
        <v>248.69503025880906</v>
      </c>
      <c r="W27" s="335">
        <f>'[2]総括表'!X47</f>
        <v>84.34799653883903</v>
      </c>
      <c r="X27" s="40">
        <v>15</v>
      </c>
    </row>
    <row r="28" spans="1:24" ht="12" customHeight="1">
      <c r="A28" s="32">
        <v>16</v>
      </c>
      <c r="B28" s="41" t="s">
        <v>78</v>
      </c>
      <c r="C28" s="335">
        <f>'[2]総括表'!$Y$48</f>
        <v>49446.88453155419</v>
      </c>
      <c r="D28" s="335">
        <f>'[2]総括表'!D48</f>
        <v>1333.2380387676478</v>
      </c>
      <c r="E28" s="335">
        <f>'[2]総括表'!E48</f>
        <v>39.14721498272165</v>
      </c>
      <c r="F28" s="335" t="str">
        <f>'[2]総括表'!F48</f>
        <v>-</v>
      </c>
      <c r="G28" s="335" t="str">
        <f>'[2]総括表'!G48</f>
        <v>-</v>
      </c>
      <c r="H28" s="335">
        <f>'[2]総括表'!H48</f>
        <v>13065.100927698679</v>
      </c>
      <c r="I28" s="337" t="s">
        <v>324</v>
      </c>
      <c r="J28" s="335">
        <f>'[2]総括表'!J48</f>
        <v>3495.4555418921664</v>
      </c>
      <c r="K28" s="335">
        <f>'[2]総括表'!K48</f>
        <v>4210.275237816423</v>
      </c>
      <c r="L28" s="335">
        <f>'[2]総括表'!L48</f>
        <v>1881.6363345949078</v>
      </c>
      <c r="M28" s="335">
        <f>'[2]総括表'!M48</f>
        <v>761.5149362648281</v>
      </c>
      <c r="N28" s="335">
        <f>'[2]総括表'!N48</f>
        <v>1751.4371867445132</v>
      </c>
      <c r="O28" s="335">
        <f>'[2]総括表'!O48</f>
        <v>1562.1514887955434</v>
      </c>
      <c r="P28" s="335">
        <f>'[2]総括表'!P48</f>
        <v>6160.168406032071</v>
      </c>
      <c r="Q28" s="335">
        <f>'[2]総括表'!Q48</f>
        <v>1317.916384102026</v>
      </c>
      <c r="R28" s="335">
        <f>'[2]総括表'!R48</f>
        <v>1881.057251081219</v>
      </c>
      <c r="S28" s="335">
        <f>'[2]総括表'!S48</f>
        <v>2744.088076177113</v>
      </c>
      <c r="T28" s="335">
        <f>'[2]総括表'!T48</f>
        <v>5093.2271816201255</v>
      </c>
      <c r="U28" s="335">
        <f>'[2]総括表'!U48</f>
        <v>2494.4012506002978</v>
      </c>
      <c r="V28" s="335">
        <f>'[2]総括表'!W48</f>
        <v>834.1544204576957</v>
      </c>
      <c r="W28" s="335">
        <f>'[2]総括表'!X48</f>
        <v>282.9137924324516</v>
      </c>
      <c r="X28" s="40">
        <v>16</v>
      </c>
    </row>
    <row r="29" spans="1:24" ht="12" customHeight="1">
      <c r="A29" s="32">
        <v>17</v>
      </c>
      <c r="B29" s="41" t="s">
        <v>79</v>
      </c>
      <c r="C29" s="335">
        <f>'[2]総括表'!Y49</f>
        <v>21898.288980231835</v>
      </c>
      <c r="D29" s="335">
        <f>'[2]総括表'!D49</f>
        <v>187.58724539751546</v>
      </c>
      <c r="E29" s="335">
        <f>'[2]総括表'!E49</f>
        <v>2.910851472792048</v>
      </c>
      <c r="F29" s="335" t="str">
        <f>'[2]総括表'!F49</f>
        <v>-</v>
      </c>
      <c r="G29" s="335" t="str">
        <f>'[2]総括表'!G49</f>
        <v>-</v>
      </c>
      <c r="H29" s="335">
        <f>'[2]総括表'!H49</f>
        <v>10845.12770382757</v>
      </c>
      <c r="I29" s="335">
        <f>'[2]総括表'!I49</f>
        <v>446.4337079190783</v>
      </c>
      <c r="J29" s="335">
        <f>'[2]総括表'!J49</f>
        <v>829.4925687077489</v>
      </c>
      <c r="K29" s="335">
        <f>'[2]総括表'!K49</f>
        <v>1032.339717117203</v>
      </c>
      <c r="L29" s="335">
        <f>'[2]総括表'!L49</f>
        <v>362.8792021532479</v>
      </c>
      <c r="M29" s="335">
        <f>'[2]総括表'!M49</f>
        <v>206.71532573528785</v>
      </c>
      <c r="N29" s="335">
        <f>'[2]総括表'!N49</f>
        <v>459.575181354843</v>
      </c>
      <c r="O29" s="335">
        <f>'[2]総括表'!O49</f>
        <v>569.2387122024957</v>
      </c>
      <c r="P29" s="335">
        <f>'[2]総括表'!P49</f>
        <v>1867.5465299392872</v>
      </c>
      <c r="Q29" s="335">
        <f>'[2]総括表'!Q49</f>
        <v>73.77215371839773</v>
      </c>
      <c r="R29" s="335">
        <f>'[2]総括表'!R49</f>
        <v>927.9973266103497</v>
      </c>
      <c r="S29" s="335">
        <f>'[2]総括表'!S49</f>
        <v>1194.5180623232334</v>
      </c>
      <c r="T29" s="335">
        <f>'[2]総括表'!T49</f>
        <v>2120.5291743558596</v>
      </c>
      <c r="U29" s="335">
        <f>'[2]総括表'!U49</f>
        <v>527.5003984030682</v>
      </c>
      <c r="V29" s="335">
        <f>'[2]総括表'!W49</f>
        <v>369.41770399434876</v>
      </c>
      <c r="W29" s="335">
        <f>'[2]総括表'!X49</f>
        <v>125.29258500048968</v>
      </c>
      <c r="X29" s="40">
        <v>17</v>
      </c>
    </row>
    <row r="30" spans="1:24" ht="12" customHeight="1">
      <c r="A30" s="32">
        <v>18</v>
      </c>
      <c r="B30" s="41" t="s">
        <v>80</v>
      </c>
      <c r="C30" s="335">
        <f>'[2]総括表'!Y50</f>
        <v>22857.43636555701</v>
      </c>
      <c r="D30" s="335">
        <f>'[2]総括表'!D50</f>
        <v>1201.8175520320701</v>
      </c>
      <c r="E30" s="335">
        <f>'[2]総括表'!E50</f>
        <v>3.2747079068910536</v>
      </c>
      <c r="F30" s="335" t="str">
        <f>'[2]総括表'!F50</f>
        <v>-</v>
      </c>
      <c r="G30" s="335" t="str">
        <f>'[2]総括表'!G50</f>
        <v>-</v>
      </c>
      <c r="H30" s="335">
        <f>'[2]総括表'!H50</f>
        <v>6254.441046270717</v>
      </c>
      <c r="I30" s="335">
        <f>'[2]総括表'!I50</f>
        <v>412.84279498844535</v>
      </c>
      <c r="J30" s="335">
        <f>'[2]総括表'!J50</f>
        <v>1627.2734414866156</v>
      </c>
      <c r="K30" s="335">
        <f>'[2]総括表'!K50</f>
        <v>2182.161716518121</v>
      </c>
      <c r="L30" s="335">
        <f>'[2]総括表'!L50</f>
        <v>575.2235665810307</v>
      </c>
      <c r="M30" s="335">
        <f>'[2]総括表'!M50</f>
        <v>367.49914750824485</v>
      </c>
      <c r="N30" s="335">
        <f>'[2]総括表'!N50</f>
        <v>601.7501966814667</v>
      </c>
      <c r="O30" s="335">
        <f>'[2]総括表'!O50</f>
        <v>433.89161404509093</v>
      </c>
      <c r="P30" s="335">
        <f>'[2]総括表'!P50</f>
        <v>3170.7376667067333</v>
      </c>
      <c r="Q30" s="335">
        <f>'[2]総括表'!Q50</f>
        <v>349.6226950361757</v>
      </c>
      <c r="R30" s="335">
        <f>'[2]総括表'!R50</f>
        <v>931.003756996833</v>
      </c>
      <c r="S30" s="335">
        <f>'[2]総括表'!S50</f>
        <v>691.7230111431812</v>
      </c>
      <c r="T30" s="335">
        <f>'[2]総括表'!T50</f>
        <v>2589.647331718734</v>
      </c>
      <c r="U30" s="335">
        <f>'[2]総括表'!U50</f>
        <v>1209.708294778103</v>
      </c>
      <c r="V30" s="335">
        <f>'[2]総括表'!W50</f>
        <v>385.598238701826</v>
      </c>
      <c r="W30" s="335">
        <f>'[2]総括表'!X50</f>
        <v>130.78041354327382</v>
      </c>
      <c r="X30" s="40">
        <v>18</v>
      </c>
    </row>
    <row r="31" spans="1:24" ht="12" customHeight="1">
      <c r="A31" s="32">
        <v>19</v>
      </c>
      <c r="B31" s="41" t="s">
        <v>81</v>
      </c>
      <c r="C31" s="335">
        <f>'[2]総括表'!Y51</f>
        <v>56991.371521674686</v>
      </c>
      <c r="D31" s="335">
        <f>'[2]総括表'!D51</f>
        <v>9334.553781126046</v>
      </c>
      <c r="E31" s="335">
        <f>'[2]総括表'!E51</f>
        <v>9.24368607580094</v>
      </c>
      <c r="F31" s="335">
        <f>'[2]総括表'!F51</f>
        <v>1087.7186309486854</v>
      </c>
      <c r="G31" s="335" t="str">
        <f>'[2]総括表'!G51</f>
        <v>-</v>
      </c>
      <c r="H31" s="335">
        <f>'[2]総括表'!H51</f>
        <v>1954.420611275525</v>
      </c>
      <c r="I31" s="335">
        <f>'[2]総括表'!I51</f>
        <v>1094.8322813572202</v>
      </c>
      <c r="J31" s="335">
        <f>'[2]総括表'!J51</f>
        <v>5175.884382372811</v>
      </c>
      <c r="K31" s="335">
        <f>'[2]総括表'!K51</f>
        <v>4865.906467937104</v>
      </c>
      <c r="L31" s="335">
        <f>'[2]総括表'!L51</f>
        <v>2545.223219207147</v>
      </c>
      <c r="M31" s="335">
        <f>'[2]総括表'!M51</f>
        <v>708.1913937227454</v>
      </c>
      <c r="N31" s="335">
        <f>'[2]総括表'!N51</f>
        <v>1165.4903547209572</v>
      </c>
      <c r="O31" s="335">
        <f>'[2]総括表'!O51</f>
        <v>1811.3524228445092</v>
      </c>
      <c r="P31" s="335">
        <f>'[2]総括表'!P51</f>
        <v>6930.203576018449</v>
      </c>
      <c r="Q31" s="335">
        <f>'[2]総括表'!Q51</f>
        <v>750.5148031359286</v>
      </c>
      <c r="R31" s="335">
        <f>'[2]総括表'!R51</f>
        <v>3782.17689004665</v>
      </c>
      <c r="S31" s="335">
        <f>'[2]総括表'!S51</f>
        <v>3333.8287902733614</v>
      </c>
      <c r="T31" s="335">
        <f>'[2]総括表'!T51</f>
        <v>9534.655621511683</v>
      </c>
      <c r="U31" s="335">
        <f>'[2]総括表'!U51</f>
        <v>2271.827008796145</v>
      </c>
      <c r="V31" s="335">
        <f>'[2]総括表'!W51</f>
        <v>961.4277003117292</v>
      </c>
      <c r="W31" s="335">
        <f>'[2]総括表'!X51</f>
        <v>326.08010000780956</v>
      </c>
      <c r="X31" s="40">
        <v>19</v>
      </c>
    </row>
    <row r="32" spans="1:24" ht="12" customHeight="1" thickBot="1">
      <c r="A32" s="43">
        <v>20</v>
      </c>
      <c r="B32" s="44" t="s">
        <v>82</v>
      </c>
      <c r="C32" s="338">
        <f>'[2]総括表'!$Y$52</f>
        <v>18111.90390203567</v>
      </c>
      <c r="D32" s="339">
        <f>'[2]総括表'!D52</f>
        <v>4177.253321073271</v>
      </c>
      <c r="E32" s="339">
        <f>'[2]総括表'!E52</f>
        <v>68.85947235676441</v>
      </c>
      <c r="F32" s="339">
        <f>'[2]総括表'!F52</f>
        <v>738.3808345258324</v>
      </c>
      <c r="G32" s="339">
        <f>'[2]総括表'!G52</f>
        <v>201.4909819639278</v>
      </c>
      <c r="H32" s="339">
        <f>'[2]総括表'!H52</f>
        <v>616.250341927946</v>
      </c>
      <c r="I32" s="335">
        <f>'[2]総括表'!I52</f>
        <v>353.862195360447</v>
      </c>
      <c r="J32" s="335">
        <f>'[2]総括表'!J52</f>
        <v>1164.403524546084</v>
      </c>
      <c r="K32" s="339">
        <f>'[2]総括表'!K52</f>
        <v>1000.460428518648</v>
      </c>
      <c r="L32" s="339">
        <f>'[2]総括表'!L52</f>
        <v>605.7342267102817</v>
      </c>
      <c r="M32" s="339">
        <f>'[2]総括表'!M52</f>
        <v>633.8632458029402</v>
      </c>
      <c r="N32" s="339">
        <f>'[2]総括表'!N52</f>
        <v>751.3369905965873</v>
      </c>
      <c r="O32" s="339">
        <f>'[2]総括表'!O52</f>
        <v>380.9149058238957</v>
      </c>
      <c r="P32" s="339">
        <f>'[2]総括表'!P52</f>
        <v>2209.5878939259474</v>
      </c>
      <c r="Q32" s="339">
        <f>'[2]総括表'!Q52</f>
        <v>102.5242527636386</v>
      </c>
      <c r="R32" s="339">
        <f>'[2]総括表'!R52</f>
        <v>1024.7523176601308</v>
      </c>
      <c r="S32" s="339">
        <f>'[2]総括表'!S52</f>
        <v>1470.511457695806</v>
      </c>
      <c r="T32" s="339">
        <f>'[2]総括表'!T52</f>
        <v>1876.6234158469756</v>
      </c>
      <c r="U32" s="339">
        <f>'[2]総括表'!U52</f>
        <v>533.1801143839392</v>
      </c>
      <c r="V32" s="339">
        <f>'[2]総括表'!W52</f>
        <v>305.54249971293723</v>
      </c>
      <c r="W32" s="340">
        <f>'[2]総括表'!X52</f>
        <v>103.62851916033486</v>
      </c>
      <c r="X32" s="45">
        <v>20</v>
      </c>
    </row>
    <row r="33" spans="1:23" ht="12.75" customHeight="1">
      <c r="A33" s="32" t="s">
        <v>288</v>
      </c>
      <c r="C33" s="42"/>
      <c r="D33" s="42"/>
      <c r="E33" s="42"/>
      <c r="F33" s="42"/>
      <c r="G33" s="42"/>
      <c r="H33" s="42"/>
      <c r="I33" s="50"/>
      <c r="J33" s="50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</row>
    <row r="34" ht="12">
      <c r="A34" s="13" t="s">
        <v>297</v>
      </c>
    </row>
    <row r="35" spans="15:16" ht="12">
      <c r="O35" s="42"/>
      <c r="P35" s="42"/>
    </row>
    <row r="36" spans="15:16" ht="12">
      <c r="O36" s="42"/>
      <c r="P36" s="42"/>
    </row>
    <row r="37" spans="15:16" ht="12">
      <c r="O37" s="42"/>
      <c r="P37" s="42"/>
    </row>
    <row r="38" spans="15:16" ht="12">
      <c r="O38" s="42"/>
      <c r="P38" s="42"/>
    </row>
    <row r="39" spans="15:16" ht="12">
      <c r="O39" s="42"/>
      <c r="P39" s="42"/>
    </row>
    <row r="40" spans="15:16" ht="12">
      <c r="O40" s="42"/>
      <c r="P40" s="42"/>
    </row>
    <row r="41" spans="15:16" ht="12">
      <c r="O41" s="42"/>
      <c r="P41" s="42"/>
    </row>
    <row r="42" spans="15:16" ht="12">
      <c r="O42" s="42"/>
      <c r="P42" s="42"/>
    </row>
    <row r="43" spans="15:16" ht="12">
      <c r="O43" s="42"/>
      <c r="P43" s="42"/>
    </row>
    <row r="44" spans="15:16" ht="12">
      <c r="O44" s="42"/>
      <c r="P44" s="42"/>
    </row>
    <row r="45" spans="15:16" ht="12">
      <c r="O45" s="42"/>
      <c r="P45" s="42"/>
    </row>
    <row r="46" spans="15:16" ht="12">
      <c r="O46" s="42"/>
      <c r="P46" s="42"/>
    </row>
    <row r="47" spans="15:16" ht="12">
      <c r="O47" s="42"/>
      <c r="P47" s="42"/>
    </row>
    <row r="48" spans="15:16" ht="12">
      <c r="O48" s="42"/>
      <c r="P48" s="42"/>
    </row>
    <row r="49" spans="15:16" ht="12">
      <c r="O49" s="42"/>
      <c r="P49" s="42"/>
    </row>
    <row r="50" spans="15:16" ht="12">
      <c r="O50" s="42"/>
      <c r="P50" s="42"/>
    </row>
    <row r="51" spans="15:16" ht="12">
      <c r="O51" s="42"/>
      <c r="P51" s="42"/>
    </row>
    <row r="52" spans="15:16" ht="12">
      <c r="O52" s="42"/>
      <c r="P52" s="42"/>
    </row>
    <row r="53" spans="15:16" ht="12">
      <c r="O53" s="42"/>
      <c r="P53" s="42"/>
    </row>
    <row r="54" spans="15:16" ht="12">
      <c r="O54" s="42"/>
      <c r="P54" s="42"/>
    </row>
    <row r="55" spans="15:16" ht="12">
      <c r="O55" s="42"/>
      <c r="P55" s="42"/>
    </row>
    <row r="56" spans="15:16" ht="12">
      <c r="O56" s="42"/>
      <c r="P56" s="42"/>
    </row>
    <row r="57" spans="15:16" ht="12">
      <c r="O57" s="42"/>
      <c r="P57" s="42"/>
    </row>
    <row r="58" spans="15:16" ht="12">
      <c r="O58" s="42"/>
      <c r="P58" s="42"/>
    </row>
    <row r="59" spans="15:16" ht="12">
      <c r="O59" s="42"/>
      <c r="P59" s="42"/>
    </row>
    <row r="60" spans="15:16" ht="12">
      <c r="O60" s="42"/>
      <c r="P60" s="42"/>
    </row>
    <row r="61" spans="15:16" ht="12">
      <c r="O61" s="42"/>
      <c r="P61" s="42"/>
    </row>
    <row r="62" spans="15:16" ht="12">
      <c r="O62" s="42"/>
      <c r="P62" s="42"/>
    </row>
    <row r="63" spans="15:16" ht="12">
      <c r="O63" s="42"/>
      <c r="P63" s="42"/>
    </row>
    <row r="64" spans="15:16" ht="12">
      <c r="O64" s="42"/>
      <c r="P64" s="42"/>
    </row>
    <row r="65" spans="15:16" ht="12">
      <c r="O65" s="42"/>
      <c r="P65" s="42"/>
    </row>
    <row r="66" spans="15:16" ht="12">
      <c r="O66" s="42"/>
      <c r="P66" s="42"/>
    </row>
    <row r="67" spans="15:16" ht="12">
      <c r="O67" s="42"/>
      <c r="P67" s="42"/>
    </row>
    <row r="68" spans="15:16" ht="12">
      <c r="O68" s="42"/>
      <c r="P68" s="42"/>
    </row>
    <row r="69" spans="15:16" ht="12">
      <c r="O69" s="42"/>
      <c r="P69" s="42"/>
    </row>
    <row r="70" spans="15:16" ht="12">
      <c r="O70" s="42"/>
      <c r="P70" s="42"/>
    </row>
    <row r="71" spans="15:16" ht="12">
      <c r="O71" s="42"/>
      <c r="P71" s="42"/>
    </row>
    <row r="72" spans="15:16" ht="12">
      <c r="O72" s="42"/>
      <c r="P72" s="42"/>
    </row>
    <row r="73" spans="15:16" ht="12">
      <c r="O73" s="42"/>
      <c r="P73" s="42"/>
    </row>
    <row r="74" spans="15:16" ht="12">
      <c r="O74" s="42"/>
      <c r="P74" s="42"/>
    </row>
    <row r="75" spans="15:16" ht="12">
      <c r="O75" s="42"/>
      <c r="P75" s="42"/>
    </row>
    <row r="76" spans="15:16" ht="12">
      <c r="O76" s="42"/>
      <c r="P76" s="42"/>
    </row>
    <row r="77" spans="15:16" ht="12">
      <c r="O77" s="42"/>
      <c r="P77" s="42"/>
    </row>
    <row r="78" spans="15:16" ht="12">
      <c r="O78" s="42"/>
      <c r="P78" s="42"/>
    </row>
    <row r="79" spans="15:16" ht="12">
      <c r="O79" s="42"/>
      <c r="P79" s="42"/>
    </row>
    <row r="80" spans="15:16" ht="12">
      <c r="O80" s="42"/>
      <c r="P80" s="42"/>
    </row>
    <row r="81" spans="15:16" ht="12">
      <c r="O81" s="42"/>
      <c r="P81" s="42"/>
    </row>
    <row r="82" spans="15:16" ht="12">
      <c r="O82" s="42"/>
      <c r="P82" s="42"/>
    </row>
    <row r="83" spans="15:16" ht="12">
      <c r="O83" s="42"/>
      <c r="P83" s="42"/>
    </row>
    <row r="84" spans="15:16" ht="12">
      <c r="O84" s="42"/>
      <c r="P84" s="42"/>
    </row>
    <row r="85" spans="15:16" ht="12">
      <c r="O85" s="42"/>
      <c r="P85" s="42"/>
    </row>
    <row r="86" spans="15:16" ht="12">
      <c r="O86" s="42"/>
      <c r="P86" s="42"/>
    </row>
    <row r="87" spans="15:16" ht="12">
      <c r="O87" s="42"/>
      <c r="P87" s="42"/>
    </row>
    <row r="88" spans="15:16" ht="12">
      <c r="O88" s="42"/>
      <c r="P88" s="42"/>
    </row>
    <row r="89" spans="15:16" ht="12">
      <c r="O89" s="42"/>
      <c r="P89" s="42"/>
    </row>
    <row r="90" spans="15:16" ht="12">
      <c r="O90" s="42"/>
      <c r="P90" s="42"/>
    </row>
    <row r="91" spans="15:16" ht="12">
      <c r="O91" s="42"/>
      <c r="P91" s="42"/>
    </row>
    <row r="92" spans="15:16" ht="12">
      <c r="O92" s="42"/>
      <c r="P92" s="42"/>
    </row>
    <row r="93" spans="15:16" ht="12">
      <c r="O93" s="42"/>
      <c r="P93" s="42"/>
    </row>
    <row r="94" spans="15:16" ht="12">
      <c r="O94" s="42"/>
      <c r="P94" s="42"/>
    </row>
    <row r="95" spans="15:16" ht="12">
      <c r="O95" s="42"/>
      <c r="P95" s="42"/>
    </row>
    <row r="96" spans="15:16" ht="12">
      <c r="O96" s="42"/>
      <c r="P96" s="42"/>
    </row>
    <row r="97" spans="15:16" ht="12">
      <c r="O97" s="42"/>
      <c r="P97" s="42"/>
    </row>
    <row r="98" spans="15:16" ht="12">
      <c r="O98" s="42"/>
      <c r="P98" s="42"/>
    </row>
    <row r="99" spans="15:16" ht="12">
      <c r="O99" s="42"/>
      <c r="P99" s="42"/>
    </row>
    <row r="100" spans="15:16" ht="12">
      <c r="O100" s="42"/>
      <c r="P100" s="42"/>
    </row>
    <row r="101" spans="15:16" ht="12">
      <c r="O101" s="42"/>
      <c r="P101" s="42"/>
    </row>
    <row r="102" spans="15:16" ht="12">
      <c r="O102" s="42"/>
      <c r="P102" s="42"/>
    </row>
    <row r="103" spans="15:16" ht="12">
      <c r="O103" s="42"/>
      <c r="P103" s="42"/>
    </row>
    <row r="104" spans="15:16" ht="12">
      <c r="O104" s="42"/>
      <c r="P104" s="42"/>
    </row>
    <row r="105" spans="15:16" ht="12">
      <c r="O105" s="42"/>
      <c r="P105" s="42"/>
    </row>
    <row r="106" spans="15:16" ht="12">
      <c r="O106" s="42"/>
      <c r="P106" s="42"/>
    </row>
    <row r="107" spans="15:16" ht="12">
      <c r="O107" s="42"/>
      <c r="P107" s="42"/>
    </row>
    <row r="108" spans="15:16" ht="12">
      <c r="O108" s="42"/>
      <c r="P108" s="42"/>
    </row>
    <row r="109" spans="15:16" ht="12">
      <c r="O109" s="42"/>
      <c r="P109" s="42"/>
    </row>
    <row r="110" spans="15:16" ht="12">
      <c r="O110" s="42"/>
      <c r="P110" s="42"/>
    </row>
    <row r="111" spans="15:16" ht="12">
      <c r="O111" s="42"/>
      <c r="P111" s="42"/>
    </row>
    <row r="112" spans="15:16" ht="12">
      <c r="O112" s="42"/>
      <c r="P112" s="42"/>
    </row>
    <row r="113" spans="15:16" ht="12">
      <c r="O113" s="42"/>
      <c r="P113" s="42"/>
    </row>
    <row r="114" spans="15:16" ht="12">
      <c r="O114" s="42"/>
      <c r="P114" s="42"/>
    </row>
    <row r="115" spans="15:16" ht="12">
      <c r="O115" s="42"/>
      <c r="P115" s="42"/>
    </row>
    <row r="116" spans="15:16" ht="12">
      <c r="O116" s="42"/>
      <c r="P116" s="42"/>
    </row>
    <row r="117" spans="15:16" ht="12">
      <c r="O117" s="42"/>
      <c r="P117" s="42"/>
    </row>
    <row r="118" spans="15:16" ht="12">
      <c r="O118" s="42"/>
      <c r="P118" s="42"/>
    </row>
    <row r="119" spans="15:16" ht="12">
      <c r="O119" s="42"/>
      <c r="P119" s="42"/>
    </row>
    <row r="120" spans="15:16" ht="12">
      <c r="O120" s="42"/>
      <c r="P120" s="42"/>
    </row>
    <row r="121" spans="15:16" ht="12">
      <c r="O121" s="42"/>
      <c r="P121" s="42"/>
    </row>
    <row r="122" spans="15:16" ht="12">
      <c r="O122" s="42"/>
      <c r="P122" s="42"/>
    </row>
    <row r="123" spans="15:16" ht="12">
      <c r="O123" s="42"/>
      <c r="P123" s="42"/>
    </row>
    <row r="124" spans="15:16" ht="12">
      <c r="O124" s="42"/>
      <c r="P124" s="42"/>
    </row>
    <row r="125" spans="15:16" ht="12">
      <c r="O125" s="42"/>
      <c r="P125" s="42"/>
    </row>
    <row r="126" spans="15:16" ht="12">
      <c r="O126" s="42"/>
      <c r="P126" s="42"/>
    </row>
    <row r="127" spans="15:16" ht="12">
      <c r="O127" s="42"/>
      <c r="P127" s="42"/>
    </row>
    <row r="128" spans="15:16" ht="12">
      <c r="O128" s="42"/>
      <c r="P128" s="42"/>
    </row>
    <row r="129" spans="15:16" ht="12">
      <c r="O129" s="42"/>
      <c r="P129" s="42"/>
    </row>
    <row r="130" spans="15:16" ht="12">
      <c r="O130" s="42"/>
      <c r="P130" s="42"/>
    </row>
    <row r="131" spans="15:16" ht="12">
      <c r="O131" s="42"/>
      <c r="P131" s="42"/>
    </row>
    <row r="132" spans="15:16" ht="12">
      <c r="O132" s="42"/>
      <c r="P132" s="42"/>
    </row>
    <row r="133" spans="15:16" ht="12">
      <c r="O133" s="42"/>
      <c r="P133" s="42"/>
    </row>
    <row r="134" spans="15:16" ht="12">
      <c r="O134" s="42"/>
      <c r="P134" s="42"/>
    </row>
    <row r="135" spans="15:16" ht="12">
      <c r="O135" s="42"/>
      <c r="P135" s="42"/>
    </row>
    <row r="136" spans="15:16" ht="12">
      <c r="O136" s="42"/>
      <c r="P136" s="42"/>
    </row>
    <row r="137" spans="15:16" ht="12">
      <c r="O137" s="42"/>
      <c r="P137" s="42"/>
    </row>
    <row r="138" spans="15:16" ht="12">
      <c r="O138" s="42"/>
      <c r="P138" s="42"/>
    </row>
    <row r="139" spans="15:16" ht="12">
      <c r="O139" s="42"/>
      <c r="P139" s="42"/>
    </row>
    <row r="140" spans="15:16" ht="12">
      <c r="O140" s="42"/>
      <c r="P140" s="42"/>
    </row>
    <row r="141" spans="15:16" ht="12">
      <c r="O141" s="42"/>
      <c r="P141" s="42"/>
    </row>
  </sheetData>
  <sheetProtection/>
  <mergeCells count="21">
    <mergeCell ref="V5:V6"/>
    <mergeCell ref="C5:C6"/>
    <mergeCell ref="X5:X6"/>
    <mergeCell ref="D5:D6"/>
    <mergeCell ref="E5:E6"/>
    <mergeCell ref="F5:F6"/>
    <mergeCell ref="G5:G6"/>
    <mergeCell ref="H5:H6"/>
    <mergeCell ref="U5:U6"/>
    <mergeCell ref="K5:K6"/>
    <mergeCell ref="L5:L6"/>
    <mergeCell ref="M5:M6"/>
    <mergeCell ref="N5:N6"/>
    <mergeCell ref="J5:J6"/>
    <mergeCell ref="P5:P6"/>
    <mergeCell ref="O5:O6"/>
    <mergeCell ref="I5:I6"/>
    <mergeCell ref="Q5:Q6"/>
    <mergeCell ref="R5:R6"/>
    <mergeCell ref="S5:S6"/>
    <mergeCell ref="T5:T6"/>
  </mergeCells>
  <printOptions/>
  <pageMargins left="0.3937007874015748" right="0.3937007874015748" top="0.5905511811023623" bottom="0.3937007874015748" header="0.3937007874015748" footer="0.31496062992125984"/>
  <pageSetup fitToHeight="0" fitToWidth="1" horizontalDpi="600" verticalDpi="600" orientation="landscape" paperSize="8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34"/>
  <sheetViews>
    <sheetView showGridLines="0" zoomScaleSheetLayoutView="100" zoomScalePageLayoutView="0" workbookViewId="0" topLeftCell="B1">
      <selection activeCell="I40" sqref="I40"/>
    </sheetView>
  </sheetViews>
  <sheetFormatPr defaultColWidth="8.00390625" defaultRowHeight="13.5"/>
  <cols>
    <col min="1" max="1" width="3.125" style="13" customWidth="1"/>
    <col min="2" max="2" width="10.00390625" style="13" customWidth="1"/>
    <col min="3" max="3" width="11.25390625" style="13" customWidth="1"/>
    <col min="4" max="4" width="9.625" style="13" customWidth="1"/>
    <col min="5" max="5" width="9.50390625" style="13" customWidth="1"/>
    <col min="6" max="6" width="8.25390625" style="13" customWidth="1"/>
    <col min="7" max="7" width="9.125" style="13" customWidth="1"/>
    <col min="8" max="11" width="10.00390625" style="13" customWidth="1"/>
    <col min="12" max="12" width="11.25390625" style="13" customWidth="1"/>
    <col min="13" max="21" width="10.00390625" style="13" customWidth="1"/>
    <col min="22" max="23" width="10.50390625" style="13" customWidth="1"/>
    <col min="24" max="24" width="5.625" style="13" customWidth="1"/>
    <col min="25" max="16384" width="8.00390625" style="13" customWidth="1"/>
  </cols>
  <sheetData>
    <row r="1" spans="2:24" ht="18.75" customHeight="1">
      <c r="B1" s="17"/>
      <c r="C1" s="17"/>
      <c r="D1" s="17"/>
      <c r="E1" s="17"/>
      <c r="F1" s="17"/>
      <c r="G1" s="17"/>
      <c r="H1" s="17"/>
      <c r="K1" s="19" t="s">
        <v>207</v>
      </c>
      <c r="L1" s="20" t="s">
        <v>231</v>
      </c>
      <c r="M1" s="17"/>
      <c r="N1" s="14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2:24" ht="7.5" customHeight="1">
      <c r="B2" s="17"/>
      <c r="C2" s="17"/>
      <c r="D2" s="17"/>
      <c r="E2" s="17"/>
      <c r="F2" s="17"/>
      <c r="G2" s="17"/>
      <c r="H2" s="17"/>
      <c r="K2" s="19"/>
      <c r="L2" s="20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3:24" ht="14.25" customHeight="1">
      <c r="C3" s="17"/>
      <c r="D3" s="17"/>
      <c r="E3" s="17"/>
      <c r="F3" s="17"/>
      <c r="G3" s="17"/>
      <c r="H3" s="17"/>
      <c r="K3" s="173" t="s">
        <v>124</v>
      </c>
      <c r="L3" s="48" t="s">
        <v>303</v>
      </c>
      <c r="M3" s="14"/>
      <c r="N3" s="14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2" ht="12.75" thickBot="1">
      <c r="A4" s="178"/>
      <c r="D4" s="42"/>
      <c r="V4" s="13" t="s">
        <v>56</v>
      </c>
    </row>
    <row r="5" spans="1:24" ht="15" customHeight="1">
      <c r="A5" s="26"/>
      <c r="B5" s="51"/>
      <c r="C5" s="393" t="s">
        <v>137</v>
      </c>
      <c r="D5" s="396" t="s">
        <v>23</v>
      </c>
      <c r="E5" s="387" t="s">
        <v>24</v>
      </c>
      <c r="F5" s="387" t="s">
        <v>9</v>
      </c>
      <c r="G5" s="387" t="s">
        <v>25</v>
      </c>
      <c r="H5" s="387" t="s">
        <v>52</v>
      </c>
      <c r="I5" s="385" t="s">
        <v>321</v>
      </c>
      <c r="J5" s="385" t="s">
        <v>289</v>
      </c>
      <c r="K5" s="385" t="s">
        <v>26</v>
      </c>
      <c r="L5" s="387" t="s">
        <v>290</v>
      </c>
      <c r="M5" s="385" t="s">
        <v>250</v>
      </c>
      <c r="N5" s="385" t="s">
        <v>291</v>
      </c>
      <c r="O5" s="385" t="s">
        <v>212</v>
      </c>
      <c r="P5" s="385" t="s">
        <v>213</v>
      </c>
      <c r="Q5" s="385" t="s">
        <v>258</v>
      </c>
      <c r="R5" s="385" t="s">
        <v>292</v>
      </c>
      <c r="S5" s="387" t="s">
        <v>263</v>
      </c>
      <c r="T5" s="385" t="s">
        <v>293</v>
      </c>
      <c r="U5" s="389" t="s">
        <v>294</v>
      </c>
      <c r="V5" s="391" t="s">
        <v>139</v>
      </c>
      <c r="W5" s="174" t="s">
        <v>138</v>
      </c>
      <c r="X5" s="383" t="s">
        <v>126</v>
      </c>
    </row>
    <row r="6" spans="1:24" ht="30" customHeight="1">
      <c r="A6" s="30" t="s">
        <v>214</v>
      </c>
      <c r="B6" s="55"/>
      <c r="C6" s="394"/>
      <c r="D6" s="397"/>
      <c r="E6" s="388"/>
      <c r="F6" s="388"/>
      <c r="G6" s="388"/>
      <c r="H6" s="388"/>
      <c r="I6" s="386"/>
      <c r="J6" s="386"/>
      <c r="K6" s="386"/>
      <c r="L6" s="388"/>
      <c r="M6" s="386"/>
      <c r="N6" s="386"/>
      <c r="O6" s="386"/>
      <c r="P6" s="386"/>
      <c r="Q6" s="386"/>
      <c r="R6" s="386"/>
      <c r="S6" s="388"/>
      <c r="T6" s="386"/>
      <c r="U6" s="390"/>
      <c r="V6" s="392"/>
      <c r="W6" s="56" t="s">
        <v>296</v>
      </c>
      <c r="X6" s="395"/>
    </row>
    <row r="7" spans="1:24" ht="11.25" customHeight="1">
      <c r="A7" s="59"/>
      <c r="B7" s="60"/>
      <c r="C7" s="169"/>
      <c r="D7" s="169"/>
      <c r="E7" s="169"/>
      <c r="F7" s="169"/>
      <c r="G7" s="169"/>
      <c r="H7" s="169"/>
      <c r="I7" s="169"/>
      <c r="J7" s="124"/>
      <c r="K7" s="124"/>
      <c r="L7" s="124"/>
      <c r="M7" s="125"/>
      <c r="N7" s="125"/>
      <c r="O7" s="125"/>
      <c r="P7" s="125"/>
      <c r="Q7" s="125"/>
      <c r="R7" s="125"/>
      <c r="S7" s="124"/>
      <c r="T7" s="125"/>
      <c r="U7" s="125"/>
      <c r="V7" s="126"/>
      <c r="W7" s="127"/>
      <c r="X7" s="176"/>
    </row>
    <row r="8" spans="1:24" s="15" customFormat="1" ht="12" customHeight="1">
      <c r="A8" s="36" t="s">
        <v>20</v>
      </c>
      <c r="B8" s="37"/>
      <c r="C8" s="334">
        <f>'[2]総括表'!$Y$5</f>
        <v>2755607.1012858357</v>
      </c>
      <c r="D8" s="334">
        <f>'[2]総括表'!D5</f>
        <v>64339.56903302996</v>
      </c>
      <c r="E8" s="334">
        <f>'[2]総括表'!E5</f>
        <v>1967.1840802833929</v>
      </c>
      <c r="F8" s="334">
        <f>'[2]総括表'!F5</f>
        <v>14672.55225409475</v>
      </c>
      <c r="G8" s="334">
        <f>'[2]総括表'!G5</f>
        <v>1554.3295822414057</v>
      </c>
      <c r="H8" s="334">
        <f>'[2]総括表'!H5</f>
        <v>663830.358294489</v>
      </c>
      <c r="I8" s="334">
        <f>'[2]総括表'!I5</f>
        <v>66571.65190169723</v>
      </c>
      <c r="J8" s="334">
        <f>'[2]総括表'!J5</f>
        <v>166140.1617465669</v>
      </c>
      <c r="K8" s="334">
        <f>'[2]総括表'!K5</f>
        <v>226913.44379356096</v>
      </c>
      <c r="L8" s="334">
        <f>'[2]総括表'!L5</f>
        <v>136896.1294219436</v>
      </c>
      <c r="M8" s="334">
        <f>'[2]総括表'!M5</f>
        <v>64085.99386346203</v>
      </c>
      <c r="N8" s="334">
        <f>'[2]総括表'!N5</f>
        <v>82078.17463902166</v>
      </c>
      <c r="O8" s="334">
        <f>'[2]総括表'!O5</f>
        <v>110105.05198527222</v>
      </c>
      <c r="P8" s="334">
        <f>'[2]総括表'!P5</f>
        <v>287586.2122655796</v>
      </c>
      <c r="Q8" s="334">
        <f>'[2]総括表'!Q5</f>
        <v>130863.82903538765</v>
      </c>
      <c r="R8" s="334">
        <f>'[2]総括表'!R5</f>
        <v>161840.2673018354</v>
      </c>
      <c r="S8" s="334">
        <f>'[2]総括表'!S5</f>
        <v>158142.5422700345</v>
      </c>
      <c r="T8" s="334">
        <f>'[2]総括表'!T5</f>
        <v>273472.5581348996</v>
      </c>
      <c r="U8" s="334">
        <f>'[2]総括表'!U5</f>
        <v>119737.8183372971</v>
      </c>
      <c r="V8" s="334">
        <f>'[2]総括表'!W5</f>
        <v>45472.6362618326</v>
      </c>
      <c r="W8" s="334">
        <f>'[2]総括表'!X5</f>
        <v>20663.36291669377</v>
      </c>
      <c r="X8" s="38" t="s">
        <v>49</v>
      </c>
    </row>
    <row r="9" spans="1:24" s="15" customFormat="1" ht="12" customHeight="1">
      <c r="A9" s="36" t="s">
        <v>21</v>
      </c>
      <c r="B9" s="37"/>
      <c r="C9" s="334">
        <f>SUM(C12:C21)</f>
        <v>2322635.141744106</v>
      </c>
      <c r="D9" s="334">
        <f aca="true" t="shared" si="0" ref="D9:W9">SUM(D12:D21)</f>
        <v>42559.35247503682</v>
      </c>
      <c r="E9" s="334">
        <f t="shared" si="0"/>
        <v>1719.5135104492508</v>
      </c>
      <c r="F9" s="334">
        <f t="shared" si="0"/>
        <v>12689.321955672047</v>
      </c>
      <c r="G9" s="334">
        <f t="shared" si="0"/>
        <v>1353.770926468321</v>
      </c>
      <c r="H9" s="334">
        <f t="shared" si="0"/>
        <v>535149.6012441727</v>
      </c>
      <c r="I9" s="334">
        <f t="shared" si="0"/>
        <v>56441.291797069585</v>
      </c>
      <c r="J9" s="334">
        <f t="shared" si="0"/>
        <v>142400.37515695777</v>
      </c>
      <c r="K9" s="334">
        <f t="shared" si="0"/>
        <v>199204.26281720903</v>
      </c>
      <c r="L9" s="334">
        <f t="shared" si="0"/>
        <v>114503.98724382881</v>
      </c>
      <c r="M9" s="334">
        <f t="shared" si="0"/>
        <v>57764.525529209845</v>
      </c>
      <c r="N9" s="334">
        <f t="shared" si="0"/>
        <v>72106.70617227789</v>
      </c>
      <c r="O9" s="334">
        <f t="shared" si="0"/>
        <v>101776.42308378904</v>
      </c>
      <c r="P9" s="334">
        <f t="shared" si="0"/>
        <v>241766.55171440236</v>
      </c>
      <c r="Q9" s="334">
        <f t="shared" si="0"/>
        <v>116842.97913133267</v>
      </c>
      <c r="R9" s="334">
        <f t="shared" si="0"/>
        <v>133534.34011365747</v>
      </c>
      <c r="S9" s="334">
        <f t="shared" si="0"/>
        <v>136732.05509133884</v>
      </c>
      <c r="T9" s="334">
        <f t="shared" si="0"/>
        <v>229756.76414238915</v>
      </c>
      <c r="U9" s="334">
        <f t="shared" si="0"/>
        <v>105421.53439767624</v>
      </c>
      <c r="V9" s="334">
        <f t="shared" si="0"/>
        <v>38327.794597494125</v>
      </c>
      <c r="W9" s="334">
        <f t="shared" si="0"/>
        <v>17416.65306150865</v>
      </c>
      <c r="X9" s="38" t="s">
        <v>167</v>
      </c>
    </row>
    <row r="10" spans="1:24" s="15" customFormat="1" ht="12" customHeight="1">
      <c r="A10" s="36" t="s">
        <v>22</v>
      </c>
      <c r="B10" s="37"/>
      <c r="C10" s="334">
        <f aca="true" t="shared" si="1" ref="C10:W10">SUM(C23:C32)</f>
        <v>432971.9595417305</v>
      </c>
      <c r="D10" s="334">
        <f t="shared" si="1"/>
        <v>21780.216557993146</v>
      </c>
      <c r="E10" s="334">
        <f t="shared" si="1"/>
        <v>247.67056983414165</v>
      </c>
      <c r="F10" s="334">
        <f t="shared" si="1"/>
        <v>1982.5865932406361</v>
      </c>
      <c r="G10" s="334">
        <f t="shared" si="1"/>
        <v>200.5586557730846</v>
      </c>
      <c r="H10" s="334">
        <f t="shared" si="1"/>
        <v>128680.7570503164</v>
      </c>
      <c r="I10" s="334">
        <f t="shared" si="1"/>
        <v>10130.360104627607</v>
      </c>
      <c r="J10" s="334">
        <f t="shared" si="1"/>
        <v>23739.786589609204</v>
      </c>
      <c r="K10" s="334">
        <f t="shared" si="1"/>
        <v>27709.180976351865</v>
      </c>
      <c r="L10" s="334">
        <f t="shared" si="1"/>
        <v>22392.142178114802</v>
      </c>
      <c r="M10" s="334">
        <f t="shared" si="1"/>
        <v>6321.468334252184</v>
      </c>
      <c r="N10" s="334">
        <f t="shared" si="1"/>
        <v>9971.468466743805</v>
      </c>
      <c r="O10" s="334">
        <f t="shared" si="1"/>
        <v>8328.628901483173</v>
      </c>
      <c r="P10" s="334">
        <f t="shared" si="1"/>
        <v>45819.660551177345</v>
      </c>
      <c r="Q10" s="334">
        <f t="shared" si="1"/>
        <v>14020.849904054941</v>
      </c>
      <c r="R10" s="334">
        <f t="shared" si="1"/>
        <v>28305.927188177957</v>
      </c>
      <c r="S10" s="334">
        <f t="shared" si="1"/>
        <v>21410.48717869568</v>
      </c>
      <c r="T10" s="334">
        <f t="shared" si="1"/>
        <v>43715.79399251037</v>
      </c>
      <c r="U10" s="334">
        <f t="shared" si="1"/>
        <v>14316.283939620895</v>
      </c>
      <c r="V10" s="334">
        <f t="shared" si="1"/>
        <v>7144.841664338475</v>
      </c>
      <c r="W10" s="334">
        <f t="shared" si="1"/>
        <v>3246.7098551851227</v>
      </c>
      <c r="X10" s="38" t="s">
        <v>168</v>
      </c>
    </row>
    <row r="11" spans="1:24" ht="12" customHeight="1">
      <c r="A11" s="32"/>
      <c r="B11" s="33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40"/>
    </row>
    <row r="12" spans="1:24" ht="12" customHeight="1">
      <c r="A12" s="32">
        <v>1</v>
      </c>
      <c r="B12" s="41" t="s">
        <v>63</v>
      </c>
      <c r="C12" s="335">
        <f>'[2]総括表'!Y6</f>
        <v>840456.2797440377</v>
      </c>
      <c r="D12" s="335">
        <f>'[2]総括表'!D6</f>
        <v>9063.572353111727</v>
      </c>
      <c r="E12" s="335">
        <f>'[2]総括表'!E6</f>
        <v>382.3376913634001</v>
      </c>
      <c r="F12" s="335">
        <f>'[2]総括表'!F6</f>
        <v>8317.831533336093</v>
      </c>
      <c r="G12" s="335" t="str">
        <f>'[2]総括表'!G6</f>
        <v>-</v>
      </c>
      <c r="H12" s="335">
        <f>'[2]総括表'!H6</f>
        <v>94365.98011783634</v>
      </c>
      <c r="I12" s="335">
        <f>'[2]総括表'!I6</f>
        <v>20956.10740570564</v>
      </c>
      <c r="J12" s="335">
        <f>'[2]総括表'!J6</f>
        <v>45244.415281689384</v>
      </c>
      <c r="K12" s="335">
        <f>'[2]総括表'!K6</f>
        <v>78897.4898168291</v>
      </c>
      <c r="L12" s="335">
        <f>'[2]総括表'!L6</f>
        <v>29223.994986992984</v>
      </c>
      <c r="M12" s="335">
        <f>'[2]総括表'!M6</f>
        <v>22736.55374769752</v>
      </c>
      <c r="N12" s="335">
        <f>'[2]総括表'!N6</f>
        <v>36720.74754078403</v>
      </c>
      <c r="O12" s="335">
        <f>'[2]総括表'!O6</f>
        <v>65847.87609926132</v>
      </c>
      <c r="P12" s="335">
        <f>'[2]総括表'!P6</f>
        <v>93102.38832902058</v>
      </c>
      <c r="Q12" s="335">
        <f>'[2]総括表'!Q6</f>
        <v>57348.74002139377</v>
      </c>
      <c r="R12" s="335">
        <f>'[2]総括表'!R6</f>
        <v>73949.87642372085</v>
      </c>
      <c r="S12" s="335">
        <f>'[2]総括表'!S6</f>
        <v>65915.2815299519</v>
      </c>
      <c r="T12" s="335">
        <f>'[2]総括表'!T6</f>
        <v>85576.8061025363</v>
      </c>
      <c r="U12" s="335">
        <f>'[2]総括表'!U6</f>
        <v>45239.487380296196</v>
      </c>
      <c r="V12" s="335">
        <f>'[2]総括表'!W6</f>
        <v>13869.089931195296</v>
      </c>
      <c r="W12" s="335">
        <f>'[2]総括表'!X6</f>
        <v>6302.296548684909</v>
      </c>
      <c r="X12" s="40">
        <v>1</v>
      </c>
    </row>
    <row r="13" spans="1:24" ht="12" customHeight="1">
      <c r="A13" s="32">
        <v>2</v>
      </c>
      <c r="B13" s="41" t="s">
        <v>64</v>
      </c>
      <c r="C13" s="335">
        <f>'[2]総括表'!Y7</f>
        <v>339939.1937900929</v>
      </c>
      <c r="D13" s="335">
        <f>'[2]総括表'!D7</f>
        <v>12978.475824056659</v>
      </c>
      <c r="E13" s="335">
        <f>'[2]総括表'!E7</f>
        <v>553.7730005139845</v>
      </c>
      <c r="F13" s="335">
        <f>'[2]総括表'!F7</f>
        <v>2040.7777773434775</v>
      </c>
      <c r="G13" s="335">
        <f>'[2]総括表'!G7</f>
        <v>969.3668362365756</v>
      </c>
      <c r="H13" s="335">
        <f>'[2]総括表'!H7</f>
        <v>77166.14524309235</v>
      </c>
      <c r="I13" s="335">
        <f>'[2]総括表'!I7</f>
        <v>8914.113850323203</v>
      </c>
      <c r="J13" s="335">
        <f>'[2]総括表'!J7</f>
        <v>22444.713893688313</v>
      </c>
      <c r="K13" s="335">
        <f>'[2]総括表'!K7</f>
        <v>25861.408363111965</v>
      </c>
      <c r="L13" s="335">
        <f>'[2]総括表'!L7</f>
        <v>13710.69186120342</v>
      </c>
      <c r="M13" s="335">
        <f>'[2]総括表'!M7</f>
        <v>10242.003374271882</v>
      </c>
      <c r="N13" s="335">
        <f>'[2]総括表'!N7</f>
        <v>9742.45357426718</v>
      </c>
      <c r="O13" s="335">
        <f>'[2]総括表'!O7</f>
        <v>10734.02971688698</v>
      </c>
      <c r="P13" s="335">
        <f>'[2]総括表'!P7</f>
        <v>35176.89313104995</v>
      </c>
      <c r="Q13" s="335">
        <f>'[2]総括表'!Q7</f>
        <v>14521.067570024135</v>
      </c>
      <c r="R13" s="335">
        <f>'[2]総括表'!R7</f>
        <v>18187.590742335786</v>
      </c>
      <c r="S13" s="335">
        <f>'[2]総括表'!S7</f>
        <v>18489.461926552278</v>
      </c>
      <c r="T13" s="335">
        <f>'[2]総括表'!T7</f>
        <v>40459.054022403136</v>
      </c>
      <c r="U13" s="335">
        <f>'[2]総括表'!U7</f>
        <v>14686.633582913531</v>
      </c>
      <c r="V13" s="335">
        <f>'[2]総括表'!W7</f>
        <v>5609.628202491006</v>
      </c>
      <c r="W13" s="335">
        <f>'[2]総括表'!X7</f>
        <v>2549.0887026729147</v>
      </c>
      <c r="X13" s="40">
        <v>2</v>
      </c>
    </row>
    <row r="14" spans="1:24" ht="12" customHeight="1">
      <c r="A14" s="32">
        <v>3</v>
      </c>
      <c r="B14" s="41" t="s">
        <v>65</v>
      </c>
      <c r="C14" s="335">
        <f>'[2]総括表'!Y8</f>
        <v>364928.42795775586</v>
      </c>
      <c r="D14" s="335">
        <f>'[2]総括表'!D8</f>
        <v>771.5187444311288</v>
      </c>
      <c r="E14" s="335">
        <f>'[2]総括表'!E8</f>
        <v>35.87704305264595</v>
      </c>
      <c r="F14" s="335" t="str">
        <f>'[2]総括表'!F8</f>
        <v>-</v>
      </c>
      <c r="G14" s="335" t="str">
        <f>'[2]総括表'!G8</f>
        <v>-</v>
      </c>
      <c r="H14" s="335">
        <f>'[2]総括表'!H8</f>
        <v>149286.0525961305</v>
      </c>
      <c r="I14" s="335">
        <f>'[2]総括表'!I8</f>
        <v>7609.104016520603</v>
      </c>
      <c r="J14" s="335">
        <f>'[2]総括表'!J8</f>
        <v>14754.202881095636</v>
      </c>
      <c r="K14" s="335">
        <f>'[2]総括表'!K8</f>
        <v>40453.85315636753</v>
      </c>
      <c r="L14" s="335">
        <f>'[2]総括表'!L8</f>
        <v>30975.37790661943</v>
      </c>
      <c r="M14" s="335">
        <f>'[2]総括表'!M8</f>
        <v>5673.258965532498</v>
      </c>
      <c r="N14" s="335">
        <f>'[2]総括表'!N8</f>
        <v>5549.535555760484</v>
      </c>
      <c r="O14" s="335">
        <f>'[2]総括表'!O8</f>
        <v>5022.501381199277</v>
      </c>
      <c r="P14" s="335">
        <f>'[2]総括表'!P8</f>
        <v>29210.04161608048</v>
      </c>
      <c r="Q14" s="335">
        <f>'[2]総括表'!Q8</f>
        <v>17437.05755233013</v>
      </c>
      <c r="R14" s="335">
        <f>'[2]総括表'!R8</f>
        <v>9006.457585922419</v>
      </c>
      <c r="S14" s="335">
        <f>'[2]総括表'!S8</f>
        <v>12629.21009510668</v>
      </c>
      <c r="T14" s="335">
        <f>'[2]総括表'!T8</f>
        <v>22371.446946577256</v>
      </c>
      <c r="U14" s="335">
        <f>'[2]総括表'!U8</f>
        <v>10857.409419318068</v>
      </c>
      <c r="V14" s="335">
        <f>'[2]総括表'!W8</f>
        <v>6021.996988751449</v>
      </c>
      <c r="W14" s="335">
        <f>'[2]総括表'!X8</f>
        <v>2736.4744930403863</v>
      </c>
      <c r="X14" s="40">
        <v>3</v>
      </c>
    </row>
    <row r="15" spans="1:24" ht="12" customHeight="1">
      <c r="A15" s="32">
        <v>4</v>
      </c>
      <c r="B15" s="41" t="s">
        <v>66</v>
      </c>
      <c r="C15" s="335">
        <f>'[2]総括表'!Y9</f>
        <v>52550.80679741658</v>
      </c>
      <c r="D15" s="335">
        <f>'[2]総括表'!D9</f>
        <v>1721.8192914707047</v>
      </c>
      <c r="E15" s="335">
        <f>'[2]総括表'!E9</f>
        <v>79.3633638951595</v>
      </c>
      <c r="F15" s="336">
        <v>0</v>
      </c>
      <c r="G15" s="335" t="str">
        <f>'[2]総括表'!G9</f>
        <v>-</v>
      </c>
      <c r="H15" s="335">
        <f>'[2]総括表'!H9</f>
        <v>11693.682070179908</v>
      </c>
      <c r="I15" s="335">
        <f>'[2]総括表'!I9</f>
        <v>1660.7256961278242</v>
      </c>
      <c r="J15" s="335">
        <f>'[2]総括表'!J9</f>
        <v>2652.6865766500896</v>
      </c>
      <c r="K15" s="335">
        <f>'[2]総括表'!K9</f>
        <v>4320.022127350062</v>
      </c>
      <c r="L15" s="335">
        <f>'[2]総括表'!L9</f>
        <v>6146.375005009612</v>
      </c>
      <c r="M15" s="335">
        <f>'[2]総括表'!M9</f>
        <v>626.1559391752053</v>
      </c>
      <c r="N15" s="335">
        <f>'[2]総括表'!N9</f>
        <v>1597.7067438590188</v>
      </c>
      <c r="O15" s="335">
        <f>'[2]総括表'!O9</f>
        <v>1031.977548272089</v>
      </c>
      <c r="P15" s="335">
        <f>'[2]総括表'!P9</f>
        <v>6272.107457044049</v>
      </c>
      <c r="Q15" s="335">
        <f>'[2]総括表'!Q9</f>
        <v>761.6551330254472</v>
      </c>
      <c r="R15" s="335">
        <f>'[2]総括表'!R9</f>
        <v>2378.352749758664</v>
      </c>
      <c r="S15" s="335">
        <f>'[2]総括表'!S9</f>
        <v>2921.1770622381823</v>
      </c>
      <c r="T15" s="335">
        <f>'[2]総括表'!T9</f>
        <v>5477.120784182495</v>
      </c>
      <c r="U15" s="335">
        <f>'[2]総括表'!U9</f>
        <v>2736.4321351024537</v>
      </c>
      <c r="V15" s="335">
        <f>'[2]総括表'!W9</f>
        <v>867.1859357778927</v>
      </c>
      <c r="W15" s="335">
        <f>'[2]総括表'!X9</f>
        <v>394.06067429329073</v>
      </c>
      <c r="X15" s="40">
        <v>4</v>
      </c>
    </row>
    <row r="16" spans="1:24" ht="12" customHeight="1">
      <c r="A16" s="32">
        <v>5</v>
      </c>
      <c r="B16" s="41" t="s">
        <v>67</v>
      </c>
      <c r="C16" s="335">
        <f>'[2]総括表'!Y10</f>
        <v>214408.9589679647</v>
      </c>
      <c r="D16" s="335">
        <f>'[2]総括表'!D10</f>
        <v>4770.484011416348</v>
      </c>
      <c r="E16" s="335">
        <f>'[2]総括表'!E10</f>
        <v>199.00117868051552</v>
      </c>
      <c r="F16" s="335">
        <f>'[2]総括表'!F10</f>
        <v>84.62138339506095</v>
      </c>
      <c r="G16" s="335">
        <f>'[2]総括表'!G10</f>
        <v>217.27187708750833</v>
      </c>
      <c r="H16" s="335">
        <f>'[2]総括表'!H10</f>
        <v>87989.60129197399</v>
      </c>
      <c r="I16" s="335">
        <f>'[2]総括表'!I10</f>
        <v>4301.296888418592</v>
      </c>
      <c r="J16" s="335">
        <f>'[2]総括表'!J10</f>
        <v>13828.856797195462</v>
      </c>
      <c r="K16" s="335">
        <f>'[2]総括表'!K10</f>
        <v>13403.140428614508</v>
      </c>
      <c r="L16" s="335">
        <f>'[2]総括表'!L10</f>
        <v>7240.246262166238</v>
      </c>
      <c r="M16" s="335">
        <f>'[2]総括表'!M10</f>
        <v>3494.859391665422</v>
      </c>
      <c r="N16" s="335">
        <f>'[2]総括表'!N10</f>
        <v>5061.8053605427685</v>
      </c>
      <c r="O16" s="335">
        <f>'[2]総括表'!O10</f>
        <v>5547.506110853283</v>
      </c>
      <c r="P16" s="335">
        <f>'[2]総括表'!P10</f>
        <v>16211.154851183448</v>
      </c>
      <c r="Q16" s="335">
        <f>'[2]総括表'!Q10</f>
        <v>6292.771571643946</v>
      </c>
      <c r="R16" s="335">
        <f>'[2]総括表'!R10</f>
        <v>7170.994017376434</v>
      </c>
      <c r="S16" s="335">
        <f>'[2]総括表'!S10</f>
        <v>9634.155680855078</v>
      </c>
      <c r="T16" s="335">
        <f>'[2]総括表'!T10</f>
        <v>18752.03778202242</v>
      </c>
      <c r="U16" s="335">
        <f>'[2]総括表'!U10</f>
        <v>8278.78800557595</v>
      </c>
      <c r="V16" s="335">
        <f>'[2]総括表'!W10</f>
        <v>3538.1461304403565</v>
      </c>
      <c r="W16" s="335">
        <f>'[2]総括表'!X10</f>
        <v>1607.7800531426328</v>
      </c>
      <c r="X16" s="40">
        <v>5</v>
      </c>
    </row>
    <row r="17" spans="1:24" ht="12" customHeight="1">
      <c r="A17" s="32">
        <v>6</v>
      </c>
      <c r="B17" s="41" t="s">
        <v>68</v>
      </c>
      <c r="C17" s="335">
        <f>'[2]総括表'!Y11</f>
        <v>159922.06893864617</v>
      </c>
      <c r="D17" s="335">
        <f>'[2]総括表'!D11</f>
        <v>2396.249666314629</v>
      </c>
      <c r="E17" s="335">
        <f>'[2]総括表'!E11</f>
        <v>144.6721247478244</v>
      </c>
      <c r="F17" s="336">
        <v>0</v>
      </c>
      <c r="G17" s="335">
        <f>'[2]総括表'!G11</f>
        <v>33.42644262884743</v>
      </c>
      <c r="H17" s="335">
        <f>'[2]総括表'!H11</f>
        <v>32416.355797988042</v>
      </c>
      <c r="I17" s="335">
        <f>'[2]総括表'!I11</f>
        <v>3938.8695756505713</v>
      </c>
      <c r="J17" s="335">
        <f>'[2]総括表'!J11</f>
        <v>14922.283709538311</v>
      </c>
      <c r="K17" s="335">
        <f>'[2]総括表'!K11</f>
        <v>12311.66102275177</v>
      </c>
      <c r="L17" s="335">
        <f>'[2]総括表'!L11</f>
        <v>9445.037661765218</v>
      </c>
      <c r="M17" s="335">
        <f>'[2]総括表'!M11</f>
        <v>5423.728913353868</v>
      </c>
      <c r="N17" s="335">
        <f>'[2]総括表'!N11</f>
        <v>4703.362419929781</v>
      </c>
      <c r="O17" s="335">
        <f>'[2]総括表'!O11</f>
        <v>4987.80371636581</v>
      </c>
      <c r="P17" s="335">
        <f>'[2]総括表'!P11</f>
        <v>19307.769390127585</v>
      </c>
      <c r="Q17" s="335">
        <f>'[2]総括表'!Q11</f>
        <v>9079.170849397227</v>
      </c>
      <c r="R17" s="335">
        <f>'[2]総括表'!R11</f>
        <v>8162.342148004519</v>
      </c>
      <c r="S17" s="335">
        <f>'[2]総括表'!S11</f>
        <v>6062.160222215533</v>
      </c>
      <c r="T17" s="335">
        <f>'[2]総括表'!T11</f>
        <v>16827.922728035348</v>
      </c>
      <c r="U17" s="335">
        <f>'[2]総括表'!U11</f>
        <v>8319.120820002034</v>
      </c>
      <c r="V17" s="335">
        <f>'[2]総括表'!W11</f>
        <v>2639.011224674751</v>
      </c>
      <c r="W17" s="335">
        <f>'[2]総括表'!X11</f>
        <v>1199.2013474365735</v>
      </c>
      <c r="X17" s="40">
        <v>6</v>
      </c>
    </row>
    <row r="18" spans="1:24" ht="12" customHeight="1">
      <c r="A18" s="32">
        <v>7</v>
      </c>
      <c r="B18" s="41" t="s">
        <v>69</v>
      </c>
      <c r="C18" s="335">
        <f>'[2]総括表'!Y12</f>
        <v>83376.01611590236</v>
      </c>
      <c r="D18" s="335">
        <f>'[2]総括表'!D12</f>
        <v>3823.8148195829813</v>
      </c>
      <c r="E18" s="335">
        <f>'[2]総括表'!E12</f>
        <v>73.65787423701587</v>
      </c>
      <c r="F18" s="335">
        <f>'[2]総括表'!F12</f>
        <v>1103.0922368279564</v>
      </c>
      <c r="G18" s="335" t="str">
        <f>'[2]総括表'!G12</f>
        <v>-</v>
      </c>
      <c r="H18" s="335">
        <f>'[2]総括表'!H12</f>
        <v>19895.992263096097</v>
      </c>
      <c r="I18" s="335">
        <f>'[2]総括表'!I12</f>
        <v>1988.457669327406</v>
      </c>
      <c r="J18" s="335">
        <f>'[2]総括表'!J12</f>
        <v>4679.666001491508</v>
      </c>
      <c r="K18" s="335">
        <f>'[2]総括表'!K12</f>
        <v>7196.682791098969</v>
      </c>
      <c r="L18" s="335">
        <f>'[2]総括表'!L12</f>
        <v>2151.362355806362</v>
      </c>
      <c r="M18" s="335">
        <f>'[2]総括表'!M12</f>
        <v>2026.0554268911915</v>
      </c>
      <c r="N18" s="335">
        <f>'[2]総括表'!N12</f>
        <v>2029.382809584376</v>
      </c>
      <c r="O18" s="335">
        <f>'[2]総括表'!O12</f>
        <v>3552.944181381804</v>
      </c>
      <c r="P18" s="335">
        <f>'[2]総括表'!P12</f>
        <v>9449.11894849874</v>
      </c>
      <c r="Q18" s="335">
        <f>'[2]総括表'!Q12</f>
        <v>2905.1876020261225</v>
      </c>
      <c r="R18" s="335">
        <f>'[2]総括表'!R12</f>
        <v>3836.879029604564</v>
      </c>
      <c r="S18" s="335">
        <f>'[2]総括表'!S12</f>
        <v>3927.2284474166568</v>
      </c>
      <c r="T18" s="335">
        <f>'[2]総括表'!T12</f>
        <v>9045.152681787024</v>
      </c>
      <c r="U18" s="335">
        <f>'[2]総括表'!U12</f>
        <v>4940.690286409273</v>
      </c>
      <c r="V18" s="335">
        <f>'[2]総括表'!W12</f>
        <v>1375.8591535164758</v>
      </c>
      <c r="W18" s="335">
        <f>'[2]総括表'!X12</f>
        <v>625.2084626821738</v>
      </c>
      <c r="X18" s="40">
        <v>7</v>
      </c>
    </row>
    <row r="19" spans="1:24" ht="12" customHeight="1">
      <c r="A19" s="32">
        <v>8</v>
      </c>
      <c r="B19" s="41" t="s">
        <v>70</v>
      </c>
      <c r="C19" s="335">
        <f>'[2]総括表'!Y13</f>
        <v>98424.17958144075</v>
      </c>
      <c r="D19" s="335">
        <f>'[2]総括表'!D13</f>
        <v>2858.235689966309</v>
      </c>
      <c r="E19" s="335">
        <f>'[2]総括表'!E13</f>
        <v>31.067633528337698</v>
      </c>
      <c r="F19" s="335">
        <f>'[2]総括表'!F13</f>
        <v>1009.9599924273338</v>
      </c>
      <c r="G19" s="335" t="str">
        <f>'[2]総括表'!G13</f>
        <v>-</v>
      </c>
      <c r="H19" s="335">
        <f>'[2]総括表'!H13</f>
        <v>12433.237304261524</v>
      </c>
      <c r="I19" s="335">
        <f>'[2]総括表'!I13</f>
        <v>2866.9341151404137</v>
      </c>
      <c r="J19" s="335">
        <f>'[2]総括表'!J13</f>
        <v>9017.75551259399</v>
      </c>
      <c r="K19" s="335">
        <f>'[2]総括表'!K13</f>
        <v>9097.804368940748</v>
      </c>
      <c r="L19" s="335">
        <f>'[2]総括表'!L13</f>
        <v>7022.715451370727</v>
      </c>
      <c r="M19" s="335">
        <f>'[2]総括表'!M13</f>
        <v>1443.3699830873938</v>
      </c>
      <c r="N19" s="335">
        <f>'[2]総括表'!N13</f>
        <v>2341.9203686053147</v>
      </c>
      <c r="O19" s="335">
        <f>'[2]総括表'!O13</f>
        <v>2132.689600593748</v>
      </c>
      <c r="P19" s="335">
        <f>'[2]総括表'!P13</f>
        <v>15476.217735043545</v>
      </c>
      <c r="Q19" s="335">
        <f>'[2]総括表'!Q13</f>
        <v>5237.300176857665</v>
      </c>
      <c r="R19" s="335">
        <f>'[2]総括表'!R13</f>
        <v>4935.287006178661</v>
      </c>
      <c r="S19" s="335">
        <f>'[2]総括表'!S13</f>
        <v>5188.600019869016</v>
      </c>
      <c r="T19" s="335">
        <f>'[2]総括表'!T13</f>
        <v>11347.432079394644</v>
      </c>
      <c r="U19" s="335">
        <f>'[2]総括表'!U13</f>
        <v>5097.520273902008</v>
      </c>
      <c r="V19" s="335">
        <f>'[2]総括表'!W13</f>
        <v>1624.1818056673299</v>
      </c>
      <c r="W19" s="335">
        <f>'[2]総括表'!X13</f>
        <v>738.0495359879644</v>
      </c>
      <c r="X19" s="40">
        <v>8</v>
      </c>
    </row>
    <row r="20" spans="1:24" ht="12" customHeight="1">
      <c r="A20" s="32">
        <v>9</v>
      </c>
      <c r="B20" s="41" t="s">
        <v>71</v>
      </c>
      <c r="C20" s="335">
        <f>'[2]総括表'!Y14</f>
        <v>69643.9042348764</v>
      </c>
      <c r="D20" s="335">
        <f>'[2]総括表'!D14</f>
        <v>2008.6937335919115</v>
      </c>
      <c r="E20" s="335">
        <f>'[2]総括表'!E14</f>
        <v>110.69534498468542</v>
      </c>
      <c r="F20" s="335">
        <f>'[2]総括表'!F14</f>
        <v>26.543435950218655</v>
      </c>
      <c r="G20" s="335" t="str">
        <f>'[2]総括表'!G14</f>
        <v>-</v>
      </c>
      <c r="H20" s="335">
        <f>'[2]総括表'!H14</f>
        <v>9248.066054689994</v>
      </c>
      <c r="I20" s="335">
        <f>'[2]総括表'!I14</f>
        <v>1887.2088972688732</v>
      </c>
      <c r="J20" s="335">
        <f>'[2]総括表'!J14</f>
        <v>8096.66976968055</v>
      </c>
      <c r="K20" s="335">
        <f>'[2]総括表'!K14</f>
        <v>2986.396881324904</v>
      </c>
      <c r="L20" s="335">
        <f>'[2]総括表'!L14</f>
        <v>2629.208049586035</v>
      </c>
      <c r="M20" s="335">
        <f>'[2]総括表'!M14</f>
        <v>5074.318798501102</v>
      </c>
      <c r="N20" s="335">
        <f>'[2]総括表'!N14</f>
        <v>2318.1253214141743</v>
      </c>
      <c r="O20" s="335">
        <f>'[2]総括表'!O14</f>
        <v>1309.4476401660293</v>
      </c>
      <c r="P20" s="335">
        <f>'[2]総括表'!P14</f>
        <v>7729.0861193310375</v>
      </c>
      <c r="Q20" s="335">
        <f>'[2]総括表'!Q14</f>
        <v>1459.381937459412</v>
      </c>
      <c r="R20" s="335">
        <f>'[2]総括表'!R14</f>
        <v>2405.2274718182166</v>
      </c>
      <c r="S20" s="335">
        <f>'[2]総括表'!S14</f>
        <v>5570.020685077258</v>
      </c>
      <c r="T20" s="335">
        <f>'[2]総括表'!T14</f>
        <v>13643.450509731296</v>
      </c>
      <c r="U20" s="335">
        <f>'[2]総括表'!U14</f>
        <v>2514.3458007496865</v>
      </c>
      <c r="V20" s="335">
        <f>'[2]総括表'!W14</f>
        <v>1149.2537973387737</v>
      </c>
      <c r="W20" s="335">
        <f>'[2]総括表'!X14</f>
        <v>522.2360137877449</v>
      </c>
      <c r="X20" s="40">
        <v>9</v>
      </c>
    </row>
    <row r="21" spans="1:24" ht="12" customHeight="1">
      <c r="A21" s="32">
        <v>10</v>
      </c>
      <c r="B21" s="41" t="s">
        <v>72</v>
      </c>
      <c r="C21" s="335">
        <f>'[2]総括表'!Y15</f>
        <v>98985.30561597213</v>
      </c>
      <c r="D21" s="335">
        <f>'[2]総括表'!D15</f>
        <v>2166.4883410944212</v>
      </c>
      <c r="E21" s="335">
        <f>'[2]総括表'!E15</f>
        <v>109.06825544568193</v>
      </c>
      <c r="F21" s="335">
        <f>'[2]総括表'!F15</f>
        <v>106.49559639190721</v>
      </c>
      <c r="G21" s="335">
        <f>'[2]総括表'!G15</f>
        <v>133.70577051538973</v>
      </c>
      <c r="H21" s="335">
        <f>'[2]総括表'!H15</f>
        <v>40654.4885049239</v>
      </c>
      <c r="I21" s="335">
        <f>'[2]総括表'!I15</f>
        <v>2318.473682586461</v>
      </c>
      <c r="J21" s="335">
        <f>'[2]総括表'!J15</f>
        <v>6759.124733334518</v>
      </c>
      <c r="K21" s="335">
        <f>'[2]総括表'!K15</f>
        <v>4675.803860819493</v>
      </c>
      <c r="L21" s="335">
        <f>'[2]総括表'!L15</f>
        <v>5958.977703308809</v>
      </c>
      <c r="M21" s="335">
        <f>'[2]総括表'!M15</f>
        <v>1024.2209890337583</v>
      </c>
      <c r="N21" s="335">
        <f>'[2]総括表'!N15</f>
        <v>2041.6664775307513</v>
      </c>
      <c r="O21" s="335">
        <f>'[2]総括表'!O15</f>
        <v>1609.6470888086908</v>
      </c>
      <c r="P21" s="335">
        <f>'[2]総括表'!P15</f>
        <v>9831.774137022929</v>
      </c>
      <c r="Q21" s="335">
        <f>'[2]総括表'!Q15</f>
        <v>1800.6467171748184</v>
      </c>
      <c r="R21" s="335">
        <f>'[2]総括表'!R15</f>
        <v>3501.3329389373534</v>
      </c>
      <c r="S21" s="335">
        <f>'[2]総括表'!S15</f>
        <v>6394.759422056258</v>
      </c>
      <c r="T21" s="335">
        <f>'[2]総括表'!T15</f>
        <v>6256.340505719227</v>
      </c>
      <c r="U21" s="335">
        <f>'[2]総括表'!U15</f>
        <v>2751.106693407049</v>
      </c>
      <c r="V21" s="335">
        <f>'[2]総括表'!W15</f>
        <v>1633.4414276407904</v>
      </c>
      <c r="W21" s="335">
        <f>'[2]総括表'!X15</f>
        <v>742.2572297800572</v>
      </c>
      <c r="X21" s="40">
        <v>10</v>
      </c>
    </row>
    <row r="22" spans="1:24" ht="12" customHeight="1">
      <c r="A22" s="32"/>
      <c r="B22" s="4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40"/>
    </row>
    <row r="23" spans="1:24" ht="12" customHeight="1">
      <c r="A23" s="32">
        <v>11</v>
      </c>
      <c r="B23" s="41" t="s">
        <v>73</v>
      </c>
      <c r="C23" s="335">
        <f>'[2]総括表'!$Y$16</f>
        <v>68991.25561872106</v>
      </c>
      <c r="D23" s="335">
        <f>'[2]総括表'!D16</f>
        <v>963.3569651663169</v>
      </c>
      <c r="E23" s="335">
        <f>'[2]総括表'!E16</f>
        <v>27.100252626946663</v>
      </c>
      <c r="F23" s="335" t="str">
        <f>'[2]総括表'!F16</f>
        <v>-</v>
      </c>
      <c r="G23" s="335" t="str">
        <f>'[2]総括表'!G16</f>
        <v>-</v>
      </c>
      <c r="H23" s="335">
        <f>'[2]総括表'!H16</f>
        <v>23839.938404277014</v>
      </c>
      <c r="I23" s="335">
        <f>'[2]総括表'!I16</f>
        <v>1320.2461222300399</v>
      </c>
      <c r="J23" s="335">
        <f>'[2]総括表'!J16</f>
        <v>4164.156970797069</v>
      </c>
      <c r="K23" s="335">
        <f>'[2]総括表'!K16</f>
        <v>1894.6479910138496</v>
      </c>
      <c r="L23" s="335">
        <f>'[2]総括表'!L16</f>
        <v>3153.600686530646</v>
      </c>
      <c r="M23" s="335">
        <f>'[2]総括表'!M16</f>
        <v>1136.7031107518144</v>
      </c>
      <c r="N23" s="335">
        <f>'[2]総括表'!N16</f>
        <v>676.5285533018309</v>
      </c>
      <c r="O23" s="335">
        <f>'[2]総括表'!O16</f>
        <v>449.8323478949262</v>
      </c>
      <c r="P23" s="335">
        <f>'[2]総括表'!P16</f>
        <v>6030.075036391296</v>
      </c>
      <c r="Q23" s="335">
        <f>'[2]総括表'!Q16</f>
        <v>1501.041450925265</v>
      </c>
      <c r="R23" s="335">
        <f>'[2]総括表'!R16</f>
        <v>13916.686764453898</v>
      </c>
      <c r="S23" s="335">
        <f>'[2]総括表'!S16</f>
        <v>1604.8673641945918</v>
      </c>
      <c r="T23" s="335">
        <f>'[2]総括表'!T16</f>
        <v>6582.570048007081</v>
      </c>
      <c r="U23" s="335">
        <f>'[2]総括表'!U16</f>
        <v>1108.7616906130593</v>
      </c>
      <c r="V23" s="335">
        <f>'[2]総括表'!W16</f>
        <v>1138.483882747041</v>
      </c>
      <c r="W23" s="335">
        <f>'[2]総括表'!X16</f>
        <v>517.3420232016402</v>
      </c>
      <c r="X23" s="40">
        <v>11</v>
      </c>
    </row>
    <row r="24" spans="1:24" ht="12" customHeight="1">
      <c r="A24" s="32">
        <v>12</v>
      </c>
      <c r="B24" s="41" t="s">
        <v>74</v>
      </c>
      <c r="C24" s="335">
        <f>'[2]総括表'!Y17</f>
        <v>55236.25393369951</v>
      </c>
      <c r="D24" s="335">
        <f>'[2]総括表'!D17</f>
        <v>182.92452734655896</v>
      </c>
      <c r="E24" s="335">
        <f>'[2]総括表'!E17</f>
        <v>25.85961828979946</v>
      </c>
      <c r="F24" s="335" t="str">
        <f>'[2]総括表'!F17</f>
        <v>-</v>
      </c>
      <c r="G24" s="335" t="str">
        <f>'[2]総括表'!G17</f>
        <v>-</v>
      </c>
      <c r="H24" s="335">
        <f>'[2]総括表'!H17</f>
        <v>20558.053444413577</v>
      </c>
      <c r="I24" s="335">
        <f>'[2]総括表'!I17</f>
        <v>1233.1515980456518</v>
      </c>
      <c r="J24" s="335">
        <f>'[2]総括表'!J17</f>
        <v>1810.3544365167338</v>
      </c>
      <c r="K24" s="335">
        <f>'[2]総括表'!K17</f>
        <v>5901.536939997303</v>
      </c>
      <c r="L24" s="335">
        <f>'[2]総括表'!L17</f>
        <v>4630.708270602045</v>
      </c>
      <c r="M24" s="335">
        <f>'[2]総括表'!M17</f>
        <v>628.8702480538691</v>
      </c>
      <c r="N24" s="335">
        <f>'[2]総括表'!N17</f>
        <v>912.9473244023723</v>
      </c>
      <c r="O24" s="335">
        <f>'[2]総括表'!O17</f>
        <v>733.2567717495984</v>
      </c>
      <c r="P24" s="335">
        <f>'[2]総括表'!P17</f>
        <v>5962.34208165624</v>
      </c>
      <c r="Q24" s="335">
        <f>'[2]総括表'!Q17</f>
        <v>1786.4736717173885</v>
      </c>
      <c r="R24" s="335">
        <f>'[2]総括表'!R17</f>
        <v>1438.926735536403</v>
      </c>
      <c r="S24" s="335">
        <f>'[2]総括表'!S17</f>
        <v>3421.3915264447924</v>
      </c>
      <c r="T24" s="335">
        <f>'[2]総括表'!T17</f>
        <v>3932.292690733818</v>
      </c>
      <c r="U24" s="335">
        <f>'[2]総括表'!U17</f>
        <v>1579.8611773438809</v>
      </c>
      <c r="V24" s="335">
        <f>'[2]総括表'!W17</f>
        <v>911.5008022810281</v>
      </c>
      <c r="W24" s="335">
        <f>'[2]総括表'!X17</f>
        <v>414.19793143155147</v>
      </c>
      <c r="X24" s="40">
        <v>12</v>
      </c>
    </row>
    <row r="25" spans="1:24" ht="12" customHeight="1">
      <c r="A25" s="32">
        <v>13</v>
      </c>
      <c r="B25" s="41" t="s">
        <v>75</v>
      </c>
      <c r="C25" s="335">
        <f>'[2]総括表'!Y18</f>
        <v>43783.42730764458</v>
      </c>
      <c r="D25" s="335">
        <f>'[2]総括表'!D18</f>
        <v>380.9256289223108</v>
      </c>
      <c r="E25" s="335">
        <f>'[2]総括表'!E18</f>
        <v>1.7080277450130303</v>
      </c>
      <c r="F25" s="335" t="str">
        <f>'[2]総括表'!F18</f>
        <v>-</v>
      </c>
      <c r="G25" s="335" t="str">
        <f>'[2]総括表'!G18</f>
        <v>-</v>
      </c>
      <c r="H25" s="335">
        <f>'[2]総括表'!H18</f>
        <v>22196.17375489274</v>
      </c>
      <c r="I25" s="335">
        <f>'[2]総括表'!I18</f>
        <v>771.6855277430001</v>
      </c>
      <c r="J25" s="335">
        <f>'[2]総括表'!J18</f>
        <v>1357.7310409644047</v>
      </c>
      <c r="K25" s="335">
        <f>'[2]総括表'!K18</f>
        <v>2034.6328503419193</v>
      </c>
      <c r="L25" s="335">
        <f>'[2]総括表'!L18</f>
        <v>3876.6721518769004</v>
      </c>
      <c r="M25" s="335">
        <f>'[2]総括表'!M18</f>
        <v>441.4959375449467</v>
      </c>
      <c r="N25" s="335">
        <f>'[2]総括表'!N18</f>
        <v>392.6235621708919</v>
      </c>
      <c r="O25" s="335">
        <f>'[2]総括表'!O18</f>
        <v>1253.478163861483</v>
      </c>
      <c r="P25" s="335">
        <f>'[2]総括表'!P18</f>
        <v>3269.2926754574605</v>
      </c>
      <c r="Q25" s="335">
        <f>'[2]総括表'!Q18</f>
        <v>1509.5839389150608</v>
      </c>
      <c r="R25" s="335">
        <f>'[2]総括表'!R18</f>
        <v>928.7578464939608</v>
      </c>
      <c r="S25" s="335">
        <f>'[2]総括表'!S18</f>
        <v>984.2444611899216</v>
      </c>
      <c r="T25" s="335">
        <f>'[2]総括表'!T18</f>
        <v>2622.589297299914</v>
      </c>
      <c r="U25" s="335">
        <f>'[2]総括表'!U18</f>
        <v>1367.6416246892077</v>
      </c>
      <c r="V25" s="335">
        <f>'[2]総括表'!W18</f>
        <v>722.5078870379903</v>
      </c>
      <c r="W25" s="335">
        <f>'[2]総括表'!X18</f>
        <v>328.3170695025349</v>
      </c>
      <c r="X25" s="40">
        <v>13</v>
      </c>
    </row>
    <row r="26" spans="1:24" ht="12" customHeight="1">
      <c r="A26" s="32">
        <v>14</v>
      </c>
      <c r="B26" s="41" t="s">
        <v>76</v>
      </c>
      <c r="C26" s="335">
        <f>'[2]総括表'!Y19</f>
        <v>69209.15290584415</v>
      </c>
      <c r="D26" s="335">
        <f>'[2]総括表'!D19</f>
        <v>1177.29244033947</v>
      </c>
      <c r="E26" s="335">
        <f>'[2]総括表'!E19</f>
        <v>9.880616195834873</v>
      </c>
      <c r="F26" s="335" t="str">
        <f>'[2]総括表'!F19</f>
        <v>-</v>
      </c>
      <c r="G26" s="335" t="str">
        <f>'[2]総括表'!G19</f>
        <v>-</v>
      </c>
      <c r="H26" s="335">
        <f>'[2]総括表'!H19</f>
        <v>17196.73161221019</v>
      </c>
      <c r="I26" s="335">
        <f>'[2]総括表'!I19</f>
        <v>1741.6032093650588</v>
      </c>
      <c r="J26" s="335">
        <f>'[2]総括表'!J19</f>
        <v>5321.085445864351</v>
      </c>
      <c r="K26" s="335">
        <f>'[2]総括表'!K19</f>
        <v>5148.567256416848</v>
      </c>
      <c r="L26" s="335">
        <f>'[2]総括表'!L19</f>
        <v>4017.3693883561955</v>
      </c>
      <c r="M26" s="335">
        <f>'[2]総括表'!M19</f>
        <v>859.0825814721985</v>
      </c>
      <c r="N26" s="335">
        <f>'[2]総括表'!N19</f>
        <v>2466.5114519387207</v>
      </c>
      <c r="O26" s="335">
        <f>'[2]総括表'!O19</f>
        <v>1056.2179372032865</v>
      </c>
      <c r="P26" s="335">
        <f>'[2]総括表'!P19</f>
        <v>8943.064999419908</v>
      </c>
      <c r="Q26" s="335">
        <f>'[2]総括表'!Q19</f>
        <v>3009.9656502784487</v>
      </c>
      <c r="R26" s="335">
        <f>'[2]総括表'!R19</f>
        <v>2240.221190890308</v>
      </c>
      <c r="S26" s="335">
        <f>'[2]総括表'!S19</f>
        <v>4600.301079292713</v>
      </c>
      <c r="T26" s="335">
        <f>'[2]総括表'!T19</f>
        <v>8025.187477798864</v>
      </c>
      <c r="U26" s="335">
        <f>'[2]総括表'!U19</f>
        <v>2772.9669370737834</v>
      </c>
      <c r="V26" s="335">
        <f>'[2]総括表'!W19</f>
        <v>1142.079592772307</v>
      </c>
      <c r="W26" s="335">
        <f>'[2]総括表'!X19</f>
        <v>518.9759610443342</v>
      </c>
      <c r="X26" s="40">
        <v>14</v>
      </c>
    </row>
    <row r="27" spans="1:24" ht="12" customHeight="1">
      <c r="A27" s="32">
        <v>15</v>
      </c>
      <c r="B27" s="41" t="s">
        <v>77</v>
      </c>
      <c r="C27" s="335">
        <f>'[2]総括表'!$Y$20</f>
        <v>15444.746165448101</v>
      </c>
      <c r="D27" s="335">
        <f>'[2]総括表'!D20</f>
        <v>2064.902870031402</v>
      </c>
      <c r="E27" s="335">
        <f>'[2]総括表'!E20</f>
        <v>21.0020672479755</v>
      </c>
      <c r="F27" s="335">
        <f>'[2]総括表'!F20</f>
        <v>177.09369841210116</v>
      </c>
      <c r="G27" s="335" t="str">
        <f>'[2]総括表'!G20</f>
        <v>-</v>
      </c>
      <c r="H27" s="335">
        <f>'[2]総括表'!H20</f>
        <v>98.0336681629063</v>
      </c>
      <c r="I27" s="335">
        <f>'[2]総括表'!I20</f>
        <v>617.4396930310982</v>
      </c>
      <c r="J27" s="335">
        <f>'[2]総括表'!J20</f>
        <v>1347.0898748931786</v>
      </c>
      <c r="K27" s="335">
        <f>'[2]総括表'!K20</f>
        <v>433.73820740369126</v>
      </c>
      <c r="L27" s="335">
        <f>'[2]総括表'!L20</f>
        <v>420.3286157066296</v>
      </c>
      <c r="M27" s="341">
        <f>'[2]総括表'!M20</f>
        <v>437.25888622491436</v>
      </c>
      <c r="N27" s="335">
        <f>'[2]総括表'!N20</f>
        <v>972.5023952666685</v>
      </c>
      <c r="O27" s="335">
        <f>'[2]総括表'!O20</f>
        <v>145.75658879580368</v>
      </c>
      <c r="P27" s="335">
        <f>'[2]総括表'!P20</f>
        <v>1150.0378790194961</v>
      </c>
      <c r="Q27" s="335">
        <f>'[2]総括表'!Q20</f>
        <v>3557.7729474719313</v>
      </c>
      <c r="R27" s="335">
        <f>'[2]総括表'!R20</f>
        <v>1264.0053947078234</v>
      </c>
      <c r="S27" s="335">
        <f>'[2]総括表'!S20</f>
        <v>1315.3891736410053</v>
      </c>
      <c r="T27" s="335">
        <f>'[2]総括表'!T20</f>
        <v>940.3098113035271</v>
      </c>
      <c r="U27" s="335">
        <f>'[2]総括表'!U20</f>
        <v>343.0323031436816</v>
      </c>
      <c r="V27" s="335">
        <f>'[2]総括表'!W20</f>
        <v>254.86700343094557</v>
      </c>
      <c r="W27" s="335">
        <f>'[2]総括表'!X20</f>
        <v>115.81491244667993</v>
      </c>
      <c r="X27" s="40">
        <v>15</v>
      </c>
    </row>
    <row r="28" spans="1:24" ht="12" customHeight="1">
      <c r="A28" s="32">
        <v>16</v>
      </c>
      <c r="B28" s="41" t="s">
        <v>78</v>
      </c>
      <c r="C28" s="335">
        <f>'[2]総括表'!$Y$21</f>
        <v>53915.26872023279</v>
      </c>
      <c r="D28" s="335">
        <f>'[2]総括表'!D21</f>
        <v>1412.74754280094</v>
      </c>
      <c r="E28" s="335">
        <f>'[2]総括表'!E21</f>
        <v>50.168262539400544</v>
      </c>
      <c r="F28" s="335" t="str">
        <f>'[2]総括表'!F21</f>
        <v>-</v>
      </c>
      <c r="G28" s="335" t="str">
        <f>'[2]総括表'!G21</f>
        <v>-</v>
      </c>
      <c r="H28" s="335">
        <f>'[2]総括表'!H21</f>
        <v>17534.517412750894</v>
      </c>
      <c r="I28" s="342">
        <f>'[2]総括表'!I21</f>
        <v>1406.9196312420015</v>
      </c>
      <c r="J28" s="335">
        <f>'[2]総括表'!J21</f>
        <v>2679.5077445234656</v>
      </c>
      <c r="K28" s="335">
        <f>'[2]総括表'!K21</f>
        <v>4411.912334886005</v>
      </c>
      <c r="L28" s="335">
        <f>'[2]総括表'!L21</f>
        <v>1993.3771491157747</v>
      </c>
      <c r="M28" s="335">
        <f>'[2]総括表'!M21</f>
        <v>788.65341634481</v>
      </c>
      <c r="N28" s="335">
        <f>'[2]総括表'!N21</f>
        <v>1683.6446955975603</v>
      </c>
      <c r="O28" s="335">
        <f>'[2]総括表'!O21</f>
        <v>1534.6778591978043</v>
      </c>
      <c r="P28" s="335">
        <f>'[2]総括表'!P21</f>
        <v>6233.54127410185</v>
      </c>
      <c r="Q28" s="335">
        <f>'[2]総括表'!Q21</f>
        <v>1330.8853338328208</v>
      </c>
      <c r="R28" s="335">
        <f>'[2]総括表'!R21</f>
        <v>1874.5299297037366</v>
      </c>
      <c r="S28" s="335">
        <f>'[2]総括表'!S21</f>
        <v>2757.6926747993666</v>
      </c>
      <c r="T28" s="335">
        <f>'[2]総括表'!T21</f>
        <v>5220.966229439018</v>
      </c>
      <c r="U28" s="335">
        <f>'[2]総括表'!U21</f>
        <v>2516.1174485026168</v>
      </c>
      <c r="V28" s="335">
        <f>'[2]総括表'!W21</f>
        <v>889.7020922649295</v>
      </c>
      <c r="W28" s="335">
        <f>'[2]総括表'!X21</f>
        <v>404.2923114102094</v>
      </c>
      <c r="X28" s="40">
        <v>16</v>
      </c>
    </row>
    <row r="29" spans="1:24" ht="12" customHeight="1">
      <c r="A29" s="32">
        <v>17</v>
      </c>
      <c r="B29" s="41" t="s">
        <v>79</v>
      </c>
      <c r="C29" s="335">
        <f>'[2]総括表'!Y22</f>
        <v>25911.601269062838</v>
      </c>
      <c r="D29" s="335">
        <f>'[2]総括表'!D22</f>
        <v>202.73070756408498</v>
      </c>
      <c r="E29" s="335">
        <f>'[2]総括表'!E22</f>
        <v>3.632261533698597</v>
      </c>
      <c r="F29" s="335" t="str">
        <f>'[2]総括表'!F22</f>
        <v>-</v>
      </c>
      <c r="G29" s="335" t="str">
        <f>'[2]総括表'!G22</f>
        <v>-</v>
      </c>
      <c r="H29" s="335">
        <f>'[2]総括表'!H22</f>
        <v>15623.091944489312</v>
      </c>
      <c r="I29" s="335">
        <f>'[2]総括表'!I22</f>
        <v>513.4679775770118</v>
      </c>
      <c r="J29" s="335">
        <f>'[2]総括表'!J22</f>
        <v>557.5119068181846</v>
      </c>
      <c r="K29" s="335">
        <f>'[2]総括表'!K22</f>
        <v>454.44425317564594</v>
      </c>
      <c r="L29" s="335">
        <f>'[2]総括表'!L22</f>
        <v>363.67270799496896</v>
      </c>
      <c r="M29" s="335">
        <f>'[2]総括表'!M22</f>
        <v>212.84595425300097</v>
      </c>
      <c r="N29" s="335">
        <f>'[2]総括表'!N22</f>
        <v>388.55557024498637</v>
      </c>
      <c r="O29" s="335">
        <f>'[2]総括表'!O22</f>
        <v>562.1201232313558</v>
      </c>
      <c r="P29" s="335">
        <f>'[2]総括表'!P22</f>
        <v>1895.3545959979213</v>
      </c>
      <c r="Q29" s="335">
        <f>'[2]総括表'!Q22</f>
        <v>77.4551439943091</v>
      </c>
      <c r="R29" s="335">
        <f>'[2]総括表'!R22</f>
        <v>924.7771498800835</v>
      </c>
      <c r="S29" s="335">
        <f>'[2]総括表'!S22</f>
        <v>1207.2132074387553</v>
      </c>
      <c r="T29" s="335">
        <f>'[2]総括表'!T22</f>
        <v>2153.735595643392</v>
      </c>
      <c r="U29" s="335">
        <f>'[2]総括表'!U22</f>
        <v>537.7049206940477</v>
      </c>
      <c r="V29" s="335">
        <f>'[2]総括表'!W22</f>
        <v>427.58955691467196</v>
      </c>
      <c r="W29" s="335">
        <f>'[2]総括表'!X22</f>
        <v>194.30230838259467</v>
      </c>
      <c r="X29" s="40">
        <v>17</v>
      </c>
    </row>
    <row r="30" spans="1:24" ht="12" customHeight="1">
      <c r="A30" s="32">
        <v>18</v>
      </c>
      <c r="B30" s="41" t="s">
        <v>80</v>
      </c>
      <c r="C30" s="335">
        <f>'[2]総括表'!Y23</f>
        <v>23568.079630283137</v>
      </c>
      <c r="D30" s="335">
        <f>'[2]総括表'!D23</f>
        <v>1250.933539937702</v>
      </c>
      <c r="E30" s="335">
        <f>'[2]総括表'!E23</f>
        <v>4.086294225410922</v>
      </c>
      <c r="F30" s="335" t="str">
        <f>'[2]総括表'!F23</f>
        <v>-</v>
      </c>
      <c r="G30" s="335" t="str">
        <f>'[2]総括表'!G23</f>
        <v>-</v>
      </c>
      <c r="H30" s="335">
        <f>'[2]総括表'!H23</f>
        <v>7110.616719756732</v>
      </c>
      <c r="I30" s="335">
        <f>'[2]総括表'!I23</f>
        <v>592.6784225155958</v>
      </c>
      <c r="J30" s="335">
        <f>'[2]総括表'!J23</f>
        <v>1257.697044128937</v>
      </c>
      <c r="K30" s="335">
        <f>'[2]総括表'!K23</f>
        <v>2156.7424714030167</v>
      </c>
      <c r="L30" s="335">
        <f>'[2]総括表'!L23</f>
        <v>629.7027589603865</v>
      </c>
      <c r="M30" s="335">
        <f>'[2]総括表'!M23</f>
        <v>384.1941546350804</v>
      </c>
      <c r="N30" s="335">
        <f>'[2]総括表'!N23</f>
        <v>529.650278253605</v>
      </c>
      <c r="O30" s="335">
        <f>'[2]総括表'!O23</f>
        <v>427.89933542005184</v>
      </c>
      <c r="P30" s="335">
        <f>'[2]総括表'!P23</f>
        <v>3166.056169496234</v>
      </c>
      <c r="Q30" s="335">
        <f>'[2]総括表'!Q23</f>
        <v>365.52652850309266</v>
      </c>
      <c r="R30" s="335">
        <f>'[2]総括表'!R23</f>
        <v>927.7731478688712</v>
      </c>
      <c r="S30" s="335">
        <f>'[2]総括表'!S23</f>
        <v>694.3564774283338</v>
      </c>
      <c r="T30" s="335">
        <f>'[2]総括表'!T23</f>
        <v>2637.5813073969957</v>
      </c>
      <c r="U30" s="335">
        <f>'[2]総括表'!U23</f>
        <v>1220.3969186026084</v>
      </c>
      <c r="V30" s="335">
        <f>'[2]総括表'!W23</f>
        <v>388.9170963152502</v>
      </c>
      <c r="W30" s="335">
        <f>'[2]総括表'!X23</f>
        <v>176.72903456477297</v>
      </c>
      <c r="X30" s="40">
        <v>18</v>
      </c>
    </row>
    <row r="31" spans="1:24" ht="12" customHeight="1">
      <c r="A31" s="32">
        <v>19</v>
      </c>
      <c r="B31" s="41" t="s">
        <v>81</v>
      </c>
      <c r="C31" s="335">
        <f>'[2]総括表'!Y24</f>
        <v>58627.08342807131</v>
      </c>
      <c r="D31" s="335">
        <f>'[2]総括表'!D24</f>
        <v>9720.893625636709</v>
      </c>
      <c r="E31" s="335">
        <f>'[2]総括表'!E24</f>
        <v>11.534592429929772</v>
      </c>
      <c r="F31" s="335">
        <f>'[2]総括表'!F24</f>
        <v>1204.6765284055837</v>
      </c>
      <c r="G31" s="335" t="str">
        <f>'[2]総括表'!G24</f>
        <v>-</v>
      </c>
      <c r="H31" s="335">
        <f>'[2]総括表'!H24</f>
        <v>3998.799761610245</v>
      </c>
      <c r="I31" s="335">
        <f>'[2]総括表'!I24</f>
        <v>1461.9658632913809</v>
      </c>
      <c r="J31" s="335">
        <f>'[2]総括表'!J24</f>
        <v>4295.421839187902</v>
      </c>
      <c r="K31" s="335">
        <f>'[2]総括表'!K24</f>
        <v>4263.688116455824</v>
      </c>
      <c r="L31" s="335">
        <f>'[2]総括表'!L24</f>
        <v>2674.3081156279554</v>
      </c>
      <c r="M31" s="335">
        <f>'[2]総括表'!M24</f>
        <v>729.1944729037995</v>
      </c>
      <c r="N31" s="335">
        <f>'[2]総括表'!N24</f>
        <v>1088.3061850140975</v>
      </c>
      <c r="O31" s="335">
        <f>'[2]総括表'!O24</f>
        <v>1794.5744642978566</v>
      </c>
      <c r="P31" s="335">
        <f>'[2]総括表'!P24</f>
        <v>6979.774702737408</v>
      </c>
      <c r="Q31" s="335">
        <f>'[2]総括表'!Q24</f>
        <v>774.9311687537975</v>
      </c>
      <c r="R31" s="335">
        <f>'[2]総括表'!R24</f>
        <v>3769.052630243483</v>
      </c>
      <c r="S31" s="335">
        <f>'[2]総括表'!S24</f>
        <v>3348.0069525325193</v>
      </c>
      <c r="T31" s="335">
        <f>'[2]総括表'!T24</f>
        <v>9660.612340564005</v>
      </c>
      <c r="U31" s="335">
        <f>'[2]総括表'!U24</f>
        <v>2323.5108918962997</v>
      </c>
      <c r="V31" s="335">
        <f>'[2]総括表'!W24</f>
        <v>967.4557880812584</v>
      </c>
      <c r="W31" s="335">
        <f>'[2]総括表'!X24</f>
        <v>439.6246115987419</v>
      </c>
      <c r="X31" s="40">
        <v>19</v>
      </c>
    </row>
    <row r="32" spans="1:24" ht="12" customHeight="1" thickBot="1">
      <c r="A32" s="43">
        <v>20</v>
      </c>
      <c r="B32" s="44" t="s">
        <v>82</v>
      </c>
      <c r="C32" s="339">
        <f>'[2]総括表'!$Y$25</f>
        <v>18285.090562723126</v>
      </c>
      <c r="D32" s="339">
        <f>'[2]総括表'!D25</f>
        <v>4423.508710247652</v>
      </c>
      <c r="E32" s="339">
        <f>'[2]総括表'!E25</f>
        <v>92.69857700013226</v>
      </c>
      <c r="F32" s="339">
        <f>'[2]総括表'!F25</f>
        <v>600.8163664229512</v>
      </c>
      <c r="G32" s="339">
        <f>'[2]総括表'!G25</f>
        <v>200.5586557730846</v>
      </c>
      <c r="H32" s="339">
        <f>'[2]総括表'!H25</f>
        <v>524.8003277527828</v>
      </c>
      <c r="I32" s="339">
        <f>'[2]総括表'!I25</f>
        <v>471.2020595867685</v>
      </c>
      <c r="J32" s="339">
        <f>'[2]総括表'!J25</f>
        <v>949.2302859149792</v>
      </c>
      <c r="K32" s="339">
        <f>'[2]総括表'!K25</f>
        <v>1009.270555257763</v>
      </c>
      <c r="L32" s="339">
        <f>'[2]総括表'!L25</f>
        <v>632.4023333432998</v>
      </c>
      <c r="M32" s="339">
        <f>'[2]総括表'!M25</f>
        <v>703.1695720677494</v>
      </c>
      <c r="N32" s="339">
        <f>'[2]総括表'!N25</f>
        <v>860.1984505530716</v>
      </c>
      <c r="O32" s="339">
        <f>'[2]総括表'!O25</f>
        <v>370.8153098310074</v>
      </c>
      <c r="P32" s="339">
        <f>'[2]総括表'!P25</f>
        <v>2190.121136899537</v>
      </c>
      <c r="Q32" s="339">
        <f>'[2]総括表'!Q25</f>
        <v>107.21406966282682</v>
      </c>
      <c r="R32" s="339">
        <f>'[2]総括表'!R25</f>
        <v>1021.1963983993837</v>
      </c>
      <c r="S32" s="339">
        <f>'[2]総括表'!S25</f>
        <v>1477.024261733682</v>
      </c>
      <c r="T32" s="339">
        <f>'[2]総括表'!T25</f>
        <v>1939.949194323761</v>
      </c>
      <c r="U32" s="339">
        <f>'[2]総括表'!U25</f>
        <v>546.290027061708</v>
      </c>
      <c r="V32" s="339">
        <f>'[2]総括表'!W25</f>
        <v>301.73796249305315</v>
      </c>
      <c r="W32" s="339">
        <f>'[2]総括表'!X25</f>
        <v>137.11369160206274</v>
      </c>
      <c r="X32" s="45">
        <v>20</v>
      </c>
    </row>
    <row r="33" ht="12.75" customHeight="1">
      <c r="A33" s="32" t="s">
        <v>288</v>
      </c>
    </row>
    <row r="34" ht="12">
      <c r="A34" s="13" t="s">
        <v>297</v>
      </c>
    </row>
  </sheetData>
  <sheetProtection/>
  <mergeCells count="21">
    <mergeCell ref="C5:C6"/>
    <mergeCell ref="V5:V6"/>
    <mergeCell ref="X5:X6"/>
    <mergeCell ref="D5:D6"/>
    <mergeCell ref="E5:E6"/>
    <mergeCell ref="F5:F6"/>
    <mergeCell ref="G5:G6"/>
    <mergeCell ref="H5:H6"/>
    <mergeCell ref="U5:U6"/>
    <mergeCell ref="K5:K6"/>
    <mergeCell ref="L5:L6"/>
    <mergeCell ref="M5:M6"/>
    <mergeCell ref="N5:N6"/>
    <mergeCell ref="J5:J6"/>
    <mergeCell ref="P5:P6"/>
    <mergeCell ref="O5:O6"/>
    <mergeCell ref="I5:I6"/>
    <mergeCell ref="Q5:Q6"/>
    <mergeCell ref="R5:R6"/>
    <mergeCell ref="S5:S6"/>
    <mergeCell ref="T5:T6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landscape" paperSize="8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N34"/>
  <sheetViews>
    <sheetView showGridLines="0" zoomScale="90" zoomScaleNormal="90" zoomScaleSheetLayoutView="100" zoomScalePageLayoutView="0" workbookViewId="0" topLeftCell="A1">
      <selection activeCell="H42" sqref="H42"/>
    </sheetView>
  </sheetViews>
  <sheetFormatPr defaultColWidth="8.00390625" defaultRowHeight="13.5"/>
  <cols>
    <col min="1" max="1" width="3.125" style="13" customWidth="1"/>
    <col min="2" max="2" width="10.125" style="13" customWidth="1"/>
    <col min="3" max="3" width="17.50390625" style="13" customWidth="1"/>
    <col min="4" max="4" width="17.375" style="13" customWidth="1"/>
    <col min="5" max="6" width="16.875" style="13" customWidth="1"/>
    <col min="7" max="7" width="17.50390625" style="13" customWidth="1"/>
    <col min="8" max="9" width="15.25390625" style="13" customWidth="1"/>
    <col min="10" max="10" width="15.50390625" style="13" customWidth="1"/>
    <col min="11" max="11" width="15.25390625" style="13" customWidth="1"/>
    <col min="12" max="12" width="15.25390625" style="63" customWidth="1"/>
    <col min="13" max="13" width="15.25390625" style="13" customWidth="1"/>
    <col min="14" max="14" width="5.375" style="13" customWidth="1"/>
    <col min="15" max="16384" width="8.00390625" style="13" customWidth="1"/>
  </cols>
  <sheetData>
    <row r="1" spans="2:14" ht="18.75" customHeight="1">
      <c r="B1" s="17"/>
      <c r="C1" s="17"/>
      <c r="D1" s="17"/>
      <c r="E1" s="17"/>
      <c r="F1" s="17"/>
      <c r="G1" s="19" t="s">
        <v>207</v>
      </c>
      <c r="H1" s="20" t="s">
        <v>62</v>
      </c>
      <c r="I1" s="19"/>
      <c r="L1" s="61"/>
      <c r="M1" s="17"/>
      <c r="N1" s="17"/>
    </row>
    <row r="2" spans="2:14" ht="7.5" customHeight="1">
      <c r="B2" s="17"/>
      <c r="C2" s="17"/>
      <c r="D2" s="17"/>
      <c r="E2" s="17"/>
      <c r="F2" s="17"/>
      <c r="G2" s="19"/>
      <c r="H2" s="20"/>
      <c r="I2" s="19"/>
      <c r="L2" s="61"/>
      <c r="M2" s="17"/>
      <c r="N2" s="17"/>
    </row>
    <row r="3" spans="2:14" s="14" customFormat="1" ht="14.25" customHeight="1">
      <c r="B3" s="17"/>
      <c r="C3" s="17"/>
      <c r="D3" s="17"/>
      <c r="E3" s="17"/>
      <c r="F3" s="17"/>
      <c r="G3" s="173" t="s">
        <v>233</v>
      </c>
      <c r="H3" s="14" t="s">
        <v>302</v>
      </c>
      <c r="I3" s="173"/>
      <c r="K3" s="17"/>
      <c r="L3" s="62"/>
      <c r="M3" s="17"/>
      <c r="N3" s="17"/>
    </row>
    <row r="4" spans="1:14" ht="12.75" thickBot="1">
      <c r="A4" s="178"/>
      <c r="N4" s="173" t="s">
        <v>56</v>
      </c>
    </row>
    <row r="5" spans="1:14" s="32" customFormat="1" ht="15" customHeight="1">
      <c r="A5" s="26"/>
      <c r="B5" s="51"/>
      <c r="C5" s="82"/>
      <c r="D5" s="398" t="s">
        <v>298</v>
      </c>
      <c r="E5" s="399"/>
      <c r="F5" s="400"/>
      <c r="G5" s="401"/>
      <c r="H5" s="402"/>
      <c r="I5" s="403"/>
      <c r="J5" s="67" t="s">
        <v>300</v>
      </c>
      <c r="K5" s="26"/>
      <c r="L5" s="68"/>
      <c r="M5" s="26"/>
      <c r="N5" s="383" t="s">
        <v>126</v>
      </c>
    </row>
    <row r="6" spans="1:14" s="32" customFormat="1" ht="30" customHeight="1">
      <c r="A6" s="30" t="s">
        <v>214</v>
      </c>
      <c r="B6" s="55"/>
      <c r="C6" s="69" t="s">
        <v>27</v>
      </c>
      <c r="D6" s="31" t="s">
        <v>27</v>
      </c>
      <c r="E6" s="31" t="s">
        <v>28</v>
      </c>
      <c r="F6" s="70" t="s">
        <v>45</v>
      </c>
      <c r="G6" s="177" t="s">
        <v>301</v>
      </c>
      <c r="H6" s="31" t="s">
        <v>40</v>
      </c>
      <c r="I6" s="31" t="s">
        <v>41</v>
      </c>
      <c r="J6" s="175" t="s">
        <v>29</v>
      </c>
      <c r="K6" s="31" t="s">
        <v>30</v>
      </c>
      <c r="L6" s="71" t="s">
        <v>31</v>
      </c>
      <c r="M6" s="31" t="s">
        <v>32</v>
      </c>
      <c r="N6" s="395"/>
    </row>
    <row r="7" spans="1:14" ht="11.25" customHeight="1">
      <c r="A7" s="32"/>
      <c r="B7" s="33"/>
      <c r="N7" s="35"/>
    </row>
    <row r="8" spans="1:14" s="15" customFormat="1" ht="12" customHeight="1">
      <c r="A8" s="36" t="s">
        <v>20</v>
      </c>
      <c r="B8" s="37"/>
      <c r="C8" s="310">
        <f>'[3]総括表'!$AB$37</f>
        <v>1941330</v>
      </c>
      <c r="D8" s="310">
        <f>'[3]総括表'!D37</f>
        <v>1331043</v>
      </c>
      <c r="E8" s="310">
        <f>'[3]総括表'!E37</f>
        <v>1176410</v>
      </c>
      <c r="F8" s="310">
        <f>'[3]総括表'!F37</f>
        <v>154633</v>
      </c>
      <c r="G8" s="310">
        <f>'[3]総括表'!I37</f>
        <v>136503</v>
      </c>
      <c r="H8" s="310">
        <f>'[3]総括表'!J37</f>
        <v>162894</v>
      </c>
      <c r="I8" s="310">
        <f>'[3]総括表'!K37</f>
        <v>26391</v>
      </c>
      <c r="J8" s="310">
        <f>'[3]総括表'!U37</f>
        <v>473784</v>
      </c>
      <c r="K8" s="310">
        <f>'[3]総括表'!V37</f>
        <v>267685</v>
      </c>
      <c r="L8" s="343">
        <f>'[3]総括表'!W37</f>
        <v>-8148</v>
      </c>
      <c r="M8" s="310">
        <f>'[3]総括表'!X37</f>
        <v>214247</v>
      </c>
      <c r="N8" s="38" t="s">
        <v>49</v>
      </c>
    </row>
    <row r="9" spans="1:14" s="15" customFormat="1" ht="12" customHeight="1">
      <c r="A9" s="36" t="s">
        <v>21</v>
      </c>
      <c r="B9" s="37"/>
      <c r="C9" s="310">
        <f>SUM(C12:C21)</f>
        <v>1626292.1329725403</v>
      </c>
      <c r="D9" s="310">
        <f aca="true" t="shared" si="0" ref="D9:M9">SUM(D12:D21)</f>
        <v>1119886.7637908203</v>
      </c>
      <c r="E9" s="310">
        <f t="shared" si="0"/>
        <v>989789.5910041713</v>
      </c>
      <c r="F9" s="310">
        <f t="shared" si="0"/>
        <v>130097.17278664903</v>
      </c>
      <c r="G9" s="310">
        <f t="shared" si="0"/>
        <v>114280.69218172027</v>
      </c>
      <c r="H9" s="310">
        <f t="shared" si="0"/>
        <v>136067.18405965605</v>
      </c>
      <c r="I9" s="310">
        <f t="shared" si="0"/>
        <v>21786.49187793578</v>
      </c>
      <c r="J9" s="310">
        <f t="shared" si="0"/>
        <v>392124.6770000001</v>
      </c>
      <c r="K9" s="310">
        <f t="shared" si="0"/>
        <v>222380.89699999997</v>
      </c>
      <c r="L9" s="343">
        <f t="shared" si="0"/>
        <v>-5323.818000000001</v>
      </c>
      <c r="M9" s="310">
        <f t="shared" si="0"/>
        <v>175067.59800000003</v>
      </c>
      <c r="N9" s="38" t="s">
        <v>50</v>
      </c>
    </row>
    <row r="10" spans="1:14" s="15" customFormat="1" ht="12" customHeight="1">
      <c r="A10" s="36" t="s">
        <v>22</v>
      </c>
      <c r="B10" s="37"/>
      <c r="C10" s="310">
        <f aca="true" t="shared" si="1" ref="C10:M10">SUM(C23:C32)</f>
        <v>315036.3500010871</v>
      </c>
      <c r="D10" s="310">
        <f t="shared" si="1"/>
        <v>211154.57826717827</v>
      </c>
      <c r="E10" s="310">
        <f t="shared" si="1"/>
        <v>186619.2752671783</v>
      </c>
      <c r="F10" s="310">
        <f t="shared" si="1"/>
        <v>24535.303000000004</v>
      </c>
      <c r="G10" s="310">
        <f t="shared" si="1"/>
        <v>22222.171733908817</v>
      </c>
      <c r="H10" s="310">
        <f t="shared" si="1"/>
        <v>26826.57813609366</v>
      </c>
      <c r="I10" s="310">
        <f t="shared" si="1"/>
        <v>4604.40640218484</v>
      </c>
      <c r="J10" s="310">
        <f t="shared" si="1"/>
        <v>81659.6</v>
      </c>
      <c r="K10" s="310">
        <f t="shared" si="1"/>
        <v>45303.98300000001</v>
      </c>
      <c r="L10" s="343">
        <f t="shared" si="1"/>
        <v>-2823.822</v>
      </c>
      <c r="M10" s="310">
        <f t="shared" si="1"/>
        <v>39179.439</v>
      </c>
      <c r="N10" s="38" t="s">
        <v>51</v>
      </c>
    </row>
    <row r="11" spans="1:14" ht="12" customHeight="1">
      <c r="A11" s="32"/>
      <c r="B11" s="33"/>
      <c r="C11" s="72"/>
      <c r="D11" s="72"/>
      <c r="E11" s="72"/>
      <c r="F11" s="72"/>
      <c r="G11" s="72"/>
      <c r="H11" s="72"/>
      <c r="I11" s="72"/>
      <c r="J11" s="72"/>
      <c r="K11" s="72"/>
      <c r="L11" s="344"/>
      <c r="M11" s="72"/>
      <c r="N11" s="40"/>
    </row>
    <row r="12" spans="1:14" ht="12" customHeight="1">
      <c r="A12" s="32">
        <v>1</v>
      </c>
      <c r="B12" s="41" t="s">
        <v>83</v>
      </c>
      <c r="C12" s="72">
        <f>'[3]総括表'!AB38</f>
        <v>594375.2415946259</v>
      </c>
      <c r="D12" s="72">
        <f>'[3]総括表'!D38</f>
        <v>408431.8739502903</v>
      </c>
      <c r="E12" s="72">
        <f>'[3]総括表'!E38</f>
        <v>361074.57726339827</v>
      </c>
      <c r="F12" s="72">
        <f>'[3]総括表'!F38</f>
        <v>47357.296686892005</v>
      </c>
      <c r="G12" s="72">
        <f>'[3]総括表'!I38</f>
        <v>41431.09664433559</v>
      </c>
      <c r="H12" s="72">
        <f>'[3]総括表'!J38</f>
        <v>48840.29886308504</v>
      </c>
      <c r="I12" s="72">
        <f>'[3]総括表'!K38</f>
        <v>7409.202218749458</v>
      </c>
      <c r="J12" s="72">
        <f>'[3]総括表'!U38</f>
        <v>144512.271</v>
      </c>
      <c r="K12" s="72">
        <f>'[3]総括表'!V38</f>
        <v>85846.909</v>
      </c>
      <c r="L12" s="344">
        <f>'[3]総括表'!W38</f>
        <v>-884.93</v>
      </c>
      <c r="M12" s="72">
        <f>'[3]総括表'!X38</f>
        <v>59550.292</v>
      </c>
      <c r="N12" s="40">
        <v>1</v>
      </c>
    </row>
    <row r="13" spans="1:14" ht="12" customHeight="1">
      <c r="A13" s="32">
        <v>2</v>
      </c>
      <c r="B13" s="41" t="s">
        <v>84</v>
      </c>
      <c r="C13" s="72">
        <f>'[3]総括表'!AB39</f>
        <v>248864.5742641416</v>
      </c>
      <c r="D13" s="72">
        <f>'[3]総括表'!D39</f>
        <v>188085.34924695018</v>
      </c>
      <c r="E13" s="72">
        <f>'[3]総括表'!E39</f>
        <v>166234.0127169822</v>
      </c>
      <c r="F13" s="72">
        <f>'[3]総括表'!F39</f>
        <v>21851.336529968</v>
      </c>
      <c r="G13" s="72">
        <f>'[3]総括表'!I39</f>
        <v>18070.858017191447</v>
      </c>
      <c r="H13" s="72">
        <f>'[3]総括表'!J39</f>
        <v>22232.300747571477</v>
      </c>
      <c r="I13" s="72">
        <f>'[3]総括表'!K39</f>
        <v>4161.44273038003</v>
      </c>
      <c r="J13" s="72">
        <f>'[3]総括表'!U39</f>
        <v>42708.367</v>
      </c>
      <c r="K13" s="72">
        <f>'[3]総括表'!V39</f>
        <v>14977.32</v>
      </c>
      <c r="L13" s="344">
        <f>'[3]総括表'!W39</f>
        <v>-2248.744</v>
      </c>
      <c r="M13" s="72">
        <f>'[3]総括表'!X39</f>
        <v>29979.791</v>
      </c>
      <c r="N13" s="40">
        <v>2</v>
      </c>
    </row>
    <row r="14" spans="1:14" ht="12" customHeight="1">
      <c r="A14" s="32">
        <v>3</v>
      </c>
      <c r="B14" s="41" t="s">
        <v>85</v>
      </c>
      <c r="C14" s="72">
        <f>'[3]総括表'!AB40</f>
        <v>224743.00557578198</v>
      </c>
      <c r="D14" s="72">
        <f>'[3]総括表'!D40</f>
        <v>134523.33417505265</v>
      </c>
      <c r="E14" s="72">
        <f>'[3]総括表'!E40</f>
        <v>118895.44117505263</v>
      </c>
      <c r="F14" s="72">
        <f>'[3]総括表'!F40</f>
        <v>15627.893</v>
      </c>
      <c r="G14" s="72">
        <f>'[3]総括表'!I40</f>
        <v>14174.899400729335</v>
      </c>
      <c r="H14" s="72">
        <f>'[3]総括表'!J40</f>
        <v>16445.66468649104</v>
      </c>
      <c r="I14" s="72">
        <f>'[3]総括表'!K40</f>
        <v>2270.765285761703</v>
      </c>
      <c r="J14" s="72">
        <f>'[3]総括表'!U40</f>
        <v>76044.772</v>
      </c>
      <c r="K14" s="72">
        <f>'[3]総括表'!V40</f>
        <v>58283.919</v>
      </c>
      <c r="L14" s="344">
        <f>'[3]総括表'!W40</f>
        <v>-258.447</v>
      </c>
      <c r="M14" s="72">
        <f>'[3]総括表'!X40</f>
        <v>18019.3</v>
      </c>
      <c r="N14" s="40">
        <v>3</v>
      </c>
    </row>
    <row r="15" spans="1:14" ht="12" customHeight="1">
      <c r="A15" s="32">
        <v>4</v>
      </c>
      <c r="B15" s="41" t="s">
        <v>86</v>
      </c>
      <c r="C15" s="72">
        <f>'[3]総括表'!AB41</f>
        <v>39589.95519235947</v>
      </c>
      <c r="D15" s="72">
        <f>'[3]総括表'!D41</f>
        <v>27839.1415621612</v>
      </c>
      <c r="E15" s="72">
        <f>'[3]総括表'!E41</f>
        <v>24593.6855621612</v>
      </c>
      <c r="F15" s="72">
        <f>'[3]総括表'!F41</f>
        <v>3245.456</v>
      </c>
      <c r="G15" s="72">
        <f>'[3]総括表'!I41</f>
        <v>3259.9936301982684</v>
      </c>
      <c r="H15" s="72">
        <f>'[3]総括表'!J41</f>
        <v>3843.5142512584653</v>
      </c>
      <c r="I15" s="72">
        <f>'[3]総括表'!K41</f>
        <v>583.5206210601972</v>
      </c>
      <c r="J15" s="72">
        <f>'[3]総括表'!U41</f>
        <v>8490.82</v>
      </c>
      <c r="K15" s="72">
        <f>'[3]総括表'!V41</f>
        <v>3876.967</v>
      </c>
      <c r="L15" s="344">
        <f>'[3]総括表'!W41</f>
        <v>-314.281</v>
      </c>
      <c r="M15" s="72">
        <f>'[3]総括表'!X41</f>
        <v>4928.134</v>
      </c>
      <c r="N15" s="40">
        <v>4</v>
      </c>
    </row>
    <row r="16" spans="1:14" ht="12" customHeight="1">
      <c r="A16" s="32">
        <v>5</v>
      </c>
      <c r="B16" s="41" t="s">
        <v>87</v>
      </c>
      <c r="C16" s="72">
        <f>'[3]総括表'!AB42</f>
        <v>137398.63694344365</v>
      </c>
      <c r="D16" s="72">
        <f>'[3]総括表'!D42</f>
        <v>84888.60431210222</v>
      </c>
      <c r="E16" s="72">
        <f>'[3]総括表'!E42</f>
        <v>75020.65891551223</v>
      </c>
      <c r="F16" s="72">
        <f>'[3]総括表'!F42</f>
        <v>9867.94539659</v>
      </c>
      <c r="G16" s="72">
        <f>'[3]総括表'!I42</f>
        <v>8490.34363134143</v>
      </c>
      <c r="H16" s="72">
        <f>'[3]総括表'!J42</f>
        <v>10214.98261717967</v>
      </c>
      <c r="I16" s="72">
        <f>'[3]総括表'!K42</f>
        <v>1724.6389858382404</v>
      </c>
      <c r="J16" s="72">
        <f>'[3]総括表'!U42</f>
        <v>44019.689</v>
      </c>
      <c r="K16" s="72">
        <f>'[3]総括表'!V42</f>
        <v>32421.583</v>
      </c>
      <c r="L16" s="344">
        <f>'[3]総括表'!W42</f>
        <v>-1736.42</v>
      </c>
      <c r="M16" s="72">
        <f>'[3]総括表'!X42</f>
        <v>13334.526</v>
      </c>
      <c r="N16" s="40">
        <v>5</v>
      </c>
    </row>
    <row r="17" spans="1:14" ht="12" customHeight="1">
      <c r="A17" s="32">
        <v>6</v>
      </c>
      <c r="B17" s="41" t="s">
        <v>88</v>
      </c>
      <c r="C17" s="72">
        <f>'[3]総括表'!AB43</f>
        <v>109546.2590039669</v>
      </c>
      <c r="D17" s="72">
        <f>'[3]総括表'!D43</f>
        <v>77485.92095523533</v>
      </c>
      <c r="E17" s="72">
        <f>'[3]総括表'!E43</f>
        <v>68466.14395523533</v>
      </c>
      <c r="F17" s="72">
        <f>'[3]総括表'!F43</f>
        <v>9019.777</v>
      </c>
      <c r="G17" s="72">
        <f>'[3]総括表'!I43</f>
        <v>8081.112048731579</v>
      </c>
      <c r="H17" s="72">
        <f>'[3]総括表'!J43</f>
        <v>9565.804308537208</v>
      </c>
      <c r="I17" s="72">
        <f>'[3]総括表'!K43</f>
        <v>1484.692259805628</v>
      </c>
      <c r="J17" s="72">
        <f>'[3]総括表'!U43</f>
        <v>23979.226</v>
      </c>
      <c r="K17" s="72">
        <f>'[3]総括表'!V43</f>
        <v>9567.858</v>
      </c>
      <c r="L17" s="344">
        <f>'[3]総括表'!W43</f>
        <v>1612.043</v>
      </c>
      <c r="M17" s="72">
        <f>'[3]総括表'!X43</f>
        <v>12799.325</v>
      </c>
      <c r="N17" s="40">
        <v>6</v>
      </c>
    </row>
    <row r="18" spans="1:14" ht="12" customHeight="1">
      <c r="A18" s="32">
        <v>7</v>
      </c>
      <c r="B18" s="41" t="s">
        <v>89</v>
      </c>
      <c r="C18" s="72">
        <f>'[3]総括表'!AB44</f>
        <v>60691.4096657106</v>
      </c>
      <c r="D18" s="72">
        <f>'[3]総括表'!D44</f>
        <v>43436.97714865503</v>
      </c>
      <c r="E18" s="72">
        <f>'[3]総括表'!E44</f>
        <v>38385.318148655024</v>
      </c>
      <c r="F18" s="72">
        <f>'[3]総括表'!F44</f>
        <v>5051.659</v>
      </c>
      <c r="G18" s="72">
        <f>'[3]総括表'!I44</f>
        <v>4783.410517055566</v>
      </c>
      <c r="H18" s="72">
        <f>'[3]総括表'!J44</f>
        <v>5702.641012975469</v>
      </c>
      <c r="I18" s="72">
        <f>'[3]総括表'!K44</f>
        <v>919.2304959199025</v>
      </c>
      <c r="J18" s="72">
        <f>'[3]総括表'!U44</f>
        <v>12471.022</v>
      </c>
      <c r="K18" s="72">
        <f>'[3]総括表'!V44</f>
        <v>4984.685</v>
      </c>
      <c r="L18" s="344">
        <f>'[3]総括表'!W44</f>
        <v>-551.521</v>
      </c>
      <c r="M18" s="72">
        <f>'[3]総括表'!X44</f>
        <v>8037.858</v>
      </c>
      <c r="N18" s="40">
        <v>7</v>
      </c>
    </row>
    <row r="19" spans="1:14" ht="12" customHeight="1">
      <c r="A19" s="32">
        <v>8</v>
      </c>
      <c r="B19" s="41" t="s">
        <v>90</v>
      </c>
      <c r="C19" s="72">
        <f>'[3]総括表'!AB45</f>
        <v>91655.46129399375</v>
      </c>
      <c r="D19" s="72">
        <f>'[3]総括表'!D45</f>
        <v>68315.65132572243</v>
      </c>
      <c r="E19" s="72">
        <f>'[3]総括表'!E45</f>
        <v>60357.39315252343</v>
      </c>
      <c r="F19" s="72">
        <f>'[3]総括表'!F45</f>
        <v>7958.258173198999</v>
      </c>
      <c r="G19" s="72">
        <f>'[3]総括表'!I45</f>
        <v>6889.678968271322</v>
      </c>
      <c r="H19" s="72">
        <f>'[3]総括表'!J45</f>
        <v>8300.171926874293</v>
      </c>
      <c r="I19" s="72">
        <f>'[3]総括表'!K45</f>
        <v>1410.4929586029707</v>
      </c>
      <c r="J19" s="72">
        <f>'[3]総括表'!U45</f>
        <v>16450.131</v>
      </c>
      <c r="K19" s="72">
        <f>'[3]総括表'!V45</f>
        <v>5216.263</v>
      </c>
      <c r="L19" s="344">
        <f>'[3]総括表'!W45</f>
        <v>-739.515</v>
      </c>
      <c r="M19" s="72">
        <f>'[3]総括表'!X45</f>
        <v>11973.383</v>
      </c>
      <c r="N19" s="40">
        <v>8</v>
      </c>
    </row>
    <row r="20" spans="1:14" ht="12" customHeight="1">
      <c r="A20" s="32">
        <v>9</v>
      </c>
      <c r="B20" s="41" t="s">
        <v>91</v>
      </c>
      <c r="C20" s="72">
        <f>'[3]総括表'!AB46</f>
        <v>51002.47565396552</v>
      </c>
      <c r="D20" s="72">
        <f>'[3]総括表'!D46</f>
        <v>37250.56938291245</v>
      </c>
      <c r="E20" s="72">
        <f>'[3]総括表'!E46</f>
        <v>32919.41238291245</v>
      </c>
      <c r="F20" s="72">
        <f>'[3]総括表'!F46</f>
        <v>4331.157</v>
      </c>
      <c r="G20" s="72">
        <f>'[3]総括表'!I46</f>
        <v>3903.932271053072</v>
      </c>
      <c r="H20" s="72">
        <f>'[3]総括表'!J46</f>
        <v>4780.346906834776</v>
      </c>
      <c r="I20" s="72">
        <f>'[3]総括表'!K46</f>
        <v>876.4146357817033</v>
      </c>
      <c r="J20" s="72">
        <f>'[3]総括表'!U46</f>
        <v>9847.974</v>
      </c>
      <c r="K20" s="72">
        <f>'[3]総括表'!V46</f>
        <v>2060.4</v>
      </c>
      <c r="L20" s="344">
        <f>'[3]総括表'!W46</f>
        <v>272.86</v>
      </c>
      <c r="M20" s="72">
        <f>'[3]総括表'!X46</f>
        <v>7514.714</v>
      </c>
      <c r="N20" s="40">
        <v>9</v>
      </c>
    </row>
    <row r="21" spans="1:14" ht="12" customHeight="1">
      <c r="A21" s="32">
        <v>10</v>
      </c>
      <c r="B21" s="41" t="s">
        <v>92</v>
      </c>
      <c r="C21" s="72">
        <f>'[3]総括表'!AB47</f>
        <v>68425.1137845511</v>
      </c>
      <c r="D21" s="72">
        <f>'[3]総括表'!D47</f>
        <v>49629.34173173843</v>
      </c>
      <c r="E21" s="72">
        <f>'[3]総括表'!E47</f>
        <v>43842.94773173843</v>
      </c>
      <c r="F21" s="72">
        <f>'[3]総括表'!F47</f>
        <v>5786.394</v>
      </c>
      <c r="G21" s="72">
        <f>'[3]総括表'!I47</f>
        <v>5195.3670528126595</v>
      </c>
      <c r="H21" s="72">
        <f>'[3]総括表'!J47</f>
        <v>6141.4587388486025</v>
      </c>
      <c r="I21" s="72">
        <f>'[3]総括表'!K47</f>
        <v>946.0916860359432</v>
      </c>
      <c r="J21" s="72">
        <f>'[3]総括表'!U47</f>
        <v>13600.405</v>
      </c>
      <c r="K21" s="72">
        <f>'[3]総括表'!V47</f>
        <v>5144.993</v>
      </c>
      <c r="L21" s="344">
        <f>'[3]総括表'!W47</f>
        <v>-474.863</v>
      </c>
      <c r="M21" s="72">
        <f>'[3]総括表'!X47</f>
        <v>8930.275</v>
      </c>
      <c r="N21" s="40">
        <v>10</v>
      </c>
    </row>
    <row r="22" spans="1:14" ht="12" customHeight="1">
      <c r="A22" s="32"/>
      <c r="B22" s="41"/>
      <c r="C22" s="72"/>
      <c r="D22" s="72"/>
      <c r="E22" s="72"/>
      <c r="F22" s="72"/>
      <c r="G22" s="72"/>
      <c r="H22" s="72"/>
      <c r="I22" s="72"/>
      <c r="J22" s="72"/>
      <c r="K22" s="72"/>
      <c r="L22" s="344"/>
      <c r="M22" s="72"/>
      <c r="N22" s="40"/>
    </row>
    <row r="23" spans="1:14" ht="12" customHeight="1">
      <c r="A23" s="32">
        <v>11</v>
      </c>
      <c r="B23" s="41" t="s">
        <v>93</v>
      </c>
      <c r="C23" s="72">
        <f>'[3]総括表'!$AB$48</f>
        <v>54757.101517876814</v>
      </c>
      <c r="D23" s="72">
        <f>'[3]総括表'!D48</f>
        <v>28329.564580668022</v>
      </c>
      <c r="E23" s="72">
        <f>'[3]総括表'!E48</f>
        <v>25054.456580668022</v>
      </c>
      <c r="F23" s="72">
        <f>'[3]総括表'!F48</f>
        <v>3275.108</v>
      </c>
      <c r="G23" s="72">
        <f>'[3]総括表'!I48</f>
        <v>2890.7439372087933</v>
      </c>
      <c r="H23" s="72">
        <f>'[3]総括表'!J48</f>
        <v>3369.5172422645205</v>
      </c>
      <c r="I23" s="72">
        <f>'[3]総括表'!K48</f>
        <v>478.77330505572723</v>
      </c>
      <c r="J23" s="72">
        <f>'[3]総括表'!U48</f>
        <v>23536.793</v>
      </c>
      <c r="K23" s="72">
        <f>'[3]総括表'!V48</f>
        <v>19718.026</v>
      </c>
      <c r="L23" s="344">
        <f>'[3]総括表'!W48</f>
        <v>-116.295</v>
      </c>
      <c r="M23" s="72">
        <f>'[3]総括表'!X48</f>
        <v>3935.062</v>
      </c>
      <c r="N23" s="40">
        <v>11</v>
      </c>
    </row>
    <row r="24" spans="1:14" ht="12" customHeight="1">
      <c r="A24" s="32">
        <v>12</v>
      </c>
      <c r="B24" s="41" t="s">
        <v>94</v>
      </c>
      <c r="C24" s="72">
        <f>'[3]総括表'!AB49</f>
        <v>40734.235686411805</v>
      </c>
      <c r="D24" s="72">
        <f>'[3]総括表'!D49</f>
        <v>28396.406506661697</v>
      </c>
      <c r="E24" s="72">
        <f>'[3]総括表'!E49</f>
        <v>25092.6895066617</v>
      </c>
      <c r="F24" s="72">
        <f>'[3]総括表'!F49</f>
        <v>3303.717</v>
      </c>
      <c r="G24" s="72">
        <f>'[3]総括表'!I49</f>
        <v>3386.346179750112</v>
      </c>
      <c r="H24" s="72">
        <f>'[3]総括表'!J49</f>
        <v>3903.2890696293844</v>
      </c>
      <c r="I24" s="72">
        <f>'[3]総括表'!K49</f>
        <v>516.9428898792726</v>
      </c>
      <c r="J24" s="72">
        <f>'[3]総括表'!U49</f>
        <v>8951.483</v>
      </c>
      <c r="K24" s="72">
        <f>'[3]総括表'!V49</f>
        <v>5167.547</v>
      </c>
      <c r="L24" s="344">
        <f>'[3]総括表'!W49</f>
        <v>-255.751</v>
      </c>
      <c r="M24" s="72">
        <f>'[3]総括表'!X49</f>
        <v>4039.687</v>
      </c>
      <c r="N24" s="40">
        <v>12</v>
      </c>
    </row>
    <row r="25" spans="1:14" ht="12" customHeight="1">
      <c r="A25" s="32">
        <v>13</v>
      </c>
      <c r="B25" s="41" t="s">
        <v>95</v>
      </c>
      <c r="C25" s="72">
        <f>'[3]総括表'!AB50</f>
        <v>25208.513170233226</v>
      </c>
      <c r="D25" s="72">
        <f>'[3]総括表'!D50</f>
        <v>14578.443697357337</v>
      </c>
      <c r="E25" s="72">
        <f>'[3]総括表'!E50</f>
        <v>12888.740697357338</v>
      </c>
      <c r="F25" s="72">
        <f>'[3]総括表'!F50</f>
        <v>1689.703</v>
      </c>
      <c r="G25" s="72">
        <f>'[3]総括表'!I50</f>
        <v>1570.1024728758885</v>
      </c>
      <c r="H25" s="72">
        <f>'[3]総括表'!J50</f>
        <v>1886.1959928858978</v>
      </c>
      <c r="I25" s="72">
        <f>'[3]総括表'!K50</f>
        <v>316.0935200100095</v>
      </c>
      <c r="J25" s="72">
        <f>'[3]総括表'!U50</f>
        <v>9059.967</v>
      </c>
      <c r="K25" s="72">
        <f>'[3]総括表'!V50</f>
        <v>6757.362</v>
      </c>
      <c r="L25" s="344">
        <f>'[3]総括表'!W50</f>
        <v>-147.712</v>
      </c>
      <c r="M25" s="72">
        <f>'[3]総括表'!X50</f>
        <v>2450.317</v>
      </c>
      <c r="N25" s="40">
        <v>13</v>
      </c>
    </row>
    <row r="26" spans="1:14" ht="12" customHeight="1">
      <c r="A26" s="32">
        <v>14</v>
      </c>
      <c r="B26" s="41" t="s">
        <v>96</v>
      </c>
      <c r="C26" s="72">
        <f>'[3]総括表'!AB51</f>
        <v>48135.64160855436</v>
      </c>
      <c r="D26" s="72">
        <f>'[3]総括表'!D51</f>
        <v>34746.90807094868</v>
      </c>
      <c r="E26" s="72">
        <f>'[3]総括表'!E51</f>
        <v>30697.613070948682</v>
      </c>
      <c r="F26" s="72">
        <f>'[3]総括表'!F51</f>
        <v>4049.295</v>
      </c>
      <c r="G26" s="72">
        <f>'[3]総括表'!I51</f>
        <v>3852.5335376056796</v>
      </c>
      <c r="H26" s="72">
        <f>'[3]総括表'!J51</f>
        <v>4672.920614302286</v>
      </c>
      <c r="I26" s="72">
        <f>'[3]総括表'!K51</f>
        <v>820.3870766966061</v>
      </c>
      <c r="J26" s="72">
        <f>'[3]総括表'!U51</f>
        <v>9536.2</v>
      </c>
      <c r="K26" s="72">
        <f>'[3]総括表'!V51</f>
        <v>2974.141</v>
      </c>
      <c r="L26" s="344">
        <f>'[3]総括表'!W51</f>
        <v>-250.787</v>
      </c>
      <c r="M26" s="72">
        <f>'[3]総括表'!X51</f>
        <v>6812.846</v>
      </c>
      <c r="N26" s="40">
        <v>14</v>
      </c>
    </row>
    <row r="27" spans="1:14" ht="12" customHeight="1">
      <c r="A27" s="32">
        <v>15</v>
      </c>
      <c r="B27" s="41" t="s">
        <v>97</v>
      </c>
      <c r="C27" s="72">
        <f>'[3]総括表'!$AB$52</f>
        <v>15979.89215470849</v>
      </c>
      <c r="D27" s="72">
        <f>'[3]総括表'!D52</f>
        <v>12796.026312023037</v>
      </c>
      <c r="E27" s="72">
        <f>'[3]総括表'!E52</f>
        <v>11317.364312023037</v>
      </c>
      <c r="F27" s="72">
        <f>'[3]総括表'!F52</f>
        <v>1478.662</v>
      </c>
      <c r="G27" s="72">
        <f>'[3]総括表'!I52</f>
        <v>583.1108426854529</v>
      </c>
      <c r="H27" s="72">
        <f>'[3]総括表'!J52</f>
        <v>815.1636851372933</v>
      </c>
      <c r="I27" s="72">
        <f>'[3]総括表'!K52</f>
        <v>232.05284245184035</v>
      </c>
      <c r="J27" s="72">
        <f>'[3]総括表'!U52</f>
        <v>2600.755</v>
      </c>
      <c r="K27" s="72">
        <f>'[3]総括表'!V52</f>
        <v>1359.093</v>
      </c>
      <c r="L27" s="344">
        <f>'[3]総括表'!W52</f>
        <v>-358.163</v>
      </c>
      <c r="M27" s="72">
        <f>'[3]総括表'!X52</f>
        <v>1599.825</v>
      </c>
      <c r="N27" s="40">
        <v>15</v>
      </c>
    </row>
    <row r="28" spans="1:14" ht="12" customHeight="1">
      <c r="A28" s="32">
        <v>16</v>
      </c>
      <c r="B28" s="41" t="s">
        <v>98</v>
      </c>
      <c r="C28" s="72">
        <f>'[3]総括表'!$AB$53</f>
        <v>37400.429387517455</v>
      </c>
      <c r="D28" s="72">
        <f>'[3]総括表'!D53</f>
        <v>27389.867110419094</v>
      </c>
      <c r="E28" s="72">
        <f>'[3]総括表'!E53</f>
        <v>24202.704110419094</v>
      </c>
      <c r="F28" s="72">
        <f>'[3]総括表'!F53</f>
        <v>3187.163</v>
      </c>
      <c r="G28" s="72">
        <f>'[3]総括表'!I53</f>
        <v>3109.0162770983607</v>
      </c>
      <c r="H28" s="72">
        <f>'[3]総括表'!J53</f>
        <v>3741.7904819130767</v>
      </c>
      <c r="I28" s="72">
        <f>'[3]総括表'!K53</f>
        <v>632.7742048147163</v>
      </c>
      <c r="J28" s="72">
        <f>'[3]総括表'!U53</f>
        <v>6901.546</v>
      </c>
      <c r="K28" s="72">
        <f>'[3]総括表'!V53</f>
        <v>2242.243</v>
      </c>
      <c r="L28" s="344">
        <f>'[3]総括表'!W53</f>
        <v>-410.076</v>
      </c>
      <c r="M28" s="72">
        <f>'[3]総括表'!X53</f>
        <v>5069.379</v>
      </c>
      <c r="N28" s="40">
        <v>16</v>
      </c>
    </row>
    <row r="29" spans="1:14" ht="12" customHeight="1">
      <c r="A29" s="32">
        <v>17</v>
      </c>
      <c r="B29" s="41" t="s">
        <v>99</v>
      </c>
      <c r="C29" s="72">
        <f>'[3]総括表'!AB54</f>
        <v>15028.879226880483</v>
      </c>
      <c r="D29" s="72">
        <f>'[3]総括表'!D54</f>
        <v>8806.74073441898</v>
      </c>
      <c r="E29" s="72">
        <f>'[3]総括表'!E54</f>
        <v>7781.603734418979</v>
      </c>
      <c r="F29" s="72">
        <f>'[3]総括表'!F54</f>
        <v>1025.137</v>
      </c>
      <c r="G29" s="72">
        <f>'[3]総括表'!I54</f>
        <v>974.5524924615037</v>
      </c>
      <c r="H29" s="72">
        <f>'[3]総括表'!J54</f>
        <v>1179.6308026749311</v>
      </c>
      <c r="I29" s="72">
        <f>'[3]総括表'!K54</f>
        <v>205.07831021342747</v>
      </c>
      <c r="J29" s="72">
        <f>'[3]総括表'!U54</f>
        <v>5247.586</v>
      </c>
      <c r="K29" s="72">
        <f>'[3]総括表'!V54</f>
        <v>3852.012</v>
      </c>
      <c r="L29" s="344">
        <f>'[3]総括表'!W54</f>
        <v>-277.902</v>
      </c>
      <c r="M29" s="72">
        <f>'[3]総括表'!X54</f>
        <v>1673.476</v>
      </c>
      <c r="N29" s="40">
        <v>17</v>
      </c>
    </row>
    <row r="30" spans="1:14" ht="12" customHeight="1">
      <c r="A30" s="32">
        <v>18</v>
      </c>
      <c r="B30" s="41" t="s">
        <v>100</v>
      </c>
      <c r="C30" s="72">
        <f>'[3]総括表'!AB55</f>
        <v>19236.302665075422</v>
      </c>
      <c r="D30" s="72">
        <f>'[3]総括表'!D55</f>
        <v>14371.336562529523</v>
      </c>
      <c r="E30" s="72">
        <f>'[3]総括表'!E55</f>
        <v>12696.119562529522</v>
      </c>
      <c r="F30" s="72">
        <f>'[3]総括表'!F55</f>
        <v>1675.217</v>
      </c>
      <c r="G30" s="72">
        <f>'[3]総括表'!I55</f>
        <v>1564.0821025458995</v>
      </c>
      <c r="H30" s="72">
        <f>'[3]総括表'!J55</f>
        <v>1898.3574596121507</v>
      </c>
      <c r="I30" s="72">
        <f>'[3]総括表'!K55</f>
        <v>334.2753570662511</v>
      </c>
      <c r="J30" s="72">
        <f>'[3]総括表'!U55</f>
        <v>3300.884</v>
      </c>
      <c r="K30" s="72">
        <f>'[3]総括表'!V55</f>
        <v>828.781</v>
      </c>
      <c r="L30" s="344">
        <f>'[3]総括表'!W55</f>
        <v>-287.458</v>
      </c>
      <c r="M30" s="72">
        <f>'[3]総括表'!X55</f>
        <v>2759.561</v>
      </c>
      <c r="N30" s="40">
        <v>18</v>
      </c>
    </row>
    <row r="31" spans="1:14" ht="12" customHeight="1">
      <c r="A31" s="32">
        <v>19</v>
      </c>
      <c r="B31" s="41" t="s">
        <v>101</v>
      </c>
      <c r="C31" s="72">
        <f>'[3]総括表'!AB56</f>
        <v>43752.98711155864</v>
      </c>
      <c r="D31" s="72">
        <f>'[3]総括表'!D56</f>
        <v>31784.086606534114</v>
      </c>
      <c r="E31" s="72">
        <f>'[3]総括表'!E56</f>
        <v>28090.595606534116</v>
      </c>
      <c r="F31" s="72">
        <f>'[3]総括表'!F56</f>
        <v>3693.491</v>
      </c>
      <c r="G31" s="72">
        <f>'[3]総括表'!I56</f>
        <v>3215.6595050245237</v>
      </c>
      <c r="H31" s="72">
        <f>'[3]総括表'!J56</f>
        <v>3995.597018696507</v>
      </c>
      <c r="I31" s="72">
        <f>'[3]総括表'!K56</f>
        <v>779.9375136719838</v>
      </c>
      <c r="J31" s="72">
        <f>'[3]総括表'!U56</f>
        <v>8753.241</v>
      </c>
      <c r="K31" s="72">
        <f>'[3]総括表'!V56</f>
        <v>1755.536</v>
      </c>
      <c r="L31" s="344">
        <f>'[3]総括表'!W56</f>
        <v>-612.535</v>
      </c>
      <c r="M31" s="72">
        <f>'[3]総括表'!X56</f>
        <v>7610.24</v>
      </c>
      <c r="N31" s="40">
        <v>19</v>
      </c>
    </row>
    <row r="32" spans="1:14" ht="12" customHeight="1" thickBot="1">
      <c r="A32" s="43">
        <v>20</v>
      </c>
      <c r="B32" s="44" t="s">
        <v>102</v>
      </c>
      <c r="C32" s="345">
        <f>'[3]総括表'!$AB$57</f>
        <v>14802.3674722704</v>
      </c>
      <c r="D32" s="327">
        <f>'[3]総括表'!D57</f>
        <v>9955.198085617796</v>
      </c>
      <c r="E32" s="327">
        <f>'[3]総括表'!E57</f>
        <v>8797.388085617795</v>
      </c>
      <c r="F32" s="327">
        <f>'[3]総括表'!F57</f>
        <v>1157.81</v>
      </c>
      <c r="G32" s="327">
        <f>'[3]総括表'!I57</f>
        <v>1076.024386652604</v>
      </c>
      <c r="H32" s="327">
        <f>'[3]総括表'!J57</f>
        <v>1364.1157689776103</v>
      </c>
      <c r="I32" s="327">
        <f>'[3]総括表'!K57</f>
        <v>288.09138232500607</v>
      </c>
      <c r="J32" s="327">
        <f>'[3]総括表'!U57</f>
        <v>3771.145</v>
      </c>
      <c r="K32" s="327">
        <f>'[3]総括表'!V57</f>
        <v>649.242</v>
      </c>
      <c r="L32" s="346">
        <f>'[3]総括表'!W57</f>
        <v>-107.143</v>
      </c>
      <c r="M32" s="327">
        <f>'[3]総括表'!X57</f>
        <v>3229.046</v>
      </c>
      <c r="N32" s="45">
        <v>20</v>
      </c>
    </row>
    <row r="33" spans="1:13" ht="12.75" customHeight="1">
      <c r="A33" s="32" t="s">
        <v>288</v>
      </c>
      <c r="C33" s="42"/>
      <c r="D33" s="42"/>
      <c r="E33" s="42"/>
      <c r="F33" s="42"/>
      <c r="G33" s="42"/>
      <c r="H33" s="42"/>
      <c r="I33" s="42"/>
      <c r="J33" s="42"/>
      <c r="K33" s="42"/>
      <c r="M33" s="42"/>
    </row>
    <row r="34" ht="12">
      <c r="A34" s="13" t="s">
        <v>297</v>
      </c>
    </row>
  </sheetData>
  <sheetProtection/>
  <mergeCells count="3">
    <mergeCell ref="N5:N6"/>
    <mergeCell ref="D5:F5"/>
    <mergeCell ref="G5:I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田﨑　純貴（統計分析課）</dc:creator>
  <cp:keywords/>
  <dc:description/>
  <cp:lastModifiedBy>髙森　真司（統計分析課）</cp:lastModifiedBy>
  <cp:lastPrinted>2018-12-07T05:02:36Z</cp:lastPrinted>
  <dcterms:created xsi:type="dcterms:W3CDTF">1997-01-08T22:48:59Z</dcterms:created>
  <dcterms:modified xsi:type="dcterms:W3CDTF">2018-12-07T08:21:29Z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