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6169B1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3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H46" i="1"/>
  <c r="G46" i="1"/>
  <c r="E46" i="1"/>
  <c r="C46" i="1"/>
  <c r="I45" i="1"/>
  <c r="H45" i="1"/>
  <c r="G45" i="1"/>
  <c r="E45" i="1"/>
  <c r="C45" i="1"/>
  <c r="I44" i="1"/>
  <c r="H44" i="1"/>
  <c r="G44" i="1"/>
  <c r="E44" i="1"/>
  <c r="C44" i="1"/>
  <c r="I43" i="1"/>
  <c r="H43" i="1"/>
  <c r="G43" i="1"/>
  <c r="E43" i="1"/>
  <c r="C43" i="1"/>
  <c r="I42" i="1"/>
  <c r="H42" i="1"/>
  <c r="G42" i="1"/>
  <c r="E42" i="1"/>
  <c r="C42" i="1"/>
  <c r="I41" i="1"/>
  <c r="H41" i="1"/>
  <c r="G41" i="1"/>
  <c r="E41" i="1"/>
  <c r="C41" i="1"/>
  <c r="I40" i="1"/>
  <c r="H40" i="1"/>
  <c r="G40" i="1"/>
  <c r="E40" i="1"/>
  <c r="C40" i="1"/>
  <c r="I39" i="1"/>
  <c r="H39" i="1"/>
  <c r="G39" i="1"/>
  <c r="E39" i="1"/>
  <c r="C39" i="1"/>
  <c r="I38" i="1"/>
  <c r="H38" i="1"/>
  <c r="G38" i="1"/>
  <c r="E38" i="1"/>
  <c r="C38" i="1"/>
  <c r="I37" i="1"/>
  <c r="H37" i="1"/>
  <c r="G37" i="1"/>
  <c r="E37" i="1"/>
  <c r="C37" i="1"/>
  <c r="I36" i="1"/>
  <c r="H36" i="1"/>
  <c r="G36" i="1"/>
  <c r="E36" i="1"/>
  <c r="C36" i="1"/>
  <c r="I35" i="1"/>
  <c r="H35" i="1"/>
  <c r="G35" i="1"/>
  <c r="E35" i="1"/>
  <c r="C35" i="1"/>
  <c r="I34" i="1"/>
  <c r="H34" i="1"/>
  <c r="G34" i="1"/>
  <c r="E34" i="1"/>
  <c r="C34" i="1"/>
  <c r="I33" i="1"/>
  <c r="H33" i="1"/>
  <c r="G33" i="1"/>
  <c r="E33" i="1"/>
  <c r="C33" i="1"/>
  <c r="I32" i="1"/>
  <c r="H32" i="1"/>
  <c r="G32" i="1"/>
  <c r="E32" i="1"/>
  <c r="C32" i="1"/>
  <c r="I31" i="1"/>
  <c r="H31" i="1"/>
  <c r="G31" i="1"/>
  <c r="E31" i="1"/>
  <c r="C31" i="1"/>
  <c r="I30" i="1"/>
  <c r="H30" i="1"/>
  <c r="G30" i="1"/>
  <c r="E30" i="1"/>
  <c r="C30" i="1"/>
  <c r="I29" i="1"/>
  <c r="H29" i="1"/>
  <c r="G29" i="1"/>
  <c r="E29" i="1"/>
  <c r="C29" i="1"/>
  <c r="I28" i="1"/>
  <c r="H28" i="1"/>
  <c r="G28" i="1"/>
  <c r="E28" i="1"/>
  <c r="C28" i="1"/>
  <c r="I27" i="1"/>
  <c r="H27" i="1"/>
  <c r="G27" i="1"/>
  <c r="E27" i="1"/>
  <c r="C27" i="1"/>
  <c r="I25" i="1"/>
  <c r="H25" i="1"/>
  <c r="G25" i="1"/>
  <c r="E25" i="1"/>
  <c r="C25" i="1"/>
  <c r="I24" i="1"/>
  <c r="H24" i="1"/>
  <c r="G24" i="1"/>
  <c r="E24" i="1"/>
  <c r="C24" i="1"/>
  <c r="I21" i="1"/>
  <c r="H21" i="1"/>
  <c r="G21" i="1"/>
  <c r="E21" i="1"/>
  <c r="C21" i="1"/>
  <c r="I20" i="1"/>
  <c r="H20" i="1"/>
  <c r="G20" i="1"/>
  <c r="E20" i="1"/>
  <c r="C20" i="1"/>
  <c r="I19" i="1"/>
  <c r="H19" i="1"/>
  <c r="G19" i="1"/>
  <c r="E19" i="1"/>
  <c r="C19" i="1"/>
  <c r="I18" i="1"/>
  <c r="H18" i="1"/>
  <c r="G18" i="1"/>
  <c r="E18" i="1"/>
  <c r="C18" i="1"/>
  <c r="I17" i="1"/>
  <c r="H17" i="1"/>
  <c r="G17" i="1"/>
  <c r="E17" i="1"/>
  <c r="C17" i="1"/>
  <c r="I16" i="1"/>
  <c r="H16" i="1"/>
  <c r="G16" i="1"/>
  <c r="E16" i="1"/>
  <c r="C16" i="1"/>
  <c r="I15" i="1"/>
  <c r="H15" i="1"/>
  <c r="G15" i="1"/>
  <c r="E15" i="1"/>
  <c r="C15" i="1"/>
  <c r="I14" i="1"/>
  <c r="H14" i="1"/>
  <c r="G14" i="1"/>
  <c r="E14" i="1"/>
  <c r="C14" i="1"/>
  <c r="I11" i="1"/>
  <c r="H11" i="1"/>
</calcChain>
</file>

<file path=xl/sharedStrings.xml><?xml version="1.0" encoding="utf-8"?>
<sst xmlns="http://schemas.openxmlformats.org/spreadsheetml/2006/main" count="59" uniqueCount="53">
  <si>
    <t>13-3 従業者規模･市町別事業所数,従業者数,年間商品販売額</t>
    <rPh sb="12" eb="13">
      <t>マチ</t>
    </rPh>
    <rPh sb="14" eb="17">
      <t>ジギョウショ</t>
    </rPh>
    <phoneticPr fontId="4"/>
  </si>
  <si>
    <t xml:space="preserve">(平成11・14・16・19・26年) </t>
    <rPh sb="17" eb="18">
      <t>ネン</t>
    </rPh>
    <phoneticPr fontId="4"/>
  </si>
  <si>
    <t>年次,従業者規模,市町</t>
    <rPh sb="9" eb="10">
      <t>シ</t>
    </rPh>
    <rPh sb="10" eb="11">
      <t>マチ</t>
    </rPh>
    <phoneticPr fontId="11"/>
  </si>
  <si>
    <t>事業所数</t>
    <rPh sb="0" eb="3">
      <t>ジギョウショ</t>
    </rPh>
    <rPh sb="3" eb="4">
      <t>スウ</t>
    </rPh>
    <phoneticPr fontId="4"/>
  </si>
  <si>
    <t>従業者数</t>
  </si>
  <si>
    <t>年間商品販売額</t>
  </si>
  <si>
    <t>１事業所当</t>
    <rPh sb="1" eb="4">
      <t>ジギョウショ</t>
    </rPh>
    <phoneticPr fontId="4"/>
  </si>
  <si>
    <t>従業者１人</t>
  </si>
  <si>
    <t>構成比</t>
  </si>
  <si>
    <t>たり販売額</t>
    <phoneticPr fontId="4"/>
  </si>
  <si>
    <t>当たり販売額</t>
  </si>
  <si>
    <t>事業所</t>
    <rPh sb="0" eb="3">
      <t>ジギョウショ</t>
    </rPh>
    <phoneticPr fontId="4"/>
  </si>
  <si>
    <t>%</t>
  </si>
  <si>
    <t>人</t>
  </si>
  <si>
    <t>万円</t>
  </si>
  <si>
    <t>　　平成  11　年</t>
    <rPh sb="2" eb="4">
      <t>ヘイセイ</t>
    </rPh>
    <rPh sb="9" eb="10">
      <t>ネン</t>
    </rPh>
    <phoneticPr fontId="11"/>
  </si>
  <si>
    <t>　　　 　 14</t>
    <phoneticPr fontId="11"/>
  </si>
  <si>
    <t>　　　 　 16</t>
    <phoneticPr fontId="4"/>
  </si>
  <si>
    <t>　　　 　 19</t>
    <phoneticPr fontId="11"/>
  </si>
  <si>
    <t>　　　 　 26</t>
    <phoneticPr fontId="11"/>
  </si>
  <si>
    <t>従　　業　　者　　規　　模　　別</t>
  </si>
  <si>
    <t>　　  　2　人以下</t>
    <rPh sb="8" eb="10">
      <t>イカ</t>
    </rPh>
    <phoneticPr fontId="4"/>
  </si>
  <si>
    <t>　　　  3～　4 人</t>
    <phoneticPr fontId="4"/>
  </si>
  <si>
    <t xml:space="preserve">        5～　9</t>
    <phoneticPr fontId="4"/>
  </si>
  <si>
    <t xml:space="preserve">       10～ 19</t>
    <phoneticPr fontId="4"/>
  </si>
  <si>
    <t xml:space="preserve">       20～ 29</t>
    <phoneticPr fontId="4"/>
  </si>
  <si>
    <t xml:space="preserve">       30～ 49</t>
    <phoneticPr fontId="4"/>
  </si>
  <si>
    <t xml:space="preserve">       50～ 99</t>
    <phoneticPr fontId="4"/>
  </si>
  <si>
    <t>100人以上</t>
    <phoneticPr fontId="4"/>
  </si>
  <si>
    <t>市　　　　　　町　　　　　　別</t>
    <rPh sb="7" eb="8">
      <t>マチ</t>
    </rPh>
    <phoneticPr fontId="11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</si>
  <si>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</si>
  <si>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</si>
  <si>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</si>
  <si>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</si>
  <si>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</si>
  <si>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</si>
  <si>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</si>
  <si>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</si>
  <si>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</si>
  <si>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</si>
  <si>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</si>
  <si>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</si>
  <si>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4">
      <t>ヨシノガリ</t>
    </rPh>
    <rPh sb="4" eb="5">
      <t>チョウ</t>
    </rPh>
    <phoneticPr fontId="11"/>
  </si>
  <si>
    <t>基山町</t>
    <rPh sb="0" eb="3">
      <t>キヤマチョウ</t>
    </rPh>
    <phoneticPr fontId="11"/>
  </si>
  <si>
    <t>上峰町</t>
    <rPh sb="0" eb="2">
      <t>カミミネ</t>
    </rPh>
    <rPh sb="2" eb="3">
      <t>チョウ</t>
    </rPh>
    <phoneticPr fontId="11"/>
  </si>
  <si>
    <t>みやき町</t>
    <rPh sb="3" eb="4">
      <t>チョウ</t>
    </rPh>
    <phoneticPr fontId="11"/>
  </si>
  <si>
    <t>玄海町</t>
    <rPh sb="0" eb="2">
      <t>ゲンカイ</t>
    </rPh>
    <rPh sb="2" eb="3">
      <t>チョウ</t>
    </rPh>
    <phoneticPr fontId="11"/>
  </si>
  <si>
    <t>有田町</t>
    <rPh sb="0" eb="2">
      <t>アリタ</t>
    </rPh>
    <rPh sb="2" eb="3">
      <t>チョウ</t>
    </rPh>
    <phoneticPr fontId="11"/>
  </si>
  <si>
    <t>大町町</t>
    <rPh sb="0" eb="2">
      <t>オオマチ</t>
    </rPh>
    <rPh sb="2" eb="3">
      <t>マチ</t>
    </rPh>
    <phoneticPr fontId="11"/>
  </si>
  <si>
    <t>江北町</t>
    <rPh sb="0" eb="2">
      <t>コウホク</t>
    </rPh>
    <rPh sb="2" eb="3">
      <t>チョウ</t>
    </rPh>
    <phoneticPr fontId="11"/>
  </si>
  <si>
    <t>白石町</t>
    <rPh sb="0" eb="2">
      <t>シロイシ</t>
    </rPh>
    <rPh sb="2" eb="3">
      <t>マチ</t>
    </rPh>
    <phoneticPr fontId="11"/>
  </si>
  <si>
    <t>太良町</t>
    <rPh sb="0" eb="2">
      <t>タラ</t>
    </rPh>
    <rPh sb="2" eb="3">
      <t>チョウ</t>
    </rPh>
    <phoneticPr fontId="11"/>
  </si>
  <si>
    <t>資料：経済産業省「平成26年商業統計表」,県統計分析課「平成26年商業統計調査結果」</t>
    <rPh sb="5" eb="8">
      <t>サンギョウショウ</t>
    </rPh>
    <rPh sb="9" eb="11">
      <t>ヘイセイ</t>
    </rPh>
    <rPh sb="13" eb="14">
      <t>ネン</t>
    </rPh>
    <rPh sb="14" eb="16">
      <t>ショウギョウ</t>
    </rPh>
    <rPh sb="16" eb="19">
      <t>トウケイヒョウ</t>
    </rPh>
    <rPh sb="21" eb="22">
      <t>ケン</t>
    </rPh>
    <rPh sb="22" eb="24">
      <t>トウケイ</t>
    </rPh>
    <rPh sb="24" eb="26">
      <t>ブンセキ</t>
    </rPh>
    <rPh sb="26" eb="27">
      <t>カ</t>
    </rPh>
    <rPh sb="28" eb="30">
      <t>ヘイセイ</t>
    </rPh>
    <rPh sb="32" eb="33">
      <t>ネン</t>
    </rPh>
    <rPh sb="33" eb="35">
      <t>ショウギョウ</t>
    </rPh>
    <rPh sb="35" eb="37">
      <t>トウケイ</t>
    </rPh>
    <rPh sb="37" eb="39">
      <t>チョウサ</t>
    </rPh>
    <rPh sb="39" eb="41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</si>
</sst>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6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176" fontId="1" fillId="0" borderId="0" xfId="1" applyNumberFormat="1" applyFont="1" applyFill="1"/>
    <xf numFmtId="176" fontId="6" fillId="0" borderId="0" xfId="1" applyNumberFormat="1" applyFont="1" applyFill="1"/>
    <xf numFmtId="176" fontId="7" fillId="0" borderId="0" xfId="1" applyNumberFormat="1" applyFont="1" applyFill="1"/>
    <xf numFmtId="0" fontId="7" fillId="0" borderId="0" xfId="1" applyFont="1" applyFill="1"/>
    <xf numFmtId="176" fontId="8" fillId="0" borderId="0" xfId="1" applyNumberFormat="1" applyFont="1" applyFill="1" applyAlignment="1">
      <alignment horizontal="right"/>
    </xf>
    <xf numFmtId="176" fontId="9" fillId="0" borderId="0" xfId="1" applyNumberFormat="1" applyFont="1" applyFill="1"/>
    <xf numFmtId="176" fontId="10" fillId="0" borderId="1" xfId="1" applyNumberFormat="1" applyFont="1" applyFill="1" applyBorder="1" applyAlignment="1">
      <alignment horizontal="center" vertical="center" shrinkToFit="1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/>
    </xf>
    <xf numFmtId="176" fontId="10" fillId="0" borderId="1" xfId="1" applyNumberFormat="1" applyFont="1" applyFill="1" applyBorder="1" applyAlignment="1">
      <alignment horizontal="distributed"/>
    </xf>
    <xf numFmtId="176" fontId="10" fillId="0" borderId="3" xfId="1" applyNumberFormat="1" applyFont="1" applyFill="1" applyBorder="1" applyAlignment="1">
      <alignment horizontal="distributed"/>
    </xf>
    <xf numFmtId="176" fontId="10" fillId="0" borderId="0" xfId="1" applyNumberFormat="1" applyFont="1" applyFill="1"/>
    <xf numFmtId="0" fontId="10" fillId="0" borderId="4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distributed" vertical="top"/>
    </xf>
    <xf numFmtId="176" fontId="10" fillId="0" borderId="7" xfId="1" applyNumberFormat="1" applyFont="1" applyFill="1" applyBorder="1" applyAlignment="1">
      <alignment horizontal="distributed" vertical="top"/>
    </xf>
    <xf numFmtId="176" fontId="12" fillId="0" borderId="8" xfId="1" applyNumberFormat="1" applyFont="1" applyFill="1" applyBorder="1"/>
    <xf numFmtId="176" fontId="13" fillId="0" borderId="0" xfId="1" applyNumberFormat="1" applyFont="1" applyFill="1" applyAlignment="1">
      <alignment horizontal="right"/>
    </xf>
    <xf numFmtId="49" fontId="10" fillId="0" borderId="8" xfId="1" applyNumberFormat="1" applyFont="1" applyFill="1" applyBorder="1" applyAlignment="1"/>
    <xf numFmtId="176" fontId="10" fillId="0" borderId="0" xfId="1" applyNumberFormat="1" applyFont="1" applyFill="1" applyBorder="1"/>
    <xf numFmtId="177" fontId="10" fillId="0" borderId="0" xfId="1" applyNumberFormat="1" applyFont="1" applyFill="1" applyBorder="1"/>
    <xf numFmtId="176" fontId="14" fillId="0" borderId="0" xfId="1" applyNumberFormat="1" applyFont="1" applyFill="1" applyBorder="1"/>
    <xf numFmtId="177" fontId="14" fillId="0" borderId="0" xfId="1" applyNumberFormat="1" applyFont="1" applyFill="1" applyBorder="1"/>
    <xf numFmtId="49" fontId="14" fillId="0" borderId="8" xfId="1" applyNumberFormat="1" applyFont="1" applyFill="1" applyBorder="1" applyAlignment="1"/>
    <xf numFmtId="176" fontId="14" fillId="0" borderId="0" xfId="1" applyNumberFormat="1" applyFont="1" applyFill="1"/>
    <xf numFmtId="176" fontId="1" fillId="0" borderId="8" xfId="1" applyNumberFormat="1" applyFont="1" applyFill="1" applyBorder="1"/>
    <xf numFmtId="176" fontId="7" fillId="0" borderId="9" xfId="1" applyNumberFormat="1" applyFont="1" applyFill="1" applyBorder="1"/>
    <xf numFmtId="176" fontId="7" fillId="0" borderId="0" xfId="1" applyNumberFormat="1" applyFont="1" applyFill="1" applyBorder="1"/>
    <xf numFmtId="176" fontId="1" fillId="0" borderId="0" xfId="1" applyNumberFormat="1" applyFont="1" applyFill="1" applyBorder="1"/>
    <xf numFmtId="49" fontId="14" fillId="0" borderId="0" xfId="1" applyNumberFormat="1" applyFont="1" applyFill="1" applyBorder="1" applyAlignment="1">
      <alignment vertical="center"/>
    </xf>
    <xf numFmtId="176" fontId="15" fillId="0" borderId="9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vertical="center"/>
    </xf>
    <xf numFmtId="176" fontId="10" fillId="0" borderId="0" xfId="1" applyNumberFormat="1" applyFont="1" applyFill="1" applyBorder="1" applyAlignment="1"/>
    <xf numFmtId="176" fontId="10" fillId="0" borderId="9" xfId="1" applyNumberFormat="1" applyFont="1" applyFill="1" applyBorder="1"/>
    <xf numFmtId="177" fontId="10" fillId="0" borderId="0" xfId="2" applyNumberFormat="1" applyFont="1" applyFill="1" applyBorder="1"/>
    <xf numFmtId="176" fontId="10" fillId="0" borderId="8" xfId="1" applyNumberFormat="1" applyFont="1" applyFill="1" applyBorder="1" applyAlignment="1"/>
    <xf numFmtId="176" fontId="10" fillId="0" borderId="8" xfId="1" applyNumberFormat="1" applyFont="1" applyFill="1" applyBorder="1" applyAlignment="1">
      <alignment horizontal="center"/>
    </xf>
    <xf numFmtId="176" fontId="12" fillId="0" borderId="0" xfId="1" applyNumberFormat="1" applyFont="1" applyFill="1" applyBorder="1"/>
    <xf numFmtId="177" fontId="12" fillId="0" borderId="0" xfId="2" applyNumberFormat="1" applyFont="1" applyFill="1"/>
    <xf numFmtId="176" fontId="14" fillId="0" borderId="8" xfId="1" applyNumberFormat="1" applyFont="1" applyFill="1" applyBorder="1" applyAlignment="1">
      <alignment vertical="center"/>
    </xf>
    <xf numFmtId="176" fontId="15" fillId="0" borderId="0" xfId="1" applyNumberFormat="1" applyFont="1" applyFill="1" applyAlignment="1">
      <alignment vertical="center"/>
    </xf>
    <xf numFmtId="177" fontId="15" fillId="0" borderId="0" xfId="1" applyNumberFormat="1" applyFont="1" applyFill="1" applyAlignment="1">
      <alignment vertical="center"/>
    </xf>
    <xf numFmtId="177" fontId="14" fillId="0" borderId="0" xfId="1" applyNumberFormat="1" applyFont="1" applyFill="1" applyAlignment="1">
      <alignment vertical="center"/>
    </xf>
    <xf numFmtId="176" fontId="14" fillId="0" borderId="8" xfId="1" applyNumberFormat="1" applyFont="1" applyFill="1" applyBorder="1" applyAlignment="1">
      <alignment horizontal="distributed"/>
    </xf>
    <xf numFmtId="176" fontId="17" fillId="0" borderId="0" xfId="1" applyNumberFormat="1" applyFont="1" applyFill="1"/>
    <xf numFmtId="176" fontId="10" fillId="0" borderId="8" xfId="1" applyNumberFormat="1" applyFont="1" applyFill="1" applyBorder="1" applyAlignment="1">
      <alignment horizontal="distributed"/>
    </xf>
    <xf numFmtId="177" fontId="12" fillId="0" borderId="0" xfId="1" applyNumberFormat="1" applyFont="1" applyFill="1"/>
    <xf numFmtId="176" fontId="12" fillId="0" borderId="0" xfId="1" applyNumberFormat="1" applyFont="1" applyFill="1"/>
    <xf numFmtId="176" fontId="10" fillId="0" borderId="0" xfId="1" applyNumberFormat="1" applyFont="1" applyFill="1" applyBorder="1" applyAlignment="1">
      <alignment horizontal="distributed"/>
    </xf>
    <xf numFmtId="176" fontId="10" fillId="0" borderId="10" xfId="1" applyNumberFormat="1" applyFont="1" applyFill="1" applyBorder="1" applyAlignment="1">
      <alignment horizontal="distributed"/>
    </xf>
    <xf numFmtId="176" fontId="12" fillId="0" borderId="11" xfId="1" applyNumberFormat="1" applyFont="1" applyFill="1" applyBorder="1"/>
    <xf numFmtId="177" fontId="12" fillId="0" borderId="11" xfId="2" applyNumberFormat="1" applyFont="1" applyFill="1" applyBorder="1"/>
  </cellXfs>
  <cellStyles count="3">
    <cellStyle name="パーセント 2" xfId="2"/>
    <cellStyle name="標準" xfId="0" builtinId="0"/>
    <cellStyle name="標準_130～135_商業ｻｰﾋﾞｽ業貿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sqref="A1:XFD1048576"/>
    </sheetView>
  </sheetViews>
  <sheetFormatPr defaultColWidth="7.75" defaultRowHeight="12" x14ac:dyDescent="0.15"/>
  <cols>
    <col min="1" max="1" width="17.375" style="3" customWidth="1"/>
    <col min="2" max="2" width="10" style="3" customWidth="1"/>
    <col min="3" max="3" width="8.125" style="3" customWidth="1"/>
    <col min="4" max="4" width="10" style="3" customWidth="1"/>
    <col min="5" max="5" width="8.125" style="3" customWidth="1"/>
    <col min="6" max="6" width="12.5" style="3" customWidth="1"/>
    <col min="7" max="7" width="8.125" style="3" customWidth="1"/>
    <col min="8" max="9" width="11.5" style="3" customWidth="1"/>
    <col min="10" max="256" width="7.75" style="3"/>
    <col min="257" max="257" width="17.375" style="3" customWidth="1"/>
    <col min="258" max="258" width="10" style="3" customWidth="1"/>
    <col min="259" max="259" width="8.125" style="3" customWidth="1"/>
    <col min="260" max="260" width="10" style="3" customWidth="1"/>
    <col min="261" max="261" width="8.125" style="3" customWidth="1"/>
    <col min="262" max="262" width="12.5" style="3" customWidth="1"/>
    <col min="263" max="263" width="8.125" style="3" customWidth="1"/>
    <col min="264" max="265" width="11.5" style="3" customWidth="1"/>
    <col min="266" max="512" width="7.75" style="3"/>
    <col min="513" max="513" width="17.375" style="3" customWidth="1"/>
    <col min="514" max="514" width="10" style="3" customWidth="1"/>
    <col min="515" max="515" width="8.125" style="3" customWidth="1"/>
    <col min="516" max="516" width="10" style="3" customWidth="1"/>
    <col min="517" max="517" width="8.125" style="3" customWidth="1"/>
    <col min="518" max="518" width="12.5" style="3" customWidth="1"/>
    <col min="519" max="519" width="8.125" style="3" customWidth="1"/>
    <col min="520" max="521" width="11.5" style="3" customWidth="1"/>
    <col min="522" max="768" width="7.75" style="3"/>
    <col min="769" max="769" width="17.375" style="3" customWidth="1"/>
    <col min="770" max="770" width="10" style="3" customWidth="1"/>
    <col min="771" max="771" width="8.125" style="3" customWidth="1"/>
    <col min="772" max="772" width="10" style="3" customWidth="1"/>
    <col min="773" max="773" width="8.125" style="3" customWidth="1"/>
    <col min="774" max="774" width="12.5" style="3" customWidth="1"/>
    <col min="775" max="775" width="8.125" style="3" customWidth="1"/>
    <col min="776" max="777" width="11.5" style="3" customWidth="1"/>
    <col min="778" max="1024" width="7.75" style="3"/>
    <col min="1025" max="1025" width="17.375" style="3" customWidth="1"/>
    <col min="1026" max="1026" width="10" style="3" customWidth="1"/>
    <col min="1027" max="1027" width="8.125" style="3" customWidth="1"/>
    <col min="1028" max="1028" width="10" style="3" customWidth="1"/>
    <col min="1029" max="1029" width="8.125" style="3" customWidth="1"/>
    <col min="1030" max="1030" width="12.5" style="3" customWidth="1"/>
    <col min="1031" max="1031" width="8.125" style="3" customWidth="1"/>
    <col min="1032" max="1033" width="11.5" style="3" customWidth="1"/>
    <col min="1034" max="1280" width="7.75" style="3"/>
    <col min="1281" max="1281" width="17.375" style="3" customWidth="1"/>
    <col min="1282" max="1282" width="10" style="3" customWidth="1"/>
    <col min="1283" max="1283" width="8.125" style="3" customWidth="1"/>
    <col min="1284" max="1284" width="10" style="3" customWidth="1"/>
    <col min="1285" max="1285" width="8.125" style="3" customWidth="1"/>
    <col min="1286" max="1286" width="12.5" style="3" customWidth="1"/>
    <col min="1287" max="1287" width="8.125" style="3" customWidth="1"/>
    <col min="1288" max="1289" width="11.5" style="3" customWidth="1"/>
    <col min="1290" max="1536" width="7.75" style="3"/>
    <col min="1537" max="1537" width="17.375" style="3" customWidth="1"/>
    <col min="1538" max="1538" width="10" style="3" customWidth="1"/>
    <col min="1539" max="1539" width="8.125" style="3" customWidth="1"/>
    <col min="1540" max="1540" width="10" style="3" customWidth="1"/>
    <col min="1541" max="1541" width="8.125" style="3" customWidth="1"/>
    <col min="1542" max="1542" width="12.5" style="3" customWidth="1"/>
    <col min="1543" max="1543" width="8.125" style="3" customWidth="1"/>
    <col min="1544" max="1545" width="11.5" style="3" customWidth="1"/>
    <col min="1546" max="1792" width="7.75" style="3"/>
    <col min="1793" max="1793" width="17.375" style="3" customWidth="1"/>
    <col min="1794" max="1794" width="10" style="3" customWidth="1"/>
    <col min="1795" max="1795" width="8.125" style="3" customWidth="1"/>
    <col min="1796" max="1796" width="10" style="3" customWidth="1"/>
    <col min="1797" max="1797" width="8.125" style="3" customWidth="1"/>
    <col min="1798" max="1798" width="12.5" style="3" customWidth="1"/>
    <col min="1799" max="1799" width="8.125" style="3" customWidth="1"/>
    <col min="1800" max="1801" width="11.5" style="3" customWidth="1"/>
    <col min="1802" max="2048" width="7.75" style="3"/>
    <col min="2049" max="2049" width="17.375" style="3" customWidth="1"/>
    <col min="2050" max="2050" width="10" style="3" customWidth="1"/>
    <col min="2051" max="2051" width="8.125" style="3" customWidth="1"/>
    <col min="2052" max="2052" width="10" style="3" customWidth="1"/>
    <col min="2053" max="2053" width="8.125" style="3" customWidth="1"/>
    <col min="2054" max="2054" width="12.5" style="3" customWidth="1"/>
    <col min="2055" max="2055" width="8.125" style="3" customWidth="1"/>
    <col min="2056" max="2057" width="11.5" style="3" customWidth="1"/>
    <col min="2058" max="2304" width="7.75" style="3"/>
    <col min="2305" max="2305" width="17.375" style="3" customWidth="1"/>
    <col min="2306" max="2306" width="10" style="3" customWidth="1"/>
    <col min="2307" max="2307" width="8.125" style="3" customWidth="1"/>
    <col min="2308" max="2308" width="10" style="3" customWidth="1"/>
    <col min="2309" max="2309" width="8.125" style="3" customWidth="1"/>
    <col min="2310" max="2310" width="12.5" style="3" customWidth="1"/>
    <col min="2311" max="2311" width="8.125" style="3" customWidth="1"/>
    <col min="2312" max="2313" width="11.5" style="3" customWidth="1"/>
    <col min="2314" max="2560" width="7.75" style="3"/>
    <col min="2561" max="2561" width="17.375" style="3" customWidth="1"/>
    <col min="2562" max="2562" width="10" style="3" customWidth="1"/>
    <col min="2563" max="2563" width="8.125" style="3" customWidth="1"/>
    <col min="2564" max="2564" width="10" style="3" customWidth="1"/>
    <col min="2565" max="2565" width="8.125" style="3" customWidth="1"/>
    <col min="2566" max="2566" width="12.5" style="3" customWidth="1"/>
    <col min="2567" max="2567" width="8.125" style="3" customWidth="1"/>
    <col min="2568" max="2569" width="11.5" style="3" customWidth="1"/>
    <col min="2570" max="2816" width="7.75" style="3"/>
    <col min="2817" max="2817" width="17.375" style="3" customWidth="1"/>
    <col min="2818" max="2818" width="10" style="3" customWidth="1"/>
    <col min="2819" max="2819" width="8.125" style="3" customWidth="1"/>
    <col min="2820" max="2820" width="10" style="3" customWidth="1"/>
    <col min="2821" max="2821" width="8.125" style="3" customWidth="1"/>
    <col min="2822" max="2822" width="12.5" style="3" customWidth="1"/>
    <col min="2823" max="2823" width="8.125" style="3" customWidth="1"/>
    <col min="2824" max="2825" width="11.5" style="3" customWidth="1"/>
    <col min="2826" max="3072" width="7.75" style="3"/>
    <col min="3073" max="3073" width="17.375" style="3" customWidth="1"/>
    <col min="3074" max="3074" width="10" style="3" customWidth="1"/>
    <col min="3075" max="3075" width="8.125" style="3" customWidth="1"/>
    <col min="3076" max="3076" width="10" style="3" customWidth="1"/>
    <col min="3077" max="3077" width="8.125" style="3" customWidth="1"/>
    <col min="3078" max="3078" width="12.5" style="3" customWidth="1"/>
    <col min="3079" max="3079" width="8.125" style="3" customWidth="1"/>
    <col min="3080" max="3081" width="11.5" style="3" customWidth="1"/>
    <col min="3082" max="3328" width="7.75" style="3"/>
    <col min="3329" max="3329" width="17.375" style="3" customWidth="1"/>
    <col min="3330" max="3330" width="10" style="3" customWidth="1"/>
    <col min="3331" max="3331" width="8.125" style="3" customWidth="1"/>
    <col min="3332" max="3332" width="10" style="3" customWidth="1"/>
    <col min="3333" max="3333" width="8.125" style="3" customWidth="1"/>
    <col min="3334" max="3334" width="12.5" style="3" customWidth="1"/>
    <col min="3335" max="3335" width="8.125" style="3" customWidth="1"/>
    <col min="3336" max="3337" width="11.5" style="3" customWidth="1"/>
    <col min="3338" max="3584" width="7.75" style="3"/>
    <col min="3585" max="3585" width="17.375" style="3" customWidth="1"/>
    <col min="3586" max="3586" width="10" style="3" customWidth="1"/>
    <col min="3587" max="3587" width="8.125" style="3" customWidth="1"/>
    <col min="3588" max="3588" width="10" style="3" customWidth="1"/>
    <col min="3589" max="3589" width="8.125" style="3" customWidth="1"/>
    <col min="3590" max="3590" width="12.5" style="3" customWidth="1"/>
    <col min="3591" max="3591" width="8.125" style="3" customWidth="1"/>
    <col min="3592" max="3593" width="11.5" style="3" customWidth="1"/>
    <col min="3594" max="3840" width="7.75" style="3"/>
    <col min="3841" max="3841" width="17.375" style="3" customWidth="1"/>
    <col min="3842" max="3842" width="10" style="3" customWidth="1"/>
    <col min="3843" max="3843" width="8.125" style="3" customWidth="1"/>
    <col min="3844" max="3844" width="10" style="3" customWidth="1"/>
    <col min="3845" max="3845" width="8.125" style="3" customWidth="1"/>
    <col min="3846" max="3846" width="12.5" style="3" customWidth="1"/>
    <col min="3847" max="3847" width="8.125" style="3" customWidth="1"/>
    <col min="3848" max="3849" width="11.5" style="3" customWidth="1"/>
    <col min="3850" max="4096" width="7.75" style="3"/>
    <col min="4097" max="4097" width="17.375" style="3" customWidth="1"/>
    <col min="4098" max="4098" width="10" style="3" customWidth="1"/>
    <col min="4099" max="4099" width="8.125" style="3" customWidth="1"/>
    <col min="4100" max="4100" width="10" style="3" customWidth="1"/>
    <col min="4101" max="4101" width="8.125" style="3" customWidth="1"/>
    <col min="4102" max="4102" width="12.5" style="3" customWidth="1"/>
    <col min="4103" max="4103" width="8.125" style="3" customWidth="1"/>
    <col min="4104" max="4105" width="11.5" style="3" customWidth="1"/>
    <col min="4106" max="4352" width="7.75" style="3"/>
    <col min="4353" max="4353" width="17.375" style="3" customWidth="1"/>
    <col min="4354" max="4354" width="10" style="3" customWidth="1"/>
    <col min="4355" max="4355" width="8.125" style="3" customWidth="1"/>
    <col min="4356" max="4356" width="10" style="3" customWidth="1"/>
    <col min="4357" max="4357" width="8.125" style="3" customWidth="1"/>
    <col min="4358" max="4358" width="12.5" style="3" customWidth="1"/>
    <col min="4359" max="4359" width="8.125" style="3" customWidth="1"/>
    <col min="4360" max="4361" width="11.5" style="3" customWidth="1"/>
    <col min="4362" max="4608" width="7.75" style="3"/>
    <col min="4609" max="4609" width="17.375" style="3" customWidth="1"/>
    <col min="4610" max="4610" width="10" style="3" customWidth="1"/>
    <col min="4611" max="4611" width="8.125" style="3" customWidth="1"/>
    <col min="4612" max="4612" width="10" style="3" customWidth="1"/>
    <col min="4613" max="4613" width="8.125" style="3" customWidth="1"/>
    <col min="4614" max="4614" width="12.5" style="3" customWidth="1"/>
    <col min="4615" max="4615" width="8.125" style="3" customWidth="1"/>
    <col min="4616" max="4617" width="11.5" style="3" customWidth="1"/>
    <col min="4618" max="4864" width="7.75" style="3"/>
    <col min="4865" max="4865" width="17.375" style="3" customWidth="1"/>
    <col min="4866" max="4866" width="10" style="3" customWidth="1"/>
    <col min="4867" max="4867" width="8.125" style="3" customWidth="1"/>
    <col min="4868" max="4868" width="10" style="3" customWidth="1"/>
    <col min="4869" max="4869" width="8.125" style="3" customWidth="1"/>
    <col min="4870" max="4870" width="12.5" style="3" customWidth="1"/>
    <col min="4871" max="4871" width="8.125" style="3" customWidth="1"/>
    <col min="4872" max="4873" width="11.5" style="3" customWidth="1"/>
    <col min="4874" max="5120" width="7.75" style="3"/>
    <col min="5121" max="5121" width="17.375" style="3" customWidth="1"/>
    <col min="5122" max="5122" width="10" style="3" customWidth="1"/>
    <col min="5123" max="5123" width="8.125" style="3" customWidth="1"/>
    <col min="5124" max="5124" width="10" style="3" customWidth="1"/>
    <col min="5125" max="5125" width="8.125" style="3" customWidth="1"/>
    <col min="5126" max="5126" width="12.5" style="3" customWidth="1"/>
    <col min="5127" max="5127" width="8.125" style="3" customWidth="1"/>
    <col min="5128" max="5129" width="11.5" style="3" customWidth="1"/>
    <col min="5130" max="5376" width="7.75" style="3"/>
    <col min="5377" max="5377" width="17.375" style="3" customWidth="1"/>
    <col min="5378" max="5378" width="10" style="3" customWidth="1"/>
    <col min="5379" max="5379" width="8.125" style="3" customWidth="1"/>
    <col min="5380" max="5380" width="10" style="3" customWidth="1"/>
    <col min="5381" max="5381" width="8.125" style="3" customWidth="1"/>
    <col min="5382" max="5382" width="12.5" style="3" customWidth="1"/>
    <col min="5383" max="5383" width="8.125" style="3" customWidth="1"/>
    <col min="5384" max="5385" width="11.5" style="3" customWidth="1"/>
    <col min="5386" max="5632" width="7.75" style="3"/>
    <col min="5633" max="5633" width="17.375" style="3" customWidth="1"/>
    <col min="5634" max="5634" width="10" style="3" customWidth="1"/>
    <col min="5635" max="5635" width="8.125" style="3" customWidth="1"/>
    <col min="5636" max="5636" width="10" style="3" customWidth="1"/>
    <col min="5637" max="5637" width="8.125" style="3" customWidth="1"/>
    <col min="5638" max="5638" width="12.5" style="3" customWidth="1"/>
    <col min="5639" max="5639" width="8.125" style="3" customWidth="1"/>
    <col min="5640" max="5641" width="11.5" style="3" customWidth="1"/>
    <col min="5642" max="5888" width="7.75" style="3"/>
    <col min="5889" max="5889" width="17.375" style="3" customWidth="1"/>
    <col min="5890" max="5890" width="10" style="3" customWidth="1"/>
    <col min="5891" max="5891" width="8.125" style="3" customWidth="1"/>
    <col min="5892" max="5892" width="10" style="3" customWidth="1"/>
    <col min="5893" max="5893" width="8.125" style="3" customWidth="1"/>
    <col min="5894" max="5894" width="12.5" style="3" customWidth="1"/>
    <col min="5895" max="5895" width="8.125" style="3" customWidth="1"/>
    <col min="5896" max="5897" width="11.5" style="3" customWidth="1"/>
    <col min="5898" max="6144" width="7.75" style="3"/>
    <col min="6145" max="6145" width="17.375" style="3" customWidth="1"/>
    <col min="6146" max="6146" width="10" style="3" customWidth="1"/>
    <col min="6147" max="6147" width="8.125" style="3" customWidth="1"/>
    <col min="6148" max="6148" width="10" style="3" customWidth="1"/>
    <col min="6149" max="6149" width="8.125" style="3" customWidth="1"/>
    <col min="6150" max="6150" width="12.5" style="3" customWidth="1"/>
    <col min="6151" max="6151" width="8.125" style="3" customWidth="1"/>
    <col min="6152" max="6153" width="11.5" style="3" customWidth="1"/>
    <col min="6154" max="6400" width="7.75" style="3"/>
    <col min="6401" max="6401" width="17.375" style="3" customWidth="1"/>
    <col min="6402" max="6402" width="10" style="3" customWidth="1"/>
    <col min="6403" max="6403" width="8.125" style="3" customWidth="1"/>
    <col min="6404" max="6404" width="10" style="3" customWidth="1"/>
    <col min="6405" max="6405" width="8.125" style="3" customWidth="1"/>
    <col min="6406" max="6406" width="12.5" style="3" customWidth="1"/>
    <col min="6407" max="6407" width="8.125" style="3" customWidth="1"/>
    <col min="6408" max="6409" width="11.5" style="3" customWidth="1"/>
    <col min="6410" max="6656" width="7.75" style="3"/>
    <col min="6657" max="6657" width="17.375" style="3" customWidth="1"/>
    <col min="6658" max="6658" width="10" style="3" customWidth="1"/>
    <col min="6659" max="6659" width="8.125" style="3" customWidth="1"/>
    <col min="6660" max="6660" width="10" style="3" customWidth="1"/>
    <col min="6661" max="6661" width="8.125" style="3" customWidth="1"/>
    <col min="6662" max="6662" width="12.5" style="3" customWidth="1"/>
    <col min="6663" max="6663" width="8.125" style="3" customWidth="1"/>
    <col min="6664" max="6665" width="11.5" style="3" customWidth="1"/>
    <col min="6666" max="6912" width="7.75" style="3"/>
    <col min="6913" max="6913" width="17.375" style="3" customWidth="1"/>
    <col min="6914" max="6914" width="10" style="3" customWidth="1"/>
    <col min="6915" max="6915" width="8.125" style="3" customWidth="1"/>
    <col min="6916" max="6916" width="10" style="3" customWidth="1"/>
    <col min="6917" max="6917" width="8.125" style="3" customWidth="1"/>
    <col min="6918" max="6918" width="12.5" style="3" customWidth="1"/>
    <col min="6919" max="6919" width="8.125" style="3" customWidth="1"/>
    <col min="6920" max="6921" width="11.5" style="3" customWidth="1"/>
    <col min="6922" max="7168" width="7.75" style="3"/>
    <col min="7169" max="7169" width="17.375" style="3" customWidth="1"/>
    <col min="7170" max="7170" width="10" style="3" customWidth="1"/>
    <col min="7171" max="7171" width="8.125" style="3" customWidth="1"/>
    <col min="7172" max="7172" width="10" style="3" customWidth="1"/>
    <col min="7173" max="7173" width="8.125" style="3" customWidth="1"/>
    <col min="7174" max="7174" width="12.5" style="3" customWidth="1"/>
    <col min="7175" max="7175" width="8.125" style="3" customWidth="1"/>
    <col min="7176" max="7177" width="11.5" style="3" customWidth="1"/>
    <col min="7178" max="7424" width="7.75" style="3"/>
    <col min="7425" max="7425" width="17.375" style="3" customWidth="1"/>
    <col min="7426" max="7426" width="10" style="3" customWidth="1"/>
    <col min="7427" max="7427" width="8.125" style="3" customWidth="1"/>
    <col min="7428" max="7428" width="10" style="3" customWidth="1"/>
    <col min="7429" max="7429" width="8.125" style="3" customWidth="1"/>
    <col min="7430" max="7430" width="12.5" style="3" customWidth="1"/>
    <col min="7431" max="7431" width="8.125" style="3" customWidth="1"/>
    <col min="7432" max="7433" width="11.5" style="3" customWidth="1"/>
    <col min="7434" max="7680" width="7.75" style="3"/>
    <col min="7681" max="7681" width="17.375" style="3" customWidth="1"/>
    <col min="7682" max="7682" width="10" style="3" customWidth="1"/>
    <col min="7683" max="7683" width="8.125" style="3" customWidth="1"/>
    <col min="7684" max="7684" width="10" style="3" customWidth="1"/>
    <col min="7685" max="7685" width="8.125" style="3" customWidth="1"/>
    <col min="7686" max="7686" width="12.5" style="3" customWidth="1"/>
    <col min="7687" max="7687" width="8.125" style="3" customWidth="1"/>
    <col min="7688" max="7689" width="11.5" style="3" customWidth="1"/>
    <col min="7690" max="7936" width="7.75" style="3"/>
    <col min="7937" max="7937" width="17.375" style="3" customWidth="1"/>
    <col min="7938" max="7938" width="10" style="3" customWidth="1"/>
    <col min="7939" max="7939" width="8.125" style="3" customWidth="1"/>
    <col min="7940" max="7940" width="10" style="3" customWidth="1"/>
    <col min="7941" max="7941" width="8.125" style="3" customWidth="1"/>
    <col min="7942" max="7942" width="12.5" style="3" customWidth="1"/>
    <col min="7943" max="7943" width="8.125" style="3" customWidth="1"/>
    <col min="7944" max="7945" width="11.5" style="3" customWidth="1"/>
    <col min="7946" max="8192" width="7.75" style="3"/>
    <col min="8193" max="8193" width="17.375" style="3" customWidth="1"/>
    <col min="8194" max="8194" width="10" style="3" customWidth="1"/>
    <col min="8195" max="8195" width="8.125" style="3" customWidth="1"/>
    <col min="8196" max="8196" width="10" style="3" customWidth="1"/>
    <col min="8197" max="8197" width="8.125" style="3" customWidth="1"/>
    <col min="8198" max="8198" width="12.5" style="3" customWidth="1"/>
    <col min="8199" max="8199" width="8.125" style="3" customWidth="1"/>
    <col min="8200" max="8201" width="11.5" style="3" customWidth="1"/>
    <col min="8202" max="8448" width="7.75" style="3"/>
    <col min="8449" max="8449" width="17.375" style="3" customWidth="1"/>
    <col min="8450" max="8450" width="10" style="3" customWidth="1"/>
    <col min="8451" max="8451" width="8.125" style="3" customWidth="1"/>
    <col min="8452" max="8452" width="10" style="3" customWidth="1"/>
    <col min="8453" max="8453" width="8.125" style="3" customWidth="1"/>
    <col min="8454" max="8454" width="12.5" style="3" customWidth="1"/>
    <col min="8455" max="8455" width="8.125" style="3" customWidth="1"/>
    <col min="8456" max="8457" width="11.5" style="3" customWidth="1"/>
    <col min="8458" max="8704" width="7.75" style="3"/>
    <col min="8705" max="8705" width="17.375" style="3" customWidth="1"/>
    <col min="8706" max="8706" width="10" style="3" customWidth="1"/>
    <col min="8707" max="8707" width="8.125" style="3" customWidth="1"/>
    <col min="8708" max="8708" width="10" style="3" customWidth="1"/>
    <col min="8709" max="8709" width="8.125" style="3" customWidth="1"/>
    <col min="8710" max="8710" width="12.5" style="3" customWidth="1"/>
    <col min="8711" max="8711" width="8.125" style="3" customWidth="1"/>
    <col min="8712" max="8713" width="11.5" style="3" customWidth="1"/>
    <col min="8714" max="8960" width="7.75" style="3"/>
    <col min="8961" max="8961" width="17.375" style="3" customWidth="1"/>
    <col min="8962" max="8962" width="10" style="3" customWidth="1"/>
    <col min="8963" max="8963" width="8.125" style="3" customWidth="1"/>
    <col min="8964" max="8964" width="10" style="3" customWidth="1"/>
    <col min="8965" max="8965" width="8.125" style="3" customWidth="1"/>
    <col min="8966" max="8966" width="12.5" style="3" customWidth="1"/>
    <col min="8967" max="8967" width="8.125" style="3" customWidth="1"/>
    <col min="8968" max="8969" width="11.5" style="3" customWidth="1"/>
    <col min="8970" max="9216" width="7.75" style="3"/>
    <col min="9217" max="9217" width="17.375" style="3" customWidth="1"/>
    <col min="9218" max="9218" width="10" style="3" customWidth="1"/>
    <col min="9219" max="9219" width="8.125" style="3" customWidth="1"/>
    <col min="9220" max="9220" width="10" style="3" customWidth="1"/>
    <col min="9221" max="9221" width="8.125" style="3" customWidth="1"/>
    <col min="9222" max="9222" width="12.5" style="3" customWidth="1"/>
    <col min="9223" max="9223" width="8.125" style="3" customWidth="1"/>
    <col min="9224" max="9225" width="11.5" style="3" customWidth="1"/>
    <col min="9226" max="9472" width="7.75" style="3"/>
    <col min="9473" max="9473" width="17.375" style="3" customWidth="1"/>
    <col min="9474" max="9474" width="10" style="3" customWidth="1"/>
    <col min="9475" max="9475" width="8.125" style="3" customWidth="1"/>
    <col min="9476" max="9476" width="10" style="3" customWidth="1"/>
    <col min="9477" max="9477" width="8.125" style="3" customWidth="1"/>
    <col min="9478" max="9478" width="12.5" style="3" customWidth="1"/>
    <col min="9479" max="9479" width="8.125" style="3" customWidth="1"/>
    <col min="9480" max="9481" width="11.5" style="3" customWidth="1"/>
    <col min="9482" max="9728" width="7.75" style="3"/>
    <col min="9729" max="9729" width="17.375" style="3" customWidth="1"/>
    <col min="9730" max="9730" width="10" style="3" customWidth="1"/>
    <col min="9731" max="9731" width="8.125" style="3" customWidth="1"/>
    <col min="9732" max="9732" width="10" style="3" customWidth="1"/>
    <col min="9733" max="9733" width="8.125" style="3" customWidth="1"/>
    <col min="9734" max="9734" width="12.5" style="3" customWidth="1"/>
    <col min="9735" max="9735" width="8.125" style="3" customWidth="1"/>
    <col min="9736" max="9737" width="11.5" style="3" customWidth="1"/>
    <col min="9738" max="9984" width="7.75" style="3"/>
    <col min="9985" max="9985" width="17.375" style="3" customWidth="1"/>
    <col min="9986" max="9986" width="10" style="3" customWidth="1"/>
    <col min="9987" max="9987" width="8.125" style="3" customWidth="1"/>
    <col min="9988" max="9988" width="10" style="3" customWidth="1"/>
    <col min="9989" max="9989" width="8.125" style="3" customWidth="1"/>
    <col min="9990" max="9990" width="12.5" style="3" customWidth="1"/>
    <col min="9991" max="9991" width="8.125" style="3" customWidth="1"/>
    <col min="9992" max="9993" width="11.5" style="3" customWidth="1"/>
    <col min="9994" max="10240" width="7.75" style="3"/>
    <col min="10241" max="10241" width="17.375" style="3" customWidth="1"/>
    <col min="10242" max="10242" width="10" style="3" customWidth="1"/>
    <col min="10243" max="10243" width="8.125" style="3" customWidth="1"/>
    <col min="10244" max="10244" width="10" style="3" customWidth="1"/>
    <col min="10245" max="10245" width="8.125" style="3" customWidth="1"/>
    <col min="10246" max="10246" width="12.5" style="3" customWidth="1"/>
    <col min="10247" max="10247" width="8.125" style="3" customWidth="1"/>
    <col min="10248" max="10249" width="11.5" style="3" customWidth="1"/>
    <col min="10250" max="10496" width="7.75" style="3"/>
    <col min="10497" max="10497" width="17.375" style="3" customWidth="1"/>
    <col min="10498" max="10498" width="10" style="3" customWidth="1"/>
    <col min="10499" max="10499" width="8.125" style="3" customWidth="1"/>
    <col min="10500" max="10500" width="10" style="3" customWidth="1"/>
    <col min="10501" max="10501" width="8.125" style="3" customWidth="1"/>
    <col min="10502" max="10502" width="12.5" style="3" customWidth="1"/>
    <col min="10503" max="10503" width="8.125" style="3" customWidth="1"/>
    <col min="10504" max="10505" width="11.5" style="3" customWidth="1"/>
    <col min="10506" max="10752" width="7.75" style="3"/>
    <col min="10753" max="10753" width="17.375" style="3" customWidth="1"/>
    <col min="10754" max="10754" width="10" style="3" customWidth="1"/>
    <col min="10755" max="10755" width="8.125" style="3" customWidth="1"/>
    <col min="10756" max="10756" width="10" style="3" customWidth="1"/>
    <col min="10757" max="10757" width="8.125" style="3" customWidth="1"/>
    <col min="10758" max="10758" width="12.5" style="3" customWidth="1"/>
    <col min="10759" max="10759" width="8.125" style="3" customWidth="1"/>
    <col min="10760" max="10761" width="11.5" style="3" customWidth="1"/>
    <col min="10762" max="11008" width="7.75" style="3"/>
    <col min="11009" max="11009" width="17.375" style="3" customWidth="1"/>
    <col min="11010" max="11010" width="10" style="3" customWidth="1"/>
    <col min="11011" max="11011" width="8.125" style="3" customWidth="1"/>
    <col min="11012" max="11012" width="10" style="3" customWidth="1"/>
    <col min="11013" max="11013" width="8.125" style="3" customWidth="1"/>
    <col min="11014" max="11014" width="12.5" style="3" customWidth="1"/>
    <col min="11015" max="11015" width="8.125" style="3" customWidth="1"/>
    <col min="11016" max="11017" width="11.5" style="3" customWidth="1"/>
    <col min="11018" max="11264" width="7.75" style="3"/>
    <col min="11265" max="11265" width="17.375" style="3" customWidth="1"/>
    <col min="11266" max="11266" width="10" style="3" customWidth="1"/>
    <col min="11267" max="11267" width="8.125" style="3" customWidth="1"/>
    <col min="11268" max="11268" width="10" style="3" customWidth="1"/>
    <col min="11269" max="11269" width="8.125" style="3" customWidth="1"/>
    <col min="11270" max="11270" width="12.5" style="3" customWidth="1"/>
    <col min="11271" max="11271" width="8.125" style="3" customWidth="1"/>
    <col min="11272" max="11273" width="11.5" style="3" customWidth="1"/>
    <col min="11274" max="11520" width="7.75" style="3"/>
    <col min="11521" max="11521" width="17.375" style="3" customWidth="1"/>
    <col min="11522" max="11522" width="10" style="3" customWidth="1"/>
    <col min="11523" max="11523" width="8.125" style="3" customWidth="1"/>
    <col min="11524" max="11524" width="10" style="3" customWidth="1"/>
    <col min="11525" max="11525" width="8.125" style="3" customWidth="1"/>
    <col min="11526" max="11526" width="12.5" style="3" customWidth="1"/>
    <col min="11527" max="11527" width="8.125" style="3" customWidth="1"/>
    <col min="11528" max="11529" width="11.5" style="3" customWidth="1"/>
    <col min="11530" max="11776" width="7.75" style="3"/>
    <col min="11777" max="11777" width="17.375" style="3" customWidth="1"/>
    <col min="11778" max="11778" width="10" style="3" customWidth="1"/>
    <col min="11779" max="11779" width="8.125" style="3" customWidth="1"/>
    <col min="11780" max="11780" width="10" style="3" customWidth="1"/>
    <col min="11781" max="11781" width="8.125" style="3" customWidth="1"/>
    <col min="11782" max="11782" width="12.5" style="3" customWidth="1"/>
    <col min="11783" max="11783" width="8.125" style="3" customWidth="1"/>
    <col min="11784" max="11785" width="11.5" style="3" customWidth="1"/>
    <col min="11786" max="12032" width="7.75" style="3"/>
    <col min="12033" max="12033" width="17.375" style="3" customWidth="1"/>
    <col min="12034" max="12034" width="10" style="3" customWidth="1"/>
    <col min="12035" max="12035" width="8.125" style="3" customWidth="1"/>
    <col min="12036" max="12036" width="10" style="3" customWidth="1"/>
    <col min="12037" max="12037" width="8.125" style="3" customWidth="1"/>
    <col min="12038" max="12038" width="12.5" style="3" customWidth="1"/>
    <col min="12039" max="12039" width="8.125" style="3" customWidth="1"/>
    <col min="12040" max="12041" width="11.5" style="3" customWidth="1"/>
    <col min="12042" max="12288" width="7.75" style="3"/>
    <col min="12289" max="12289" width="17.375" style="3" customWidth="1"/>
    <col min="12290" max="12290" width="10" style="3" customWidth="1"/>
    <col min="12291" max="12291" width="8.125" style="3" customWidth="1"/>
    <col min="12292" max="12292" width="10" style="3" customWidth="1"/>
    <col min="12293" max="12293" width="8.125" style="3" customWidth="1"/>
    <col min="12294" max="12294" width="12.5" style="3" customWidth="1"/>
    <col min="12295" max="12295" width="8.125" style="3" customWidth="1"/>
    <col min="12296" max="12297" width="11.5" style="3" customWidth="1"/>
    <col min="12298" max="12544" width="7.75" style="3"/>
    <col min="12545" max="12545" width="17.375" style="3" customWidth="1"/>
    <col min="12546" max="12546" width="10" style="3" customWidth="1"/>
    <col min="12547" max="12547" width="8.125" style="3" customWidth="1"/>
    <col min="12548" max="12548" width="10" style="3" customWidth="1"/>
    <col min="12549" max="12549" width="8.125" style="3" customWidth="1"/>
    <col min="12550" max="12550" width="12.5" style="3" customWidth="1"/>
    <col min="12551" max="12551" width="8.125" style="3" customWidth="1"/>
    <col min="12552" max="12553" width="11.5" style="3" customWidth="1"/>
    <col min="12554" max="12800" width="7.75" style="3"/>
    <col min="12801" max="12801" width="17.375" style="3" customWidth="1"/>
    <col min="12802" max="12802" width="10" style="3" customWidth="1"/>
    <col min="12803" max="12803" width="8.125" style="3" customWidth="1"/>
    <col min="12804" max="12804" width="10" style="3" customWidth="1"/>
    <col min="12805" max="12805" width="8.125" style="3" customWidth="1"/>
    <col min="12806" max="12806" width="12.5" style="3" customWidth="1"/>
    <col min="12807" max="12807" width="8.125" style="3" customWidth="1"/>
    <col min="12808" max="12809" width="11.5" style="3" customWidth="1"/>
    <col min="12810" max="13056" width="7.75" style="3"/>
    <col min="13057" max="13057" width="17.375" style="3" customWidth="1"/>
    <col min="13058" max="13058" width="10" style="3" customWidth="1"/>
    <col min="13059" max="13059" width="8.125" style="3" customWidth="1"/>
    <col min="13060" max="13060" width="10" style="3" customWidth="1"/>
    <col min="13061" max="13061" width="8.125" style="3" customWidth="1"/>
    <col min="13062" max="13062" width="12.5" style="3" customWidth="1"/>
    <col min="13063" max="13063" width="8.125" style="3" customWidth="1"/>
    <col min="13064" max="13065" width="11.5" style="3" customWidth="1"/>
    <col min="13066" max="13312" width="7.75" style="3"/>
    <col min="13313" max="13313" width="17.375" style="3" customWidth="1"/>
    <col min="13314" max="13314" width="10" style="3" customWidth="1"/>
    <col min="13315" max="13315" width="8.125" style="3" customWidth="1"/>
    <col min="13316" max="13316" width="10" style="3" customWidth="1"/>
    <col min="13317" max="13317" width="8.125" style="3" customWidth="1"/>
    <col min="13318" max="13318" width="12.5" style="3" customWidth="1"/>
    <col min="13319" max="13319" width="8.125" style="3" customWidth="1"/>
    <col min="13320" max="13321" width="11.5" style="3" customWidth="1"/>
    <col min="13322" max="13568" width="7.75" style="3"/>
    <col min="13569" max="13569" width="17.375" style="3" customWidth="1"/>
    <col min="13570" max="13570" width="10" style="3" customWidth="1"/>
    <col min="13571" max="13571" width="8.125" style="3" customWidth="1"/>
    <col min="13572" max="13572" width="10" style="3" customWidth="1"/>
    <col min="13573" max="13573" width="8.125" style="3" customWidth="1"/>
    <col min="13574" max="13574" width="12.5" style="3" customWidth="1"/>
    <col min="13575" max="13575" width="8.125" style="3" customWidth="1"/>
    <col min="13576" max="13577" width="11.5" style="3" customWidth="1"/>
    <col min="13578" max="13824" width="7.75" style="3"/>
    <col min="13825" max="13825" width="17.375" style="3" customWidth="1"/>
    <col min="13826" max="13826" width="10" style="3" customWidth="1"/>
    <col min="13827" max="13827" width="8.125" style="3" customWidth="1"/>
    <col min="13828" max="13828" width="10" style="3" customWidth="1"/>
    <col min="13829" max="13829" width="8.125" style="3" customWidth="1"/>
    <col min="13830" max="13830" width="12.5" style="3" customWidth="1"/>
    <col min="13831" max="13831" width="8.125" style="3" customWidth="1"/>
    <col min="13832" max="13833" width="11.5" style="3" customWidth="1"/>
    <col min="13834" max="14080" width="7.75" style="3"/>
    <col min="14081" max="14081" width="17.375" style="3" customWidth="1"/>
    <col min="14082" max="14082" width="10" style="3" customWidth="1"/>
    <col min="14083" max="14083" width="8.125" style="3" customWidth="1"/>
    <col min="14084" max="14084" width="10" style="3" customWidth="1"/>
    <col min="14085" max="14085" width="8.125" style="3" customWidth="1"/>
    <col min="14086" max="14086" width="12.5" style="3" customWidth="1"/>
    <col min="14087" max="14087" width="8.125" style="3" customWidth="1"/>
    <col min="14088" max="14089" width="11.5" style="3" customWidth="1"/>
    <col min="14090" max="14336" width="7.75" style="3"/>
    <col min="14337" max="14337" width="17.375" style="3" customWidth="1"/>
    <col min="14338" max="14338" width="10" style="3" customWidth="1"/>
    <col min="14339" max="14339" width="8.125" style="3" customWidth="1"/>
    <col min="14340" max="14340" width="10" style="3" customWidth="1"/>
    <col min="14341" max="14341" width="8.125" style="3" customWidth="1"/>
    <col min="14342" max="14342" width="12.5" style="3" customWidth="1"/>
    <col min="14343" max="14343" width="8.125" style="3" customWidth="1"/>
    <col min="14344" max="14345" width="11.5" style="3" customWidth="1"/>
    <col min="14346" max="14592" width="7.75" style="3"/>
    <col min="14593" max="14593" width="17.375" style="3" customWidth="1"/>
    <col min="14594" max="14594" width="10" style="3" customWidth="1"/>
    <col min="14595" max="14595" width="8.125" style="3" customWidth="1"/>
    <col min="14596" max="14596" width="10" style="3" customWidth="1"/>
    <col min="14597" max="14597" width="8.125" style="3" customWidth="1"/>
    <col min="14598" max="14598" width="12.5" style="3" customWidth="1"/>
    <col min="14599" max="14599" width="8.125" style="3" customWidth="1"/>
    <col min="14600" max="14601" width="11.5" style="3" customWidth="1"/>
    <col min="14602" max="14848" width="7.75" style="3"/>
    <col min="14849" max="14849" width="17.375" style="3" customWidth="1"/>
    <col min="14850" max="14850" width="10" style="3" customWidth="1"/>
    <col min="14851" max="14851" width="8.125" style="3" customWidth="1"/>
    <col min="14852" max="14852" width="10" style="3" customWidth="1"/>
    <col min="14853" max="14853" width="8.125" style="3" customWidth="1"/>
    <col min="14854" max="14854" width="12.5" style="3" customWidth="1"/>
    <col min="14855" max="14855" width="8.125" style="3" customWidth="1"/>
    <col min="14856" max="14857" width="11.5" style="3" customWidth="1"/>
    <col min="14858" max="15104" width="7.75" style="3"/>
    <col min="15105" max="15105" width="17.375" style="3" customWidth="1"/>
    <col min="15106" max="15106" width="10" style="3" customWidth="1"/>
    <col min="15107" max="15107" width="8.125" style="3" customWidth="1"/>
    <col min="15108" max="15108" width="10" style="3" customWidth="1"/>
    <col min="15109" max="15109" width="8.125" style="3" customWidth="1"/>
    <col min="15110" max="15110" width="12.5" style="3" customWidth="1"/>
    <col min="15111" max="15111" width="8.125" style="3" customWidth="1"/>
    <col min="15112" max="15113" width="11.5" style="3" customWidth="1"/>
    <col min="15114" max="15360" width="7.75" style="3"/>
    <col min="15361" max="15361" width="17.375" style="3" customWidth="1"/>
    <col min="15362" max="15362" width="10" style="3" customWidth="1"/>
    <col min="15363" max="15363" width="8.125" style="3" customWidth="1"/>
    <col min="15364" max="15364" width="10" style="3" customWidth="1"/>
    <col min="15365" max="15365" width="8.125" style="3" customWidth="1"/>
    <col min="15366" max="15366" width="12.5" style="3" customWidth="1"/>
    <col min="15367" max="15367" width="8.125" style="3" customWidth="1"/>
    <col min="15368" max="15369" width="11.5" style="3" customWidth="1"/>
    <col min="15370" max="15616" width="7.75" style="3"/>
    <col min="15617" max="15617" width="17.375" style="3" customWidth="1"/>
    <col min="15618" max="15618" width="10" style="3" customWidth="1"/>
    <col min="15619" max="15619" width="8.125" style="3" customWidth="1"/>
    <col min="15620" max="15620" width="10" style="3" customWidth="1"/>
    <col min="15621" max="15621" width="8.125" style="3" customWidth="1"/>
    <col min="15622" max="15622" width="12.5" style="3" customWidth="1"/>
    <col min="15623" max="15623" width="8.125" style="3" customWidth="1"/>
    <col min="15624" max="15625" width="11.5" style="3" customWidth="1"/>
    <col min="15626" max="15872" width="7.75" style="3"/>
    <col min="15873" max="15873" width="17.375" style="3" customWidth="1"/>
    <col min="15874" max="15874" width="10" style="3" customWidth="1"/>
    <col min="15875" max="15875" width="8.125" style="3" customWidth="1"/>
    <col min="15876" max="15876" width="10" style="3" customWidth="1"/>
    <col min="15877" max="15877" width="8.125" style="3" customWidth="1"/>
    <col min="15878" max="15878" width="12.5" style="3" customWidth="1"/>
    <col min="15879" max="15879" width="8.125" style="3" customWidth="1"/>
    <col min="15880" max="15881" width="11.5" style="3" customWidth="1"/>
    <col min="15882" max="16128" width="7.75" style="3"/>
    <col min="16129" max="16129" width="17.375" style="3" customWidth="1"/>
    <col min="16130" max="16130" width="10" style="3" customWidth="1"/>
    <col min="16131" max="16131" width="8.125" style="3" customWidth="1"/>
    <col min="16132" max="16132" width="10" style="3" customWidth="1"/>
    <col min="16133" max="16133" width="8.125" style="3" customWidth="1"/>
    <col min="16134" max="16134" width="12.5" style="3" customWidth="1"/>
    <col min="16135" max="16135" width="8.125" style="3" customWidth="1"/>
    <col min="16136" max="16137" width="11.5" style="3" customWidth="1"/>
    <col min="16138" max="16384" width="7.75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7.25" customHeight="1" x14ac:dyDescent="0.15">
      <c r="A2" s="4"/>
      <c r="B2" s="5"/>
      <c r="C2" s="5"/>
      <c r="D2" s="5"/>
      <c r="E2" s="5"/>
      <c r="F2" s="4"/>
      <c r="G2" s="6"/>
      <c r="H2" s="5"/>
      <c r="I2" s="7" t="s">
        <v>1</v>
      </c>
    </row>
    <row r="3" spans="1:9" ht="11.25" customHeight="1" thickBot="1" x14ac:dyDescent="0.2">
      <c r="A3" s="8"/>
      <c r="B3" s="5"/>
      <c r="C3" s="5"/>
      <c r="D3" s="5"/>
      <c r="E3" s="5"/>
      <c r="F3" s="5"/>
      <c r="G3" s="5"/>
      <c r="H3" s="5"/>
      <c r="I3" s="5"/>
    </row>
    <row r="4" spans="1:9" s="14" customFormat="1" ht="22.5" customHeight="1" x14ac:dyDescent="0.15">
      <c r="A4" s="9" t="s">
        <v>2</v>
      </c>
      <c r="B4" s="10" t="s">
        <v>3</v>
      </c>
      <c r="C4" s="11"/>
      <c r="D4" s="10" t="s">
        <v>4</v>
      </c>
      <c r="E4" s="11"/>
      <c r="F4" s="10" t="s">
        <v>5</v>
      </c>
      <c r="G4" s="11"/>
      <c r="H4" s="12" t="s">
        <v>6</v>
      </c>
      <c r="I4" s="13" t="s">
        <v>7</v>
      </c>
    </row>
    <row r="5" spans="1:9" s="14" customFormat="1" ht="22.5" customHeight="1" x14ac:dyDescent="0.15">
      <c r="A5" s="15"/>
      <c r="B5" s="16"/>
      <c r="C5" s="17" t="s">
        <v>8</v>
      </c>
      <c r="D5" s="16"/>
      <c r="E5" s="17" t="s">
        <v>8</v>
      </c>
      <c r="F5" s="16"/>
      <c r="G5" s="17" t="s">
        <v>8</v>
      </c>
      <c r="H5" s="18" t="s">
        <v>9</v>
      </c>
      <c r="I5" s="19" t="s">
        <v>10</v>
      </c>
    </row>
    <row r="6" spans="1:9" s="14" customFormat="1" ht="15" customHeight="1" x14ac:dyDescent="0.15">
      <c r="A6" s="20"/>
      <c r="B6" s="21" t="s">
        <v>11</v>
      </c>
      <c r="C6" s="21" t="s">
        <v>12</v>
      </c>
      <c r="D6" s="21" t="s">
        <v>13</v>
      </c>
      <c r="E6" s="21" t="s">
        <v>12</v>
      </c>
      <c r="F6" s="21" t="s">
        <v>14</v>
      </c>
      <c r="G6" s="21" t="s">
        <v>12</v>
      </c>
      <c r="H6" s="21" t="s">
        <v>14</v>
      </c>
      <c r="I6" s="21" t="s">
        <v>14</v>
      </c>
    </row>
    <row r="7" spans="1:9" s="14" customFormat="1" ht="20.25" customHeight="1" x14ac:dyDescent="0.15">
      <c r="A7" s="22" t="s">
        <v>15</v>
      </c>
      <c r="B7" s="14">
        <v>14329</v>
      </c>
      <c r="D7" s="14">
        <v>79545</v>
      </c>
      <c r="F7" s="14">
        <v>212396384</v>
      </c>
      <c r="H7" s="14">
        <v>14823</v>
      </c>
      <c r="I7" s="14">
        <v>2670</v>
      </c>
    </row>
    <row r="8" spans="1:9" s="14" customFormat="1" ht="20.25" customHeight="1" x14ac:dyDescent="0.15">
      <c r="A8" s="22" t="s">
        <v>16</v>
      </c>
      <c r="B8" s="14">
        <v>13301</v>
      </c>
      <c r="D8" s="14">
        <v>75875</v>
      </c>
      <c r="F8" s="14">
        <v>187502449</v>
      </c>
      <c r="H8" s="14">
        <v>14096.868581309676</v>
      </c>
      <c r="I8" s="14">
        <v>2471.201963756178</v>
      </c>
    </row>
    <row r="9" spans="1:9" s="14" customFormat="1" ht="20.25" customHeight="1" x14ac:dyDescent="0.15">
      <c r="A9" s="22" t="s">
        <v>17</v>
      </c>
      <c r="B9" s="23">
        <v>12657</v>
      </c>
      <c r="C9" s="24"/>
      <c r="D9" s="23">
        <v>72955</v>
      </c>
      <c r="E9" s="24"/>
      <c r="F9" s="23">
        <v>190794102</v>
      </c>
      <c r="G9" s="24"/>
      <c r="H9" s="23">
        <v>15074</v>
      </c>
      <c r="I9" s="23">
        <v>2615</v>
      </c>
    </row>
    <row r="10" spans="1:9" s="14" customFormat="1" ht="20.25" customHeight="1" x14ac:dyDescent="0.15">
      <c r="A10" s="22" t="s">
        <v>18</v>
      </c>
      <c r="B10" s="25">
        <v>11969</v>
      </c>
      <c r="C10" s="26"/>
      <c r="D10" s="25">
        <v>71221</v>
      </c>
      <c r="E10" s="26"/>
      <c r="F10" s="25">
        <v>183591117</v>
      </c>
      <c r="G10" s="26"/>
      <c r="H10" s="25">
        <v>15344</v>
      </c>
      <c r="I10" s="25">
        <v>2581</v>
      </c>
    </row>
    <row r="11" spans="1:9" s="28" customFormat="1" ht="20.25" customHeight="1" x14ac:dyDescent="0.15">
      <c r="A11" s="27" t="s">
        <v>19</v>
      </c>
      <c r="B11" s="25">
        <v>8402</v>
      </c>
      <c r="C11" s="26">
        <v>100</v>
      </c>
      <c r="D11" s="25">
        <v>54331</v>
      </c>
      <c r="E11" s="26">
        <v>100</v>
      </c>
      <c r="F11" s="25">
        <v>146536307</v>
      </c>
      <c r="G11" s="26">
        <v>100</v>
      </c>
      <c r="H11" s="25">
        <f>F11/B11</f>
        <v>17440.645917638656</v>
      </c>
      <c r="I11" s="25">
        <f>F11/D11</f>
        <v>2697.1030719110636</v>
      </c>
    </row>
    <row r="12" spans="1:9" ht="15" customHeight="1" x14ac:dyDescent="0.15">
      <c r="A12" s="29"/>
      <c r="B12" s="30"/>
      <c r="C12" s="31"/>
      <c r="D12" s="31"/>
      <c r="E12" s="31"/>
      <c r="F12" s="31"/>
      <c r="G12" s="31"/>
      <c r="H12" s="32"/>
      <c r="I12" s="32"/>
    </row>
    <row r="13" spans="1:9" s="37" customFormat="1" ht="19.5" customHeight="1" x14ac:dyDescent="0.4">
      <c r="A13" s="33"/>
      <c r="B13" s="34"/>
      <c r="C13" s="35"/>
      <c r="D13" s="35"/>
      <c r="E13" s="36" t="s">
        <v>20</v>
      </c>
      <c r="F13" s="36"/>
      <c r="G13" s="36"/>
      <c r="H13" s="36"/>
      <c r="I13" s="36"/>
    </row>
    <row r="14" spans="1:9" s="14" customFormat="1" ht="19.5" customHeight="1" x14ac:dyDescent="0.15">
      <c r="A14" s="38" t="s">
        <v>21</v>
      </c>
      <c r="B14" s="39">
        <v>3440</v>
      </c>
      <c r="C14" s="40">
        <f>(B14/$B$11)*100</f>
        <v>40.942632706498458</v>
      </c>
      <c r="D14" s="23">
        <v>5375</v>
      </c>
      <c r="E14" s="40">
        <f>(D14/$D$11)*100</f>
        <v>9.8930628922714465</v>
      </c>
      <c r="F14" s="23">
        <v>8233727</v>
      </c>
      <c r="G14" s="40">
        <f>(F14/$F$11)*100</f>
        <v>5.6188989394962707</v>
      </c>
      <c r="H14" s="25">
        <f>F14/B14</f>
        <v>2393.5252906976743</v>
      </c>
      <c r="I14" s="25">
        <f>F14/D14</f>
        <v>1531.8561860465115</v>
      </c>
    </row>
    <row r="15" spans="1:9" s="14" customFormat="1" ht="19.5" customHeight="1" x14ac:dyDescent="0.15">
      <c r="A15" s="38" t="s">
        <v>22</v>
      </c>
      <c r="B15" s="39">
        <v>1946</v>
      </c>
      <c r="C15" s="40">
        <f t="shared" ref="C15:C21" si="0">(B15/$B$11)*100</f>
        <v>23.161152106641275</v>
      </c>
      <c r="D15" s="23">
        <v>6652</v>
      </c>
      <c r="E15" s="40">
        <f t="shared" ref="E15:E21" si="1">(D15/$D$11)*100</f>
        <v>12.243470578491101</v>
      </c>
      <c r="F15" s="23">
        <v>14166614</v>
      </c>
      <c r="G15" s="40">
        <f t="shared" ref="G15:G21" si="2">(F15/$F$11)*100</f>
        <v>9.6676477591318033</v>
      </c>
      <c r="H15" s="25">
        <f t="shared" ref="H15:H21" si="3">F15/B15</f>
        <v>7279.8633093525177</v>
      </c>
      <c r="I15" s="25">
        <f t="shared" ref="I15:I21" si="4">F15/D15</f>
        <v>2129.6773902585687</v>
      </c>
    </row>
    <row r="16" spans="1:9" s="14" customFormat="1" ht="19.5" customHeight="1" x14ac:dyDescent="0.15">
      <c r="A16" s="38" t="s">
        <v>23</v>
      </c>
      <c r="B16" s="39">
        <v>1630</v>
      </c>
      <c r="C16" s="40">
        <f t="shared" si="0"/>
        <v>19.400142823137347</v>
      </c>
      <c r="D16" s="23">
        <v>10511</v>
      </c>
      <c r="E16" s="40">
        <f t="shared" si="1"/>
        <v>19.346229592681894</v>
      </c>
      <c r="F16" s="23">
        <v>31462872</v>
      </c>
      <c r="G16" s="40">
        <f t="shared" si="2"/>
        <v>21.471041985519669</v>
      </c>
      <c r="H16" s="25">
        <f t="shared" si="3"/>
        <v>19302.375460122701</v>
      </c>
      <c r="I16" s="25">
        <f t="shared" si="4"/>
        <v>2993.3281324326895</v>
      </c>
    </row>
    <row r="17" spans="1:9" s="14" customFormat="1" ht="19.5" customHeight="1" x14ac:dyDescent="0.15">
      <c r="A17" s="38" t="s">
        <v>24</v>
      </c>
      <c r="B17" s="39">
        <v>886</v>
      </c>
      <c r="C17" s="40">
        <f t="shared" si="0"/>
        <v>10.545108307545823</v>
      </c>
      <c r="D17" s="23">
        <v>11841</v>
      </c>
      <c r="E17" s="40">
        <f t="shared" si="1"/>
        <v>21.794187480443945</v>
      </c>
      <c r="F17" s="23">
        <v>33244377</v>
      </c>
      <c r="G17" s="40">
        <f t="shared" si="2"/>
        <v>22.68678505730324</v>
      </c>
      <c r="H17" s="25">
        <f t="shared" si="3"/>
        <v>37521.870203160273</v>
      </c>
      <c r="I17" s="25">
        <f t="shared" si="4"/>
        <v>2807.5649860653662</v>
      </c>
    </row>
    <row r="18" spans="1:9" s="14" customFormat="1" ht="19.5" customHeight="1" x14ac:dyDescent="0.15">
      <c r="A18" s="41" t="s">
        <v>25</v>
      </c>
      <c r="B18" s="23">
        <v>241</v>
      </c>
      <c r="C18" s="40">
        <f t="shared" si="0"/>
        <v>2.8683646750773626</v>
      </c>
      <c r="D18" s="23">
        <v>5727</v>
      </c>
      <c r="E18" s="40">
        <f t="shared" si="1"/>
        <v>10.540943476100201</v>
      </c>
      <c r="F18" s="23">
        <v>15197327</v>
      </c>
      <c r="G18" s="40">
        <f t="shared" si="2"/>
        <v>10.371031801695398</v>
      </c>
      <c r="H18" s="25">
        <f t="shared" si="3"/>
        <v>63059.448132780082</v>
      </c>
      <c r="I18" s="25">
        <f t="shared" si="4"/>
        <v>2653.6279029160119</v>
      </c>
    </row>
    <row r="19" spans="1:9" s="14" customFormat="1" ht="19.5" customHeight="1" x14ac:dyDescent="0.15">
      <c r="A19" s="41" t="s">
        <v>26</v>
      </c>
      <c r="B19" s="23">
        <v>164</v>
      </c>
      <c r="C19" s="40">
        <f t="shared" si="0"/>
        <v>1.9519162104260892</v>
      </c>
      <c r="D19" s="23">
        <v>5981</v>
      </c>
      <c r="E19" s="40">
        <f t="shared" si="1"/>
        <v>11.00844821556754</v>
      </c>
      <c r="F19" s="23">
        <v>14600592</v>
      </c>
      <c r="G19" s="40">
        <f t="shared" si="2"/>
        <v>9.963805079378723</v>
      </c>
      <c r="H19" s="25">
        <f t="shared" si="3"/>
        <v>89028</v>
      </c>
      <c r="I19" s="25">
        <f t="shared" si="4"/>
        <v>2441.1623474335397</v>
      </c>
    </row>
    <row r="20" spans="1:9" s="14" customFormat="1" ht="19.5" customHeight="1" x14ac:dyDescent="0.15">
      <c r="A20" s="41" t="s">
        <v>27</v>
      </c>
      <c r="B20" s="23">
        <v>78</v>
      </c>
      <c r="C20" s="40">
        <f t="shared" si="0"/>
        <v>0.92835039276362774</v>
      </c>
      <c r="D20" s="23">
        <v>5284</v>
      </c>
      <c r="E20" s="40">
        <f t="shared" si="1"/>
        <v>9.7255710367929922</v>
      </c>
      <c r="F20" s="23">
        <v>23441047</v>
      </c>
      <c r="G20" s="40">
        <f t="shared" si="2"/>
        <v>15.996750211536312</v>
      </c>
      <c r="H20" s="25">
        <f t="shared" si="3"/>
        <v>300526.24358974356</v>
      </c>
      <c r="I20" s="25">
        <f t="shared" si="4"/>
        <v>4436.2314534443603</v>
      </c>
    </row>
    <row r="21" spans="1:9" s="14" customFormat="1" ht="19.5" customHeight="1" x14ac:dyDescent="0.15">
      <c r="A21" s="42" t="s">
        <v>28</v>
      </c>
      <c r="B21" s="23">
        <v>17</v>
      </c>
      <c r="C21" s="40">
        <f t="shared" si="0"/>
        <v>0.20233277791002141</v>
      </c>
      <c r="D21" s="23">
        <v>2960</v>
      </c>
      <c r="E21" s="40">
        <f t="shared" si="1"/>
        <v>5.44808672765088</v>
      </c>
      <c r="F21" s="23">
        <v>6189751</v>
      </c>
      <c r="G21" s="40">
        <f t="shared" si="2"/>
        <v>4.2240391659385823</v>
      </c>
      <c r="H21" s="25">
        <f t="shared" si="3"/>
        <v>364103</v>
      </c>
      <c r="I21" s="25">
        <f t="shared" si="4"/>
        <v>2091.1320945945945</v>
      </c>
    </row>
    <row r="22" spans="1:9" s="14" customFormat="1" ht="15" customHeight="1" x14ac:dyDescent="0.15">
      <c r="A22" s="42"/>
      <c r="B22" s="43"/>
      <c r="C22" s="44"/>
      <c r="D22" s="43"/>
      <c r="E22" s="44"/>
      <c r="F22" s="43"/>
      <c r="G22" s="44"/>
      <c r="H22" s="23"/>
      <c r="I22" s="23"/>
    </row>
    <row r="23" spans="1:9" s="37" customFormat="1" ht="19.5" customHeight="1" x14ac:dyDescent="0.4">
      <c r="A23" s="45"/>
      <c r="B23" s="46"/>
      <c r="C23" s="47"/>
      <c r="D23" s="46"/>
      <c r="E23" s="48" t="s">
        <v>29</v>
      </c>
      <c r="G23" s="48"/>
    </row>
    <row r="24" spans="1:9" s="50" customFormat="1" ht="15" customHeight="1" x14ac:dyDescent="0.15">
      <c r="A24" s="49" t="s">
        <v>30</v>
      </c>
      <c r="B24" s="28">
        <v>7002</v>
      </c>
      <c r="C24" s="40">
        <f>(B24/$B$11)*100</f>
        <v>83.337300642704122</v>
      </c>
      <c r="D24" s="28">
        <v>46127</v>
      </c>
      <c r="E24" s="40">
        <f>(D24/$D$11)*100</f>
        <v>84.899965029173032</v>
      </c>
      <c r="F24" s="28">
        <v>128205036</v>
      </c>
      <c r="G24" s="40">
        <f>(F24/$F$11)*100</f>
        <v>87.490287304701894</v>
      </c>
      <c r="H24" s="25">
        <f>F24/B24</f>
        <v>18309.773778920309</v>
      </c>
      <c r="I24" s="25">
        <f>F24/D24</f>
        <v>2779.3924599475363</v>
      </c>
    </row>
    <row r="25" spans="1:9" s="50" customFormat="1" ht="15" customHeight="1" x14ac:dyDescent="0.15">
      <c r="A25" s="49" t="s">
        <v>31</v>
      </c>
      <c r="B25" s="28">
        <v>1400</v>
      </c>
      <c r="C25" s="40">
        <f>(B25/$B$11)*100</f>
        <v>16.662699357295882</v>
      </c>
      <c r="D25" s="28">
        <v>8204</v>
      </c>
      <c r="E25" s="40">
        <f>(D25/$D$11)*100</f>
        <v>15.100034970826966</v>
      </c>
      <c r="F25" s="28">
        <v>18331271</v>
      </c>
      <c r="G25" s="40">
        <f>(F25/$F$11)*100</f>
        <v>12.5097126952981</v>
      </c>
      <c r="H25" s="25">
        <f>F25/B25</f>
        <v>13093.764999999999</v>
      </c>
      <c r="I25" s="25">
        <f>F25/D25</f>
        <v>2234.4308873720138</v>
      </c>
    </row>
    <row r="26" spans="1:9" s="14" customFormat="1" ht="7.5" customHeight="1" x14ac:dyDescent="0.15">
      <c r="A26" s="51"/>
      <c r="C26" s="52"/>
      <c r="E26" s="52"/>
      <c r="F26" s="53"/>
      <c r="G26" s="52"/>
    </row>
    <row r="27" spans="1:9" s="14" customFormat="1" ht="15" customHeight="1" x14ac:dyDescent="0.15">
      <c r="A27" s="51" t="s">
        <v>32</v>
      </c>
      <c r="B27" s="23">
        <v>2477</v>
      </c>
      <c r="C27" s="40">
        <f t="shared" ref="C27:C46" si="5">(B27/$B$11)*100</f>
        <v>29.481075934301359</v>
      </c>
      <c r="D27" s="23">
        <v>18640</v>
      </c>
      <c r="E27" s="40">
        <f t="shared" ref="E27:E46" si="6">(D27/$D$11)*100</f>
        <v>34.308221825477169</v>
      </c>
      <c r="F27" s="23">
        <v>52800724</v>
      </c>
      <c r="G27" s="40">
        <f t="shared" ref="G27:G46" si="7">(F27/$F$11)*100</f>
        <v>36.032519913307219</v>
      </c>
      <c r="H27" s="25">
        <f>F27/B27</f>
        <v>21316.400484457004</v>
      </c>
      <c r="I27" s="25">
        <f>F27/D27</f>
        <v>2832.6568669527896</v>
      </c>
    </row>
    <row r="28" spans="1:9" s="14" customFormat="1" ht="15" customHeight="1" x14ac:dyDescent="0.15">
      <c r="A28" s="54" t="s">
        <v>33</v>
      </c>
      <c r="B28" s="39">
        <v>1268</v>
      </c>
      <c r="C28" s="40">
        <f t="shared" si="5"/>
        <v>15.091644846465128</v>
      </c>
      <c r="D28" s="23">
        <v>7426</v>
      </c>
      <c r="E28" s="40">
        <f t="shared" si="6"/>
        <v>13.66807163497819</v>
      </c>
      <c r="F28" s="23">
        <v>15012191</v>
      </c>
      <c r="G28" s="40">
        <f t="shared" si="7"/>
        <v>10.244690416553217</v>
      </c>
      <c r="H28" s="25">
        <f t="shared" ref="H28:H36" si="8">F28/B28</f>
        <v>11839.267350157728</v>
      </c>
      <c r="I28" s="25">
        <f t="shared" ref="I28:I36" si="9">F28/D28</f>
        <v>2021.5716401831403</v>
      </c>
    </row>
    <row r="29" spans="1:9" s="14" customFormat="1" ht="15" customHeight="1" x14ac:dyDescent="0.15">
      <c r="A29" s="54" t="s">
        <v>34</v>
      </c>
      <c r="B29" s="39">
        <v>715</v>
      </c>
      <c r="C29" s="40">
        <f t="shared" si="5"/>
        <v>8.5098786003332538</v>
      </c>
      <c r="D29" s="23">
        <v>5414</v>
      </c>
      <c r="E29" s="40">
        <f t="shared" si="6"/>
        <v>9.964845116047929</v>
      </c>
      <c r="F29" s="23">
        <v>26298074</v>
      </c>
      <c r="G29" s="40">
        <f t="shared" si="7"/>
        <v>17.946456095689651</v>
      </c>
      <c r="H29" s="25">
        <f t="shared" si="8"/>
        <v>36780.523076923077</v>
      </c>
      <c r="I29" s="25">
        <f t="shared" si="9"/>
        <v>4857.4203915773924</v>
      </c>
    </row>
    <row r="30" spans="1:9" s="14" customFormat="1" ht="15" customHeight="1" x14ac:dyDescent="0.15">
      <c r="A30" s="54" t="s">
        <v>35</v>
      </c>
      <c r="B30" s="39">
        <v>176</v>
      </c>
      <c r="C30" s="40">
        <f t="shared" si="5"/>
        <v>2.0947393477743397</v>
      </c>
      <c r="D30" s="23">
        <v>853</v>
      </c>
      <c r="E30" s="40">
        <f t="shared" si="6"/>
        <v>1.5700060738804735</v>
      </c>
      <c r="F30" s="23">
        <v>1944741</v>
      </c>
      <c r="G30" s="40">
        <f t="shared" si="7"/>
        <v>1.3271393552998438</v>
      </c>
      <c r="H30" s="25">
        <f t="shared" si="8"/>
        <v>11049.664772727272</v>
      </c>
      <c r="I30" s="25">
        <f t="shared" si="9"/>
        <v>2279.883939038687</v>
      </c>
    </row>
    <row r="31" spans="1:9" s="14" customFormat="1" ht="15" customHeight="1" x14ac:dyDescent="0.15">
      <c r="A31" s="54" t="s">
        <v>36</v>
      </c>
      <c r="B31" s="39">
        <v>566</v>
      </c>
      <c r="C31" s="40">
        <f t="shared" si="5"/>
        <v>6.736491311592478</v>
      </c>
      <c r="D31" s="23">
        <v>3391</v>
      </c>
      <c r="E31" s="40">
        <f t="shared" si="6"/>
        <v>6.2413723288730187</v>
      </c>
      <c r="F31" s="23">
        <v>8495765</v>
      </c>
      <c r="G31" s="40">
        <f t="shared" si="7"/>
        <v>5.7977201513615322</v>
      </c>
      <c r="H31" s="25">
        <f t="shared" si="8"/>
        <v>15010.18551236749</v>
      </c>
      <c r="I31" s="25">
        <f t="shared" si="9"/>
        <v>2505.3863167207314</v>
      </c>
    </row>
    <row r="32" spans="1:9" s="14" customFormat="1" ht="15" customHeight="1" x14ac:dyDescent="0.15">
      <c r="A32" s="51" t="s">
        <v>37</v>
      </c>
      <c r="B32" s="23">
        <v>539</v>
      </c>
      <c r="C32" s="40">
        <f t="shared" si="5"/>
        <v>6.4151392525589142</v>
      </c>
      <c r="D32" s="23">
        <v>3270</v>
      </c>
      <c r="E32" s="40">
        <f t="shared" si="6"/>
        <v>6.018663378181885</v>
      </c>
      <c r="F32" s="23">
        <v>7686606</v>
      </c>
      <c r="G32" s="40">
        <f t="shared" si="7"/>
        <v>5.2455300378219576</v>
      </c>
      <c r="H32" s="25">
        <f t="shared" si="8"/>
        <v>14260.864564007421</v>
      </c>
      <c r="I32" s="25">
        <f t="shared" si="9"/>
        <v>2350.6440366972479</v>
      </c>
    </row>
    <row r="33" spans="1:9" s="14" customFormat="1" ht="15" customHeight="1" x14ac:dyDescent="0.15">
      <c r="A33" s="51" t="s">
        <v>38</v>
      </c>
      <c r="B33" s="23">
        <v>374</v>
      </c>
      <c r="C33" s="40">
        <f t="shared" si="5"/>
        <v>4.4513211140204714</v>
      </c>
      <c r="D33" s="23">
        <v>1991</v>
      </c>
      <c r="E33" s="40">
        <f t="shared" si="6"/>
        <v>3.6645745522813864</v>
      </c>
      <c r="F33" s="23">
        <v>3738252</v>
      </c>
      <c r="G33" s="40">
        <f t="shared" si="7"/>
        <v>2.5510756184131211</v>
      </c>
      <c r="H33" s="25">
        <f t="shared" si="8"/>
        <v>9995.3262032085568</v>
      </c>
      <c r="I33" s="25">
        <f t="shared" si="9"/>
        <v>1877.5750878955298</v>
      </c>
    </row>
    <row r="34" spans="1:9" s="14" customFormat="1" ht="15" customHeight="1" x14ac:dyDescent="0.15">
      <c r="A34" s="51" t="s">
        <v>39</v>
      </c>
      <c r="B34" s="23">
        <v>348</v>
      </c>
      <c r="C34" s="40">
        <f t="shared" si="5"/>
        <v>4.1418709830992624</v>
      </c>
      <c r="D34" s="23">
        <v>2347</v>
      </c>
      <c r="E34" s="40">
        <f t="shared" si="6"/>
        <v>4.3198174154718298</v>
      </c>
      <c r="F34" s="23">
        <v>5793633</v>
      </c>
      <c r="G34" s="40">
        <f t="shared" si="7"/>
        <v>3.9537184460367221</v>
      </c>
      <c r="H34" s="25">
        <f t="shared" si="8"/>
        <v>16648.370689655174</v>
      </c>
      <c r="I34" s="25">
        <f t="shared" si="9"/>
        <v>2468.5270558159355</v>
      </c>
    </row>
    <row r="35" spans="1:9" s="14" customFormat="1" ht="15" customHeight="1" x14ac:dyDescent="0.15">
      <c r="A35" s="51" t="s">
        <v>40</v>
      </c>
      <c r="B35" s="14">
        <v>295</v>
      </c>
      <c r="C35" s="40">
        <f t="shared" si="5"/>
        <v>3.5110687931444895</v>
      </c>
      <c r="D35" s="14">
        <v>1319</v>
      </c>
      <c r="E35" s="40">
        <f t="shared" si="6"/>
        <v>2.4277116195174027</v>
      </c>
      <c r="F35" s="14">
        <v>2058368</v>
      </c>
      <c r="G35" s="40">
        <f t="shared" si="7"/>
        <v>1.404681230297417</v>
      </c>
      <c r="H35" s="25">
        <f t="shared" si="8"/>
        <v>6977.5186440677962</v>
      </c>
      <c r="I35" s="25">
        <f t="shared" si="9"/>
        <v>1560.5519332827901</v>
      </c>
    </row>
    <row r="36" spans="1:9" s="14" customFormat="1" ht="15" customHeight="1" x14ac:dyDescent="0.15">
      <c r="A36" s="51" t="s">
        <v>41</v>
      </c>
      <c r="B36" s="14">
        <v>244</v>
      </c>
      <c r="C36" s="40">
        <f t="shared" si="5"/>
        <v>2.9040704594144251</v>
      </c>
      <c r="D36" s="14">
        <v>1476</v>
      </c>
      <c r="E36" s="40">
        <f t="shared" si="6"/>
        <v>2.7166810844637497</v>
      </c>
      <c r="F36" s="14">
        <v>4376682</v>
      </c>
      <c r="G36" s="40">
        <f t="shared" si="7"/>
        <v>2.986756039921219</v>
      </c>
      <c r="H36" s="25">
        <f t="shared" si="8"/>
        <v>17937.221311475409</v>
      </c>
      <c r="I36" s="25">
        <f t="shared" si="9"/>
        <v>2965.231707317073</v>
      </c>
    </row>
    <row r="37" spans="1:9" s="14" customFormat="1" ht="15" customHeight="1" x14ac:dyDescent="0.15">
      <c r="A37" s="51" t="s">
        <v>42</v>
      </c>
      <c r="B37" s="14">
        <v>91</v>
      </c>
      <c r="C37" s="40">
        <f t="shared" si="5"/>
        <v>1.0830754582242323</v>
      </c>
      <c r="D37" s="14">
        <v>617</v>
      </c>
      <c r="E37" s="40">
        <f t="shared" si="6"/>
        <v>1.1356315915407411</v>
      </c>
      <c r="F37" s="14">
        <v>1103420</v>
      </c>
      <c r="G37" s="40">
        <f t="shared" si="7"/>
        <v>0.75300109753687183</v>
      </c>
      <c r="H37" s="25">
        <f>F37/B37</f>
        <v>12125.494505494506</v>
      </c>
      <c r="I37" s="25">
        <f>F37/D37</f>
        <v>1788.3630470016208</v>
      </c>
    </row>
    <row r="38" spans="1:9" s="14" customFormat="1" ht="15" customHeight="1" x14ac:dyDescent="0.15">
      <c r="A38" s="51" t="s">
        <v>43</v>
      </c>
      <c r="B38" s="14">
        <v>148</v>
      </c>
      <c r="C38" s="40">
        <f t="shared" si="5"/>
        <v>1.7614853606284218</v>
      </c>
      <c r="D38" s="14">
        <v>861</v>
      </c>
      <c r="E38" s="40">
        <f t="shared" si="6"/>
        <v>1.5847306326038542</v>
      </c>
      <c r="F38" s="14">
        <v>2979895</v>
      </c>
      <c r="G38" s="40">
        <f t="shared" si="7"/>
        <v>2.0335540460972581</v>
      </c>
      <c r="H38" s="25">
        <f t="shared" ref="H38:H46" si="10">F38/B38</f>
        <v>20134.425675675677</v>
      </c>
      <c r="I38" s="25">
        <f t="shared" ref="I38:I46" si="11">F38/D38</f>
        <v>3460.9698025551684</v>
      </c>
    </row>
    <row r="39" spans="1:9" s="14" customFormat="1" ht="15" customHeight="1" x14ac:dyDescent="0.15">
      <c r="A39" s="51" t="s">
        <v>44</v>
      </c>
      <c r="B39" s="14">
        <v>68</v>
      </c>
      <c r="C39" s="40">
        <f t="shared" si="5"/>
        <v>0.80933111164008564</v>
      </c>
      <c r="D39" s="14">
        <v>595</v>
      </c>
      <c r="E39" s="40">
        <f t="shared" si="6"/>
        <v>1.0951390550514439</v>
      </c>
      <c r="F39" s="14">
        <v>1080403</v>
      </c>
      <c r="G39" s="40">
        <f t="shared" si="7"/>
        <v>0.7372937274855712</v>
      </c>
      <c r="H39" s="25">
        <f t="shared" si="10"/>
        <v>15888.279411764706</v>
      </c>
      <c r="I39" s="25">
        <f t="shared" si="11"/>
        <v>1815.8033613445377</v>
      </c>
    </row>
    <row r="40" spans="1:9" s="14" customFormat="1" ht="15" customHeight="1" x14ac:dyDescent="0.15">
      <c r="A40" s="51" t="s">
        <v>45</v>
      </c>
      <c r="B40" s="14">
        <v>178</v>
      </c>
      <c r="C40" s="40">
        <f t="shared" si="5"/>
        <v>2.1185432039990477</v>
      </c>
      <c r="D40" s="14">
        <v>1324</v>
      </c>
      <c r="E40" s="40">
        <f t="shared" si="6"/>
        <v>2.4369144687195159</v>
      </c>
      <c r="F40" s="14">
        <v>3399611</v>
      </c>
      <c r="G40" s="40">
        <f t="shared" si="7"/>
        <v>2.3199786248195813</v>
      </c>
      <c r="H40" s="25">
        <f t="shared" si="10"/>
        <v>19098.938202247191</v>
      </c>
      <c r="I40" s="25">
        <f t="shared" si="11"/>
        <v>2567.6820241691844</v>
      </c>
    </row>
    <row r="41" spans="1:9" s="14" customFormat="1" ht="15" customHeight="1" x14ac:dyDescent="0.15">
      <c r="A41" s="51" t="s">
        <v>46</v>
      </c>
      <c r="B41" s="14">
        <v>49</v>
      </c>
      <c r="C41" s="40">
        <f t="shared" si="5"/>
        <v>0.58319447750535591</v>
      </c>
      <c r="D41" s="14">
        <v>190</v>
      </c>
      <c r="E41" s="40">
        <f t="shared" si="6"/>
        <v>0.34970826968029306</v>
      </c>
      <c r="F41" s="14">
        <v>277690</v>
      </c>
      <c r="G41" s="40">
        <f t="shared" si="7"/>
        <v>0.18950252376702792</v>
      </c>
      <c r="H41" s="25">
        <f t="shared" si="10"/>
        <v>5667.1428571428569</v>
      </c>
      <c r="I41" s="25">
        <f t="shared" si="11"/>
        <v>1461.5263157894738</v>
      </c>
    </row>
    <row r="42" spans="1:9" s="14" customFormat="1" ht="15" customHeight="1" x14ac:dyDescent="0.15">
      <c r="A42" s="51" t="s">
        <v>47</v>
      </c>
      <c r="B42" s="14">
        <v>383</v>
      </c>
      <c r="C42" s="40">
        <f t="shared" si="5"/>
        <v>4.5584384670316593</v>
      </c>
      <c r="D42" s="14">
        <v>1653</v>
      </c>
      <c r="E42" s="40">
        <f t="shared" si="6"/>
        <v>3.0424619462185492</v>
      </c>
      <c r="F42" s="14">
        <v>2539940</v>
      </c>
      <c r="G42" s="40">
        <f t="shared" si="7"/>
        <v>1.7333178732285099</v>
      </c>
      <c r="H42" s="25">
        <f t="shared" si="10"/>
        <v>6631.6971279373365</v>
      </c>
      <c r="I42" s="25">
        <f t="shared" si="11"/>
        <v>1536.5638233514821</v>
      </c>
    </row>
    <row r="43" spans="1:9" s="14" customFormat="1" ht="15" customHeight="1" x14ac:dyDescent="0.15">
      <c r="A43" s="51" t="s">
        <v>48</v>
      </c>
      <c r="B43" s="14">
        <v>63</v>
      </c>
      <c r="C43" s="40">
        <f t="shared" si="5"/>
        <v>0.74982147107831476</v>
      </c>
      <c r="D43" s="14">
        <v>261</v>
      </c>
      <c r="E43" s="40">
        <f t="shared" si="6"/>
        <v>0.48038872835029728</v>
      </c>
      <c r="F43" s="14">
        <v>1248346</v>
      </c>
      <c r="G43" s="40">
        <f t="shared" si="7"/>
        <v>0.85190218421431907</v>
      </c>
      <c r="H43" s="25">
        <f t="shared" si="10"/>
        <v>19815.015873015873</v>
      </c>
      <c r="I43" s="25">
        <f t="shared" si="11"/>
        <v>4782.9348659003836</v>
      </c>
    </row>
    <row r="44" spans="1:9" s="14" customFormat="1" ht="15" customHeight="1" x14ac:dyDescent="0.15">
      <c r="A44" s="51" t="s">
        <v>49</v>
      </c>
      <c r="B44" s="14">
        <v>111</v>
      </c>
      <c r="C44" s="40">
        <f t="shared" si="5"/>
        <v>1.3211140204713163</v>
      </c>
      <c r="D44" s="14">
        <v>797</v>
      </c>
      <c r="E44" s="40">
        <f t="shared" si="6"/>
        <v>1.466934162816808</v>
      </c>
      <c r="F44" s="14">
        <v>1420504</v>
      </c>
      <c r="G44" s="40">
        <f t="shared" si="7"/>
        <v>0.96938706118750495</v>
      </c>
      <c r="H44" s="25">
        <f t="shared" si="10"/>
        <v>12797.333333333334</v>
      </c>
      <c r="I44" s="25">
        <f t="shared" si="11"/>
        <v>1782.3136762860727</v>
      </c>
    </row>
    <row r="45" spans="1:9" s="14" customFormat="1" ht="15" customHeight="1" x14ac:dyDescent="0.15">
      <c r="A45" s="51" t="s">
        <v>50</v>
      </c>
      <c r="B45" s="14">
        <v>231</v>
      </c>
      <c r="C45" s="40">
        <f t="shared" si="5"/>
        <v>2.7493453939538206</v>
      </c>
      <c r="D45" s="14">
        <v>1584</v>
      </c>
      <c r="E45" s="40">
        <f t="shared" si="6"/>
        <v>2.9154626272293904</v>
      </c>
      <c r="F45" s="14">
        <v>3702261</v>
      </c>
      <c r="G45" s="40">
        <f t="shared" si="7"/>
        <v>2.5265144698917519</v>
      </c>
      <c r="H45" s="25">
        <f t="shared" si="10"/>
        <v>16027.103896103896</v>
      </c>
      <c r="I45" s="25">
        <f t="shared" si="11"/>
        <v>2337.285984848485</v>
      </c>
    </row>
    <row r="46" spans="1:9" s="14" customFormat="1" ht="15" customHeight="1" x14ac:dyDescent="0.15">
      <c r="A46" s="51" t="s">
        <v>51</v>
      </c>
      <c r="B46" s="23">
        <v>78</v>
      </c>
      <c r="C46" s="40">
        <f t="shared" si="5"/>
        <v>0.92835039276362774</v>
      </c>
      <c r="D46" s="23">
        <v>322</v>
      </c>
      <c r="E46" s="40">
        <f t="shared" si="6"/>
        <v>0.59266348861607554</v>
      </c>
      <c r="F46" s="23">
        <v>579201</v>
      </c>
      <c r="G46" s="40">
        <f t="shared" si="7"/>
        <v>0.39526108706970486</v>
      </c>
      <c r="H46" s="25">
        <f t="shared" si="10"/>
        <v>7425.6538461538457</v>
      </c>
      <c r="I46" s="25">
        <f t="shared" si="11"/>
        <v>1798.7608695652175</v>
      </c>
    </row>
    <row r="47" spans="1:9" s="14" customFormat="1" ht="7.5" customHeight="1" thickBot="1" x14ac:dyDescent="0.2">
      <c r="A47" s="55"/>
      <c r="B47" s="56"/>
      <c r="C47" s="57"/>
      <c r="D47" s="56"/>
      <c r="E47" s="57"/>
      <c r="F47" s="56"/>
      <c r="G47" s="57"/>
      <c r="H47" s="56"/>
      <c r="I47" s="56"/>
    </row>
    <row r="48" spans="1:9" s="14" customFormat="1" ht="12.75" customHeight="1" x14ac:dyDescent="0.15">
      <c r="A48" s="14" t="s">
        <v>52</v>
      </c>
      <c r="B48" s="53"/>
      <c r="C48" s="53"/>
      <c r="D48" s="53"/>
      <c r="E48" s="53"/>
      <c r="F48" s="53"/>
      <c r="G48" s="53"/>
      <c r="H48" s="53"/>
      <c r="I48" s="53"/>
    </row>
  </sheetData>
  <mergeCells count="4">
    <mergeCell ref="A4:A5"/>
    <mergeCell ref="B4:B5"/>
    <mergeCell ref="D4:D5"/>
    <mergeCell ref="F4:F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2019-01-10T05:40:04Z</dcterms:created>
  <dcterms:modified xsi:type="dcterms:W3CDTF">2019-01-10T05:40:20Z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