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CB7351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2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M71" i="1"/>
  <c r="K71" i="1"/>
  <c r="I71" i="1"/>
  <c r="M70" i="1"/>
  <c r="M68" i="1"/>
  <c r="K67" i="1"/>
  <c r="I67" i="1"/>
  <c r="M67" i="1" s="1"/>
  <c r="M66" i="1"/>
  <c r="M64" i="1"/>
  <c r="K63" i="1"/>
  <c r="I63" i="1"/>
  <c r="M63" i="1" s="1"/>
  <c r="M62" i="1"/>
  <c r="M60" i="1"/>
  <c r="K59" i="1"/>
  <c r="I59" i="1"/>
  <c r="M59" i="1" s="1"/>
  <c r="M58" i="1"/>
  <c r="M56" i="1"/>
  <c r="K55" i="1"/>
  <c r="M55" i="1" s="1"/>
  <c r="I55" i="1"/>
  <c r="M54" i="1"/>
  <c r="M52" i="1"/>
  <c r="M51" i="1"/>
  <c r="K51" i="1"/>
  <c r="I51" i="1"/>
  <c r="M50" i="1"/>
  <c r="M48" i="1"/>
  <c r="K47" i="1"/>
  <c r="I47" i="1"/>
  <c r="M47" i="1" s="1"/>
  <c r="M46" i="1"/>
  <c r="M44" i="1"/>
  <c r="K43" i="1"/>
  <c r="I43" i="1"/>
  <c r="M43" i="1" s="1"/>
  <c r="M42" i="1"/>
  <c r="M40" i="1"/>
  <c r="K39" i="1"/>
  <c r="I39" i="1"/>
  <c r="M39" i="1" s="1"/>
  <c r="M38" i="1"/>
  <c r="M36" i="1"/>
  <c r="M35" i="1"/>
  <c r="K35" i="1"/>
  <c r="I35" i="1"/>
  <c r="M34" i="1"/>
  <c r="M32" i="1"/>
  <c r="K31" i="1"/>
  <c r="I31" i="1"/>
  <c r="M31" i="1" s="1"/>
  <c r="M30" i="1"/>
  <c r="M28" i="1"/>
  <c r="K27" i="1"/>
  <c r="I27" i="1"/>
  <c r="M27" i="1" s="1"/>
  <c r="M26" i="1"/>
  <c r="M24" i="1"/>
  <c r="K23" i="1"/>
  <c r="I23" i="1"/>
  <c r="M23" i="1" s="1"/>
  <c r="M22" i="1"/>
  <c r="M20" i="1"/>
  <c r="M19" i="1"/>
  <c r="K19" i="1"/>
  <c r="I19" i="1"/>
  <c r="M18" i="1"/>
  <c r="M16" i="1"/>
  <c r="K15" i="1"/>
  <c r="I15" i="1"/>
  <c r="M15" i="1" s="1"/>
  <c r="M14" i="1"/>
  <c r="M12" i="1"/>
  <c r="K11" i="1"/>
  <c r="I11" i="1"/>
  <c r="M11" i="1" s="1"/>
  <c r="M10" i="1"/>
</calcChain>
</file>

<file path=xl/sharedStrings.xml><?xml version="1.0" encoding="utf-8"?>
<sst xmlns="http://schemas.openxmlformats.org/spreadsheetml/2006/main" count="146" uniqueCount="68">
  <si>
    <t>12-5 　　国 　　道　　 の　</t>
    <phoneticPr fontId="4"/>
  </si>
  <si>
    <r>
      <t xml:space="preserve">　 交　　 通　　 量  </t>
    </r>
    <r>
      <rPr>
        <sz val="12"/>
        <rFont val="ＭＳ 明朝"/>
        <family val="1"/>
        <charset val="128"/>
      </rPr>
      <t>（平成2・6・9・11･17・22・27年度）</t>
    </r>
    <rPh sb="33" eb="35">
      <t>ネンド</t>
    </rPh>
    <phoneticPr fontId="6"/>
  </si>
  <si>
    <t>調査日　平成27年10月</t>
    <rPh sb="11" eb="12">
      <t>ガツ</t>
    </rPh>
    <phoneticPr fontId="6"/>
  </si>
  <si>
    <t>　　　（単位：人，台）</t>
  </si>
  <si>
    <t>路　線　名</t>
  </si>
  <si>
    <t>観測地点名</t>
  </si>
  <si>
    <t>観　測　区　分</t>
  </si>
  <si>
    <t>平　　　　成　　　　27　　　　年　　　　度</t>
    <phoneticPr fontId="6"/>
  </si>
  <si>
    <t>過　　　　年　　　　度　　　　交　　　　通　　　　量（自動車類）</t>
  </si>
  <si>
    <t>市</t>
  </si>
  <si>
    <t>区</t>
  </si>
  <si>
    <t>丁目</t>
  </si>
  <si>
    <t>歩行者類</t>
  </si>
  <si>
    <t>自転車類</t>
  </si>
  <si>
    <t>動力付二輪車類</t>
  </si>
  <si>
    <t>自　　　動　　　車　　　類</t>
  </si>
  <si>
    <t>昼夜率</t>
  </si>
  <si>
    <t>沿道状況</t>
  </si>
  <si>
    <t>平成 2 年度</t>
  </si>
  <si>
    <t>平成 6 年度</t>
  </si>
  <si>
    <t>平成 9 年度</t>
    <phoneticPr fontId="6"/>
  </si>
  <si>
    <t>平成11年度</t>
    <rPh sb="0" eb="2">
      <t>ヘイセイ</t>
    </rPh>
    <phoneticPr fontId="4"/>
  </si>
  <si>
    <t>平成17年度</t>
    <rPh sb="0" eb="2">
      <t>ヘイセイ</t>
    </rPh>
    <phoneticPr fontId="4"/>
  </si>
  <si>
    <t>平成22年度</t>
    <rPh sb="0" eb="2">
      <t>ヘイセイ</t>
    </rPh>
    <phoneticPr fontId="4"/>
  </si>
  <si>
    <t>小型車</t>
    <rPh sb="0" eb="3">
      <t>コガタシャ</t>
    </rPh>
    <phoneticPr fontId="9"/>
  </si>
  <si>
    <t>大型車</t>
    <rPh sb="0" eb="3">
      <t>オオガタシャ</t>
    </rPh>
    <phoneticPr fontId="9"/>
  </si>
  <si>
    <t>合計</t>
  </si>
  <si>
    <t>交通量</t>
  </si>
  <si>
    <t>郡</t>
  </si>
  <si>
    <t>町 村</t>
    <phoneticPr fontId="4"/>
  </si>
  <si>
    <t>字</t>
  </si>
  <si>
    <t>乗用車・小型貨物車</t>
    <rPh sb="0" eb="3">
      <t>ジョウヨウシャ</t>
    </rPh>
    <rPh sb="4" eb="6">
      <t>コガタ</t>
    </rPh>
    <rPh sb="6" eb="9">
      <t>カモツシャ</t>
    </rPh>
    <phoneticPr fontId="9"/>
  </si>
  <si>
    <t>バス・普通貨物車</t>
    <rPh sb="3" eb="5">
      <t>フツウ</t>
    </rPh>
    <rPh sb="5" eb="8">
      <t>カモツシャ</t>
    </rPh>
    <phoneticPr fontId="9"/>
  </si>
  <si>
    <t>九州縦貫自動車道</t>
  </si>
  <si>
    <t>筑紫野ＩＣ～鳥栖ＪＣＴ間</t>
    <rPh sb="0" eb="3">
      <t>チクシノ</t>
    </rPh>
    <phoneticPr fontId="6"/>
  </si>
  <si>
    <t>昼</t>
  </si>
  <si>
    <t>市</t>
    <rPh sb="0" eb="1">
      <t>シ</t>
    </rPh>
    <phoneticPr fontId="1"/>
  </si>
  <si>
    <t>夜</t>
  </si>
  <si>
    <t>計</t>
  </si>
  <si>
    <t>〃</t>
  </si>
  <si>
    <t>鳥栖ＪＣＴ～鳥栖ＩＣ間</t>
  </si>
  <si>
    <t>DID</t>
  </si>
  <si>
    <t>九州横断自動車道</t>
  </si>
  <si>
    <t>鳥栖ＩＣ～東脊振ＩＣ間</t>
  </si>
  <si>
    <t>山</t>
    <rPh sb="0" eb="1">
      <t>ヤマ</t>
    </rPh>
    <phoneticPr fontId="1"/>
  </si>
  <si>
    <t>東脊振ＩＣ～佐賀大和ＩＣ間</t>
  </si>
  <si>
    <t>佐賀大和ＩＣ～多久ＩＣ間</t>
  </si>
  <si>
    <t>平</t>
    <rPh sb="0" eb="1">
      <t>ヒラ</t>
    </rPh>
    <phoneticPr fontId="1"/>
  </si>
  <si>
    <t>多久ＩＣ～武雄北方ＩＣ間</t>
  </si>
  <si>
    <t>武雄北方ＩＣ～武雄ＪＣＴ間</t>
  </si>
  <si>
    <t>武雄ＪＣＴ～嬉野ＩＣ間</t>
  </si>
  <si>
    <t>一般国道
3号</t>
  </si>
  <si>
    <t>鳥栖市原町　1）</t>
    <rPh sb="0" eb="3">
      <t>トスシ</t>
    </rPh>
    <rPh sb="3" eb="5">
      <t>ハラマチ</t>
    </rPh>
    <phoneticPr fontId="9"/>
  </si>
  <si>
    <t>一般国道
 34号</t>
  </si>
  <si>
    <t>鳥栖市村田町一本松</t>
    <rPh sb="0" eb="3">
      <t>トスシ</t>
    </rPh>
    <rPh sb="3" eb="5">
      <t>ムラタ</t>
    </rPh>
    <rPh sb="5" eb="6">
      <t>マチ</t>
    </rPh>
    <rPh sb="6" eb="9">
      <t>イッポンマツ</t>
    </rPh>
    <phoneticPr fontId="9"/>
  </si>
  <si>
    <t>神埼市神埼町本告牟田  1)</t>
    <phoneticPr fontId="4"/>
  </si>
  <si>
    <t>佐賀市鍋島町森田</t>
  </si>
  <si>
    <t>小城市牛津町牛津  1)</t>
    <phoneticPr fontId="4"/>
  </si>
  <si>
    <t>武雄市武雄町昭和　1）</t>
    <rPh sb="6" eb="8">
      <t>ショウワ</t>
    </rPh>
    <phoneticPr fontId="9"/>
  </si>
  <si>
    <t>嬉野市嬉野町下野丙  1)</t>
    <rPh sb="0" eb="2">
      <t>ウレシノ</t>
    </rPh>
    <rPh sb="2" eb="3">
      <t>シ</t>
    </rPh>
    <rPh sb="7" eb="8">
      <t>ノ</t>
    </rPh>
    <rPh sb="8" eb="9">
      <t>ヘイ</t>
    </rPh>
    <phoneticPr fontId="4"/>
  </si>
  <si>
    <t>一般国道
 35号</t>
  </si>
  <si>
    <t>西松浦郡有田町原明</t>
  </si>
  <si>
    <t>資料：県道路課「道路交通情勢調査」</t>
    <rPh sb="12" eb="14">
      <t>ジョウセイ</t>
    </rPh>
    <phoneticPr fontId="6"/>
  </si>
  <si>
    <t>（注1）平成27年度より観測地点名が変更になった。</t>
    <rPh sb="1" eb="2">
      <t>チュウ</t>
    </rPh>
    <rPh sb="4" eb="6">
      <t>ヘイセイ</t>
    </rPh>
    <rPh sb="8" eb="10">
      <t>ネンド</t>
    </rPh>
    <rPh sb="12" eb="14">
      <t>カンソク</t>
    </rPh>
    <rPh sb="14" eb="16">
      <t>チテン</t>
    </rPh>
    <rPh sb="16" eb="17">
      <t>メイ</t>
    </rPh>
    <rPh sb="18" eb="20">
      <t>ヘンコウ</t>
    </rPh>
    <phoneticPr fontId="4"/>
  </si>
  <si>
    <t>昼夜率＝</t>
  </si>
  <si>
    <t>（昼＋夜）交通量</t>
  </si>
  <si>
    <t>　　　昼とは、7日7:00～19:00のことである。夜とは、7日19:00～8日7:00のことである。沿道状況中、ＤＩＤとは人口集中区域のことである。</t>
    <phoneticPr fontId="4"/>
  </si>
  <si>
    <t>　　昼交通量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</si>
</sst>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;&quot;－&quot;"/>
    <numFmt numFmtId="177" formatCode="#\ ###\ ###"/>
    <numFmt numFmtId="178" formatCode="#,##0.00;;&quot;－&quot;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 textRotation="255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textRotation="255"/>
    </xf>
    <xf numFmtId="0" fontId="7" fillId="2" borderId="3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center" vertical="center" textRotation="255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textRotation="255"/>
    </xf>
    <xf numFmtId="0" fontId="7" fillId="2" borderId="11" xfId="1" applyFont="1" applyFill="1" applyBorder="1" applyAlignment="1">
      <alignment horizontal="center" vertical="distributed" textRotation="255" justifyLastLine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distributed" textRotation="255" justifyLastLine="1"/>
    </xf>
    <xf numFmtId="0" fontId="7" fillId="2" borderId="1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distributed" textRotation="255" justifyLastLine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distributed" textRotation="255" justifyLastLine="1"/>
    </xf>
    <xf numFmtId="0" fontId="7" fillId="2" borderId="7" xfId="1" applyFont="1" applyFill="1" applyBorder="1" applyAlignment="1">
      <alignment horizontal="center" vertical="distributed" textRotation="255" justifyLastLine="1"/>
    </xf>
    <xf numFmtId="0" fontId="7" fillId="2" borderId="16" xfId="1" applyFont="1" applyFill="1" applyBorder="1" applyAlignment="1">
      <alignment horizontal="center" vertical="center" textRotation="255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top" textRotation="255"/>
    </xf>
    <xf numFmtId="0" fontId="7" fillId="2" borderId="16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textRotation="255"/>
    </xf>
    <xf numFmtId="0" fontId="7" fillId="2" borderId="19" xfId="1" applyFont="1" applyFill="1" applyBorder="1" applyAlignment="1">
      <alignment horizontal="center" vertical="distributed" textRotation="255" justifyLastLine="1"/>
    </xf>
    <xf numFmtId="0" fontId="7" fillId="2" borderId="20" xfId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distributed" textRotation="255" justifyLastLine="1"/>
    </xf>
    <xf numFmtId="0" fontId="7" fillId="2" borderId="17" xfId="1" applyFont="1" applyFill="1" applyBorder="1" applyAlignment="1">
      <alignment horizontal="center" vertical="distributed" textRotation="255" justifyLastLine="1"/>
    </xf>
    <xf numFmtId="0" fontId="7" fillId="2" borderId="0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0" fontId="7" fillId="2" borderId="22" xfId="1" applyFont="1" applyFill="1" applyBorder="1" applyAlignment="1">
      <alignment vertical="center"/>
    </xf>
    <xf numFmtId="176" fontId="7" fillId="2" borderId="0" xfId="1" applyNumberFormat="1" applyFont="1" applyFill="1" applyAlignment="1">
      <alignment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177" fontId="7" fillId="2" borderId="0" xfId="1" applyNumberFormat="1" applyFont="1" applyFill="1" applyAlignment="1">
      <alignment vertical="center"/>
    </xf>
    <xf numFmtId="2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78" fontId="7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78" fontId="7" fillId="2" borderId="0" xfId="1" applyNumberFormat="1" applyFont="1" applyFill="1" applyAlignment="1">
      <alignment vertical="center"/>
    </xf>
    <xf numFmtId="177" fontId="7" fillId="2" borderId="0" xfId="1" applyNumberFormat="1" applyFont="1" applyFill="1" applyBorder="1" applyAlignment="1">
      <alignment vertical="center"/>
    </xf>
    <xf numFmtId="178" fontId="7" fillId="2" borderId="0" xfId="1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7" fillId="2" borderId="19" xfId="1" applyFont="1" applyFill="1" applyBorder="1" applyAlignment="1">
      <alignment horizontal="center" vertical="center"/>
    </xf>
    <xf numFmtId="176" fontId="7" fillId="2" borderId="18" xfId="1" applyNumberFormat="1" applyFont="1" applyFill="1" applyBorder="1" applyAlignment="1">
      <alignment vertical="center"/>
    </xf>
    <xf numFmtId="177" fontId="7" fillId="2" borderId="18" xfId="1" applyNumberFormat="1" applyFont="1" applyFill="1" applyBorder="1" applyAlignment="1">
      <alignment vertical="center"/>
    </xf>
    <xf numFmtId="2" fontId="7" fillId="2" borderId="18" xfId="1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178" fontId="7" fillId="2" borderId="18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vertical="top"/>
    </xf>
    <xf numFmtId="0" fontId="8" fillId="2" borderId="0" xfId="1" applyFont="1" applyFill="1" applyBorder="1" applyAlignment="1">
      <alignment horizontal="center" vertical="top"/>
    </xf>
  </cellXfs>
  <cellStyles count="2">
    <cellStyle name="標準" xfId="0" builtinId="0"/>
    <cellStyle name="標準_1014 運輸及び通信（表109～116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50B5F5E-1395-4D62-85E4-85FBCBE9EEA0}"/>
            </a:ext>
          </a:extLst>
        </xdr:cNvPr>
        <xdr:cNvSpPr>
          <a:spLocks noChangeShapeType="1"/>
        </xdr:cNvSpPr>
      </xdr:nvSpPr>
      <xdr:spPr bwMode="auto">
        <a:xfrm>
          <a:off x="8696325" y="10553700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1B22F72-6EB4-4CD7-94FB-E185C3B172EF}"/>
            </a:ext>
          </a:extLst>
        </xdr:cNvPr>
        <xdr:cNvSpPr>
          <a:spLocks noChangeShapeType="1"/>
        </xdr:cNvSpPr>
      </xdr:nvSpPr>
      <xdr:spPr bwMode="auto">
        <a:xfrm>
          <a:off x="8696325" y="10553700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3C29B57-E53F-4AD5-8A17-8734E4547942}"/>
            </a:ext>
          </a:extLst>
        </xdr:cNvPr>
        <xdr:cNvSpPr>
          <a:spLocks noChangeShapeType="1"/>
        </xdr:cNvSpPr>
      </xdr:nvSpPr>
      <xdr:spPr bwMode="auto">
        <a:xfrm>
          <a:off x="8696325" y="10553700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C075287-DDC4-4ED0-9427-29348F819B8B}"/>
            </a:ext>
          </a:extLst>
        </xdr:cNvPr>
        <xdr:cNvSpPr>
          <a:spLocks noChangeShapeType="1"/>
        </xdr:cNvSpPr>
      </xdr:nvSpPr>
      <xdr:spPr bwMode="auto">
        <a:xfrm>
          <a:off x="8696325" y="10553700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abSelected="1" workbookViewId="0">
      <selection sqref="A1:XFD1048576"/>
    </sheetView>
  </sheetViews>
  <sheetFormatPr defaultColWidth="8" defaultRowHeight="11.25" x14ac:dyDescent="0.4"/>
  <cols>
    <col min="1" max="1" width="8.125" style="3" customWidth="1"/>
    <col min="2" max="4" width="7.5" style="3" customWidth="1"/>
    <col min="5" max="8" width="6.25" style="3" customWidth="1"/>
    <col min="9" max="12" width="8.25" style="3" customWidth="1"/>
    <col min="13" max="15" width="8.625" style="3" customWidth="1"/>
    <col min="16" max="256" width="8" style="3"/>
    <col min="257" max="257" width="8.125" style="3" customWidth="1"/>
    <col min="258" max="260" width="7.5" style="3" customWidth="1"/>
    <col min="261" max="264" width="6.25" style="3" customWidth="1"/>
    <col min="265" max="268" width="8.25" style="3" customWidth="1"/>
    <col min="269" max="271" width="8.625" style="3" customWidth="1"/>
    <col min="272" max="512" width="8" style="3"/>
    <col min="513" max="513" width="8.125" style="3" customWidth="1"/>
    <col min="514" max="516" width="7.5" style="3" customWidth="1"/>
    <col min="517" max="520" width="6.25" style="3" customWidth="1"/>
    <col min="521" max="524" width="8.25" style="3" customWidth="1"/>
    <col min="525" max="527" width="8.625" style="3" customWidth="1"/>
    <col min="528" max="768" width="8" style="3"/>
    <col min="769" max="769" width="8.125" style="3" customWidth="1"/>
    <col min="770" max="772" width="7.5" style="3" customWidth="1"/>
    <col min="773" max="776" width="6.25" style="3" customWidth="1"/>
    <col min="777" max="780" width="8.25" style="3" customWidth="1"/>
    <col min="781" max="783" width="8.625" style="3" customWidth="1"/>
    <col min="784" max="1024" width="8" style="3"/>
    <col min="1025" max="1025" width="8.125" style="3" customWidth="1"/>
    <col min="1026" max="1028" width="7.5" style="3" customWidth="1"/>
    <col min="1029" max="1032" width="6.25" style="3" customWidth="1"/>
    <col min="1033" max="1036" width="8.25" style="3" customWidth="1"/>
    <col min="1037" max="1039" width="8.625" style="3" customWidth="1"/>
    <col min="1040" max="1280" width="8" style="3"/>
    <col min="1281" max="1281" width="8.125" style="3" customWidth="1"/>
    <col min="1282" max="1284" width="7.5" style="3" customWidth="1"/>
    <col min="1285" max="1288" width="6.25" style="3" customWidth="1"/>
    <col min="1289" max="1292" width="8.25" style="3" customWidth="1"/>
    <col min="1293" max="1295" width="8.625" style="3" customWidth="1"/>
    <col min="1296" max="1536" width="8" style="3"/>
    <col min="1537" max="1537" width="8.125" style="3" customWidth="1"/>
    <col min="1538" max="1540" width="7.5" style="3" customWidth="1"/>
    <col min="1541" max="1544" width="6.25" style="3" customWidth="1"/>
    <col min="1545" max="1548" width="8.25" style="3" customWidth="1"/>
    <col min="1549" max="1551" width="8.625" style="3" customWidth="1"/>
    <col min="1552" max="1792" width="8" style="3"/>
    <col min="1793" max="1793" width="8.125" style="3" customWidth="1"/>
    <col min="1794" max="1796" width="7.5" style="3" customWidth="1"/>
    <col min="1797" max="1800" width="6.25" style="3" customWidth="1"/>
    <col min="1801" max="1804" width="8.25" style="3" customWidth="1"/>
    <col min="1805" max="1807" width="8.625" style="3" customWidth="1"/>
    <col min="1808" max="2048" width="8" style="3"/>
    <col min="2049" max="2049" width="8.125" style="3" customWidth="1"/>
    <col min="2050" max="2052" width="7.5" style="3" customWidth="1"/>
    <col min="2053" max="2056" width="6.25" style="3" customWidth="1"/>
    <col min="2057" max="2060" width="8.25" style="3" customWidth="1"/>
    <col min="2061" max="2063" width="8.625" style="3" customWidth="1"/>
    <col min="2064" max="2304" width="8" style="3"/>
    <col min="2305" max="2305" width="8.125" style="3" customWidth="1"/>
    <col min="2306" max="2308" width="7.5" style="3" customWidth="1"/>
    <col min="2309" max="2312" width="6.25" style="3" customWidth="1"/>
    <col min="2313" max="2316" width="8.25" style="3" customWidth="1"/>
    <col min="2317" max="2319" width="8.625" style="3" customWidth="1"/>
    <col min="2320" max="2560" width="8" style="3"/>
    <col min="2561" max="2561" width="8.125" style="3" customWidth="1"/>
    <col min="2562" max="2564" width="7.5" style="3" customWidth="1"/>
    <col min="2565" max="2568" width="6.25" style="3" customWidth="1"/>
    <col min="2569" max="2572" width="8.25" style="3" customWidth="1"/>
    <col min="2573" max="2575" width="8.625" style="3" customWidth="1"/>
    <col min="2576" max="2816" width="8" style="3"/>
    <col min="2817" max="2817" width="8.125" style="3" customWidth="1"/>
    <col min="2818" max="2820" width="7.5" style="3" customWidth="1"/>
    <col min="2821" max="2824" width="6.25" style="3" customWidth="1"/>
    <col min="2825" max="2828" width="8.25" style="3" customWidth="1"/>
    <col min="2829" max="2831" width="8.625" style="3" customWidth="1"/>
    <col min="2832" max="3072" width="8" style="3"/>
    <col min="3073" max="3073" width="8.125" style="3" customWidth="1"/>
    <col min="3074" max="3076" width="7.5" style="3" customWidth="1"/>
    <col min="3077" max="3080" width="6.25" style="3" customWidth="1"/>
    <col min="3081" max="3084" width="8.25" style="3" customWidth="1"/>
    <col min="3085" max="3087" width="8.625" style="3" customWidth="1"/>
    <col min="3088" max="3328" width="8" style="3"/>
    <col min="3329" max="3329" width="8.125" style="3" customWidth="1"/>
    <col min="3330" max="3332" width="7.5" style="3" customWidth="1"/>
    <col min="3333" max="3336" width="6.25" style="3" customWidth="1"/>
    <col min="3337" max="3340" width="8.25" style="3" customWidth="1"/>
    <col min="3341" max="3343" width="8.625" style="3" customWidth="1"/>
    <col min="3344" max="3584" width="8" style="3"/>
    <col min="3585" max="3585" width="8.125" style="3" customWidth="1"/>
    <col min="3586" max="3588" width="7.5" style="3" customWidth="1"/>
    <col min="3589" max="3592" width="6.25" style="3" customWidth="1"/>
    <col min="3593" max="3596" width="8.25" style="3" customWidth="1"/>
    <col min="3597" max="3599" width="8.625" style="3" customWidth="1"/>
    <col min="3600" max="3840" width="8" style="3"/>
    <col min="3841" max="3841" width="8.125" style="3" customWidth="1"/>
    <col min="3842" max="3844" width="7.5" style="3" customWidth="1"/>
    <col min="3845" max="3848" width="6.25" style="3" customWidth="1"/>
    <col min="3849" max="3852" width="8.25" style="3" customWidth="1"/>
    <col min="3853" max="3855" width="8.625" style="3" customWidth="1"/>
    <col min="3856" max="4096" width="8" style="3"/>
    <col min="4097" max="4097" width="8.125" style="3" customWidth="1"/>
    <col min="4098" max="4100" width="7.5" style="3" customWidth="1"/>
    <col min="4101" max="4104" width="6.25" style="3" customWidth="1"/>
    <col min="4105" max="4108" width="8.25" style="3" customWidth="1"/>
    <col min="4109" max="4111" width="8.625" style="3" customWidth="1"/>
    <col min="4112" max="4352" width="8" style="3"/>
    <col min="4353" max="4353" width="8.125" style="3" customWidth="1"/>
    <col min="4354" max="4356" width="7.5" style="3" customWidth="1"/>
    <col min="4357" max="4360" width="6.25" style="3" customWidth="1"/>
    <col min="4361" max="4364" width="8.25" style="3" customWidth="1"/>
    <col min="4365" max="4367" width="8.625" style="3" customWidth="1"/>
    <col min="4368" max="4608" width="8" style="3"/>
    <col min="4609" max="4609" width="8.125" style="3" customWidth="1"/>
    <col min="4610" max="4612" width="7.5" style="3" customWidth="1"/>
    <col min="4613" max="4616" width="6.25" style="3" customWidth="1"/>
    <col min="4617" max="4620" width="8.25" style="3" customWidth="1"/>
    <col min="4621" max="4623" width="8.625" style="3" customWidth="1"/>
    <col min="4624" max="4864" width="8" style="3"/>
    <col min="4865" max="4865" width="8.125" style="3" customWidth="1"/>
    <col min="4866" max="4868" width="7.5" style="3" customWidth="1"/>
    <col min="4869" max="4872" width="6.25" style="3" customWidth="1"/>
    <col min="4873" max="4876" width="8.25" style="3" customWidth="1"/>
    <col min="4877" max="4879" width="8.625" style="3" customWidth="1"/>
    <col min="4880" max="5120" width="8" style="3"/>
    <col min="5121" max="5121" width="8.125" style="3" customWidth="1"/>
    <col min="5122" max="5124" width="7.5" style="3" customWidth="1"/>
    <col min="5125" max="5128" width="6.25" style="3" customWidth="1"/>
    <col min="5129" max="5132" width="8.25" style="3" customWidth="1"/>
    <col min="5133" max="5135" width="8.625" style="3" customWidth="1"/>
    <col min="5136" max="5376" width="8" style="3"/>
    <col min="5377" max="5377" width="8.125" style="3" customWidth="1"/>
    <col min="5378" max="5380" width="7.5" style="3" customWidth="1"/>
    <col min="5381" max="5384" width="6.25" style="3" customWidth="1"/>
    <col min="5385" max="5388" width="8.25" style="3" customWidth="1"/>
    <col min="5389" max="5391" width="8.625" style="3" customWidth="1"/>
    <col min="5392" max="5632" width="8" style="3"/>
    <col min="5633" max="5633" width="8.125" style="3" customWidth="1"/>
    <col min="5634" max="5636" width="7.5" style="3" customWidth="1"/>
    <col min="5637" max="5640" width="6.25" style="3" customWidth="1"/>
    <col min="5641" max="5644" width="8.25" style="3" customWidth="1"/>
    <col min="5645" max="5647" width="8.625" style="3" customWidth="1"/>
    <col min="5648" max="5888" width="8" style="3"/>
    <col min="5889" max="5889" width="8.125" style="3" customWidth="1"/>
    <col min="5890" max="5892" width="7.5" style="3" customWidth="1"/>
    <col min="5893" max="5896" width="6.25" style="3" customWidth="1"/>
    <col min="5897" max="5900" width="8.25" style="3" customWidth="1"/>
    <col min="5901" max="5903" width="8.625" style="3" customWidth="1"/>
    <col min="5904" max="6144" width="8" style="3"/>
    <col min="6145" max="6145" width="8.125" style="3" customWidth="1"/>
    <col min="6146" max="6148" width="7.5" style="3" customWidth="1"/>
    <col min="6149" max="6152" width="6.25" style="3" customWidth="1"/>
    <col min="6153" max="6156" width="8.25" style="3" customWidth="1"/>
    <col min="6157" max="6159" width="8.625" style="3" customWidth="1"/>
    <col min="6160" max="6400" width="8" style="3"/>
    <col min="6401" max="6401" width="8.125" style="3" customWidth="1"/>
    <col min="6402" max="6404" width="7.5" style="3" customWidth="1"/>
    <col min="6405" max="6408" width="6.25" style="3" customWidth="1"/>
    <col min="6409" max="6412" width="8.25" style="3" customWidth="1"/>
    <col min="6413" max="6415" width="8.625" style="3" customWidth="1"/>
    <col min="6416" max="6656" width="8" style="3"/>
    <col min="6657" max="6657" width="8.125" style="3" customWidth="1"/>
    <col min="6658" max="6660" width="7.5" style="3" customWidth="1"/>
    <col min="6661" max="6664" width="6.25" style="3" customWidth="1"/>
    <col min="6665" max="6668" width="8.25" style="3" customWidth="1"/>
    <col min="6669" max="6671" width="8.625" style="3" customWidth="1"/>
    <col min="6672" max="6912" width="8" style="3"/>
    <col min="6913" max="6913" width="8.125" style="3" customWidth="1"/>
    <col min="6914" max="6916" width="7.5" style="3" customWidth="1"/>
    <col min="6917" max="6920" width="6.25" style="3" customWidth="1"/>
    <col min="6921" max="6924" width="8.25" style="3" customWidth="1"/>
    <col min="6925" max="6927" width="8.625" style="3" customWidth="1"/>
    <col min="6928" max="7168" width="8" style="3"/>
    <col min="7169" max="7169" width="8.125" style="3" customWidth="1"/>
    <col min="7170" max="7172" width="7.5" style="3" customWidth="1"/>
    <col min="7173" max="7176" width="6.25" style="3" customWidth="1"/>
    <col min="7177" max="7180" width="8.25" style="3" customWidth="1"/>
    <col min="7181" max="7183" width="8.625" style="3" customWidth="1"/>
    <col min="7184" max="7424" width="8" style="3"/>
    <col min="7425" max="7425" width="8.125" style="3" customWidth="1"/>
    <col min="7426" max="7428" width="7.5" style="3" customWidth="1"/>
    <col min="7429" max="7432" width="6.25" style="3" customWidth="1"/>
    <col min="7433" max="7436" width="8.25" style="3" customWidth="1"/>
    <col min="7437" max="7439" width="8.625" style="3" customWidth="1"/>
    <col min="7440" max="7680" width="8" style="3"/>
    <col min="7681" max="7681" width="8.125" style="3" customWidth="1"/>
    <col min="7682" max="7684" width="7.5" style="3" customWidth="1"/>
    <col min="7685" max="7688" width="6.25" style="3" customWidth="1"/>
    <col min="7689" max="7692" width="8.25" style="3" customWidth="1"/>
    <col min="7693" max="7695" width="8.625" style="3" customWidth="1"/>
    <col min="7696" max="7936" width="8" style="3"/>
    <col min="7937" max="7937" width="8.125" style="3" customWidth="1"/>
    <col min="7938" max="7940" width="7.5" style="3" customWidth="1"/>
    <col min="7941" max="7944" width="6.25" style="3" customWidth="1"/>
    <col min="7945" max="7948" width="8.25" style="3" customWidth="1"/>
    <col min="7949" max="7951" width="8.625" style="3" customWidth="1"/>
    <col min="7952" max="8192" width="8" style="3"/>
    <col min="8193" max="8193" width="8.125" style="3" customWidth="1"/>
    <col min="8194" max="8196" width="7.5" style="3" customWidth="1"/>
    <col min="8197" max="8200" width="6.25" style="3" customWidth="1"/>
    <col min="8201" max="8204" width="8.25" style="3" customWidth="1"/>
    <col min="8205" max="8207" width="8.625" style="3" customWidth="1"/>
    <col min="8208" max="8448" width="8" style="3"/>
    <col min="8449" max="8449" width="8.125" style="3" customWidth="1"/>
    <col min="8450" max="8452" width="7.5" style="3" customWidth="1"/>
    <col min="8453" max="8456" width="6.25" style="3" customWidth="1"/>
    <col min="8457" max="8460" width="8.25" style="3" customWidth="1"/>
    <col min="8461" max="8463" width="8.625" style="3" customWidth="1"/>
    <col min="8464" max="8704" width="8" style="3"/>
    <col min="8705" max="8705" width="8.125" style="3" customWidth="1"/>
    <col min="8706" max="8708" width="7.5" style="3" customWidth="1"/>
    <col min="8709" max="8712" width="6.25" style="3" customWidth="1"/>
    <col min="8713" max="8716" width="8.25" style="3" customWidth="1"/>
    <col min="8717" max="8719" width="8.625" style="3" customWidth="1"/>
    <col min="8720" max="8960" width="8" style="3"/>
    <col min="8961" max="8961" width="8.125" style="3" customWidth="1"/>
    <col min="8962" max="8964" width="7.5" style="3" customWidth="1"/>
    <col min="8965" max="8968" width="6.25" style="3" customWidth="1"/>
    <col min="8969" max="8972" width="8.25" style="3" customWidth="1"/>
    <col min="8973" max="8975" width="8.625" style="3" customWidth="1"/>
    <col min="8976" max="9216" width="8" style="3"/>
    <col min="9217" max="9217" width="8.125" style="3" customWidth="1"/>
    <col min="9218" max="9220" width="7.5" style="3" customWidth="1"/>
    <col min="9221" max="9224" width="6.25" style="3" customWidth="1"/>
    <col min="9225" max="9228" width="8.25" style="3" customWidth="1"/>
    <col min="9229" max="9231" width="8.625" style="3" customWidth="1"/>
    <col min="9232" max="9472" width="8" style="3"/>
    <col min="9473" max="9473" width="8.125" style="3" customWidth="1"/>
    <col min="9474" max="9476" width="7.5" style="3" customWidth="1"/>
    <col min="9477" max="9480" width="6.25" style="3" customWidth="1"/>
    <col min="9481" max="9484" width="8.25" style="3" customWidth="1"/>
    <col min="9485" max="9487" width="8.625" style="3" customWidth="1"/>
    <col min="9488" max="9728" width="8" style="3"/>
    <col min="9729" max="9729" width="8.125" style="3" customWidth="1"/>
    <col min="9730" max="9732" width="7.5" style="3" customWidth="1"/>
    <col min="9733" max="9736" width="6.25" style="3" customWidth="1"/>
    <col min="9737" max="9740" width="8.25" style="3" customWidth="1"/>
    <col min="9741" max="9743" width="8.625" style="3" customWidth="1"/>
    <col min="9744" max="9984" width="8" style="3"/>
    <col min="9985" max="9985" width="8.125" style="3" customWidth="1"/>
    <col min="9986" max="9988" width="7.5" style="3" customWidth="1"/>
    <col min="9989" max="9992" width="6.25" style="3" customWidth="1"/>
    <col min="9993" max="9996" width="8.25" style="3" customWidth="1"/>
    <col min="9997" max="9999" width="8.625" style="3" customWidth="1"/>
    <col min="10000" max="10240" width="8" style="3"/>
    <col min="10241" max="10241" width="8.125" style="3" customWidth="1"/>
    <col min="10242" max="10244" width="7.5" style="3" customWidth="1"/>
    <col min="10245" max="10248" width="6.25" style="3" customWidth="1"/>
    <col min="10249" max="10252" width="8.25" style="3" customWidth="1"/>
    <col min="10253" max="10255" width="8.625" style="3" customWidth="1"/>
    <col min="10256" max="10496" width="8" style="3"/>
    <col min="10497" max="10497" width="8.125" style="3" customWidth="1"/>
    <col min="10498" max="10500" width="7.5" style="3" customWidth="1"/>
    <col min="10501" max="10504" width="6.25" style="3" customWidth="1"/>
    <col min="10505" max="10508" width="8.25" style="3" customWidth="1"/>
    <col min="10509" max="10511" width="8.625" style="3" customWidth="1"/>
    <col min="10512" max="10752" width="8" style="3"/>
    <col min="10753" max="10753" width="8.125" style="3" customWidth="1"/>
    <col min="10754" max="10756" width="7.5" style="3" customWidth="1"/>
    <col min="10757" max="10760" width="6.25" style="3" customWidth="1"/>
    <col min="10761" max="10764" width="8.25" style="3" customWidth="1"/>
    <col min="10765" max="10767" width="8.625" style="3" customWidth="1"/>
    <col min="10768" max="11008" width="8" style="3"/>
    <col min="11009" max="11009" width="8.125" style="3" customWidth="1"/>
    <col min="11010" max="11012" width="7.5" style="3" customWidth="1"/>
    <col min="11013" max="11016" width="6.25" style="3" customWidth="1"/>
    <col min="11017" max="11020" width="8.25" style="3" customWidth="1"/>
    <col min="11021" max="11023" width="8.625" style="3" customWidth="1"/>
    <col min="11024" max="11264" width="8" style="3"/>
    <col min="11265" max="11265" width="8.125" style="3" customWidth="1"/>
    <col min="11266" max="11268" width="7.5" style="3" customWidth="1"/>
    <col min="11269" max="11272" width="6.25" style="3" customWidth="1"/>
    <col min="11273" max="11276" width="8.25" style="3" customWidth="1"/>
    <col min="11277" max="11279" width="8.625" style="3" customWidth="1"/>
    <col min="11280" max="11520" width="8" style="3"/>
    <col min="11521" max="11521" width="8.125" style="3" customWidth="1"/>
    <col min="11522" max="11524" width="7.5" style="3" customWidth="1"/>
    <col min="11525" max="11528" width="6.25" style="3" customWidth="1"/>
    <col min="11529" max="11532" width="8.25" style="3" customWidth="1"/>
    <col min="11533" max="11535" width="8.625" style="3" customWidth="1"/>
    <col min="11536" max="11776" width="8" style="3"/>
    <col min="11777" max="11777" width="8.125" style="3" customWidth="1"/>
    <col min="11778" max="11780" width="7.5" style="3" customWidth="1"/>
    <col min="11781" max="11784" width="6.25" style="3" customWidth="1"/>
    <col min="11785" max="11788" width="8.25" style="3" customWidth="1"/>
    <col min="11789" max="11791" width="8.625" style="3" customWidth="1"/>
    <col min="11792" max="12032" width="8" style="3"/>
    <col min="12033" max="12033" width="8.125" style="3" customWidth="1"/>
    <col min="12034" max="12036" width="7.5" style="3" customWidth="1"/>
    <col min="12037" max="12040" width="6.25" style="3" customWidth="1"/>
    <col min="12041" max="12044" width="8.25" style="3" customWidth="1"/>
    <col min="12045" max="12047" width="8.625" style="3" customWidth="1"/>
    <col min="12048" max="12288" width="8" style="3"/>
    <col min="12289" max="12289" width="8.125" style="3" customWidth="1"/>
    <col min="12290" max="12292" width="7.5" style="3" customWidth="1"/>
    <col min="12293" max="12296" width="6.25" style="3" customWidth="1"/>
    <col min="12297" max="12300" width="8.25" style="3" customWidth="1"/>
    <col min="12301" max="12303" width="8.625" style="3" customWidth="1"/>
    <col min="12304" max="12544" width="8" style="3"/>
    <col min="12545" max="12545" width="8.125" style="3" customWidth="1"/>
    <col min="12546" max="12548" width="7.5" style="3" customWidth="1"/>
    <col min="12549" max="12552" width="6.25" style="3" customWidth="1"/>
    <col min="12553" max="12556" width="8.25" style="3" customWidth="1"/>
    <col min="12557" max="12559" width="8.625" style="3" customWidth="1"/>
    <col min="12560" max="12800" width="8" style="3"/>
    <col min="12801" max="12801" width="8.125" style="3" customWidth="1"/>
    <col min="12802" max="12804" width="7.5" style="3" customWidth="1"/>
    <col min="12805" max="12808" width="6.25" style="3" customWidth="1"/>
    <col min="12809" max="12812" width="8.25" style="3" customWidth="1"/>
    <col min="12813" max="12815" width="8.625" style="3" customWidth="1"/>
    <col min="12816" max="13056" width="8" style="3"/>
    <col min="13057" max="13057" width="8.125" style="3" customWidth="1"/>
    <col min="13058" max="13060" width="7.5" style="3" customWidth="1"/>
    <col min="13061" max="13064" width="6.25" style="3" customWidth="1"/>
    <col min="13065" max="13068" width="8.25" style="3" customWidth="1"/>
    <col min="13069" max="13071" width="8.625" style="3" customWidth="1"/>
    <col min="13072" max="13312" width="8" style="3"/>
    <col min="13313" max="13313" width="8.125" style="3" customWidth="1"/>
    <col min="13314" max="13316" width="7.5" style="3" customWidth="1"/>
    <col min="13317" max="13320" width="6.25" style="3" customWidth="1"/>
    <col min="13321" max="13324" width="8.25" style="3" customWidth="1"/>
    <col min="13325" max="13327" width="8.625" style="3" customWidth="1"/>
    <col min="13328" max="13568" width="8" style="3"/>
    <col min="13569" max="13569" width="8.125" style="3" customWidth="1"/>
    <col min="13570" max="13572" width="7.5" style="3" customWidth="1"/>
    <col min="13573" max="13576" width="6.25" style="3" customWidth="1"/>
    <col min="13577" max="13580" width="8.25" style="3" customWidth="1"/>
    <col min="13581" max="13583" width="8.625" style="3" customWidth="1"/>
    <col min="13584" max="13824" width="8" style="3"/>
    <col min="13825" max="13825" width="8.125" style="3" customWidth="1"/>
    <col min="13826" max="13828" width="7.5" style="3" customWidth="1"/>
    <col min="13829" max="13832" width="6.25" style="3" customWidth="1"/>
    <col min="13833" max="13836" width="8.25" style="3" customWidth="1"/>
    <col min="13837" max="13839" width="8.625" style="3" customWidth="1"/>
    <col min="13840" max="14080" width="8" style="3"/>
    <col min="14081" max="14081" width="8.125" style="3" customWidth="1"/>
    <col min="14082" max="14084" width="7.5" style="3" customWidth="1"/>
    <col min="14085" max="14088" width="6.25" style="3" customWidth="1"/>
    <col min="14089" max="14092" width="8.25" style="3" customWidth="1"/>
    <col min="14093" max="14095" width="8.625" style="3" customWidth="1"/>
    <col min="14096" max="14336" width="8" style="3"/>
    <col min="14337" max="14337" width="8.125" style="3" customWidth="1"/>
    <col min="14338" max="14340" width="7.5" style="3" customWidth="1"/>
    <col min="14341" max="14344" width="6.25" style="3" customWidth="1"/>
    <col min="14345" max="14348" width="8.25" style="3" customWidth="1"/>
    <col min="14349" max="14351" width="8.625" style="3" customWidth="1"/>
    <col min="14352" max="14592" width="8" style="3"/>
    <col min="14593" max="14593" width="8.125" style="3" customWidth="1"/>
    <col min="14594" max="14596" width="7.5" style="3" customWidth="1"/>
    <col min="14597" max="14600" width="6.25" style="3" customWidth="1"/>
    <col min="14601" max="14604" width="8.25" style="3" customWidth="1"/>
    <col min="14605" max="14607" width="8.625" style="3" customWidth="1"/>
    <col min="14608" max="14848" width="8" style="3"/>
    <col min="14849" max="14849" width="8.125" style="3" customWidth="1"/>
    <col min="14850" max="14852" width="7.5" style="3" customWidth="1"/>
    <col min="14853" max="14856" width="6.25" style="3" customWidth="1"/>
    <col min="14857" max="14860" width="8.25" style="3" customWidth="1"/>
    <col min="14861" max="14863" width="8.625" style="3" customWidth="1"/>
    <col min="14864" max="15104" width="8" style="3"/>
    <col min="15105" max="15105" width="8.125" style="3" customWidth="1"/>
    <col min="15106" max="15108" width="7.5" style="3" customWidth="1"/>
    <col min="15109" max="15112" width="6.25" style="3" customWidth="1"/>
    <col min="15113" max="15116" width="8.25" style="3" customWidth="1"/>
    <col min="15117" max="15119" width="8.625" style="3" customWidth="1"/>
    <col min="15120" max="15360" width="8" style="3"/>
    <col min="15361" max="15361" width="8.125" style="3" customWidth="1"/>
    <col min="15362" max="15364" width="7.5" style="3" customWidth="1"/>
    <col min="15365" max="15368" width="6.25" style="3" customWidth="1"/>
    <col min="15369" max="15372" width="8.25" style="3" customWidth="1"/>
    <col min="15373" max="15375" width="8.625" style="3" customWidth="1"/>
    <col min="15376" max="15616" width="8" style="3"/>
    <col min="15617" max="15617" width="8.125" style="3" customWidth="1"/>
    <col min="15618" max="15620" width="7.5" style="3" customWidth="1"/>
    <col min="15621" max="15624" width="6.25" style="3" customWidth="1"/>
    <col min="15625" max="15628" width="8.25" style="3" customWidth="1"/>
    <col min="15629" max="15631" width="8.625" style="3" customWidth="1"/>
    <col min="15632" max="15872" width="8" style="3"/>
    <col min="15873" max="15873" width="8.125" style="3" customWidth="1"/>
    <col min="15874" max="15876" width="7.5" style="3" customWidth="1"/>
    <col min="15877" max="15880" width="6.25" style="3" customWidth="1"/>
    <col min="15881" max="15884" width="8.25" style="3" customWidth="1"/>
    <col min="15885" max="15887" width="8.625" style="3" customWidth="1"/>
    <col min="15888" max="16128" width="8" style="3"/>
    <col min="16129" max="16129" width="8.125" style="3" customWidth="1"/>
    <col min="16130" max="16132" width="7.5" style="3" customWidth="1"/>
    <col min="16133" max="16136" width="6.25" style="3" customWidth="1"/>
    <col min="16137" max="16140" width="8.25" style="3" customWidth="1"/>
    <col min="16141" max="16143" width="8.625" style="3" customWidth="1"/>
    <col min="16144" max="16384" width="8" style="3"/>
  </cols>
  <sheetData>
    <row r="1" spans="1:27" ht="18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1" t="s">
        <v>1</v>
      </c>
      <c r="O1" s="1"/>
      <c r="P1" s="1"/>
      <c r="Q1" s="1"/>
      <c r="R1" s="1"/>
      <c r="S1" s="1"/>
      <c r="T1" s="1"/>
      <c r="U1" s="1"/>
      <c r="V1" s="1"/>
      <c r="W1" s="1"/>
    </row>
    <row r="4" spans="1:27" ht="12" thickBot="1" x14ac:dyDescent="0.45">
      <c r="A4" s="4" t="s">
        <v>2</v>
      </c>
      <c r="W4" s="5"/>
      <c r="Y4" s="5"/>
      <c r="AA4" s="5" t="s">
        <v>3</v>
      </c>
    </row>
    <row r="5" spans="1:27" ht="18.75" customHeight="1" x14ac:dyDescent="0.4">
      <c r="A5" s="6" t="s">
        <v>4</v>
      </c>
      <c r="B5" s="7" t="s">
        <v>5</v>
      </c>
      <c r="C5" s="8"/>
      <c r="D5" s="9"/>
      <c r="E5" s="10" t="s">
        <v>6</v>
      </c>
      <c r="F5" s="7" t="s">
        <v>7</v>
      </c>
      <c r="G5" s="8"/>
      <c r="H5" s="8"/>
      <c r="I5" s="8"/>
      <c r="J5" s="8"/>
      <c r="K5" s="8"/>
      <c r="L5" s="8"/>
      <c r="M5" s="8"/>
      <c r="N5" s="8"/>
      <c r="O5" s="9"/>
      <c r="P5" s="7" t="s">
        <v>8</v>
      </c>
      <c r="Q5" s="8"/>
      <c r="R5" s="8"/>
      <c r="S5" s="8"/>
      <c r="T5" s="8"/>
      <c r="U5" s="8"/>
      <c r="V5" s="8"/>
      <c r="W5" s="8"/>
      <c r="X5" s="8"/>
      <c r="Y5" s="8"/>
      <c r="Z5" s="11"/>
      <c r="AA5" s="11"/>
    </row>
    <row r="6" spans="1:27" ht="18.75" customHeight="1" x14ac:dyDescent="0.4">
      <c r="A6" s="12"/>
      <c r="B6" s="13" t="s">
        <v>9</v>
      </c>
      <c r="C6" s="14" t="s">
        <v>10</v>
      </c>
      <c r="D6" s="15" t="s">
        <v>11</v>
      </c>
      <c r="E6" s="16"/>
      <c r="F6" s="17" t="s">
        <v>12</v>
      </c>
      <c r="G6" s="17" t="s">
        <v>13</v>
      </c>
      <c r="H6" s="17" t="s">
        <v>14</v>
      </c>
      <c r="I6" s="18" t="s">
        <v>15</v>
      </c>
      <c r="J6" s="19"/>
      <c r="K6" s="19"/>
      <c r="L6" s="19"/>
      <c r="M6" s="20"/>
      <c r="N6" s="21" t="s">
        <v>16</v>
      </c>
      <c r="O6" s="17" t="s">
        <v>17</v>
      </c>
      <c r="P6" s="18" t="s">
        <v>18</v>
      </c>
      <c r="Q6" s="20"/>
      <c r="R6" s="18" t="s">
        <v>19</v>
      </c>
      <c r="S6" s="19"/>
      <c r="T6" s="18" t="s">
        <v>20</v>
      </c>
      <c r="U6" s="19"/>
      <c r="V6" s="18" t="s">
        <v>21</v>
      </c>
      <c r="W6" s="19"/>
      <c r="X6" s="18" t="s">
        <v>22</v>
      </c>
      <c r="Y6" s="19"/>
      <c r="Z6" s="18" t="s">
        <v>23</v>
      </c>
      <c r="AA6" s="19"/>
    </row>
    <row r="7" spans="1:27" ht="18.75" customHeight="1" x14ac:dyDescent="0.4">
      <c r="A7" s="12"/>
      <c r="B7" s="22"/>
      <c r="C7" s="23"/>
      <c r="D7" s="24"/>
      <c r="E7" s="16"/>
      <c r="F7" s="25"/>
      <c r="G7" s="25"/>
      <c r="H7" s="25"/>
      <c r="I7" s="26" t="s">
        <v>24</v>
      </c>
      <c r="J7" s="20"/>
      <c r="K7" s="26" t="s">
        <v>25</v>
      </c>
      <c r="L7" s="20"/>
      <c r="M7" s="17" t="s">
        <v>26</v>
      </c>
      <c r="N7" s="27"/>
      <c r="O7" s="25"/>
      <c r="P7" s="17" t="s">
        <v>27</v>
      </c>
      <c r="Q7" s="17" t="s">
        <v>16</v>
      </c>
      <c r="R7" s="17" t="s">
        <v>27</v>
      </c>
      <c r="S7" s="17" t="s">
        <v>16</v>
      </c>
      <c r="T7" s="17" t="s">
        <v>27</v>
      </c>
      <c r="U7" s="17" t="s">
        <v>16</v>
      </c>
      <c r="V7" s="17" t="s">
        <v>27</v>
      </c>
      <c r="W7" s="28" t="s">
        <v>16</v>
      </c>
      <c r="X7" s="17" t="s">
        <v>27</v>
      </c>
      <c r="Y7" s="28" t="s">
        <v>16</v>
      </c>
      <c r="Z7" s="17" t="s">
        <v>27</v>
      </c>
      <c r="AA7" s="28" t="s">
        <v>16</v>
      </c>
    </row>
    <row r="8" spans="1:27" ht="45" customHeight="1" thickBot="1" x14ac:dyDescent="0.45">
      <c r="A8" s="29"/>
      <c r="B8" s="30" t="s">
        <v>28</v>
      </c>
      <c r="C8" s="31" t="s">
        <v>29</v>
      </c>
      <c r="D8" s="32" t="s">
        <v>30</v>
      </c>
      <c r="E8" s="33"/>
      <c r="F8" s="34"/>
      <c r="G8" s="34"/>
      <c r="H8" s="34"/>
      <c r="I8" s="35" t="s">
        <v>31</v>
      </c>
      <c r="J8" s="36"/>
      <c r="K8" s="35" t="s">
        <v>32</v>
      </c>
      <c r="L8" s="36"/>
      <c r="M8" s="34"/>
      <c r="N8" s="37"/>
      <c r="O8" s="34"/>
      <c r="P8" s="34"/>
      <c r="Q8" s="34"/>
      <c r="R8" s="34"/>
      <c r="S8" s="34"/>
      <c r="T8" s="34"/>
      <c r="U8" s="34"/>
      <c r="V8" s="34"/>
      <c r="W8" s="38"/>
      <c r="X8" s="34"/>
      <c r="Y8" s="38"/>
      <c r="Z8" s="34"/>
      <c r="AA8" s="38"/>
    </row>
    <row r="9" spans="1:27" ht="6" customHeight="1" x14ac:dyDescent="0.4">
      <c r="A9" s="39"/>
      <c r="B9" s="40"/>
      <c r="C9" s="39"/>
      <c r="D9" s="41"/>
      <c r="E9" s="42"/>
      <c r="F9" s="43"/>
      <c r="G9" s="43"/>
      <c r="H9" s="43"/>
      <c r="I9" s="43"/>
      <c r="J9" s="43"/>
      <c r="K9" s="43"/>
      <c r="L9" s="43"/>
      <c r="M9" s="43"/>
      <c r="N9" s="44"/>
      <c r="O9" s="39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ht="12" customHeight="1" x14ac:dyDescent="0.4">
      <c r="A10" s="46" t="s">
        <v>33</v>
      </c>
      <c r="B10" s="47" t="s">
        <v>34</v>
      </c>
      <c r="C10" s="48"/>
      <c r="D10" s="49"/>
      <c r="E10" s="50" t="s">
        <v>35</v>
      </c>
      <c r="F10" s="45">
        <v>0</v>
      </c>
      <c r="G10" s="45">
        <v>0</v>
      </c>
      <c r="H10" s="45">
        <v>0</v>
      </c>
      <c r="I10" s="51">
        <v>62823</v>
      </c>
      <c r="J10" s="51"/>
      <c r="K10" s="51">
        <v>17061</v>
      </c>
      <c r="L10" s="51"/>
      <c r="M10" s="51">
        <f>I10+K10</f>
        <v>79884</v>
      </c>
      <c r="N10" s="52">
        <v>1.29</v>
      </c>
      <c r="O10" s="53" t="s">
        <v>36</v>
      </c>
      <c r="P10" s="51">
        <v>43454</v>
      </c>
      <c r="Q10" s="54">
        <v>1.32</v>
      </c>
      <c r="R10" s="51">
        <v>55907</v>
      </c>
      <c r="S10" s="54">
        <v>1.27</v>
      </c>
      <c r="T10" s="51">
        <v>62297</v>
      </c>
      <c r="U10" s="55">
        <v>1.2995168306660032</v>
      </c>
      <c r="V10" s="51">
        <v>67482</v>
      </c>
      <c r="W10" s="54">
        <v>1.29714590557482</v>
      </c>
      <c r="X10" s="51">
        <v>74485</v>
      </c>
      <c r="Y10" s="52">
        <v>1.2883533597368597</v>
      </c>
      <c r="Z10" s="51">
        <v>73263</v>
      </c>
      <c r="AA10" s="52">
        <v>1.3051199104595772</v>
      </c>
    </row>
    <row r="11" spans="1:27" ht="12" customHeight="1" x14ac:dyDescent="0.4">
      <c r="A11" s="46"/>
      <c r="B11" s="47"/>
      <c r="C11" s="48"/>
      <c r="D11" s="49"/>
      <c r="E11" s="50" t="s">
        <v>37</v>
      </c>
      <c r="F11" s="45">
        <v>0</v>
      </c>
      <c r="G11" s="45">
        <v>0</v>
      </c>
      <c r="H11" s="45">
        <v>0</v>
      </c>
      <c r="I11" s="51">
        <f>I12-I10</f>
        <v>13913</v>
      </c>
      <c r="J11" s="51"/>
      <c r="K11" s="51">
        <f>K12-K10</f>
        <v>9293</v>
      </c>
      <c r="L11" s="51"/>
      <c r="M11" s="51">
        <f>I11+K11</f>
        <v>23206</v>
      </c>
      <c r="N11" s="52"/>
      <c r="O11" s="53"/>
      <c r="P11" s="51">
        <v>13968</v>
      </c>
      <c r="Q11" s="54"/>
      <c r="R11" s="51">
        <v>14910</v>
      </c>
      <c r="S11" s="54"/>
      <c r="T11" s="51">
        <v>18659</v>
      </c>
      <c r="U11" s="55"/>
      <c r="V11" s="51">
        <v>20052</v>
      </c>
      <c r="W11" s="54"/>
      <c r="X11" s="51">
        <v>21478</v>
      </c>
      <c r="Y11" s="52"/>
      <c r="Z11" s="51">
        <v>22354</v>
      </c>
      <c r="AA11" s="52"/>
    </row>
    <row r="12" spans="1:27" ht="12" customHeight="1" x14ac:dyDescent="0.4">
      <c r="A12" s="46"/>
      <c r="B12" s="47"/>
      <c r="C12" s="48"/>
      <c r="D12" s="49"/>
      <c r="E12" s="50" t="s">
        <v>38</v>
      </c>
      <c r="F12" s="45">
        <v>0</v>
      </c>
      <c r="G12" s="45">
        <v>0</v>
      </c>
      <c r="H12" s="45">
        <v>0</v>
      </c>
      <c r="I12" s="51">
        <v>76736</v>
      </c>
      <c r="J12" s="51"/>
      <c r="K12" s="51">
        <v>26354</v>
      </c>
      <c r="L12" s="51"/>
      <c r="M12" s="51">
        <f>I12+K12</f>
        <v>103090</v>
      </c>
      <c r="N12" s="52"/>
      <c r="O12" s="53"/>
      <c r="P12" s="51">
        <v>57422</v>
      </c>
      <c r="Q12" s="54"/>
      <c r="R12" s="51">
        <v>70817</v>
      </c>
      <c r="S12" s="54"/>
      <c r="T12" s="51">
        <v>80956</v>
      </c>
      <c r="U12" s="55"/>
      <c r="V12" s="51">
        <v>87534</v>
      </c>
      <c r="W12" s="54"/>
      <c r="X12" s="51">
        <v>95963</v>
      </c>
      <c r="Y12" s="52"/>
      <c r="Z12" s="51">
        <v>95617</v>
      </c>
      <c r="AA12" s="52"/>
    </row>
    <row r="13" spans="1:27" ht="4.5" customHeight="1" x14ac:dyDescent="0.4">
      <c r="B13" s="40"/>
      <c r="C13" s="39"/>
      <c r="D13" s="41"/>
      <c r="E13" s="42"/>
      <c r="F13" s="45"/>
      <c r="G13" s="45"/>
      <c r="H13" s="45"/>
      <c r="I13" s="51"/>
      <c r="J13" s="51"/>
      <c r="K13" s="51"/>
      <c r="L13" s="51"/>
      <c r="M13" s="51"/>
      <c r="N13" s="56"/>
      <c r="O13" s="57"/>
      <c r="P13" s="51"/>
      <c r="Q13" s="58"/>
      <c r="R13" s="51"/>
      <c r="S13" s="58"/>
      <c r="T13" s="51"/>
      <c r="U13" s="39"/>
      <c r="V13" s="51"/>
      <c r="W13" s="58"/>
      <c r="X13" s="51"/>
      <c r="Y13" s="39"/>
      <c r="Z13" s="51"/>
      <c r="AA13" s="56"/>
    </row>
    <row r="14" spans="1:27" ht="12" customHeight="1" x14ac:dyDescent="0.4">
      <c r="A14" s="46" t="s">
        <v>39</v>
      </c>
      <c r="B14" s="47" t="s">
        <v>40</v>
      </c>
      <c r="C14" s="48"/>
      <c r="D14" s="49"/>
      <c r="E14" s="50" t="s">
        <v>35</v>
      </c>
      <c r="F14" s="45">
        <v>0</v>
      </c>
      <c r="G14" s="45">
        <v>0</v>
      </c>
      <c r="H14" s="45">
        <v>0</v>
      </c>
      <c r="I14" s="51">
        <v>29377</v>
      </c>
      <c r="J14" s="51"/>
      <c r="K14" s="51">
        <v>10807</v>
      </c>
      <c r="L14" s="51"/>
      <c r="M14" s="51">
        <f>I14+K14</f>
        <v>40184</v>
      </c>
      <c r="N14" s="52">
        <v>1.28</v>
      </c>
      <c r="O14" s="53" t="s">
        <v>41</v>
      </c>
      <c r="P14" s="51">
        <v>20102</v>
      </c>
      <c r="Q14" s="54">
        <v>1.28</v>
      </c>
      <c r="R14" s="51">
        <v>29498</v>
      </c>
      <c r="S14" s="54">
        <v>1.25</v>
      </c>
      <c r="T14" s="51">
        <v>33738</v>
      </c>
      <c r="U14" s="55">
        <v>1.2569209793111624</v>
      </c>
      <c r="V14" s="51">
        <v>33819</v>
      </c>
      <c r="W14" s="54">
        <v>1.2706171087258642</v>
      </c>
      <c r="X14" s="51">
        <v>67146</v>
      </c>
      <c r="Y14" s="52">
        <v>1.1501802043308611</v>
      </c>
      <c r="Z14" s="51">
        <v>37723</v>
      </c>
      <c r="AA14" s="52">
        <v>1.2715849746838799</v>
      </c>
    </row>
    <row r="15" spans="1:27" ht="12" customHeight="1" x14ac:dyDescent="0.4">
      <c r="A15" s="46"/>
      <c r="B15" s="47"/>
      <c r="C15" s="48"/>
      <c r="D15" s="49"/>
      <c r="E15" s="50" t="s">
        <v>37</v>
      </c>
      <c r="F15" s="45">
        <v>0</v>
      </c>
      <c r="G15" s="45">
        <v>0</v>
      </c>
      <c r="H15" s="45">
        <v>0</v>
      </c>
      <c r="I15" s="51">
        <f>I16-I14</f>
        <v>6081</v>
      </c>
      <c r="J15" s="51"/>
      <c r="K15" s="51">
        <f>K16-K14</f>
        <v>5033</v>
      </c>
      <c r="L15" s="51"/>
      <c r="M15" s="51">
        <f>I15+K15</f>
        <v>11114</v>
      </c>
      <c r="N15" s="52"/>
      <c r="O15" s="53"/>
      <c r="P15" s="51">
        <v>5646</v>
      </c>
      <c r="Q15" s="54"/>
      <c r="R15" s="51">
        <v>7481</v>
      </c>
      <c r="S15" s="54"/>
      <c r="T15" s="51">
        <v>8668</v>
      </c>
      <c r="U15" s="55"/>
      <c r="V15" s="51">
        <v>9152</v>
      </c>
      <c r="W15" s="54"/>
      <c r="X15" s="51">
        <v>10084</v>
      </c>
      <c r="Y15" s="52"/>
      <c r="Z15" s="51">
        <v>10245</v>
      </c>
      <c r="AA15" s="52"/>
    </row>
    <row r="16" spans="1:27" ht="12" customHeight="1" x14ac:dyDescent="0.4">
      <c r="A16" s="46"/>
      <c r="B16" s="47"/>
      <c r="C16" s="48"/>
      <c r="D16" s="49"/>
      <c r="E16" s="50" t="s">
        <v>38</v>
      </c>
      <c r="F16" s="45">
        <v>0</v>
      </c>
      <c r="G16" s="45">
        <v>0</v>
      </c>
      <c r="H16" s="45">
        <v>0</v>
      </c>
      <c r="I16" s="51">
        <v>35458</v>
      </c>
      <c r="J16" s="51"/>
      <c r="K16" s="51">
        <v>15840</v>
      </c>
      <c r="L16" s="51"/>
      <c r="M16" s="51">
        <f>I16+K16</f>
        <v>51298</v>
      </c>
      <c r="N16" s="52"/>
      <c r="O16" s="53"/>
      <c r="P16" s="51">
        <v>25748</v>
      </c>
      <c r="Q16" s="54"/>
      <c r="R16" s="51">
        <v>36979</v>
      </c>
      <c r="S16" s="54"/>
      <c r="T16" s="51">
        <v>42406</v>
      </c>
      <c r="U16" s="55"/>
      <c r="V16" s="51">
        <v>42971</v>
      </c>
      <c r="W16" s="54"/>
      <c r="X16" s="51">
        <v>77230</v>
      </c>
      <c r="Y16" s="52"/>
      <c r="Z16" s="51">
        <v>47968</v>
      </c>
      <c r="AA16" s="52"/>
    </row>
    <row r="17" spans="1:27" ht="4.5" customHeight="1" x14ac:dyDescent="0.4">
      <c r="B17" s="40"/>
      <c r="C17" s="39"/>
      <c r="D17" s="41"/>
      <c r="E17" s="42"/>
      <c r="F17" s="45"/>
      <c r="G17" s="45"/>
      <c r="H17" s="45"/>
      <c r="I17" s="51"/>
      <c r="J17" s="51"/>
      <c r="K17" s="51"/>
      <c r="L17" s="51"/>
      <c r="M17" s="51"/>
      <c r="N17" s="56"/>
      <c r="O17" s="57"/>
      <c r="P17" s="51"/>
      <c r="Q17" s="58"/>
      <c r="R17" s="51"/>
      <c r="S17" s="58"/>
      <c r="T17" s="51"/>
      <c r="U17" s="39"/>
      <c r="V17" s="51"/>
      <c r="W17" s="58"/>
      <c r="X17" s="51"/>
      <c r="Y17" s="39"/>
      <c r="Z17" s="51"/>
      <c r="AA17" s="56"/>
    </row>
    <row r="18" spans="1:27" ht="12" customHeight="1" x14ac:dyDescent="0.4">
      <c r="A18" s="46" t="s">
        <v>42</v>
      </c>
      <c r="B18" s="47" t="s">
        <v>43</v>
      </c>
      <c r="C18" s="48"/>
      <c r="D18" s="49"/>
      <c r="E18" s="50" t="s">
        <v>35</v>
      </c>
      <c r="F18" s="45">
        <v>0</v>
      </c>
      <c r="G18" s="45">
        <v>0</v>
      </c>
      <c r="H18" s="45">
        <v>0</v>
      </c>
      <c r="I18" s="51">
        <v>22674</v>
      </c>
      <c r="J18" s="51"/>
      <c r="K18" s="51">
        <v>6532</v>
      </c>
      <c r="L18" s="51"/>
      <c r="M18" s="51">
        <f>I18+K18</f>
        <v>29206</v>
      </c>
      <c r="N18" s="52">
        <v>1.25</v>
      </c>
      <c r="O18" s="53" t="s">
        <v>44</v>
      </c>
      <c r="P18" s="51">
        <v>15350</v>
      </c>
      <c r="Q18" s="54">
        <v>1.25</v>
      </c>
      <c r="R18" s="51">
        <v>20212</v>
      </c>
      <c r="S18" s="54">
        <v>1.22</v>
      </c>
      <c r="T18" s="51">
        <v>23829</v>
      </c>
      <c r="U18" s="55">
        <v>1.245079524948592</v>
      </c>
      <c r="V18" s="51">
        <v>25208</v>
      </c>
      <c r="W18" s="54">
        <v>1.2468264043160902</v>
      </c>
      <c r="X18" s="51">
        <v>27020</v>
      </c>
      <c r="Y18" s="52">
        <v>1.2498889711324945</v>
      </c>
      <c r="Z18" s="51">
        <v>27883</v>
      </c>
      <c r="AA18" s="52">
        <v>1.2477495248000574</v>
      </c>
    </row>
    <row r="19" spans="1:27" ht="12" customHeight="1" x14ac:dyDescent="0.4">
      <c r="A19" s="46"/>
      <c r="B19" s="47"/>
      <c r="C19" s="48"/>
      <c r="D19" s="49"/>
      <c r="E19" s="50" t="s">
        <v>37</v>
      </c>
      <c r="F19" s="45">
        <v>0</v>
      </c>
      <c r="G19" s="45">
        <v>0</v>
      </c>
      <c r="H19" s="45">
        <v>0</v>
      </c>
      <c r="I19" s="51">
        <f>I20-I18</f>
        <v>4572</v>
      </c>
      <c r="J19" s="51"/>
      <c r="K19" s="51">
        <f>K20-K18</f>
        <v>2823</v>
      </c>
      <c r="L19" s="51"/>
      <c r="M19" s="51">
        <f>I19+K19</f>
        <v>7395</v>
      </c>
      <c r="N19" s="52"/>
      <c r="O19" s="53"/>
      <c r="P19" s="51">
        <v>3887</v>
      </c>
      <c r="Q19" s="54"/>
      <c r="R19" s="51">
        <v>4481</v>
      </c>
      <c r="S19" s="54"/>
      <c r="T19" s="51">
        <v>5840</v>
      </c>
      <c r="U19" s="55"/>
      <c r="V19" s="51">
        <v>6222</v>
      </c>
      <c r="W19" s="54"/>
      <c r="X19" s="51">
        <v>6752</v>
      </c>
      <c r="Y19" s="52"/>
      <c r="Z19" s="51">
        <v>6908</v>
      </c>
      <c r="AA19" s="52"/>
    </row>
    <row r="20" spans="1:27" ht="12" customHeight="1" x14ac:dyDescent="0.4">
      <c r="A20" s="46"/>
      <c r="B20" s="47"/>
      <c r="C20" s="48"/>
      <c r="D20" s="49"/>
      <c r="E20" s="50" t="s">
        <v>38</v>
      </c>
      <c r="F20" s="45">
        <v>0</v>
      </c>
      <c r="G20" s="45">
        <v>0</v>
      </c>
      <c r="H20" s="45">
        <v>0</v>
      </c>
      <c r="I20" s="51">
        <v>27246</v>
      </c>
      <c r="J20" s="51"/>
      <c r="K20" s="51">
        <v>9355</v>
      </c>
      <c r="L20" s="51"/>
      <c r="M20" s="51">
        <f>I20+K20</f>
        <v>36601</v>
      </c>
      <c r="N20" s="52"/>
      <c r="O20" s="53"/>
      <c r="P20" s="51">
        <v>19237</v>
      </c>
      <c r="Q20" s="54"/>
      <c r="R20" s="51">
        <v>24693</v>
      </c>
      <c r="S20" s="54"/>
      <c r="T20" s="51">
        <v>29669</v>
      </c>
      <c r="U20" s="55"/>
      <c r="V20" s="51">
        <v>31430</v>
      </c>
      <c r="W20" s="54"/>
      <c r="X20" s="51">
        <v>33772</v>
      </c>
      <c r="Y20" s="52"/>
      <c r="Z20" s="51">
        <v>34791</v>
      </c>
      <c r="AA20" s="52"/>
    </row>
    <row r="21" spans="1:27" ht="4.5" customHeight="1" x14ac:dyDescent="0.4">
      <c r="B21" s="40"/>
      <c r="C21" s="39"/>
      <c r="D21" s="41"/>
      <c r="E21" s="42"/>
      <c r="F21" s="45"/>
      <c r="G21" s="45"/>
      <c r="H21" s="45"/>
      <c r="I21" s="51"/>
      <c r="J21" s="51"/>
      <c r="K21" s="51"/>
      <c r="L21" s="51"/>
      <c r="M21" s="51"/>
      <c r="N21" s="56"/>
      <c r="O21" s="57"/>
      <c r="P21" s="51"/>
      <c r="Q21" s="58"/>
      <c r="R21" s="51"/>
      <c r="S21" s="58"/>
      <c r="T21" s="51"/>
      <c r="U21" s="39"/>
      <c r="V21" s="51"/>
      <c r="W21" s="58"/>
      <c r="X21" s="51"/>
      <c r="Y21" s="39"/>
      <c r="Z21" s="51"/>
      <c r="AA21" s="56"/>
    </row>
    <row r="22" spans="1:27" ht="12" customHeight="1" x14ac:dyDescent="0.4">
      <c r="A22" s="46" t="s">
        <v>39</v>
      </c>
      <c r="B22" s="47" t="s">
        <v>45</v>
      </c>
      <c r="C22" s="48"/>
      <c r="D22" s="49"/>
      <c r="E22" s="50" t="s">
        <v>35</v>
      </c>
      <c r="F22" s="45">
        <v>0</v>
      </c>
      <c r="G22" s="45">
        <v>0</v>
      </c>
      <c r="H22" s="45">
        <v>0</v>
      </c>
      <c r="I22" s="51">
        <v>20590</v>
      </c>
      <c r="J22" s="51"/>
      <c r="K22" s="51">
        <v>5379</v>
      </c>
      <c r="L22" s="51"/>
      <c r="M22" s="51">
        <f>I22+K22</f>
        <v>25969</v>
      </c>
      <c r="N22" s="52">
        <v>1.25</v>
      </c>
      <c r="O22" s="53" t="s">
        <v>44</v>
      </c>
      <c r="P22" s="51">
        <v>14733</v>
      </c>
      <c r="Q22" s="54">
        <v>1.25</v>
      </c>
      <c r="R22" s="51">
        <v>20311</v>
      </c>
      <c r="S22" s="54">
        <v>1.22</v>
      </c>
      <c r="T22" s="51">
        <v>22354</v>
      </c>
      <c r="U22" s="55">
        <v>1.2459067728370761</v>
      </c>
      <c r="V22" s="51">
        <v>23292</v>
      </c>
      <c r="W22" s="54">
        <v>1.2495277348445819</v>
      </c>
      <c r="X22" s="51">
        <v>23989</v>
      </c>
      <c r="Y22" s="52">
        <v>1.2530326399599816</v>
      </c>
      <c r="Z22" s="51">
        <v>25318</v>
      </c>
      <c r="AA22" s="52">
        <v>1.2415672643968718</v>
      </c>
    </row>
    <row r="23" spans="1:27" ht="12" customHeight="1" x14ac:dyDescent="0.4">
      <c r="A23" s="46"/>
      <c r="B23" s="47"/>
      <c r="C23" s="48"/>
      <c r="D23" s="49"/>
      <c r="E23" s="50" t="s">
        <v>37</v>
      </c>
      <c r="F23" s="45">
        <v>0</v>
      </c>
      <c r="G23" s="45">
        <v>0</v>
      </c>
      <c r="H23" s="45">
        <v>0</v>
      </c>
      <c r="I23" s="51">
        <f>I24-I22</f>
        <v>4033</v>
      </c>
      <c r="J23" s="51"/>
      <c r="K23" s="51">
        <f>K24-K22</f>
        <v>2427</v>
      </c>
      <c r="L23" s="51"/>
      <c r="M23" s="51">
        <f>I23+K23</f>
        <v>6460</v>
      </c>
      <c r="N23" s="52"/>
      <c r="O23" s="53"/>
      <c r="P23" s="51">
        <v>3745</v>
      </c>
      <c r="Q23" s="54"/>
      <c r="R23" s="51">
        <v>4462</v>
      </c>
      <c r="S23" s="54"/>
      <c r="T23" s="51">
        <v>5497</v>
      </c>
      <c r="U23" s="55"/>
      <c r="V23" s="51">
        <v>5812</v>
      </c>
      <c r="W23" s="54"/>
      <c r="X23" s="51">
        <v>6070</v>
      </c>
      <c r="Y23" s="52"/>
      <c r="Z23" s="51">
        <v>6116</v>
      </c>
      <c r="AA23" s="52"/>
    </row>
    <row r="24" spans="1:27" ht="12" customHeight="1" x14ac:dyDescent="0.4">
      <c r="A24" s="46"/>
      <c r="B24" s="47"/>
      <c r="C24" s="48"/>
      <c r="D24" s="49"/>
      <c r="E24" s="50" t="s">
        <v>38</v>
      </c>
      <c r="F24" s="45">
        <v>0</v>
      </c>
      <c r="G24" s="45">
        <v>0</v>
      </c>
      <c r="H24" s="45">
        <v>0</v>
      </c>
      <c r="I24" s="51">
        <v>24623</v>
      </c>
      <c r="J24" s="51"/>
      <c r="K24" s="51">
        <v>7806</v>
      </c>
      <c r="L24" s="51"/>
      <c r="M24" s="51">
        <f>I24+K24</f>
        <v>32429</v>
      </c>
      <c r="N24" s="52"/>
      <c r="O24" s="53"/>
      <c r="P24" s="51">
        <v>18478</v>
      </c>
      <c r="Q24" s="54"/>
      <c r="R24" s="51">
        <v>24773</v>
      </c>
      <c r="S24" s="54"/>
      <c r="T24" s="51">
        <v>27851</v>
      </c>
      <c r="U24" s="55"/>
      <c r="V24" s="51">
        <v>29104</v>
      </c>
      <c r="W24" s="54"/>
      <c r="X24" s="51">
        <v>30059</v>
      </c>
      <c r="Y24" s="52"/>
      <c r="Z24" s="51">
        <v>31434</v>
      </c>
      <c r="AA24" s="52"/>
    </row>
    <row r="25" spans="1:27" ht="4.5" customHeight="1" x14ac:dyDescent="0.4">
      <c r="B25" s="40"/>
      <c r="C25" s="39"/>
      <c r="D25" s="41"/>
      <c r="E25" s="42"/>
      <c r="F25" s="45"/>
      <c r="G25" s="45"/>
      <c r="H25" s="45"/>
      <c r="I25" s="51"/>
      <c r="J25" s="51"/>
      <c r="K25" s="51"/>
      <c r="L25" s="51"/>
      <c r="M25" s="51"/>
      <c r="N25" s="56"/>
      <c r="O25" s="57"/>
      <c r="P25" s="51"/>
      <c r="Q25" s="58"/>
      <c r="R25" s="51"/>
      <c r="S25" s="58"/>
      <c r="T25" s="51"/>
      <c r="U25" s="39"/>
      <c r="V25" s="45"/>
      <c r="W25" s="58"/>
      <c r="X25" s="51"/>
      <c r="Y25" s="39"/>
      <c r="Z25" s="51"/>
      <c r="AA25" s="56"/>
    </row>
    <row r="26" spans="1:27" ht="12" customHeight="1" x14ac:dyDescent="0.4">
      <c r="A26" s="46" t="s">
        <v>39</v>
      </c>
      <c r="B26" s="47" t="s">
        <v>46</v>
      </c>
      <c r="C26" s="48"/>
      <c r="D26" s="49"/>
      <c r="E26" s="50" t="s">
        <v>35</v>
      </c>
      <c r="F26" s="45">
        <v>0</v>
      </c>
      <c r="G26" s="45">
        <v>0</v>
      </c>
      <c r="H26" s="45">
        <v>0</v>
      </c>
      <c r="I26" s="51">
        <v>17291</v>
      </c>
      <c r="J26" s="51"/>
      <c r="K26" s="51">
        <v>4447</v>
      </c>
      <c r="L26" s="51"/>
      <c r="M26" s="51">
        <f>I26+K26</f>
        <v>21738</v>
      </c>
      <c r="N26" s="52">
        <v>1.24</v>
      </c>
      <c r="O26" s="53" t="s">
        <v>47</v>
      </c>
      <c r="P26" s="51">
        <v>12068</v>
      </c>
      <c r="Q26" s="54">
        <v>1.25</v>
      </c>
      <c r="R26" s="51">
        <v>16592</v>
      </c>
      <c r="S26" s="54">
        <v>1.23</v>
      </c>
      <c r="T26" s="51">
        <v>19029</v>
      </c>
      <c r="U26" s="55">
        <v>1.2360607493825213</v>
      </c>
      <c r="V26" s="51">
        <v>19543</v>
      </c>
      <c r="W26" s="54">
        <v>1.2413140254822699</v>
      </c>
      <c r="X26" s="51">
        <v>19685</v>
      </c>
      <c r="Y26" s="52">
        <v>1.2542037084074169</v>
      </c>
      <c r="Z26" s="51">
        <v>21582</v>
      </c>
      <c r="AA26" s="52">
        <v>1.2430729311463256</v>
      </c>
    </row>
    <row r="27" spans="1:27" ht="12" customHeight="1" x14ac:dyDescent="0.4">
      <c r="A27" s="46"/>
      <c r="B27" s="47"/>
      <c r="C27" s="48"/>
      <c r="D27" s="49"/>
      <c r="E27" s="50" t="s">
        <v>37</v>
      </c>
      <c r="F27" s="45">
        <v>0</v>
      </c>
      <c r="G27" s="45">
        <v>0</v>
      </c>
      <c r="H27" s="45">
        <v>0</v>
      </c>
      <c r="I27" s="51">
        <f>I28-I26</f>
        <v>3224</v>
      </c>
      <c r="J27" s="51"/>
      <c r="K27" s="51">
        <f>K28-K26</f>
        <v>2040</v>
      </c>
      <c r="L27" s="51"/>
      <c r="M27" s="51">
        <f>I27+K27</f>
        <v>5264</v>
      </c>
      <c r="N27" s="52"/>
      <c r="O27" s="53"/>
      <c r="P27" s="51">
        <v>2970</v>
      </c>
      <c r="Q27" s="54"/>
      <c r="R27" s="51">
        <v>3740</v>
      </c>
      <c r="S27" s="54"/>
      <c r="T27" s="51">
        <v>4492</v>
      </c>
      <c r="U27" s="55"/>
      <c r="V27" s="51">
        <v>4716</v>
      </c>
      <c r="W27" s="54"/>
      <c r="X27" s="51">
        <v>5004</v>
      </c>
      <c r="Y27" s="52"/>
      <c r="Z27" s="51">
        <v>5246</v>
      </c>
      <c r="AA27" s="52"/>
    </row>
    <row r="28" spans="1:27" ht="12" customHeight="1" x14ac:dyDescent="0.4">
      <c r="A28" s="46"/>
      <c r="B28" s="47"/>
      <c r="C28" s="48"/>
      <c r="D28" s="49"/>
      <c r="E28" s="50" t="s">
        <v>38</v>
      </c>
      <c r="F28" s="45">
        <v>0</v>
      </c>
      <c r="G28" s="45">
        <v>0</v>
      </c>
      <c r="H28" s="45">
        <v>0</v>
      </c>
      <c r="I28" s="51">
        <v>20515</v>
      </c>
      <c r="J28" s="51"/>
      <c r="K28" s="51">
        <v>6487</v>
      </c>
      <c r="L28" s="51"/>
      <c r="M28" s="51">
        <f>I28+K28</f>
        <v>27002</v>
      </c>
      <c r="N28" s="52"/>
      <c r="O28" s="53"/>
      <c r="P28" s="51">
        <v>15038</v>
      </c>
      <c r="Q28" s="54"/>
      <c r="R28" s="51">
        <v>20332</v>
      </c>
      <c r="S28" s="54"/>
      <c r="T28" s="51">
        <v>23521</v>
      </c>
      <c r="U28" s="55"/>
      <c r="V28" s="51">
        <v>24259</v>
      </c>
      <c r="W28" s="54"/>
      <c r="X28" s="51">
        <v>24689</v>
      </c>
      <c r="Y28" s="52"/>
      <c r="Z28" s="51">
        <v>26828</v>
      </c>
      <c r="AA28" s="52"/>
    </row>
    <row r="29" spans="1:27" ht="4.5" customHeight="1" x14ac:dyDescent="0.4">
      <c r="B29" s="40"/>
      <c r="C29" s="39"/>
      <c r="D29" s="41"/>
      <c r="E29" s="42"/>
      <c r="F29" s="45"/>
      <c r="G29" s="45"/>
      <c r="H29" s="45"/>
      <c r="I29" s="51"/>
      <c r="J29" s="51"/>
      <c r="K29" s="51"/>
      <c r="L29" s="51"/>
      <c r="M29" s="51"/>
      <c r="N29" s="56"/>
      <c r="O29" s="57"/>
      <c r="P29" s="51"/>
      <c r="Q29" s="58"/>
      <c r="R29" s="51"/>
      <c r="S29" s="58"/>
      <c r="T29" s="51"/>
      <c r="U29" s="39"/>
      <c r="V29" s="51"/>
      <c r="W29" s="58"/>
      <c r="X29" s="51"/>
      <c r="Y29" s="39"/>
      <c r="Z29" s="51"/>
      <c r="AA29" s="56"/>
    </row>
    <row r="30" spans="1:27" ht="12" customHeight="1" x14ac:dyDescent="0.4">
      <c r="A30" s="46" t="s">
        <v>39</v>
      </c>
      <c r="B30" s="47" t="s">
        <v>48</v>
      </c>
      <c r="C30" s="48"/>
      <c r="D30" s="49"/>
      <c r="E30" s="50" t="s">
        <v>35</v>
      </c>
      <c r="F30" s="45">
        <v>0</v>
      </c>
      <c r="G30" s="45">
        <v>0</v>
      </c>
      <c r="H30" s="45">
        <v>0</v>
      </c>
      <c r="I30" s="51">
        <v>15877</v>
      </c>
      <c r="J30" s="51"/>
      <c r="K30" s="51">
        <v>3995</v>
      </c>
      <c r="L30" s="51"/>
      <c r="M30" s="51">
        <f>I30+K30</f>
        <v>19872</v>
      </c>
      <c r="N30" s="52">
        <v>1.25</v>
      </c>
      <c r="O30" s="53" t="s">
        <v>44</v>
      </c>
      <c r="P30" s="51">
        <v>10365</v>
      </c>
      <c r="Q30" s="54">
        <v>1.27</v>
      </c>
      <c r="R30" s="51">
        <v>14911</v>
      </c>
      <c r="S30" s="54">
        <v>1.22</v>
      </c>
      <c r="T30" s="51">
        <v>16893</v>
      </c>
      <c r="U30" s="55">
        <v>1.2390339193748889</v>
      </c>
      <c r="V30" s="51">
        <v>17275</v>
      </c>
      <c r="W30" s="54">
        <v>1.2510564399421129</v>
      </c>
      <c r="X30" s="51">
        <v>17612</v>
      </c>
      <c r="Y30" s="52">
        <v>1.2560186236656825</v>
      </c>
      <c r="Z30" s="51">
        <v>19545</v>
      </c>
      <c r="AA30" s="52">
        <v>1.2482476336658992</v>
      </c>
    </row>
    <row r="31" spans="1:27" ht="12" customHeight="1" x14ac:dyDescent="0.4">
      <c r="A31" s="46"/>
      <c r="B31" s="47"/>
      <c r="C31" s="48"/>
      <c r="D31" s="49"/>
      <c r="E31" s="50" t="s">
        <v>37</v>
      </c>
      <c r="F31" s="45">
        <v>0</v>
      </c>
      <c r="G31" s="45">
        <v>0</v>
      </c>
      <c r="H31" s="45">
        <v>0</v>
      </c>
      <c r="I31" s="51">
        <f>I32-I30</f>
        <v>2930</v>
      </c>
      <c r="J31" s="51"/>
      <c r="K31" s="51">
        <f>K32-K30</f>
        <v>1944</v>
      </c>
      <c r="L31" s="51"/>
      <c r="M31" s="51">
        <f>I31+K31</f>
        <v>4874</v>
      </c>
      <c r="N31" s="52"/>
      <c r="O31" s="53"/>
      <c r="P31" s="51">
        <v>2805</v>
      </c>
      <c r="Q31" s="54"/>
      <c r="R31" s="51">
        <v>3277</v>
      </c>
      <c r="S31" s="54"/>
      <c r="T31" s="51">
        <v>4038</v>
      </c>
      <c r="U31" s="55"/>
      <c r="V31" s="51">
        <v>4337</v>
      </c>
      <c r="W31" s="54"/>
      <c r="X31" s="51">
        <v>4509</v>
      </c>
      <c r="Y31" s="52"/>
      <c r="Z31" s="51">
        <v>4852</v>
      </c>
      <c r="AA31" s="52"/>
    </row>
    <row r="32" spans="1:27" ht="12" customHeight="1" x14ac:dyDescent="0.4">
      <c r="A32" s="46"/>
      <c r="B32" s="47"/>
      <c r="C32" s="48"/>
      <c r="D32" s="49"/>
      <c r="E32" s="50" t="s">
        <v>38</v>
      </c>
      <c r="F32" s="45">
        <v>0</v>
      </c>
      <c r="G32" s="45">
        <v>0</v>
      </c>
      <c r="H32" s="45">
        <v>0</v>
      </c>
      <c r="I32" s="51">
        <v>18807</v>
      </c>
      <c r="J32" s="51"/>
      <c r="K32" s="51">
        <v>5939</v>
      </c>
      <c r="L32" s="51"/>
      <c r="M32" s="51">
        <f>I32+K32</f>
        <v>24746</v>
      </c>
      <c r="N32" s="52"/>
      <c r="O32" s="53"/>
      <c r="P32" s="51">
        <v>13170</v>
      </c>
      <c r="Q32" s="54"/>
      <c r="R32" s="51">
        <v>18188</v>
      </c>
      <c r="S32" s="54"/>
      <c r="T32" s="51">
        <v>20931</v>
      </c>
      <c r="U32" s="55"/>
      <c r="V32" s="51">
        <v>21612</v>
      </c>
      <c r="W32" s="54"/>
      <c r="X32" s="51">
        <v>22121</v>
      </c>
      <c r="Y32" s="52"/>
      <c r="Z32" s="51">
        <v>24397</v>
      </c>
      <c r="AA32" s="52"/>
    </row>
    <row r="33" spans="1:27" ht="4.5" customHeight="1" x14ac:dyDescent="0.4">
      <c r="B33" s="40"/>
      <c r="C33" s="39"/>
      <c r="D33" s="41"/>
      <c r="E33" s="42"/>
      <c r="F33" s="45"/>
      <c r="G33" s="45"/>
      <c r="H33" s="45"/>
      <c r="I33" s="51"/>
      <c r="J33" s="51"/>
      <c r="K33" s="51"/>
      <c r="L33" s="51"/>
      <c r="M33" s="51"/>
      <c r="N33" s="56"/>
      <c r="O33" s="57"/>
      <c r="P33" s="51"/>
      <c r="Q33" s="58"/>
      <c r="R33" s="51"/>
      <c r="S33" s="58"/>
      <c r="T33" s="51"/>
      <c r="U33" s="39"/>
      <c r="V33" s="51"/>
      <c r="W33" s="58"/>
      <c r="X33" s="51"/>
      <c r="Y33" s="39"/>
      <c r="Z33" s="51"/>
      <c r="AA33" s="56"/>
    </row>
    <row r="34" spans="1:27" ht="12" customHeight="1" x14ac:dyDescent="0.4">
      <c r="A34" s="46" t="s">
        <v>39</v>
      </c>
      <c r="B34" s="47" t="s">
        <v>49</v>
      </c>
      <c r="C34" s="48"/>
      <c r="D34" s="49"/>
      <c r="E34" s="50" t="s">
        <v>35</v>
      </c>
      <c r="F34" s="45">
        <v>0</v>
      </c>
      <c r="G34" s="45">
        <v>0</v>
      </c>
      <c r="H34" s="45">
        <v>0</v>
      </c>
      <c r="I34" s="51">
        <v>12988</v>
      </c>
      <c r="J34" s="51"/>
      <c r="K34" s="51">
        <v>3251</v>
      </c>
      <c r="L34" s="51"/>
      <c r="M34" s="51">
        <f>I34+K34</f>
        <v>16239</v>
      </c>
      <c r="N34" s="52">
        <v>1.25</v>
      </c>
      <c r="O34" s="53" t="s">
        <v>44</v>
      </c>
      <c r="P34" s="51">
        <v>7710</v>
      </c>
      <c r="Q34" s="54">
        <v>1.27</v>
      </c>
      <c r="R34" s="51">
        <v>11922</v>
      </c>
      <c r="S34" s="54">
        <v>1.23</v>
      </c>
      <c r="T34" s="51">
        <v>13386</v>
      </c>
      <c r="U34" s="55">
        <v>1.2474973853279545</v>
      </c>
      <c r="V34" s="51">
        <v>13662</v>
      </c>
      <c r="W34" s="54">
        <v>1.2581613233787148</v>
      </c>
      <c r="X34" s="51">
        <v>13749</v>
      </c>
      <c r="Y34" s="52">
        <v>1.2635828060222563</v>
      </c>
      <c r="Z34" s="51">
        <v>15892</v>
      </c>
      <c r="AA34" s="52">
        <v>1.2646614648879939</v>
      </c>
    </row>
    <row r="35" spans="1:27" ht="12" customHeight="1" x14ac:dyDescent="0.4">
      <c r="A35" s="46"/>
      <c r="B35" s="47"/>
      <c r="C35" s="48"/>
      <c r="D35" s="49"/>
      <c r="E35" s="50" t="s">
        <v>37</v>
      </c>
      <c r="F35" s="45">
        <v>0</v>
      </c>
      <c r="G35" s="45">
        <v>0</v>
      </c>
      <c r="H35" s="45">
        <v>0</v>
      </c>
      <c r="I35" s="51">
        <f>I36-I34</f>
        <v>2392</v>
      </c>
      <c r="J35" s="51"/>
      <c r="K35" s="51">
        <f>K36-K34</f>
        <v>1654</v>
      </c>
      <c r="L35" s="51"/>
      <c r="M35" s="51">
        <f>I35+K35</f>
        <v>4046</v>
      </c>
      <c r="N35" s="52"/>
      <c r="O35" s="53"/>
      <c r="P35" s="51">
        <v>2112</v>
      </c>
      <c r="Q35" s="54"/>
      <c r="R35" s="51">
        <v>2753</v>
      </c>
      <c r="S35" s="54"/>
      <c r="T35" s="51">
        <v>3313</v>
      </c>
      <c r="U35" s="55"/>
      <c r="V35" s="51">
        <v>3527</v>
      </c>
      <c r="W35" s="54"/>
      <c r="X35" s="51">
        <v>3624</v>
      </c>
      <c r="Y35" s="52"/>
      <c r="Z35" s="51">
        <v>4206</v>
      </c>
      <c r="AA35" s="52"/>
    </row>
    <row r="36" spans="1:27" ht="12" customHeight="1" x14ac:dyDescent="0.4">
      <c r="A36" s="46"/>
      <c r="B36" s="47"/>
      <c r="C36" s="48"/>
      <c r="D36" s="49"/>
      <c r="E36" s="50" t="s">
        <v>38</v>
      </c>
      <c r="F36" s="45">
        <v>0</v>
      </c>
      <c r="G36" s="45">
        <v>0</v>
      </c>
      <c r="H36" s="45">
        <v>0</v>
      </c>
      <c r="I36" s="51">
        <v>15380</v>
      </c>
      <c r="J36" s="51"/>
      <c r="K36" s="51">
        <v>4905</v>
      </c>
      <c r="L36" s="51"/>
      <c r="M36" s="51">
        <f>I36+K36</f>
        <v>20285</v>
      </c>
      <c r="N36" s="52"/>
      <c r="O36" s="53"/>
      <c r="P36" s="51">
        <v>9822</v>
      </c>
      <c r="Q36" s="54"/>
      <c r="R36" s="51">
        <v>14675</v>
      </c>
      <c r="S36" s="54"/>
      <c r="T36" s="51">
        <v>16699</v>
      </c>
      <c r="U36" s="55"/>
      <c r="V36" s="51">
        <v>17189</v>
      </c>
      <c r="W36" s="54"/>
      <c r="X36" s="51">
        <v>17373</v>
      </c>
      <c r="Y36" s="52"/>
      <c r="Z36" s="51">
        <v>20098</v>
      </c>
      <c r="AA36" s="52"/>
    </row>
    <row r="37" spans="1:27" ht="4.5" customHeight="1" x14ac:dyDescent="0.4">
      <c r="B37" s="40"/>
      <c r="C37" s="39"/>
      <c r="D37" s="41"/>
      <c r="E37" s="42"/>
      <c r="F37" s="45"/>
      <c r="G37" s="45"/>
      <c r="H37" s="45"/>
      <c r="I37" s="51"/>
      <c r="J37" s="51"/>
      <c r="K37" s="51"/>
      <c r="L37" s="51"/>
      <c r="M37" s="51"/>
      <c r="N37" s="56"/>
      <c r="O37" s="57"/>
      <c r="P37" s="51"/>
      <c r="Q37" s="58"/>
      <c r="R37" s="51"/>
      <c r="S37" s="58"/>
      <c r="T37" s="51"/>
      <c r="U37" s="39"/>
      <c r="V37" s="51"/>
      <c r="W37" s="58"/>
      <c r="X37" s="51"/>
      <c r="Y37" s="39"/>
      <c r="Z37" s="51"/>
      <c r="AA37" s="56"/>
    </row>
    <row r="38" spans="1:27" ht="12" customHeight="1" x14ac:dyDescent="0.4">
      <c r="A38" s="46" t="s">
        <v>39</v>
      </c>
      <c r="B38" s="47" t="s">
        <v>50</v>
      </c>
      <c r="C38" s="48"/>
      <c r="D38" s="49"/>
      <c r="E38" s="50" t="s">
        <v>35</v>
      </c>
      <c r="F38" s="45">
        <v>0</v>
      </c>
      <c r="G38" s="45">
        <v>0</v>
      </c>
      <c r="H38" s="45">
        <v>0</v>
      </c>
      <c r="I38" s="51">
        <v>11539</v>
      </c>
      <c r="J38" s="51"/>
      <c r="K38" s="51">
        <v>2587</v>
      </c>
      <c r="L38" s="51"/>
      <c r="M38" s="51">
        <f>I38+K38</f>
        <v>14126</v>
      </c>
      <c r="N38" s="52">
        <v>1.24</v>
      </c>
      <c r="O38" s="53" t="s">
        <v>44</v>
      </c>
      <c r="P38" s="51">
        <v>6182</v>
      </c>
      <c r="Q38" s="54">
        <v>1.28</v>
      </c>
      <c r="R38" s="51">
        <v>9572</v>
      </c>
      <c r="S38" s="54">
        <v>1.23</v>
      </c>
      <c r="T38" s="51">
        <v>10890</v>
      </c>
      <c r="U38" s="55">
        <v>1.2419651056014693</v>
      </c>
      <c r="V38" s="51">
        <v>11249</v>
      </c>
      <c r="W38" s="54">
        <v>1.2511334340830296</v>
      </c>
      <c r="X38" s="51">
        <v>11658</v>
      </c>
      <c r="Y38" s="52">
        <v>1.2522731171727568</v>
      </c>
      <c r="Z38" s="51">
        <v>13922</v>
      </c>
      <c r="AA38" s="52">
        <v>1.2505387157017669</v>
      </c>
    </row>
    <row r="39" spans="1:27" ht="12" customHeight="1" x14ac:dyDescent="0.4">
      <c r="A39" s="46"/>
      <c r="B39" s="47"/>
      <c r="C39" s="48"/>
      <c r="D39" s="49"/>
      <c r="E39" s="50" t="s">
        <v>37</v>
      </c>
      <c r="F39" s="45">
        <v>0</v>
      </c>
      <c r="G39" s="45">
        <v>0</v>
      </c>
      <c r="H39" s="45">
        <v>0</v>
      </c>
      <c r="I39" s="51">
        <f>I40-I38</f>
        <v>2072</v>
      </c>
      <c r="J39" s="51"/>
      <c r="K39" s="51">
        <f>K40-K38</f>
        <v>1311</v>
      </c>
      <c r="L39" s="51"/>
      <c r="M39" s="51">
        <f>I39+K39</f>
        <v>3383</v>
      </c>
      <c r="N39" s="52"/>
      <c r="O39" s="53"/>
      <c r="P39" s="51">
        <v>1745</v>
      </c>
      <c r="Q39" s="54"/>
      <c r="R39" s="51">
        <v>2215</v>
      </c>
      <c r="S39" s="54"/>
      <c r="T39" s="51">
        <v>2635</v>
      </c>
      <c r="U39" s="55"/>
      <c r="V39" s="51">
        <v>2825</v>
      </c>
      <c r="W39" s="54"/>
      <c r="X39" s="51">
        <v>2941</v>
      </c>
      <c r="Y39" s="52"/>
      <c r="Z39" s="51">
        <v>3488</v>
      </c>
      <c r="AA39" s="52"/>
    </row>
    <row r="40" spans="1:27" ht="12" customHeight="1" x14ac:dyDescent="0.4">
      <c r="A40" s="46"/>
      <c r="B40" s="47"/>
      <c r="C40" s="48"/>
      <c r="D40" s="49"/>
      <c r="E40" s="50" t="s">
        <v>38</v>
      </c>
      <c r="F40" s="45">
        <v>0</v>
      </c>
      <c r="G40" s="45">
        <v>0</v>
      </c>
      <c r="H40" s="45">
        <v>0</v>
      </c>
      <c r="I40" s="51">
        <v>13611</v>
      </c>
      <c r="J40" s="51"/>
      <c r="K40" s="51">
        <v>3898</v>
      </c>
      <c r="L40" s="51"/>
      <c r="M40" s="51">
        <f>I40+K40</f>
        <v>17509</v>
      </c>
      <c r="N40" s="52"/>
      <c r="O40" s="53"/>
      <c r="P40" s="51">
        <v>7927</v>
      </c>
      <c r="Q40" s="54"/>
      <c r="R40" s="51">
        <v>11787</v>
      </c>
      <c r="S40" s="54"/>
      <c r="T40" s="51">
        <v>13525</v>
      </c>
      <c r="U40" s="55"/>
      <c r="V40" s="51">
        <v>14074</v>
      </c>
      <c r="W40" s="54"/>
      <c r="X40" s="51">
        <v>14599</v>
      </c>
      <c r="Y40" s="52"/>
      <c r="Z40" s="51">
        <v>17410</v>
      </c>
      <c r="AA40" s="52"/>
    </row>
    <row r="41" spans="1:27" ht="4.5" customHeight="1" x14ac:dyDescent="0.4">
      <c r="B41" s="40"/>
      <c r="C41" s="39"/>
      <c r="D41" s="41"/>
      <c r="E41" s="42"/>
      <c r="F41" s="45"/>
      <c r="G41" s="45"/>
      <c r="H41" s="45"/>
      <c r="I41" s="51"/>
      <c r="J41" s="51"/>
      <c r="K41" s="51"/>
      <c r="L41" s="51"/>
      <c r="M41" s="51"/>
      <c r="N41" s="39"/>
      <c r="P41" s="51"/>
      <c r="Q41" s="58"/>
      <c r="R41" s="51"/>
      <c r="S41" s="58"/>
      <c r="T41" s="51"/>
      <c r="U41" s="39"/>
      <c r="V41" s="51"/>
      <c r="W41" s="58"/>
      <c r="X41" s="51"/>
      <c r="Y41" s="39"/>
      <c r="Z41" s="51"/>
      <c r="AA41" s="39"/>
    </row>
    <row r="42" spans="1:27" ht="12" customHeight="1" x14ac:dyDescent="0.4">
      <c r="A42" s="46" t="s">
        <v>51</v>
      </c>
      <c r="B42" s="47" t="s">
        <v>52</v>
      </c>
      <c r="C42" s="48"/>
      <c r="D42" s="49"/>
      <c r="E42" s="50" t="s">
        <v>35</v>
      </c>
      <c r="F42" s="45">
        <v>0</v>
      </c>
      <c r="G42" s="45">
        <v>0</v>
      </c>
      <c r="H42" s="45">
        <v>0</v>
      </c>
      <c r="I42" s="51">
        <v>12002</v>
      </c>
      <c r="J42" s="51"/>
      <c r="K42" s="51">
        <v>4948</v>
      </c>
      <c r="L42" s="51"/>
      <c r="M42" s="51">
        <f>I42+K42</f>
        <v>16950</v>
      </c>
      <c r="N42" s="52">
        <v>1.44</v>
      </c>
      <c r="O42" s="53" t="s">
        <v>36</v>
      </c>
      <c r="P42" s="51">
        <v>14802</v>
      </c>
      <c r="Q42" s="54">
        <v>1.47</v>
      </c>
      <c r="R42" s="51">
        <v>15985</v>
      </c>
      <c r="S42" s="54">
        <v>1.56</v>
      </c>
      <c r="T42" s="51">
        <v>15992</v>
      </c>
      <c r="U42" s="55">
        <v>1.6179964982491246</v>
      </c>
      <c r="V42" s="51">
        <v>15395</v>
      </c>
      <c r="W42" s="54">
        <v>1.6050665800584605</v>
      </c>
      <c r="X42" s="51">
        <v>15824</v>
      </c>
      <c r="Y42" s="52">
        <v>1.5854398382204247</v>
      </c>
      <c r="Z42" s="51">
        <v>17030</v>
      </c>
      <c r="AA42" s="52">
        <v>1.4571931884908984</v>
      </c>
    </row>
    <row r="43" spans="1:27" ht="12" customHeight="1" x14ac:dyDescent="0.4">
      <c r="A43" s="46"/>
      <c r="B43" s="47"/>
      <c r="C43" s="48"/>
      <c r="D43" s="49"/>
      <c r="E43" s="50" t="s">
        <v>37</v>
      </c>
      <c r="F43" s="45">
        <v>0</v>
      </c>
      <c r="G43" s="45">
        <v>0</v>
      </c>
      <c r="H43" s="45">
        <v>0</v>
      </c>
      <c r="I43" s="51">
        <f>I44-I42</f>
        <v>5885</v>
      </c>
      <c r="J43" s="51"/>
      <c r="K43" s="51">
        <f>K44-K42</f>
        <v>1606</v>
      </c>
      <c r="L43" s="51"/>
      <c r="M43" s="51">
        <f>I43+K43</f>
        <v>7491</v>
      </c>
      <c r="N43" s="52"/>
      <c r="O43" s="53"/>
      <c r="P43" s="51">
        <v>6964</v>
      </c>
      <c r="Q43" s="54"/>
      <c r="R43" s="51">
        <v>8935</v>
      </c>
      <c r="S43" s="54"/>
      <c r="T43" s="51">
        <v>9883</v>
      </c>
      <c r="U43" s="55"/>
      <c r="V43" s="51">
        <v>9315</v>
      </c>
      <c r="W43" s="54"/>
      <c r="X43" s="51">
        <v>9264</v>
      </c>
      <c r="Y43" s="52"/>
      <c r="Z43" s="51">
        <v>7786</v>
      </c>
      <c r="AA43" s="52"/>
    </row>
    <row r="44" spans="1:27" ht="12" customHeight="1" x14ac:dyDescent="0.4">
      <c r="A44" s="46"/>
      <c r="B44" s="47"/>
      <c r="C44" s="48"/>
      <c r="D44" s="49"/>
      <c r="E44" s="50" t="s">
        <v>38</v>
      </c>
      <c r="F44" s="45">
        <v>0</v>
      </c>
      <c r="G44" s="45">
        <v>0</v>
      </c>
      <c r="H44" s="45">
        <v>0</v>
      </c>
      <c r="I44" s="51">
        <v>17887</v>
      </c>
      <c r="J44" s="51"/>
      <c r="K44" s="51">
        <v>6554</v>
      </c>
      <c r="L44" s="51"/>
      <c r="M44" s="51">
        <f>I44+K44</f>
        <v>24441</v>
      </c>
      <c r="N44" s="52"/>
      <c r="O44" s="53"/>
      <c r="P44" s="51">
        <v>21766</v>
      </c>
      <c r="Q44" s="54"/>
      <c r="R44" s="51">
        <v>24920</v>
      </c>
      <c r="S44" s="54"/>
      <c r="T44" s="51">
        <v>25875</v>
      </c>
      <c r="U44" s="55"/>
      <c r="V44" s="51">
        <v>24710</v>
      </c>
      <c r="W44" s="54"/>
      <c r="X44" s="51">
        <v>25088</v>
      </c>
      <c r="Y44" s="52"/>
      <c r="Z44" s="51">
        <v>24816</v>
      </c>
      <c r="AA44" s="52"/>
    </row>
    <row r="45" spans="1:27" ht="4.5" customHeight="1" x14ac:dyDescent="0.4">
      <c r="B45" s="40"/>
      <c r="C45" s="39"/>
      <c r="D45" s="41"/>
      <c r="E45" s="42"/>
      <c r="F45" s="45"/>
      <c r="G45" s="45"/>
      <c r="H45" s="45"/>
      <c r="I45" s="51"/>
      <c r="J45" s="51"/>
      <c r="K45" s="51"/>
      <c r="L45" s="51"/>
      <c r="M45" s="51"/>
      <c r="N45" s="39"/>
      <c r="P45" s="51"/>
      <c r="Q45" s="58"/>
      <c r="R45" s="51"/>
      <c r="S45" s="58"/>
      <c r="T45" s="51"/>
      <c r="U45" s="39"/>
      <c r="V45" s="51"/>
      <c r="W45" s="58"/>
      <c r="X45" s="51"/>
      <c r="Y45" s="39"/>
      <c r="Z45" s="51"/>
      <c r="AA45" s="39"/>
    </row>
    <row r="46" spans="1:27" ht="12" customHeight="1" x14ac:dyDescent="0.4">
      <c r="A46" s="46" t="s">
        <v>53</v>
      </c>
      <c r="B46" s="47" t="s">
        <v>54</v>
      </c>
      <c r="C46" s="48"/>
      <c r="D46" s="49"/>
      <c r="E46" s="50" t="s">
        <v>35</v>
      </c>
      <c r="F46" s="45">
        <v>0</v>
      </c>
      <c r="G46" s="45">
        <v>0</v>
      </c>
      <c r="H46" s="45">
        <v>0</v>
      </c>
      <c r="I46" s="51">
        <v>10826</v>
      </c>
      <c r="J46" s="51"/>
      <c r="K46" s="51">
        <v>4057</v>
      </c>
      <c r="L46" s="51"/>
      <c r="M46" s="51">
        <f>I46+K46</f>
        <v>14883</v>
      </c>
      <c r="N46" s="52">
        <v>1.43</v>
      </c>
      <c r="O46" s="53" t="s">
        <v>36</v>
      </c>
      <c r="P46" s="51">
        <v>15866</v>
      </c>
      <c r="Q46" s="54">
        <v>1.41</v>
      </c>
      <c r="R46" s="51">
        <v>18051</v>
      </c>
      <c r="S46" s="54">
        <v>1.42</v>
      </c>
      <c r="T46" s="51">
        <v>16185</v>
      </c>
      <c r="U46" s="55">
        <v>1.5079394501081249</v>
      </c>
      <c r="V46" s="51">
        <v>17471</v>
      </c>
      <c r="W46" s="54">
        <v>1.4640833381031424</v>
      </c>
      <c r="X46" s="51">
        <v>18963</v>
      </c>
      <c r="Y46" s="52">
        <v>1.4421768707482994</v>
      </c>
      <c r="Z46" s="51">
        <v>15422</v>
      </c>
      <c r="AA46" s="52">
        <v>1.4489041628841914</v>
      </c>
    </row>
    <row r="47" spans="1:27" ht="12" customHeight="1" x14ac:dyDescent="0.4">
      <c r="A47" s="46"/>
      <c r="B47" s="47"/>
      <c r="C47" s="48"/>
      <c r="D47" s="49"/>
      <c r="E47" s="50" t="s">
        <v>37</v>
      </c>
      <c r="F47" s="45">
        <v>0</v>
      </c>
      <c r="G47" s="45">
        <v>0</v>
      </c>
      <c r="H47" s="45">
        <v>0</v>
      </c>
      <c r="I47" s="51">
        <f>I48-I46</f>
        <v>4470</v>
      </c>
      <c r="J47" s="51"/>
      <c r="K47" s="51">
        <f>K48-K46</f>
        <v>1976</v>
      </c>
      <c r="L47" s="51"/>
      <c r="M47" s="51">
        <f>I47+K47</f>
        <v>6446</v>
      </c>
      <c r="N47" s="52"/>
      <c r="O47" s="53"/>
      <c r="P47" s="51">
        <v>6473</v>
      </c>
      <c r="Q47" s="54"/>
      <c r="R47" s="51">
        <v>7497</v>
      </c>
      <c r="S47" s="54"/>
      <c r="T47" s="51">
        <v>8221</v>
      </c>
      <c r="U47" s="55"/>
      <c r="V47" s="51">
        <v>8108</v>
      </c>
      <c r="W47" s="54"/>
      <c r="X47" s="51">
        <v>8385</v>
      </c>
      <c r="Y47" s="52"/>
      <c r="Z47" s="51">
        <v>6923</v>
      </c>
      <c r="AA47" s="52"/>
    </row>
    <row r="48" spans="1:27" ht="12" customHeight="1" x14ac:dyDescent="0.4">
      <c r="A48" s="46"/>
      <c r="B48" s="47"/>
      <c r="C48" s="48"/>
      <c r="D48" s="49"/>
      <c r="E48" s="50" t="s">
        <v>38</v>
      </c>
      <c r="F48" s="45">
        <v>0</v>
      </c>
      <c r="G48" s="45">
        <v>0</v>
      </c>
      <c r="H48" s="45">
        <v>0</v>
      </c>
      <c r="I48" s="51">
        <v>15296</v>
      </c>
      <c r="J48" s="51"/>
      <c r="K48" s="51">
        <v>6033</v>
      </c>
      <c r="L48" s="51"/>
      <c r="M48" s="51">
        <f>I48+K48</f>
        <v>21329</v>
      </c>
      <c r="N48" s="52"/>
      <c r="O48" s="53"/>
      <c r="P48" s="51">
        <v>22339</v>
      </c>
      <c r="Q48" s="54"/>
      <c r="R48" s="51">
        <v>25548</v>
      </c>
      <c r="S48" s="54"/>
      <c r="T48" s="51">
        <v>24406</v>
      </c>
      <c r="U48" s="55"/>
      <c r="V48" s="51">
        <v>25579</v>
      </c>
      <c r="W48" s="54"/>
      <c r="X48" s="51">
        <v>27348</v>
      </c>
      <c r="Y48" s="52"/>
      <c r="Z48" s="51">
        <v>22345</v>
      </c>
      <c r="AA48" s="52"/>
    </row>
    <row r="49" spans="1:27" ht="4.5" customHeight="1" x14ac:dyDescent="0.4">
      <c r="B49" s="40"/>
      <c r="C49" s="39"/>
      <c r="D49" s="41"/>
      <c r="E49" s="42"/>
      <c r="F49" s="45"/>
      <c r="G49" s="45"/>
      <c r="H49" s="45"/>
      <c r="I49" s="51"/>
      <c r="J49" s="51"/>
      <c r="K49" s="51"/>
      <c r="L49" s="51"/>
      <c r="M49" s="51"/>
      <c r="N49" s="39"/>
      <c r="P49" s="51"/>
      <c r="Q49" s="58"/>
      <c r="R49" s="51"/>
      <c r="S49" s="58"/>
      <c r="T49" s="51"/>
      <c r="U49" s="39"/>
      <c r="V49" s="51"/>
      <c r="W49" s="58"/>
      <c r="X49" s="51"/>
      <c r="Y49" s="39"/>
      <c r="Z49" s="51"/>
      <c r="AA49" s="39"/>
    </row>
    <row r="50" spans="1:27" ht="12" customHeight="1" x14ac:dyDescent="0.4">
      <c r="A50" s="46" t="s">
        <v>39</v>
      </c>
      <c r="B50" s="47" t="s">
        <v>55</v>
      </c>
      <c r="C50" s="48"/>
      <c r="D50" s="49"/>
      <c r="E50" s="50" t="s">
        <v>35</v>
      </c>
      <c r="F50" s="45">
        <v>0</v>
      </c>
      <c r="G50" s="45">
        <v>0</v>
      </c>
      <c r="H50" s="45">
        <v>0</v>
      </c>
      <c r="I50" s="51">
        <v>15615</v>
      </c>
      <c r="J50" s="51"/>
      <c r="K50" s="51">
        <v>2032</v>
      </c>
      <c r="L50" s="51"/>
      <c r="M50" s="51">
        <f>I50+K50</f>
        <v>17647</v>
      </c>
      <c r="N50" s="52">
        <v>1.4</v>
      </c>
      <c r="O50" s="53" t="s">
        <v>36</v>
      </c>
      <c r="P50" s="51">
        <v>19421</v>
      </c>
      <c r="Q50" s="54">
        <v>1.37</v>
      </c>
      <c r="R50" s="51">
        <v>17586</v>
      </c>
      <c r="S50" s="54">
        <v>1.43</v>
      </c>
      <c r="T50" s="51">
        <v>17662</v>
      </c>
      <c r="U50" s="55">
        <v>1.4181859359075983</v>
      </c>
      <c r="V50" s="51">
        <v>16393</v>
      </c>
      <c r="W50" s="54">
        <v>1.4167632526078204</v>
      </c>
      <c r="X50" s="51">
        <v>17800</v>
      </c>
      <c r="Y50" s="52">
        <v>1.4294943820224719</v>
      </c>
      <c r="Z50" s="51">
        <v>16847</v>
      </c>
      <c r="AA50" s="52">
        <v>1.3800083100848817</v>
      </c>
    </row>
    <row r="51" spans="1:27" ht="12" customHeight="1" x14ac:dyDescent="0.4">
      <c r="A51" s="46"/>
      <c r="B51" s="47"/>
      <c r="C51" s="48"/>
      <c r="D51" s="49"/>
      <c r="E51" s="50" t="s">
        <v>37</v>
      </c>
      <c r="F51" s="45">
        <v>0</v>
      </c>
      <c r="G51" s="45">
        <v>0</v>
      </c>
      <c r="H51" s="45">
        <v>0</v>
      </c>
      <c r="I51" s="51">
        <f>I52-I50</f>
        <v>6191</v>
      </c>
      <c r="J51" s="51"/>
      <c r="K51" s="51">
        <f>K52-K50</f>
        <v>868</v>
      </c>
      <c r="L51" s="51"/>
      <c r="M51" s="51">
        <f>I51+K51</f>
        <v>7059</v>
      </c>
      <c r="N51" s="52"/>
      <c r="O51" s="53"/>
      <c r="P51" s="51">
        <v>7119</v>
      </c>
      <c r="Q51" s="54"/>
      <c r="R51" s="51">
        <v>7572</v>
      </c>
      <c r="S51" s="54"/>
      <c r="T51" s="51">
        <v>7386</v>
      </c>
      <c r="U51" s="55"/>
      <c r="V51" s="51">
        <v>6832</v>
      </c>
      <c r="W51" s="54"/>
      <c r="X51" s="51">
        <v>7645</v>
      </c>
      <c r="Y51" s="52"/>
      <c r="Z51" s="51">
        <v>6402</v>
      </c>
      <c r="AA51" s="52"/>
    </row>
    <row r="52" spans="1:27" ht="12" customHeight="1" x14ac:dyDescent="0.4">
      <c r="A52" s="46"/>
      <c r="B52" s="47"/>
      <c r="C52" s="48"/>
      <c r="D52" s="49"/>
      <c r="E52" s="50" t="s">
        <v>38</v>
      </c>
      <c r="F52" s="45">
        <v>0</v>
      </c>
      <c r="G52" s="45">
        <v>0</v>
      </c>
      <c r="H52" s="45">
        <v>0</v>
      </c>
      <c r="I52" s="51">
        <v>21806</v>
      </c>
      <c r="J52" s="51"/>
      <c r="K52" s="51">
        <v>2900</v>
      </c>
      <c r="L52" s="51"/>
      <c r="M52" s="51">
        <f>I52+K52</f>
        <v>24706</v>
      </c>
      <c r="N52" s="52"/>
      <c r="O52" s="53"/>
      <c r="P52" s="51">
        <v>26540</v>
      </c>
      <c r="Q52" s="54"/>
      <c r="R52" s="51">
        <v>25158</v>
      </c>
      <c r="S52" s="54"/>
      <c r="T52" s="51">
        <v>25048</v>
      </c>
      <c r="U52" s="55"/>
      <c r="V52" s="51">
        <v>23225</v>
      </c>
      <c r="W52" s="54"/>
      <c r="X52" s="51">
        <v>25445</v>
      </c>
      <c r="Y52" s="52"/>
      <c r="Z52" s="51">
        <v>23249</v>
      </c>
      <c r="AA52" s="52"/>
    </row>
    <row r="53" spans="1:27" ht="4.5" customHeight="1" x14ac:dyDescent="0.4">
      <c r="B53" s="40"/>
      <c r="C53" s="39"/>
      <c r="D53" s="41"/>
      <c r="E53" s="42"/>
      <c r="F53" s="45"/>
      <c r="G53" s="45"/>
      <c r="H53" s="45"/>
      <c r="I53" s="51"/>
      <c r="J53" s="51"/>
      <c r="K53" s="51"/>
      <c r="L53" s="51"/>
      <c r="M53" s="51"/>
      <c r="N53" s="39"/>
      <c r="P53" s="51"/>
      <c r="Q53" s="58"/>
      <c r="R53" s="51"/>
      <c r="S53" s="58"/>
      <c r="T53" s="51"/>
      <c r="U53" s="39"/>
      <c r="V53" s="51"/>
      <c r="W53" s="58"/>
      <c r="X53" s="51"/>
      <c r="Y53" s="39"/>
      <c r="Z53" s="51"/>
      <c r="AA53" s="39"/>
    </row>
    <row r="54" spans="1:27" ht="12" customHeight="1" x14ac:dyDescent="0.4">
      <c r="A54" s="46" t="s">
        <v>53</v>
      </c>
      <c r="B54" s="47" t="s">
        <v>56</v>
      </c>
      <c r="C54" s="48"/>
      <c r="D54" s="49"/>
      <c r="E54" s="50" t="s">
        <v>35</v>
      </c>
      <c r="F54" s="45">
        <v>0</v>
      </c>
      <c r="G54" s="45">
        <v>0</v>
      </c>
      <c r="H54" s="45">
        <v>0</v>
      </c>
      <c r="I54" s="51">
        <v>28285</v>
      </c>
      <c r="J54" s="51"/>
      <c r="K54" s="51">
        <v>3175</v>
      </c>
      <c r="L54" s="51"/>
      <c r="M54" s="51">
        <f>I54+K54</f>
        <v>31460</v>
      </c>
      <c r="N54" s="52">
        <v>1.34</v>
      </c>
      <c r="O54" s="53" t="s">
        <v>47</v>
      </c>
      <c r="P54" s="51">
        <v>34747</v>
      </c>
      <c r="Q54" s="54">
        <v>1.32</v>
      </c>
      <c r="R54" s="51">
        <v>32756</v>
      </c>
      <c r="S54" s="54">
        <v>1.33</v>
      </c>
      <c r="T54" s="51">
        <v>33875</v>
      </c>
      <c r="U54" s="55">
        <v>1.2982140221402214</v>
      </c>
      <c r="V54" s="51">
        <v>26302</v>
      </c>
      <c r="W54" s="54">
        <v>1.4476845867234431</v>
      </c>
      <c r="X54" s="51">
        <v>33815</v>
      </c>
      <c r="Y54" s="52">
        <v>1.350938932426438</v>
      </c>
      <c r="Z54" s="51">
        <v>33888</v>
      </c>
      <c r="AA54" s="52">
        <v>1.3403269593956564</v>
      </c>
    </row>
    <row r="55" spans="1:27" ht="12" customHeight="1" x14ac:dyDescent="0.4">
      <c r="A55" s="46"/>
      <c r="B55" s="47"/>
      <c r="C55" s="48"/>
      <c r="D55" s="49"/>
      <c r="E55" s="50" t="s">
        <v>37</v>
      </c>
      <c r="F55" s="45">
        <v>0</v>
      </c>
      <c r="G55" s="45">
        <v>0</v>
      </c>
      <c r="H55" s="45">
        <v>0</v>
      </c>
      <c r="I55" s="51">
        <f>I56-I54</f>
        <v>9445</v>
      </c>
      <c r="J55" s="51"/>
      <c r="K55" s="51">
        <f>K56-K54</f>
        <v>1251</v>
      </c>
      <c r="L55" s="51"/>
      <c r="M55" s="51">
        <f>I55+K55</f>
        <v>10696</v>
      </c>
      <c r="N55" s="52"/>
      <c r="O55" s="53"/>
      <c r="P55" s="51">
        <v>11203</v>
      </c>
      <c r="Q55" s="54"/>
      <c r="R55" s="51">
        <v>10835</v>
      </c>
      <c r="S55" s="54"/>
      <c r="T55" s="51">
        <v>10102</v>
      </c>
      <c r="U55" s="55"/>
      <c r="V55" s="51">
        <v>11775</v>
      </c>
      <c r="W55" s="54"/>
      <c r="X55" s="51">
        <v>11867</v>
      </c>
      <c r="Y55" s="52"/>
      <c r="Z55" s="51">
        <v>11533</v>
      </c>
      <c r="AA55" s="52"/>
    </row>
    <row r="56" spans="1:27" ht="12" customHeight="1" x14ac:dyDescent="0.4">
      <c r="A56" s="46"/>
      <c r="B56" s="47"/>
      <c r="C56" s="48"/>
      <c r="D56" s="49"/>
      <c r="E56" s="50" t="s">
        <v>38</v>
      </c>
      <c r="F56" s="45">
        <v>0</v>
      </c>
      <c r="G56" s="45">
        <v>0</v>
      </c>
      <c r="H56" s="45">
        <v>0</v>
      </c>
      <c r="I56" s="51">
        <v>37730</v>
      </c>
      <c r="J56" s="51"/>
      <c r="K56" s="51">
        <v>4426</v>
      </c>
      <c r="L56" s="51"/>
      <c r="M56" s="51">
        <f>I56+K56</f>
        <v>42156</v>
      </c>
      <c r="N56" s="52"/>
      <c r="O56" s="53"/>
      <c r="P56" s="51">
        <v>45950</v>
      </c>
      <c r="Q56" s="54"/>
      <c r="R56" s="51">
        <v>43591</v>
      </c>
      <c r="S56" s="54"/>
      <c r="T56" s="51">
        <v>43977</v>
      </c>
      <c r="U56" s="55"/>
      <c r="V56" s="51">
        <v>38077</v>
      </c>
      <c r="W56" s="54"/>
      <c r="X56" s="51">
        <v>45682</v>
      </c>
      <c r="Y56" s="52"/>
      <c r="Z56" s="51">
        <v>45421</v>
      </c>
      <c r="AA56" s="52"/>
    </row>
    <row r="57" spans="1:27" ht="4.5" customHeight="1" x14ac:dyDescent="0.4">
      <c r="B57" s="40"/>
      <c r="C57" s="39"/>
      <c r="D57" s="41"/>
      <c r="E57" s="42"/>
      <c r="F57" s="45"/>
      <c r="G57" s="45"/>
      <c r="H57" s="45"/>
      <c r="I57" s="51"/>
      <c r="J57" s="51"/>
      <c r="K57" s="51"/>
      <c r="L57" s="51"/>
      <c r="M57" s="51"/>
      <c r="N57" s="39"/>
      <c r="P57" s="51"/>
      <c r="Q57" s="58"/>
      <c r="R57" s="51"/>
      <c r="S57" s="58"/>
      <c r="T57" s="51"/>
      <c r="U57" s="39"/>
      <c r="V57" s="51"/>
      <c r="W57" s="58"/>
      <c r="X57" s="51"/>
      <c r="Y57" s="39"/>
      <c r="Z57" s="51"/>
      <c r="AA57" s="39"/>
    </row>
    <row r="58" spans="1:27" ht="12" customHeight="1" x14ac:dyDescent="0.4">
      <c r="A58" s="46" t="s">
        <v>39</v>
      </c>
      <c r="B58" s="47" t="s">
        <v>57</v>
      </c>
      <c r="C58" s="48"/>
      <c r="D58" s="49"/>
      <c r="E58" s="50" t="s">
        <v>35</v>
      </c>
      <c r="F58" s="45">
        <v>0</v>
      </c>
      <c r="G58" s="45">
        <v>0</v>
      </c>
      <c r="H58" s="45">
        <v>0</v>
      </c>
      <c r="I58" s="51">
        <v>22670</v>
      </c>
      <c r="J58" s="51"/>
      <c r="K58" s="51">
        <v>3248</v>
      </c>
      <c r="L58" s="51"/>
      <c r="M58" s="51">
        <f>I58+K58</f>
        <v>25918</v>
      </c>
      <c r="N58" s="52">
        <v>1.34</v>
      </c>
      <c r="O58" s="53" t="s">
        <v>47</v>
      </c>
      <c r="P58" s="51">
        <v>22863</v>
      </c>
      <c r="Q58" s="54">
        <v>1.35</v>
      </c>
      <c r="R58" s="51">
        <v>25816</v>
      </c>
      <c r="S58" s="54">
        <v>1.34</v>
      </c>
      <c r="T58" s="51">
        <v>30283</v>
      </c>
      <c r="U58" s="55">
        <v>1.3480170392629529</v>
      </c>
      <c r="V58" s="51">
        <v>32245</v>
      </c>
      <c r="W58" s="54">
        <v>1.3471235850519461</v>
      </c>
      <c r="X58" s="51">
        <v>31906</v>
      </c>
      <c r="Y58" s="52">
        <v>1.3690215006581834</v>
      </c>
      <c r="Z58" s="51">
        <v>31007</v>
      </c>
      <c r="AA58" s="52">
        <v>1.3438900893346664</v>
      </c>
    </row>
    <row r="59" spans="1:27" ht="12" customHeight="1" x14ac:dyDescent="0.4">
      <c r="A59" s="46"/>
      <c r="B59" s="47"/>
      <c r="C59" s="48"/>
      <c r="D59" s="49"/>
      <c r="E59" s="50" t="s">
        <v>37</v>
      </c>
      <c r="F59" s="45">
        <v>0</v>
      </c>
      <c r="G59" s="45">
        <v>0</v>
      </c>
      <c r="H59" s="45">
        <v>0</v>
      </c>
      <c r="I59" s="51">
        <f>I60-I58</f>
        <v>7288</v>
      </c>
      <c r="J59" s="51"/>
      <c r="K59" s="51">
        <f>K60-K58</f>
        <v>1524</v>
      </c>
      <c r="L59" s="51"/>
      <c r="M59" s="51">
        <f>I59+K59</f>
        <v>8812</v>
      </c>
      <c r="N59" s="52"/>
      <c r="O59" s="53"/>
      <c r="P59" s="51">
        <v>7961</v>
      </c>
      <c r="Q59" s="54"/>
      <c r="R59" s="51">
        <v>8773</v>
      </c>
      <c r="S59" s="54"/>
      <c r="T59" s="51">
        <v>10539</v>
      </c>
      <c r="U59" s="55"/>
      <c r="V59" s="51">
        <v>11193</v>
      </c>
      <c r="W59" s="54"/>
      <c r="X59" s="51">
        <v>11774</v>
      </c>
      <c r="Y59" s="52"/>
      <c r="Z59" s="51">
        <v>10663</v>
      </c>
      <c r="AA59" s="52"/>
    </row>
    <row r="60" spans="1:27" ht="12" customHeight="1" x14ac:dyDescent="0.4">
      <c r="A60" s="46"/>
      <c r="B60" s="47"/>
      <c r="C60" s="48"/>
      <c r="D60" s="49"/>
      <c r="E60" s="50" t="s">
        <v>38</v>
      </c>
      <c r="F60" s="45">
        <v>0</v>
      </c>
      <c r="G60" s="45">
        <v>0</v>
      </c>
      <c r="H60" s="45">
        <v>0</v>
      </c>
      <c r="I60" s="51">
        <v>29958</v>
      </c>
      <c r="J60" s="51"/>
      <c r="K60" s="51">
        <v>4772</v>
      </c>
      <c r="L60" s="51"/>
      <c r="M60" s="51">
        <f>I60+K60</f>
        <v>34730</v>
      </c>
      <c r="N60" s="52"/>
      <c r="O60" s="53"/>
      <c r="P60" s="51">
        <v>30824</v>
      </c>
      <c r="Q60" s="54"/>
      <c r="R60" s="51">
        <v>34589</v>
      </c>
      <c r="S60" s="54"/>
      <c r="T60" s="51">
        <v>40822</v>
      </c>
      <c r="U60" s="55"/>
      <c r="V60" s="51">
        <v>43438</v>
      </c>
      <c r="W60" s="54"/>
      <c r="X60" s="51">
        <v>43680</v>
      </c>
      <c r="Y60" s="52"/>
      <c r="Z60" s="51">
        <v>41670</v>
      </c>
      <c r="AA60" s="52"/>
    </row>
    <row r="61" spans="1:27" ht="4.5" customHeight="1" x14ac:dyDescent="0.4">
      <c r="B61" s="40"/>
      <c r="C61" s="39"/>
      <c r="D61" s="41"/>
      <c r="E61" s="42"/>
      <c r="F61" s="45"/>
      <c r="G61" s="45"/>
      <c r="H61" s="45"/>
      <c r="I61" s="51"/>
      <c r="J61" s="51"/>
      <c r="K61" s="51"/>
      <c r="L61" s="51"/>
      <c r="M61" s="51"/>
      <c r="N61" s="39"/>
      <c r="P61" s="51"/>
      <c r="Q61" s="58"/>
      <c r="R61" s="51"/>
      <c r="S61" s="58"/>
      <c r="T61" s="51"/>
      <c r="U61" s="39"/>
      <c r="V61" s="51"/>
      <c r="W61" s="58"/>
      <c r="X61" s="51"/>
      <c r="Y61" s="39"/>
      <c r="Z61" s="51"/>
      <c r="AA61" s="39"/>
    </row>
    <row r="62" spans="1:27" ht="12" customHeight="1" x14ac:dyDescent="0.4">
      <c r="A62" s="46" t="s">
        <v>39</v>
      </c>
      <c r="B62" s="47" t="s">
        <v>58</v>
      </c>
      <c r="C62" s="48"/>
      <c r="D62" s="49"/>
      <c r="E62" s="50" t="s">
        <v>35</v>
      </c>
      <c r="F62" s="45">
        <v>0</v>
      </c>
      <c r="G62" s="45">
        <v>0</v>
      </c>
      <c r="H62" s="45">
        <v>0</v>
      </c>
      <c r="I62" s="51">
        <v>13370</v>
      </c>
      <c r="J62" s="51"/>
      <c r="K62" s="51">
        <v>1526</v>
      </c>
      <c r="L62" s="51"/>
      <c r="M62" s="51">
        <f>I62+K62</f>
        <v>14896</v>
      </c>
      <c r="N62" s="52">
        <v>1.27</v>
      </c>
      <c r="O62" s="53" t="s">
        <v>47</v>
      </c>
      <c r="P62" s="45">
        <v>0</v>
      </c>
      <c r="Q62" s="45"/>
      <c r="R62" s="45">
        <v>0</v>
      </c>
      <c r="S62" s="45"/>
      <c r="T62" s="45">
        <v>0</v>
      </c>
      <c r="U62" s="45"/>
      <c r="V62" s="45">
        <v>0</v>
      </c>
      <c r="W62" s="45"/>
      <c r="X62" s="45">
        <v>0</v>
      </c>
      <c r="Y62" s="45"/>
      <c r="Z62" s="45">
        <v>0</v>
      </c>
      <c r="AA62" s="45"/>
    </row>
    <row r="63" spans="1:27" ht="12" customHeight="1" x14ac:dyDescent="0.4">
      <c r="A63" s="46"/>
      <c r="B63" s="47"/>
      <c r="C63" s="48"/>
      <c r="D63" s="49"/>
      <c r="E63" s="50" t="s">
        <v>37</v>
      </c>
      <c r="F63" s="45">
        <v>0</v>
      </c>
      <c r="G63" s="45">
        <v>0</v>
      </c>
      <c r="H63" s="45">
        <v>0</v>
      </c>
      <c r="I63" s="51">
        <f>I64-I62</f>
        <v>3181</v>
      </c>
      <c r="J63" s="51"/>
      <c r="K63" s="51">
        <f>K64-K62</f>
        <v>769</v>
      </c>
      <c r="L63" s="51"/>
      <c r="M63" s="51">
        <f>I63+K63</f>
        <v>3950</v>
      </c>
      <c r="N63" s="52"/>
      <c r="O63" s="53"/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</row>
    <row r="64" spans="1:27" ht="12" customHeight="1" x14ac:dyDescent="0.4">
      <c r="A64" s="46"/>
      <c r="B64" s="47"/>
      <c r="C64" s="48"/>
      <c r="D64" s="49"/>
      <c r="E64" s="50" t="s">
        <v>38</v>
      </c>
      <c r="F64" s="45">
        <v>0</v>
      </c>
      <c r="G64" s="45">
        <v>0</v>
      </c>
      <c r="H64" s="45">
        <v>0</v>
      </c>
      <c r="I64" s="51">
        <v>16551</v>
      </c>
      <c r="J64" s="51"/>
      <c r="K64" s="51">
        <v>2295</v>
      </c>
      <c r="L64" s="51"/>
      <c r="M64" s="51">
        <f>I64+K64</f>
        <v>18846</v>
      </c>
      <c r="N64" s="52"/>
      <c r="O64" s="53"/>
      <c r="P64" s="45">
        <v>0</v>
      </c>
      <c r="Q64" s="45"/>
      <c r="R64" s="45">
        <v>0</v>
      </c>
      <c r="S64" s="45"/>
      <c r="T64" s="45">
        <v>0</v>
      </c>
      <c r="U64" s="45"/>
      <c r="V64" s="45">
        <v>0</v>
      </c>
      <c r="W64" s="45"/>
      <c r="X64" s="45">
        <v>0</v>
      </c>
      <c r="Y64" s="45"/>
      <c r="Z64" s="45">
        <v>0</v>
      </c>
      <c r="AA64" s="45"/>
    </row>
    <row r="65" spans="1:27" ht="4.5" customHeight="1" x14ac:dyDescent="0.4">
      <c r="B65" s="40"/>
      <c r="C65" s="39"/>
      <c r="D65" s="41"/>
      <c r="E65" s="42"/>
      <c r="F65" s="45"/>
      <c r="G65" s="45"/>
      <c r="H65" s="45"/>
      <c r="I65" s="51"/>
      <c r="J65" s="51"/>
      <c r="K65" s="51"/>
      <c r="L65" s="51"/>
      <c r="M65" s="51"/>
      <c r="N65" s="39"/>
      <c r="P65" s="51"/>
      <c r="Q65" s="58"/>
      <c r="R65" s="51"/>
      <c r="S65" s="58"/>
      <c r="T65" s="51"/>
      <c r="U65" s="39"/>
      <c r="V65" s="51"/>
      <c r="W65" s="58"/>
      <c r="X65" s="51"/>
      <c r="Y65" s="39"/>
      <c r="Z65" s="51"/>
      <c r="AA65" s="39"/>
    </row>
    <row r="66" spans="1:27" ht="12" customHeight="1" x14ac:dyDescent="0.4">
      <c r="A66" s="46" t="s">
        <v>39</v>
      </c>
      <c r="B66" s="47" t="s">
        <v>59</v>
      </c>
      <c r="C66" s="48"/>
      <c r="D66" s="49"/>
      <c r="E66" s="50" t="s">
        <v>35</v>
      </c>
      <c r="F66" s="45">
        <v>0</v>
      </c>
      <c r="G66" s="45">
        <v>0</v>
      </c>
      <c r="H66" s="45">
        <v>0</v>
      </c>
      <c r="I66" s="51">
        <v>5710</v>
      </c>
      <c r="J66" s="51"/>
      <c r="K66" s="51">
        <v>640</v>
      </c>
      <c r="L66" s="51"/>
      <c r="M66" s="51">
        <f>I66+K66</f>
        <v>6350</v>
      </c>
      <c r="N66" s="52">
        <v>1.27</v>
      </c>
      <c r="O66" s="53" t="s">
        <v>47</v>
      </c>
      <c r="P66" s="51">
        <v>12157</v>
      </c>
      <c r="Q66" s="54">
        <v>1.32</v>
      </c>
      <c r="R66" s="51">
        <v>12716</v>
      </c>
      <c r="S66" s="54">
        <v>1.36</v>
      </c>
      <c r="T66" s="51">
        <v>12458</v>
      </c>
      <c r="U66" s="55">
        <v>1.2994060041740247</v>
      </c>
      <c r="V66" s="51">
        <v>12405</v>
      </c>
      <c r="W66" s="54">
        <v>1.3182587666263603</v>
      </c>
      <c r="X66" s="51">
        <v>10341</v>
      </c>
      <c r="Y66" s="52">
        <v>1.2884633981239726</v>
      </c>
      <c r="Z66" s="51">
        <v>3303</v>
      </c>
      <c r="AA66" s="52">
        <v>1.2721768089615502</v>
      </c>
    </row>
    <row r="67" spans="1:27" ht="12" customHeight="1" x14ac:dyDescent="0.4">
      <c r="A67" s="46"/>
      <c r="B67" s="47"/>
      <c r="C67" s="48"/>
      <c r="D67" s="49"/>
      <c r="E67" s="50" t="s">
        <v>37</v>
      </c>
      <c r="F67" s="45">
        <v>0</v>
      </c>
      <c r="G67" s="45">
        <v>0</v>
      </c>
      <c r="H67" s="45">
        <v>0</v>
      </c>
      <c r="I67" s="51">
        <f>I68-I66</f>
        <v>1357</v>
      </c>
      <c r="J67" s="51"/>
      <c r="K67" s="51">
        <f>K68-K66</f>
        <v>358</v>
      </c>
      <c r="L67" s="51"/>
      <c r="M67" s="51">
        <f>I67+K67</f>
        <v>1715</v>
      </c>
      <c r="N67" s="52"/>
      <c r="O67" s="53"/>
      <c r="P67" s="51">
        <v>3843</v>
      </c>
      <c r="Q67" s="54"/>
      <c r="R67" s="51">
        <v>4606</v>
      </c>
      <c r="S67" s="54"/>
      <c r="T67" s="51">
        <v>3730</v>
      </c>
      <c r="U67" s="55"/>
      <c r="V67" s="51">
        <v>3948</v>
      </c>
      <c r="W67" s="54"/>
      <c r="X67" s="51">
        <v>2983</v>
      </c>
      <c r="Y67" s="52"/>
      <c r="Z67" s="51">
        <v>899</v>
      </c>
      <c r="AA67" s="52"/>
    </row>
    <row r="68" spans="1:27" ht="12" customHeight="1" x14ac:dyDescent="0.4">
      <c r="A68" s="46"/>
      <c r="B68" s="47"/>
      <c r="C68" s="48"/>
      <c r="D68" s="49"/>
      <c r="E68" s="50" t="s">
        <v>38</v>
      </c>
      <c r="F68" s="45">
        <v>0</v>
      </c>
      <c r="G68" s="45">
        <v>0</v>
      </c>
      <c r="H68" s="45">
        <v>0</v>
      </c>
      <c r="I68" s="51">
        <v>7067</v>
      </c>
      <c r="J68" s="51"/>
      <c r="K68" s="51">
        <v>998</v>
      </c>
      <c r="L68" s="51"/>
      <c r="M68" s="51">
        <f>I68+K68</f>
        <v>8065</v>
      </c>
      <c r="N68" s="52"/>
      <c r="O68" s="53"/>
      <c r="P68" s="51">
        <v>16000</v>
      </c>
      <c r="Q68" s="54"/>
      <c r="R68" s="51">
        <v>17322</v>
      </c>
      <c r="S68" s="54"/>
      <c r="T68" s="51">
        <v>16188</v>
      </c>
      <c r="U68" s="55"/>
      <c r="V68" s="51">
        <v>16353</v>
      </c>
      <c r="W68" s="54"/>
      <c r="X68" s="51">
        <v>13324</v>
      </c>
      <c r="Y68" s="52"/>
      <c r="Z68" s="51">
        <v>4202</v>
      </c>
      <c r="AA68" s="52"/>
    </row>
    <row r="69" spans="1:27" ht="4.5" customHeight="1" x14ac:dyDescent="0.4">
      <c r="B69" s="40"/>
      <c r="C69" s="39"/>
      <c r="D69" s="41"/>
      <c r="E69" s="42"/>
      <c r="F69" s="45"/>
      <c r="G69" s="45"/>
      <c r="H69" s="45"/>
      <c r="I69" s="51"/>
      <c r="J69" s="51"/>
      <c r="K69" s="51"/>
      <c r="L69" s="51"/>
      <c r="M69" s="51"/>
      <c r="N69" s="39"/>
      <c r="P69" s="51"/>
      <c r="Q69" s="58"/>
      <c r="R69" s="51"/>
      <c r="S69" s="58"/>
      <c r="T69" s="51"/>
      <c r="U69" s="39"/>
      <c r="V69" s="51"/>
      <c r="W69" s="58"/>
      <c r="X69" s="51"/>
      <c r="Y69" s="39"/>
      <c r="Z69" s="51"/>
      <c r="AA69" s="39"/>
    </row>
    <row r="70" spans="1:27" ht="12" customHeight="1" x14ac:dyDescent="0.4">
      <c r="A70" s="46" t="s">
        <v>60</v>
      </c>
      <c r="B70" s="47" t="s">
        <v>61</v>
      </c>
      <c r="C70" s="48"/>
      <c r="D70" s="49"/>
      <c r="E70" s="50" t="s">
        <v>35</v>
      </c>
      <c r="F70" s="45">
        <v>0</v>
      </c>
      <c r="G70" s="45">
        <v>0</v>
      </c>
      <c r="H70" s="45">
        <v>0</v>
      </c>
      <c r="I70" s="59">
        <v>8507</v>
      </c>
      <c r="J70" s="59"/>
      <c r="K70" s="59">
        <v>984</v>
      </c>
      <c r="L70" s="59"/>
      <c r="M70" s="51">
        <f>I70+K70</f>
        <v>9491</v>
      </c>
      <c r="N70" s="52">
        <v>1.25</v>
      </c>
      <c r="O70" s="23" t="s">
        <v>47</v>
      </c>
      <c r="P70" s="59">
        <v>12132</v>
      </c>
      <c r="Q70" s="60">
        <v>1.31</v>
      </c>
      <c r="R70" s="59">
        <v>12902</v>
      </c>
      <c r="S70" s="60">
        <v>1.32</v>
      </c>
      <c r="T70" s="59">
        <v>13896</v>
      </c>
      <c r="U70" s="55">
        <v>1.3110967184801381</v>
      </c>
      <c r="V70" s="59">
        <v>13961</v>
      </c>
      <c r="W70" s="54">
        <v>1.343241888116897</v>
      </c>
      <c r="X70" s="59">
        <v>13399</v>
      </c>
      <c r="Y70" s="52">
        <v>1.3448018508843944</v>
      </c>
      <c r="Z70" s="59">
        <v>9960</v>
      </c>
      <c r="AA70" s="52">
        <v>1.2935742971887549</v>
      </c>
    </row>
    <row r="71" spans="1:27" ht="12" customHeight="1" x14ac:dyDescent="0.4">
      <c r="A71" s="46"/>
      <c r="B71" s="47"/>
      <c r="C71" s="48"/>
      <c r="D71" s="49"/>
      <c r="E71" s="50" t="s">
        <v>37</v>
      </c>
      <c r="F71" s="45">
        <v>0</v>
      </c>
      <c r="G71" s="45">
        <v>0</v>
      </c>
      <c r="H71" s="45">
        <v>0</v>
      </c>
      <c r="I71" s="51">
        <f>I72-I70</f>
        <v>2203</v>
      </c>
      <c r="J71" s="51"/>
      <c r="K71" s="51">
        <f>K72-K70</f>
        <v>206</v>
      </c>
      <c r="L71" s="59"/>
      <c r="M71" s="51">
        <f>I71+K71</f>
        <v>2409</v>
      </c>
      <c r="N71" s="52"/>
      <c r="O71" s="23"/>
      <c r="P71" s="59">
        <v>3743</v>
      </c>
      <c r="Q71" s="60"/>
      <c r="R71" s="59">
        <v>4146</v>
      </c>
      <c r="S71" s="60"/>
      <c r="T71" s="59">
        <v>4323</v>
      </c>
      <c r="U71" s="55"/>
      <c r="V71" s="59">
        <v>4792</v>
      </c>
      <c r="W71" s="54"/>
      <c r="X71" s="59">
        <v>4620</v>
      </c>
      <c r="Y71" s="52"/>
      <c r="Z71" s="59">
        <v>2924</v>
      </c>
      <c r="AA71" s="52"/>
    </row>
    <row r="72" spans="1:27" ht="12" customHeight="1" x14ac:dyDescent="0.4">
      <c r="A72" s="46"/>
      <c r="B72" s="47"/>
      <c r="C72" s="48"/>
      <c r="D72" s="49"/>
      <c r="E72" s="50" t="s">
        <v>38</v>
      </c>
      <c r="F72" s="45">
        <v>0</v>
      </c>
      <c r="G72" s="45">
        <v>0</v>
      </c>
      <c r="H72" s="45">
        <v>0</v>
      </c>
      <c r="I72" s="59">
        <v>10710</v>
      </c>
      <c r="J72" s="59"/>
      <c r="K72" s="59">
        <v>1190</v>
      </c>
      <c r="L72" s="59"/>
      <c r="M72" s="51">
        <f>I72+K72</f>
        <v>11900</v>
      </c>
      <c r="N72" s="52"/>
      <c r="O72" s="23"/>
      <c r="P72" s="59">
        <v>15875</v>
      </c>
      <c r="Q72" s="60"/>
      <c r="R72" s="59">
        <v>17048</v>
      </c>
      <c r="S72" s="60"/>
      <c r="T72" s="59">
        <v>18219</v>
      </c>
      <c r="U72" s="55"/>
      <c r="V72" s="51">
        <v>18753</v>
      </c>
      <c r="W72" s="54"/>
      <c r="X72" s="59">
        <v>18019</v>
      </c>
      <c r="Y72" s="52"/>
      <c r="Z72" s="59">
        <v>12884</v>
      </c>
      <c r="AA72" s="52"/>
    </row>
    <row r="73" spans="1:27" ht="4.5" customHeight="1" thickBot="1" x14ac:dyDescent="0.45">
      <c r="A73" s="61"/>
      <c r="B73" s="62"/>
      <c r="C73" s="63"/>
      <c r="D73" s="63"/>
      <c r="E73" s="64"/>
      <c r="F73" s="65"/>
      <c r="G73" s="65"/>
      <c r="H73" s="65"/>
      <c r="I73" s="66"/>
      <c r="J73" s="66"/>
      <c r="K73" s="66"/>
      <c r="L73" s="66"/>
      <c r="M73" s="66"/>
      <c r="N73" s="67"/>
      <c r="O73" s="68"/>
      <c r="P73" s="66"/>
      <c r="Q73" s="69"/>
      <c r="R73" s="66"/>
      <c r="S73" s="69"/>
      <c r="T73" s="66"/>
      <c r="U73" s="69"/>
      <c r="V73" s="66"/>
      <c r="W73" s="69"/>
      <c r="X73" s="66"/>
      <c r="Y73" s="67"/>
      <c r="Z73" s="66"/>
      <c r="AA73" s="67"/>
    </row>
    <row r="74" spans="1:27" x14ac:dyDescent="0.4">
      <c r="A74" s="39" t="s">
        <v>62</v>
      </c>
      <c r="B74" s="56"/>
      <c r="C74" s="39"/>
      <c r="D74" s="39"/>
      <c r="E74" s="56"/>
      <c r="F74" s="43"/>
      <c r="G74" s="43"/>
      <c r="H74" s="43"/>
      <c r="I74" s="59"/>
      <c r="J74" s="59"/>
      <c r="K74" s="59"/>
      <c r="L74" s="59"/>
      <c r="M74" s="59"/>
      <c r="N74" s="55"/>
      <c r="O74" s="56"/>
      <c r="P74" s="59"/>
      <c r="Q74" s="60"/>
      <c r="R74" s="59"/>
      <c r="S74" s="60"/>
      <c r="T74" s="59"/>
      <c r="U74" s="60"/>
      <c r="V74" s="59"/>
      <c r="W74" s="60"/>
    </row>
    <row r="75" spans="1:27" x14ac:dyDescent="0.15">
      <c r="A75" s="70" t="s">
        <v>63</v>
      </c>
      <c r="B75" s="39"/>
      <c r="C75" s="39"/>
      <c r="D75" s="39"/>
      <c r="E75" s="56"/>
      <c r="F75" s="43"/>
      <c r="G75" s="43"/>
      <c r="H75" s="43"/>
      <c r="I75" s="59"/>
      <c r="J75" s="59"/>
      <c r="K75" s="59"/>
      <c r="L75" s="59"/>
      <c r="M75" s="59"/>
      <c r="O75" s="71" t="s">
        <v>64</v>
      </c>
      <c r="P75" s="72" t="s">
        <v>65</v>
      </c>
      <c r="Q75" s="73"/>
      <c r="R75" s="59"/>
      <c r="S75" s="60"/>
      <c r="T75" s="59"/>
      <c r="U75" s="60"/>
      <c r="V75" s="59"/>
      <c r="W75" s="60"/>
      <c r="X75" s="59"/>
      <c r="Y75" s="55"/>
      <c r="Z75" s="59"/>
      <c r="AA75" s="55"/>
    </row>
    <row r="76" spans="1:27" x14ac:dyDescent="0.4">
      <c r="A76" s="4" t="s">
        <v>66</v>
      </c>
      <c r="O76" s="71"/>
      <c r="P76" s="74" t="s">
        <v>67</v>
      </c>
      <c r="Q76" s="75"/>
    </row>
    <row r="77" spans="1:27" ht="17.25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</row>
  </sheetData>
  <mergeCells count="132">
    <mergeCell ref="O75:O76"/>
    <mergeCell ref="Y66:Y68"/>
    <mergeCell ref="AA66:AA68"/>
    <mergeCell ref="A70:A72"/>
    <mergeCell ref="B70:D72"/>
    <mergeCell ref="N70:N72"/>
    <mergeCell ref="O70:O72"/>
    <mergeCell ref="Y70:Y72"/>
    <mergeCell ref="AA70:AA72"/>
    <mergeCell ref="A62:A64"/>
    <mergeCell ref="B62:D64"/>
    <mergeCell ref="N62:N64"/>
    <mergeCell ref="O62:O64"/>
    <mergeCell ref="A66:A68"/>
    <mergeCell ref="B66:D68"/>
    <mergeCell ref="N66:N68"/>
    <mergeCell ref="O66:O68"/>
    <mergeCell ref="A58:A60"/>
    <mergeCell ref="B58:D60"/>
    <mergeCell ref="N58:N60"/>
    <mergeCell ref="O58:O60"/>
    <mergeCell ref="Y58:Y60"/>
    <mergeCell ref="AA58:AA60"/>
    <mergeCell ref="A54:A56"/>
    <mergeCell ref="B54:D56"/>
    <mergeCell ref="N54:N56"/>
    <mergeCell ref="O54:O56"/>
    <mergeCell ref="Y54:Y56"/>
    <mergeCell ref="AA54:AA56"/>
    <mergeCell ref="A50:A52"/>
    <mergeCell ref="B50:D52"/>
    <mergeCell ref="N50:N52"/>
    <mergeCell ref="O50:O52"/>
    <mergeCell ref="Y50:Y52"/>
    <mergeCell ref="AA50:AA52"/>
    <mergeCell ref="A46:A48"/>
    <mergeCell ref="B46:D48"/>
    <mergeCell ref="N46:N48"/>
    <mergeCell ref="O46:O48"/>
    <mergeCell ref="Y46:Y48"/>
    <mergeCell ref="AA46:AA48"/>
    <mergeCell ref="A42:A44"/>
    <mergeCell ref="B42:D44"/>
    <mergeCell ref="N42:N44"/>
    <mergeCell ref="O42:O44"/>
    <mergeCell ref="Y42:Y44"/>
    <mergeCell ref="AA42:AA44"/>
    <mergeCell ref="A38:A40"/>
    <mergeCell ref="B38:D40"/>
    <mergeCell ref="N38:N40"/>
    <mergeCell ref="O38:O40"/>
    <mergeCell ref="Y38:Y40"/>
    <mergeCell ref="AA38:AA40"/>
    <mergeCell ref="A34:A36"/>
    <mergeCell ref="B34:D36"/>
    <mergeCell ref="N34:N36"/>
    <mergeCell ref="O34:O36"/>
    <mergeCell ref="Y34:Y36"/>
    <mergeCell ref="AA34:AA36"/>
    <mergeCell ref="A30:A32"/>
    <mergeCell ref="B30:D32"/>
    <mergeCell ref="N30:N32"/>
    <mergeCell ref="O30:O32"/>
    <mergeCell ref="Y30:Y32"/>
    <mergeCell ref="AA30:AA32"/>
    <mergeCell ref="A26:A28"/>
    <mergeCell ref="B26:D28"/>
    <mergeCell ref="N26:N28"/>
    <mergeCell ref="O26:O28"/>
    <mergeCell ref="Y26:Y28"/>
    <mergeCell ref="AA26:AA28"/>
    <mergeCell ref="A22:A24"/>
    <mergeCell ref="B22:D24"/>
    <mergeCell ref="N22:N24"/>
    <mergeCell ref="O22:O24"/>
    <mergeCell ref="Y22:Y24"/>
    <mergeCell ref="AA22:AA24"/>
    <mergeCell ref="A18:A20"/>
    <mergeCell ref="B18:D20"/>
    <mergeCell ref="N18:N20"/>
    <mergeCell ref="O18:O20"/>
    <mergeCell ref="Y18:Y20"/>
    <mergeCell ref="AA18:AA20"/>
    <mergeCell ref="A14:A16"/>
    <mergeCell ref="B14:D16"/>
    <mergeCell ref="N14:N16"/>
    <mergeCell ref="O14:O16"/>
    <mergeCell ref="Y14:Y16"/>
    <mergeCell ref="AA14:AA16"/>
    <mergeCell ref="Z7:Z8"/>
    <mergeCell ref="AA7:AA8"/>
    <mergeCell ref="I8:J8"/>
    <mergeCell ref="K8:L8"/>
    <mergeCell ref="A10:A12"/>
    <mergeCell ref="B10:D12"/>
    <mergeCell ref="N10:N12"/>
    <mergeCell ref="O10:O12"/>
    <mergeCell ref="Y10:Y12"/>
    <mergeCell ref="AA10:AA12"/>
    <mergeCell ref="T7:T8"/>
    <mergeCell ref="U7:U8"/>
    <mergeCell ref="V7:V8"/>
    <mergeCell ref="W7:W8"/>
    <mergeCell ref="X7:X8"/>
    <mergeCell ref="Y7:Y8"/>
    <mergeCell ref="T6:U6"/>
    <mergeCell ref="V6:W6"/>
    <mergeCell ref="X6:Y6"/>
    <mergeCell ref="Z6:AA6"/>
    <mergeCell ref="I7:J7"/>
    <mergeCell ref="K7:L7"/>
    <mergeCell ref="M7:M8"/>
    <mergeCell ref="P7:P8"/>
    <mergeCell ref="Q7:Q8"/>
    <mergeCell ref="R7:R8"/>
    <mergeCell ref="H6:H8"/>
    <mergeCell ref="I6:M6"/>
    <mergeCell ref="N6:N8"/>
    <mergeCell ref="O6:O8"/>
    <mergeCell ref="P6:Q6"/>
    <mergeCell ref="R6:S6"/>
    <mergeCell ref="S7:S8"/>
    <mergeCell ref="A5:A8"/>
    <mergeCell ref="B5:D5"/>
    <mergeCell ref="E5:E8"/>
    <mergeCell ref="F5:O5"/>
    <mergeCell ref="P5:Y5"/>
    <mergeCell ref="B6:B7"/>
    <mergeCell ref="C6:C7"/>
    <mergeCell ref="D6:D7"/>
    <mergeCell ref="F6:F8"/>
    <mergeCell ref="G6:G8"/>
  </mergeCells>
  <phoneticPr fontId="3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2019-01-10T05:18:12Z</dcterms:created>
  <dcterms:modified xsi:type="dcterms:W3CDTF">2019-01-10T05:18:34Z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