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08D51D30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1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N18" i="1" s="1"/>
  <c r="L40" i="1"/>
  <c r="H40" i="1"/>
  <c r="H18" i="1" s="1"/>
  <c r="N32" i="1"/>
  <c r="L32" i="1"/>
  <c r="H32" i="1"/>
  <c r="S18" i="1"/>
  <c r="R18" i="1"/>
  <c r="Q18" i="1"/>
  <c r="L18" i="1"/>
  <c r="G18" i="1"/>
  <c r="F18" i="1"/>
  <c r="F16" i="1" s="1"/>
  <c r="T17" i="1"/>
  <c r="S17" i="1"/>
  <c r="R17" i="1"/>
  <c r="Q17" i="1"/>
  <c r="N17" i="1"/>
  <c r="L17" i="1"/>
  <c r="H17" i="1"/>
  <c r="G17" i="1"/>
  <c r="G16" i="1" s="1"/>
  <c r="F17" i="1"/>
</calcChain>
</file>

<file path=xl/sharedStrings.xml><?xml version="1.0" encoding="utf-8"?>
<sst xmlns="http://schemas.openxmlformats.org/spreadsheetml/2006/main" count="103" uniqueCount="90">
  <si>
    <t xml:space="preserve">1-1　　　市　　　町　　　主  </t>
    <phoneticPr fontId="4"/>
  </si>
  <si>
    <r>
      <t xml:space="preserve"> 　要　　　統　　　計　　　表  </t>
    </r>
    <r>
      <rPr>
        <sz val="12"/>
        <rFont val="ＭＳ 明朝"/>
        <family val="1"/>
        <charset val="128"/>
      </rPr>
      <t>（続き）</t>
    </r>
    <rPh sb="18" eb="19">
      <t>ツヅ</t>
    </rPh>
    <phoneticPr fontId="4"/>
  </si>
  <si>
    <t>１　出生率・死亡率…厚生労働省の人口動態統計調査の集計結果に基づき、県医務課で算出。</t>
    <rPh sb="6" eb="9">
      <t>シボウリツ</t>
    </rPh>
    <rPh sb="10" eb="12">
      <t>コウセイ</t>
    </rPh>
    <rPh sb="12" eb="15">
      <t>ロウドウショウ</t>
    </rPh>
    <rPh sb="34" eb="35">
      <t>ケン</t>
    </rPh>
    <rPh sb="35" eb="37">
      <t>イム</t>
    </rPh>
    <rPh sb="37" eb="38">
      <t>カ</t>
    </rPh>
    <phoneticPr fontId="4"/>
  </si>
  <si>
    <t>　６　 農家数…農林水産省の2015年農林業センサス結果による。農家とは10アール（１反）以上の経営耕地面積を有するもの、又は過去</t>
    <phoneticPr fontId="4"/>
  </si>
  <si>
    <t>２　住民基本台帳人口…県市町支援課「住民基本台帳人口」による。これは,住民基本台帳法に基づく登録人口であり,外国人は含まれていない。</t>
    <rPh sb="11" eb="12">
      <t>ケン</t>
    </rPh>
    <rPh sb="12" eb="13">
      <t>シ</t>
    </rPh>
    <rPh sb="13" eb="14">
      <t>マチ</t>
    </rPh>
    <rPh sb="14" eb="16">
      <t>シエン</t>
    </rPh>
    <rPh sb="16" eb="17">
      <t>カ</t>
    </rPh>
    <rPh sb="18" eb="20">
      <t>ジュウミン</t>
    </rPh>
    <rPh sb="20" eb="22">
      <t>キホン</t>
    </rPh>
    <rPh sb="22" eb="24">
      <t>ダイチョウ</t>
    </rPh>
    <rPh sb="24" eb="26">
      <t>ジンコウ</t>
    </rPh>
    <phoneticPr fontId="4"/>
  </si>
  <si>
    <t>　　　 1年間に15万円以上の農産物販売収入のあるものをいう。</t>
    <phoneticPr fontId="4"/>
  </si>
  <si>
    <t>３　就業者数…国勢調査結果による。この調査では,15歳以上の人について労働力と非労働力とにわけ,労働力を就業者と完全失業者にわけている。</t>
    <phoneticPr fontId="4"/>
  </si>
  <si>
    <t>　７　 農業就業人口…上記センサス結果による。この表では15歳以上の世帯員で、過去1年間に従事した仕事において「自営農業が主の人」を</t>
    <phoneticPr fontId="4"/>
  </si>
  <si>
    <t xml:space="preserve">    就業者には，従業中の者と休業中の者とがある。総数には分類不能の産業従事者を，また，従業上の地位「不詳」を含む。</t>
  </si>
  <si>
    <t>　　　 いう。販売農家とは、農家のうち経営耕地面積が30アール（3反）以上、または農産物総販売金額が50万円以上の農家。</t>
    <phoneticPr fontId="4"/>
  </si>
  <si>
    <t>４　雇用者・自営業主・家族従業者…国勢調査結果による。雇用者とは,官公庁に雇用されている者,民間に雇用されている者及び民間の役員の合計である。</t>
    <phoneticPr fontId="7"/>
  </si>
  <si>
    <t>　８ 「基幹的農業従事者」とは「農業就業人口」のうち「仕事が主の人」をいう。</t>
    <phoneticPr fontId="7"/>
  </si>
  <si>
    <t>　　自営業主とは，自営業主と内職者の合計である。家族従業者とは個人商店や農家等で，自分の家庭の経営する事業を手伝っている者をいう。</t>
    <phoneticPr fontId="8"/>
  </si>
  <si>
    <t>　９ 　経営耕地面積…上記センサス結果による経営耕地面積（販売農家）である。</t>
    <rPh sb="29" eb="31">
      <t>ハンバイ</t>
    </rPh>
    <rPh sb="31" eb="33">
      <t>ノウカ</t>
    </rPh>
    <phoneticPr fontId="7"/>
  </si>
  <si>
    <t>５　事業所数…総務省統計局の経済センサス-基礎調査による。</t>
    <rPh sb="9" eb="10">
      <t>ショウ</t>
    </rPh>
    <rPh sb="14" eb="16">
      <t>ケイザイ</t>
    </rPh>
    <rPh sb="21" eb="23">
      <t>キソ</t>
    </rPh>
    <rPh sb="23" eb="25">
      <t>チョウサ</t>
    </rPh>
    <phoneticPr fontId="9"/>
  </si>
  <si>
    <t xml:space="preserve"> １０　経営耕地面積は、それぞれの数字をha単位に四捨五入しているので、必ずしも計に一致しない。</t>
    <phoneticPr fontId="7"/>
  </si>
  <si>
    <t>出生率</t>
  </si>
  <si>
    <t>死亡率</t>
  </si>
  <si>
    <t>住民基本台帳</t>
  </si>
  <si>
    <t xml:space="preserve">               就業者数（15歳以上） 27.10.1</t>
    <phoneticPr fontId="8"/>
  </si>
  <si>
    <t>事業所  26.7.1</t>
    <phoneticPr fontId="4"/>
  </si>
  <si>
    <t>農　　  　業  27.2.1</t>
    <phoneticPr fontId="7"/>
  </si>
  <si>
    <t>市町</t>
    <rPh sb="1" eb="2">
      <t>マチ</t>
    </rPh>
    <phoneticPr fontId="4"/>
  </si>
  <si>
    <t>市　町　</t>
    <phoneticPr fontId="4"/>
  </si>
  <si>
    <t>人口1000対</t>
  </si>
  <si>
    <t>29.1.1</t>
    <phoneticPr fontId="7"/>
  </si>
  <si>
    <t>農業就業人口(販売農家)</t>
  </si>
  <si>
    <t>経営耕地面積
（販売農家）</t>
    <phoneticPr fontId="7"/>
  </si>
  <si>
    <t>28年</t>
    <phoneticPr fontId="7"/>
  </si>
  <si>
    <t>世帯数</t>
  </si>
  <si>
    <t>人 口</t>
  </si>
  <si>
    <r>
      <t>総 数</t>
    </r>
    <r>
      <rPr>
        <vertAlign val="superscript"/>
        <sz val="8"/>
        <rFont val="ＭＳ 明朝"/>
        <family val="1"/>
        <charset val="128"/>
      </rPr>
      <t>（注）</t>
    </r>
    <r>
      <rPr>
        <sz val="8"/>
        <rFont val="ＭＳ 明朝"/>
        <family val="1"/>
        <charset val="128"/>
      </rPr>
      <t xml:space="preserve"> </t>
    </r>
    <rPh sb="4" eb="5">
      <t>チュウ</t>
    </rPh>
    <phoneticPr fontId="7"/>
  </si>
  <si>
    <t>第１次産業</t>
  </si>
  <si>
    <t>第２次産業</t>
  </si>
  <si>
    <t>第３次産業</t>
  </si>
  <si>
    <t>雇 用 者</t>
  </si>
  <si>
    <t>自営業主</t>
  </si>
  <si>
    <t>家族従業者</t>
  </si>
  <si>
    <t>事業所数</t>
  </si>
  <si>
    <t>従業者数</t>
  </si>
  <si>
    <t>農 家 数</t>
  </si>
  <si>
    <t>総　数</t>
  </si>
  <si>
    <t>うち基幹的
従　業　者</t>
  </si>
  <si>
    <t>世帯</t>
  </si>
  <si>
    <t>人</t>
  </si>
  <si>
    <t>事業所</t>
    <rPh sb="0" eb="2">
      <t>ジギョウ</t>
    </rPh>
    <rPh sb="2" eb="3">
      <t>ショ</t>
    </rPh>
    <phoneticPr fontId="4"/>
  </si>
  <si>
    <t>戸</t>
  </si>
  <si>
    <t>ha</t>
  </si>
  <si>
    <t>総数</t>
  </si>
  <si>
    <t xml:space="preserve"> 410 237</t>
  </si>
  <si>
    <t xml:space="preserve"> 34 634</t>
  </si>
  <si>
    <t xml:space="preserve"> 96 255</t>
  </si>
  <si>
    <t xml:space="preserve"> 266 782</t>
  </si>
  <si>
    <t>10) 23 906</t>
    <phoneticPr fontId="7"/>
  </si>
  <si>
    <t>市部</t>
  </si>
  <si>
    <t>市　部</t>
  </si>
  <si>
    <t>郡部</t>
  </si>
  <si>
    <t>郡　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</si>
  <si>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</si>
  <si>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</si>
  <si>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</si>
  <si>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</si>
  <si>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</si>
  <si>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</si>
  <si>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</si>
  <si>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2" eb="3">
      <t>シ</t>
    </rPh>
    <phoneticPr fontId="4"/>
  </si>
  <si>
    <t>嬉野市</t>
    <rPh sb="0" eb="2">
      <t>ウレシノ</t>
    </rPh>
    <rPh sb="2" eb="3">
      <t>シ</t>
    </rPh>
    <phoneticPr fontId="17"/>
  </si>
  <si>
    <t>神埼市</t>
    <rPh sb="2" eb="3">
      <t>シ</t>
    </rPh>
    <phoneticPr fontId="17"/>
  </si>
  <si>
    <t>神埼郡</t>
  </si>
  <si>
    <t>神</t>
    <rPh sb="0" eb="1">
      <t>カミ</t>
    </rPh>
    <phoneticPr fontId="4"/>
  </si>
  <si>
    <t>吉野ヶ里町</t>
    <rPh sb="0" eb="4">
      <t>ヨシノガリ</t>
    </rPh>
    <rPh sb="4" eb="5">
      <t>チョウ</t>
    </rPh>
    <phoneticPr fontId="17"/>
  </si>
  <si>
    <t>三養基郡</t>
  </si>
  <si>
    <t>三</t>
    <rPh sb="0" eb="1">
      <t>サン</t>
    </rPh>
    <phoneticPr fontId="4"/>
  </si>
  <si>
    <t>基山町</t>
  </si>
  <si>
    <t>上峰町</t>
  </si>
  <si>
    <t>みやき町</t>
    <rPh sb="3" eb="4">
      <t>チョウ</t>
    </rPh>
    <phoneticPr fontId="4"/>
  </si>
  <si>
    <t>東松浦郡</t>
  </si>
  <si>
    <t>東</t>
    <rPh sb="0" eb="1">
      <t>ヒガシ</t>
    </rPh>
    <phoneticPr fontId="4"/>
  </si>
  <si>
    <t>玄海町</t>
  </si>
  <si>
    <t>西松浦郡</t>
  </si>
  <si>
    <t>西</t>
    <rPh sb="0" eb="1">
      <t>ニシ</t>
    </rPh>
    <phoneticPr fontId="4"/>
  </si>
  <si>
    <t>有田町</t>
  </si>
  <si>
    <t>杵島郡</t>
  </si>
  <si>
    <t>杵</t>
    <rPh sb="0" eb="1">
      <t>キネ</t>
    </rPh>
    <phoneticPr fontId="4"/>
  </si>
  <si>
    <t>大町町</t>
  </si>
  <si>
    <t>江北町</t>
  </si>
  <si>
    <t>白石町</t>
  </si>
  <si>
    <t>藤津郡</t>
  </si>
  <si>
    <t>藤</t>
    <rPh sb="0" eb="1">
      <t>フジ</t>
    </rPh>
    <phoneticPr fontId="4"/>
  </si>
  <si>
    <t>太良町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</si>
</sst>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\ ###\ ###"/>
    <numFmt numFmtId="178" formatCode="&quot;11)&quot;#\ ###\ ###"/>
  </numFmts>
  <fonts count="18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7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Arial"/>
      <family val="2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vertAlign val="superscript"/>
      <sz val="8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14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1" fillId="0" borderId="0"/>
    <xf numFmtId="0" fontId="1" fillId="0" borderId="0"/>
  </cellStyleXfs>
  <cellXfs count="97">
    <xf numFmtId="0" fontId="0" fillId="0" borderId="0" xfId="0">
      <alignment vertical="center"/>
    </xf>
    <xf numFmtId="0" fontId="1" fillId="2" borderId="0" xfId="1" applyFont="1" applyFill="1" applyAlignment="1">
      <alignment wrapText="1"/>
    </xf>
    <xf numFmtId="0" fontId="1" fillId="2" borderId="0" xfId="1" applyFont="1" applyFill="1"/>
    <xf numFmtId="0" fontId="3" fillId="2" borderId="0" xfId="1" applyFont="1" applyFill="1"/>
    <xf numFmtId="0" fontId="3" fillId="2" borderId="0" xfId="1" applyFont="1" applyFill="1" applyBorder="1" applyAlignment="1">
      <alignment horizontal="right"/>
    </xf>
    <xf numFmtId="0" fontId="6" fillId="0" borderId="0" xfId="1" applyFont="1" applyFill="1" applyAlignment="1"/>
    <xf numFmtId="0" fontId="6" fillId="0" borderId="0" xfId="1" applyFont="1" applyFill="1"/>
    <xf numFmtId="0" fontId="6" fillId="2" borderId="0" xfId="1" applyFont="1" applyFill="1" applyBorder="1"/>
    <xf numFmtId="0" fontId="6" fillId="2" borderId="0" xfId="1" quotePrefix="1" applyFont="1" applyFill="1" applyAlignment="1">
      <alignment horizontal="left"/>
    </xf>
    <xf numFmtId="0" fontId="6" fillId="2" borderId="0" xfId="1" applyFont="1" applyFill="1"/>
    <xf numFmtId="0" fontId="6" fillId="2" borderId="0" xfId="1" applyFont="1" applyFill="1" applyAlignment="1"/>
    <xf numFmtId="0" fontId="10" fillId="2" borderId="0" xfId="1" applyFont="1" applyFill="1" applyAlignment="1"/>
    <xf numFmtId="0" fontId="1" fillId="2" borderId="0" xfId="1" applyFont="1" applyFill="1" applyBorder="1"/>
    <xf numFmtId="0" fontId="10" fillId="2" borderId="1" xfId="1" applyFont="1" applyFill="1" applyBorder="1"/>
    <xf numFmtId="0" fontId="10" fillId="0" borderId="2" xfId="1" applyFont="1" applyFill="1" applyBorder="1" applyAlignment="1">
      <alignment horizontal="distributed" wrapText="1" justifyLastLine="1"/>
    </xf>
    <xf numFmtId="0" fontId="10" fillId="0" borderId="2" xfId="1" applyFont="1" applyFill="1" applyBorder="1" applyAlignment="1">
      <alignment horizontal="center" wrapText="1"/>
    </xf>
    <xf numFmtId="0" fontId="10" fillId="0" borderId="3" xfId="1" applyFont="1" applyFill="1" applyBorder="1" applyAlignment="1">
      <alignment horizontal="center" wrapText="1"/>
    </xf>
    <xf numFmtId="0" fontId="10" fillId="0" borderId="2" xfId="1" applyFont="1" applyFill="1" applyBorder="1" applyAlignment="1">
      <alignment horizontal="right" vertical="center"/>
    </xf>
    <xf numFmtId="0" fontId="10" fillId="0" borderId="1" xfId="2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3" xfId="1" applyFont="1" applyFill="1" applyBorder="1" applyAlignment="1">
      <alignment horizontal="right"/>
    </xf>
    <xf numFmtId="0" fontId="10" fillId="2" borderId="1" xfId="1" applyFont="1" applyFill="1" applyBorder="1" applyAlignment="1">
      <alignment horizontal="centerContinuous"/>
    </xf>
    <xf numFmtId="0" fontId="10" fillId="2" borderId="3" xfId="1" applyFont="1" applyFill="1" applyBorder="1" applyAlignment="1">
      <alignment horizontal="centerContinuous"/>
    </xf>
    <xf numFmtId="0" fontId="10" fillId="2" borderId="4" xfId="1" applyFont="1" applyFill="1" applyBorder="1" applyAlignment="1">
      <alignment horizontal="centerContinuous"/>
    </xf>
    <xf numFmtId="0" fontId="10" fillId="2" borderId="2" xfId="1" applyFont="1" applyFill="1" applyBorder="1" applyAlignment="1">
      <alignment horizontal="center" vertical="center" textRotation="255"/>
    </xf>
    <xf numFmtId="0" fontId="10" fillId="2" borderId="0" xfId="1" applyFont="1" applyFill="1"/>
    <xf numFmtId="0" fontId="10" fillId="2" borderId="0" xfId="1" applyFont="1" applyFill="1" applyBorder="1" applyAlignment="1">
      <alignment horizontal="centerContinuous"/>
    </xf>
    <xf numFmtId="0" fontId="10" fillId="0" borderId="5" xfId="1" applyFont="1" applyFill="1" applyBorder="1" applyAlignment="1">
      <alignment horizontal="distributed" wrapText="1" justifyLastLine="1"/>
    </xf>
    <xf numFmtId="49" fontId="10" fillId="0" borderId="6" xfId="1" applyNumberFormat="1" applyFont="1" applyFill="1" applyBorder="1" applyAlignment="1">
      <alignment horizontal="center" wrapText="1"/>
    </xf>
    <xf numFmtId="49" fontId="10" fillId="0" borderId="7" xfId="1" applyNumberFormat="1" applyFont="1" applyFill="1" applyBorder="1" applyAlignment="1">
      <alignment horizontal="center" wrapText="1"/>
    </xf>
    <xf numFmtId="0" fontId="10" fillId="0" borderId="6" xfId="2" applyFont="1" applyFill="1" applyBorder="1" applyAlignment="1">
      <alignment horizontal="right"/>
    </xf>
    <xf numFmtId="0" fontId="10" fillId="0" borderId="8" xfId="2" applyFont="1" applyFill="1" applyBorder="1" applyAlignment="1">
      <alignment horizontal="right"/>
    </xf>
    <xf numFmtId="0" fontId="10" fillId="0" borderId="0" xfId="1" applyFont="1" applyFill="1" applyAlignment="1">
      <alignment horizontal="right"/>
    </xf>
    <xf numFmtId="0" fontId="10" fillId="2" borderId="9" xfId="1" applyFont="1" applyFill="1" applyBorder="1"/>
    <xf numFmtId="0" fontId="10" fillId="2" borderId="10" xfId="1" applyFont="1" applyFill="1" applyBorder="1"/>
    <xf numFmtId="0" fontId="10" fillId="2" borderId="11" xfId="1" applyFont="1" applyFill="1" applyBorder="1"/>
    <xf numFmtId="0" fontId="10" fillId="2" borderId="12" xfId="1" applyFont="1" applyFill="1" applyBorder="1" applyAlignment="1">
      <alignment horizontal="centerContinuous"/>
    </xf>
    <xf numFmtId="0" fontId="10" fillId="2" borderId="11" xfId="1" applyFont="1" applyFill="1" applyBorder="1" applyAlignment="1">
      <alignment horizontal="centerContinuous"/>
    </xf>
    <xf numFmtId="0" fontId="10" fillId="2" borderId="10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textRotation="255"/>
    </xf>
    <xf numFmtId="0" fontId="10" fillId="2" borderId="8" xfId="1" applyFont="1" applyFill="1" applyBorder="1"/>
    <xf numFmtId="0" fontId="10" fillId="0" borderId="6" xfId="1" quotePrefix="1" applyFont="1" applyFill="1" applyBorder="1" applyAlignment="1">
      <alignment horizontal="center" vertical="center" justifyLastLine="1"/>
    </xf>
    <xf numFmtId="0" fontId="10" fillId="0" borderId="13" xfId="1" applyFont="1" applyFill="1" applyBorder="1" applyAlignment="1">
      <alignment horizontal="center" vertical="center" justifyLastLine="1"/>
    </xf>
    <xf numFmtId="0" fontId="10" fillId="0" borderId="13" xfId="1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/>
    </xf>
    <xf numFmtId="0" fontId="10" fillId="2" borderId="17" xfId="1" applyFont="1" applyFill="1" applyBorder="1" applyAlignment="1">
      <alignment horizontal="center" vertical="top"/>
    </xf>
    <xf numFmtId="0" fontId="10" fillId="2" borderId="7" xfId="1" applyFont="1" applyFill="1" applyBorder="1" applyAlignment="1">
      <alignment horizontal="center" vertical="top"/>
    </xf>
    <xf numFmtId="0" fontId="10" fillId="2" borderId="13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textRotation="255"/>
    </xf>
    <xf numFmtId="0" fontId="13" fillId="2" borderId="0" xfId="1" applyFont="1" applyFill="1"/>
    <xf numFmtId="0" fontId="13" fillId="2" borderId="0" xfId="1" applyFont="1" applyFill="1" applyBorder="1"/>
    <xf numFmtId="9" fontId="13" fillId="0" borderId="5" xfId="1" applyNumberFormat="1" applyFont="1" applyFill="1" applyBorder="1" applyAlignment="1">
      <alignment horizontal="right"/>
    </xf>
    <xf numFmtId="9" fontId="13" fillId="0" borderId="0" xfId="1" applyNumberFormat="1" applyFont="1" applyFill="1" applyAlignment="1">
      <alignment horizontal="right"/>
    </xf>
    <xf numFmtId="0" fontId="14" fillId="0" borderId="0" xfId="1" applyFont="1" applyFill="1" applyAlignment="1">
      <alignment horizontal="right"/>
    </xf>
    <xf numFmtId="0" fontId="13" fillId="0" borderId="0" xfId="1" applyFont="1" applyFill="1" applyAlignment="1">
      <alignment horizontal="right"/>
    </xf>
    <xf numFmtId="0" fontId="13" fillId="0" borderId="12" xfId="1" applyFont="1" applyFill="1" applyBorder="1" applyAlignment="1">
      <alignment horizontal="right"/>
    </xf>
    <xf numFmtId="0" fontId="13" fillId="2" borderId="9" xfId="1" applyFont="1" applyFill="1" applyBorder="1" applyAlignment="1">
      <alignment horizontal="center"/>
    </xf>
    <xf numFmtId="0" fontId="15" fillId="2" borderId="0" xfId="1" applyFont="1" applyFill="1"/>
    <xf numFmtId="0" fontId="15" fillId="2" borderId="0" xfId="1" applyFont="1" applyFill="1" applyBorder="1" applyAlignment="1">
      <alignment horizontal="distributed"/>
    </xf>
    <xf numFmtId="176" fontId="15" fillId="0" borderId="5" xfId="1" applyNumberFormat="1" applyFont="1" applyFill="1" applyBorder="1" applyAlignment="1">
      <alignment horizontal="right"/>
    </xf>
    <xf numFmtId="176" fontId="15" fillId="0" borderId="0" xfId="1" applyNumberFormat="1" applyFont="1" applyFill="1" applyBorder="1" applyAlignment="1">
      <alignment horizontal="right"/>
    </xf>
    <xf numFmtId="177" fontId="15" fillId="0" borderId="0" xfId="1" applyNumberFormat="1" applyFont="1" applyFill="1" applyAlignment="1">
      <alignment horizontal="right"/>
    </xf>
    <xf numFmtId="177" fontId="15" fillId="0" borderId="0" xfId="1" applyNumberFormat="1" applyFont="1" applyFill="1" applyBorder="1" applyAlignment="1">
      <alignment horizontal="right"/>
    </xf>
    <xf numFmtId="177" fontId="15" fillId="0" borderId="0" xfId="1" applyNumberFormat="1" applyFont="1" applyFill="1"/>
    <xf numFmtId="178" fontId="15" fillId="0" borderId="0" xfId="1" applyNumberFormat="1" applyFont="1" applyFill="1" applyBorder="1" applyAlignment="1">
      <alignment horizontal="right"/>
    </xf>
    <xf numFmtId="0" fontId="15" fillId="2" borderId="5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distributed"/>
    </xf>
    <xf numFmtId="176" fontId="6" fillId="0" borderId="5" xfId="1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6" fontId="16" fillId="0" borderId="0" xfId="1" applyNumberFormat="1" applyFont="1" applyFill="1" applyAlignment="1">
      <alignment horizontal="right"/>
    </xf>
    <xf numFmtId="177" fontId="6" fillId="0" borderId="0" xfId="1" applyNumberFormat="1" applyFont="1" applyFill="1" applyAlignment="1">
      <alignment horizontal="right"/>
    </xf>
    <xf numFmtId="177" fontId="6" fillId="0" borderId="0" xfId="1" applyNumberFormat="1" applyFont="1" applyFill="1"/>
    <xf numFmtId="0" fontId="6" fillId="2" borderId="5" xfId="1" applyFont="1" applyFill="1" applyBorder="1" applyAlignment="1">
      <alignment horizontal="center"/>
    </xf>
    <xf numFmtId="177" fontId="6" fillId="0" borderId="0" xfId="1" applyNumberFormat="1" applyFont="1" applyFill="1" applyBorder="1" applyAlignment="1">
      <alignment horizontal="right"/>
    </xf>
    <xf numFmtId="177" fontId="6" fillId="0" borderId="0" xfId="3" applyNumberFormat="1" applyFont="1" applyFill="1"/>
    <xf numFmtId="177" fontId="6" fillId="0" borderId="0" xfId="3" applyNumberFormat="1" applyFont="1" applyFill="1" applyAlignment="1">
      <alignment horizontal="right"/>
    </xf>
    <xf numFmtId="177" fontId="15" fillId="0" borderId="0" xfId="3" applyNumberFormat="1" applyFont="1" applyFill="1"/>
    <xf numFmtId="177" fontId="15" fillId="0" borderId="0" xfId="3" applyNumberFormat="1" applyFont="1" applyFill="1" applyAlignment="1">
      <alignment horizontal="right"/>
    </xf>
    <xf numFmtId="0" fontId="15" fillId="2" borderId="0" xfId="1" applyFont="1" applyFill="1" applyBorder="1"/>
    <xf numFmtId="0" fontId="6" fillId="2" borderId="18" xfId="1" applyFont="1" applyFill="1" applyBorder="1"/>
    <xf numFmtId="0" fontId="6" fillId="2" borderId="18" xfId="1" applyFont="1" applyFill="1" applyBorder="1" applyAlignment="1">
      <alignment horizontal="distributed"/>
    </xf>
    <xf numFmtId="176" fontId="6" fillId="0" borderId="19" xfId="1" applyNumberFormat="1" applyFont="1" applyFill="1" applyBorder="1" applyAlignment="1">
      <alignment horizontal="right"/>
    </xf>
    <xf numFmtId="176" fontId="6" fillId="0" borderId="18" xfId="1" applyNumberFormat="1" applyFont="1" applyFill="1" applyBorder="1" applyAlignment="1">
      <alignment horizontal="right"/>
    </xf>
    <xf numFmtId="177" fontId="6" fillId="0" borderId="18" xfId="1" applyNumberFormat="1" applyFont="1" applyFill="1" applyBorder="1" applyAlignment="1">
      <alignment horizontal="right"/>
    </xf>
    <xf numFmtId="177" fontId="6" fillId="0" borderId="18" xfId="1" applyNumberFormat="1" applyFont="1" applyFill="1" applyBorder="1"/>
    <xf numFmtId="177" fontId="6" fillId="0" borderId="18" xfId="3" applyNumberFormat="1" applyFont="1" applyFill="1" applyBorder="1"/>
    <xf numFmtId="177" fontId="6" fillId="0" borderId="18" xfId="3" applyNumberFormat="1" applyFont="1" applyFill="1" applyBorder="1" applyAlignment="1">
      <alignment horizontal="right"/>
    </xf>
    <xf numFmtId="0" fontId="6" fillId="2" borderId="19" xfId="1" applyFont="1" applyFill="1" applyBorder="1" applyAlignment="1">
      <alignment horizontal="center"/>
    </xf>
    <xf numFmtId="177" fontId="6" fillId="2" borderId="0" xfId="1" applyNumberFormat="1" applyFont="1" applyFill="1"/>
    <xf numFmtId="177" fontId="1" fillId="2" borderId="0" xfId="1" applyNumberFormat="1" applyFont="1" applyFill="1"/>
    <xf numFmtId="176" fontId="1" fillId="2" borderId="0" xfId="1" applyNumberFormat="1" applyFont="1" applyFill="1"/>
  </cellXfs>
  <cellStyles count="4">
    <cellStyle name="標準" xfId="0" builtinId="0"/>
    <cellStyle name="標準 2 2" xfId="2"/>
    <cellStyle name="標準_039～042_農業" xfId="3"/>
    <cellStyle name="標準_1001 市町村便覧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7"/>
  <sheetViews>
    <sheetView tabSelected="1" workbookViewId="0">
      <selection activeCell="E9" sqref="E9"/>
    </sheetView>
  </sheetViews>
  <sheetFormatPr defaultColWidth="7.75" defaultRowHeight="12" x14ac:dyDescent="0.15"/>
  <cols>
    <col min="1" max="1" width="2.5" style="1" customWidth="1"/>
    <col min="2" max="2" width="9.375" style="2" customWidth="1"/>
    <col min="3" max="3" width="1.25" style="2" customWidth="1"/>
    <col min="4" max="5" width="9.625" style="2" customWidth="1"/>
    <col min="6" max="11" width="9.25" style="2" customWidth="1"/>
    <col min="12" max="12" width="9.25" style="12" customWidth="1"/>
    <col min="13" max="16" width="11.125" style="2" customWidth="1"/>
    <col min="17" max="20" width="11.25" style="2" customWidth="1"/>
    <col min="21" max="21" width="7.625" style="2" customWidth="1"/>
    <col min="22" max="256" width="7.75" style="2"/>
    <col min="257" max="257" width="2.5" style="2" customWidth="1"/>
    <col min="258" max="258" width="9.375" style="2" customWidth="1"/>
    <col min="259" max="259" width="1.25" style="2" customWidth="1"/>
    <col min="260" max="261" width="9.625" style="2" customWidth="1"/>
    <col min="262" max="268" width="9.25" style="2" customWidth="1"/>
    <col min="269" max="272" width="11.125" style="2" customWidth="1"/>
    <col min="273" max="276" width="11.25" style="2" customWidth="1"/>
    <col min="277" max="277" width="7.625" style="2" customWidth="1"/>
    <col min="278" max="512" width="7.75" style="2"/>
    <col min="513" max="513" width="2.5" style="2" customWidth="1"/>
    <col min="514" max="514" width="9.375" style="2" customWidth="1"/>
    <col min="515" max="515" width="1.25" style="2" customWidth="1"/>
    <col min="516" max="517" width="9.625" style="2" customWidth="1"/>
    <col min="518" max="524" width="9.25" style="2" customWidth="1"/>
    <col min="525" max="528" width="11.125" style="2" customWidth="1"/>
    <col min="529" max="532" width="11.25" style="2" customWidth="1"/>
    <col min="533" max="533" width="7.625" style="2" customWidth="1"/>
    <col min="534" max="768" width="7.75" style="2"/>
    <col min="769" max="769" width="2.5" style="2" customWidth="1"/>
    <col min="770" max="770" width="9.375" style="2" customWidth="1"/>
    <col min="771" max="771" width="1.25" style="2" customWidth="1"/>
    <col min="772" max="773" width="9.625" style="2" customWidth="1"/>
    <col min="774" max="780" width="9.25" style="2" customWidth="1"/>
    <col min="781" max="784" width="11.125" style="2" customWidth="1"/>
    <col min="785" max="788" width="11.25" style="2" customWidth="1"/>
    <col min="789" max="789" width="7.625" style="2" customWidth="1"/>
    <col min="790" max="1024" width="7.75" style="2"/>
    <col min="1025" max="1025" width="2.5" style="2" customWidth="1"/>
    <col min="1026" max="1026" width="9.375" style="2" customWidth="1"/>
    <col min="1027" max="1027" width="1.25" style="2" customWidth="1"/>
    <col min="1028" max="1029" width="9.625" style="2" customWidth="1"/>
    <col min="1030" max="1036" width="9.25" style="2" customWidth="1"/>
    <col min="1037" max="1040" width="11.125" style="2" customWidth="1"/>
    <col min="1041" max="1044" width="11.25" style="2" customWidth="1"/>
    <col min="1045" max="1045" width="7.625" style="2" customWidth="1"/>
    <col min="1046" max="1280" width="7.75" style="2"/>
    <col min="1281" max="1281" width="2.5" style="2" customWidth="1"/>
    <col min="1282" max="1282" width="9.375" style="2" customWidth="1"/>
    <col min="1283" max="1283" width="1.25" style="2" customWidth="1"/>
    <col min="1284" max="1285" width="9.625" style="2" customWidth="1"/>
    <col min="1286" max="1292" width="9.25" style="2" customWidth="1"/>
    <col min="1293" max="1296" width="11.125" style="2" customWidth="1"/>
    <col min="1297" max="1300" width="11.25" style="2" customWidth="1"/>
    <col min="1301" max="1301" width="7.625" style="2" customWidth="1"/>
    <col min="1302" max="1536" width="7.75" style="2"/>
    <col min="1537" max="1537" width="2.5" style="2" customWidth="1"/>
    <col min="1538" max="1538" width="9.375" style="2" customWidth="1"/>
    <col min="1539" max="1539" width="1.25" style="2" customWidth="1"/>
    <col min="1540" max="1541" width="9.625" style="2" customWidth="1"/>
    <col min="1542" max="1548" width="9.25" style="2" customWidth="1"/>
    <col min="1549" max="1552" width="11.125" style="2" customWidth="1"/>
    <col min="1553" max="1556" width="11.25" style="2" customWidth="1"/>
    <col min="1557" max="1557" width="7.625" style="2" customWidth="1"/>
    <col min="1558" max="1792" width="7.75" style="2"/>
    <col min="1793" max="1793" width="2.5" style="2" customWidth="1"/>
    <col min="1794" max="1794" width="9.375" style="2" customWidth="1"/>
    <col min="1795" max="1795" width="1.25" style="2" customWidth="1"/>
    <col min="1796" max="1797" width="9.625" style="2" customWidth="1"/>
    <col min="1798" max="1804" width="9.25" style="2" customWidth="1"/>
    <col min="1805" max="1808" width="11.125" style="2" customWidth="1"/>
    <col min="1809" max="1812" width="11.25" style="2" customWidth="1"/>
    <col min="1813" max="1813" width="7.625" style="2" customWidth="1"/>
    <col min="1814" max="2048" width="7.75" style="2"/>
    <col min="2049" max="2049" width="2.5" style="2" customWidth="1"/>
    <col min="2050" max="2050" width="9.375" style="2" customWidth="1"/>
    <col min="2051" max="2051" width="1.25" style="2" customWidth="1"/>
    <col min="2052" max="2053" width="9.625" style="2" customWidth="1"/>
    <col min="2054" max="2060" width="9.25" style="2" customWidth="1"/>
    <col min="2061" max="2064" width="11.125" style="2" customWidth="1"/>
    <col min="2065" max="2068" width="11.25" style="2" customWidth="1"/>
    <col min="2069" max="2069" width="7.625" style="2" customWidth="1"/>
    <col min="2070" max="2304" width="7.75" style="2"/>
    <col min="2305" max="2305" width="2.5" style="2" customWidth="1"/>
    <col min="2306" max="2306" width="9.375" style="2" customWidth="1"/>
    <col min="2307" max="2307" width="1.25" style="2" customWidth="1"/>
    <col min="2308" max="2309" width="9.625" style="2" customWidth="1"/>
    <col min="2310" max="2316" width="9.25" style="2" customWidth="1"/>
    <col min="2317" max="2320" width="11.125" style="2" customWidth="1"/>
    <col min="2321" max="2324" width="11.25" style="2" customWidth="1"/>
    <col min="2325" max="2325" width="7.625" style="2" customWidth="1"/>
    <col min="2326" max="2560" width="7.75" style="2"/>
    <col min="2561" max="2561" width="2.5" style="2" customWidth="1"/>
    <col min="2562" max="2562" width="9.375" style="2" customWidth="1"/>
    <col min="2563" max="2563" width="1.25" style="2" customWidth="1"/>
    <col min="2564" max="2565" width="9.625" style="2" customWidth="1"/>
    <col min="2566" max="2572" width="9.25" style="2" customWidth="1"/>
    <col min="2573" max="2576" width="11.125" style="2" customWidth="1"/>
    <col min="2577" max="2580" width="11.25" style="2" customWidth="1"/>
    <col min="2581" max="2581" width="7.625" style="2" customWidth="1"/>
    <col min="2582" max="2816" width="7.75" style="2"/>
    <col min="2817" max="2817" width="2.5" style="2" customWidth="1"/>
    <col min="2818" max="2818" width="9.375" style="2" customWidth="1"/>
    <col min="2819" max="2819" width="1.25" style="2" customWidth="1"/>
    <col min="2820" max="2821" width="9.625" style="2" customWidth="1"/>
    <col min="2822" max="2828" width="9.25" style="2" customWidth="1"/>
    <col min="2829" max="2832" width="11.125" style="2" customWidth="1"/>
    <col min="2833" max="2836" width="11.25" style="2" customWidth="1"/>
    <col min="2837" max="2837" width="7.625" style="2" customWidth="1"/>
    <col min="2838" max="3072" width="7.75" style="2"/>
    <col min="3073" max="3073" width="2.5" style="2" customWidth="1"/>
    <col min="3074" max="3074" width="9.375" style="2" customWidth="1"/>
    <col min="3075" max="3075" width="1.25" style="2" customWidth="1"/>
    <col min="3076" max="3077" width="9.625" style="2" customWidth="1"/>
    <col min="3078" max="3084" width="9.25" style="2" customWidth="1"/>
    <col min="3085" max="3088" width="11.125" style="2" customWidth="1"/>
    <col min="3089" max="3092" width="11.25" style="2" customWidth="1"/>
    <col min="3093" max="3093" width="7.625" style="2" customWidth="1"/>
    <col min="3094" max="3328" width="7.75" style="2"/>
    <col min="3329" max="3329" width="2.5" style="2" customWidth="1"/>
    <col min="3330" max="3330" width="9.375" style="2" customWidth="1"/>
    <col min="3331" max="3331" width="1.25" style="2" customWidth="1"/>
    <col min="3332" max="3333" width="9.625" style="2" customWidth="1"/>
    <col min="3334" max="3340" width="9.25" style="2" customWidth="1"/>
    <col min="3341" max="3344" width="11.125" style="2" customWidth="1"/>
    <col min="3345" max="3348" width="11.25" style="2" customWidth="1"/>
    <col min="3349" max="3349" width="7.625" style="2" customWidth="1"/>
    <col min="3350" max="3584" width="7.75" style="2"/>
    <col min="3585" max="3585" width="2.5" style="2" customWidth="1"/>
    <col min="3586" max="3586" width="9.375" style="2" customWidth="1"/>
    <col min="3587" max="3587" width="1.25" style="2" customWidth="1"/>
    <col min="3588" max="3589" width="9.625" style="2" customWidth="1"/>
    <col min="3590" max="3596" width="9.25" style="2" customWidth="1"/>
    <col min="3597" max="3600" width="11.125" style="2" customWidth="1"/>
    <col min="3601" max="3604" width="11.25" style="2" customWidth="1"/>
    <col min="3605" max="3605" width="7.625" style="2" customWidth="1"/>
    <col min="3606" max="3840" width="7.75" style="2"/>
    <col min="3841" max="3841" width="2.5" style="2" customWidth="1"/>
    <col min="3842" max="3842" width="9.375" style="2" customWidth="1"/>
    <col min="3843" max="3843" width="1.25" style="2" customWidth="1"/>
    <col min="3844" max="3845" width="9.625" style="2" customWidth="1"/>
    <col min="3846" max="3852" width="9.25" style="2" customWidth="1"/>
    <col min="3853" max="3856" width="11.125" style="2" customWidth="1"/>
    <col min="3857" max="3860" width="11.25" style="2" customWidth="1"/>
    <col min="3861" max="3861" width="7.625" style="2" customWidth="1"/>
    <col min="3862" max="4096" width="7.75" style="2"/>
    <col min="4097" max="4097" width="2.5" style="2" customWidth="1"/>
    <col min="4098" max="4098" width="9.375" style="2" customWidth="1"/>
    <col min="4099" max="4099" width="1.25" style="2" customWidth="1"/>
    <col min="4100" max="4101" width="9.625" style="2" customWidth="1"/>
    <col min="4102" max="4108" width="9.25" style="2" customWidth="1"/>
    <col min="4109" max="4112" width="11.125" style="2" customWidth="1"/>
    <col min="4113" max="4116" width="11.25" style="2" customWidth="1"/>
    <col min="4117" max="4117" width="7.625" style="2" customWidth="1"/>
    <col min="4118" max="4352" width="7.75" style="2"/>
    <col min="4353" max="4353" width="2.5" style="2" customWidth="1"/>
    <col min="4354" max="4354" width="9.375" style="2" customWidth="1"/>
    <col min="4355" max="4355" width="1.25" style="2" customWidth="1"/>
    <col min="4356" max="4357" width="9.625" style="2" customWidth="1"/>
    <col min="4358" max="4364" width="9.25" style="2" customWidth="1"/>
    <col min="4365" max="4368" width="11.125" style="2" customWidth="1"/>
    <col min="4369" max="4372" width="11.25" style="2" customWidth="1"/>
    <col min="4373" max="4373" width="7.625" style="2" customWidth="1"/>
    <col min="4374" max="4608" width="7.75" style="2"/>
    <col min="4609" max="4609" width="2.5" style="2" customWidth="1"/>
    <col min="4610" max="4610" width="9.375" style="2" customWidth="1"/>
    <col min="4611" max="4611" width="1.25" style="2" customWidth="1"/>
    <col min="4612" max="4613" width="9.625" style="2" customWidth="1"/>
    <col min="4614" max="4620" width="9.25" style="2" customWidth="1"/>
    <col min="4621" max="4624" width="11.125" style="2" customWidth="1"/>
    <col min="4625" max="4628" width="11.25" style="2" customWidth="1"/>
    <col min="4629" max="4629" width="7.625" style="2" customWidth="1"/>
    <col min="4630" max="4864" width="7.75" style="2"/>
    <col min="4865" max="4865" width="2.5" style="2" customWidth="1"/>
    <col min="4866" max="4866" width="9.375" style="2" customWidth="1"/>
    <col min="4867" max="4867" width="1.25" style="2" customWidth="1"/>
    <col min="4868" max="4869" width="9.625" style="2" customWidth="1"/>
    <col min="4870" max="4876" width="9.25" style="2" customWidth="1"/>
    <col min="4877" max="4880" width="11.125" style="2" customWidth="1"/>
    <col min="4881" max="4884" width="11.25" style="2" customWidth="1"/>
    <col min="4885" max="4885" width="7.625" style="2" customWidth="1"/>
    <col min="4886" max="5120" width="7.75" style="2"/>
    <col min="5121" max="5121" width="2.5" style="2" customWidth="1"/>
    <col min="5122" max="5122" width="9.375" style="2" customWidth="1"/>
    <col min="5123" max="5123" width="1.25" style="2" customWidth="1"/>
    <col min="5124" max="5125" width="9.625" style="2" customWidth="1"/>
    <col min="5126" max="5132" width="9.25" style="2" customWidth="1"/>
    <col min="5133" max="5136" width="11.125" style="2" customWidth="1"/>
    <col min="5137" max="5140" width="11.25" style="2" customWidth="1"/>
    <col min="5141" max="5141" width="7.625" style="2" customWidth="1"/>
    <col min="5142" max="5376" width="7.75" style="2"/>
    <col min="5377" max="5377" width="2.5" style="2" customWidth="1"/>
    <col min="5378" max="5378" width="9.375" style="2" customWidth="1"/>
    <col min="5379" max="5379" width="1.25" style="2" customWidth="1"/>
    <col min="5380" max="5381" width="9.625" style="2" customWidth="1"/>
    <col min="5382" max="5388" width="9.25" style="2" customWidth="1"/>
    <col min="5389" max="5392" width="11.125" style="2" customWidth="1"/>
    <col min="5393" max="5396" width="11.25" style="2" customWidth="1"/>
    <col min="5397" max="5397" width="7.625" style="2" customWidth="1"/>
    <col min="5398" max="5632" width="7.75" style="2"/>
    <col min="5633" max="5633" width="2.5" style="2" customWidth="1"/>
    <col min="5634" max="5634" width="9.375" style="2" customWidth="1"/>
    <col min="5635" max="5635" width="1.25" style="2" customWidth="1"/>
    <col min="5636" max="5637" width="9.625" style="2" customWidth="1"/>
    <col min="5638" max="5644" width="9.25" style="2" customWidth="1"/>
    <col min="5645" max="5648" width="11.125" style="2" customWidth="1"/>
    <col min="5649" max="5652" width="11.25" style="2" customWidth="1"/>
    <col min="5653" max="5653" width="7.625" style="2" customWidth="1"/>
    <col min="5654" max="5888" width="7.75" style="2"/>
    <col min="5889" max="5889" width="2.5" style="2" customWidth="1"/>
    <col min="5890" max="5890" width="9.375" style="2" customWidth="1"/>
    <col min="5891" max="5891" width="1.25" style="2" customWidth="1"/>
    <col min="5892" max="5893" width="9.625" style="2" customWidth="1"/>
    <col min="5894" max="5900" width="9.25" style="2" customWidth="1"/>
    <col min="5901" max="5904" width="11.125" style="2" customWidth="1"/>
    <col min="5905" max="5908" width="11.25" style="2" customWidth="1"/>
    <col min="5909" max="5909" width="7.625" style="2" customWidth="1"/>
    <col min="5910" max="6144" width="7.75" style="2"/>
    <col min="6145" max="6145" width="2.5" style="2" customWidth="1"/>
    <col min="6146" max="6146" width="9.375" style="2" customWidth="1"/>
    <col min="6147" max="6147" width="1.25" style="2" customWidth="1"/>
    <col min="6148" max="6149" width="9.625" style="2" customWidth="1"/>
    <col min="6150" max="6156" width="9.25" style="2" customWidth="1"/>
    <col min="6157" max="6160" width="11.125" style="2" customWidth="1"/>
    <col min="6161" max="6164" width="11.25" style="2" customWidth="1"/>
    <col min="6165" max="6165" width="7.625" style="2" customWidth="1"/>
    <col min="6166" max="6400" width="7.75" style="2"/>
    <col min="6401" max="6401" width="2.5" style="2" customWidth="1"/>
    <col min="6402" max="6402" width="9.375" style="2" customWidth="1"/>
    <col min="6403" max="6403" width="1.25" style="2" customWidth="1"/>
    <col min="6404" max="6405" width="9.625" style="2" customWidth="1"/>
    <col min="6406" max="6412" width="9.25" style="2" customWidth="1"/>
    <col min="6413" max="6416" width="11.125" style="2" customWidth="1"/>
    <col min="6417" max="6420" width="11.25" style="2" customWidth="1"/>
    <col min="6421" max="6421" width="7.625" style="2" customWidth="1"/>
    <col min="6422" max="6656" width="7.75" style="2"/>
    <col min="6657" max="6657" width="2.5" style="2" customWidth="1"/>
    <col min="6658" max="6658" width="9.375" style="2" customWidth="1"/>
    <col min="6659" max="6659" width="1.25" style="2" customWidth="1"/>
    <col min="6660" max="6661" width="9.625" style="2" customWidth="1"/>
    <col min="6662" max="6668" width="9.25" style="2" customWidth="1"/>
    <col min="6669" max="6672" width="11.125" style="2" customWidth="1"/>
    <col min="6673" max="6676" width="11.25" style="2" customWidth="1"/>
    <col min="6677" max="6677" width="7.625" style="2" customWidth="1"/>
    <col min="6678" max="6912" width="7.75" style="2"/>
    <col min="6913" max="6913" width="2.5" style="2" customWidth="1"/>
    <col min="6914" max="6914" width="9.375" style="2" customWidth="1"/>
    <col min="6915" max="6915" width="1.25" style="2" customWidth="1"/>
    <col min="6916" max="6917" width="9.625" style="2" customWidth="1"/>
    <col min="6918" max="6924" width="9.25" style="2" customWidth="1"/>
    <col min="6925" max="6928" width="11.125" style="2" customWidth="1"/>
    <col min="6929" max="6932" width="11.25" style="2" customWidth="1"/>
    <col min="6933" max="6933" width="7.625" style="2" customWidth="1"/>
    <col min="6934" max="7168" width="7.75" style="2"/>
    <col min="7169" max="7169" width="2.5" style="2" customWidth="1"/>
    <col min="7170" max="7170" width="9.375" style="2" customWidth="1"/>
    <col min="7171" max="7171" width="1.25" style="2" customWidth="1"/>
    <col min="7172" max="7173" width="9.625" style="2" customWidth="1"/>
    <col min="7174" max="7180" width="9.25" style="2" customWidth="1"/>
    <col min="7181" max="7184" width="11.125" style="2" customWidth="1"/>
    <col min="7185" max="7188" width="11.25" style="2" customWidth="1"/>
    <col min="7189" max="7189" width="7.625" style="2" customWidth="1"/>
    <col min="7190" max="7424" width="7.75" style="2"/>
    <col min="7425" max="7425" width="2.5" style="2" customWidth="1"/>
    <col min="7426" max="7426" width="9.375" style="2" customWidth="1"/>
    <col min="7427" max="7427" width="1.25" style="2" customWidth="1"/>
    <col min="7428" max="7429" width="9.625" style="2" customWidth="1"/>
    <col min="7430" max="7436" width="9.25" style="2" customWidth="1"/>
    <col min="7437" max="7440" width="11.125" style="2" customWidth="1"/>
    <col min="7441" max="7444" width="11.25" style="2" customWidth="1"/>
    <col min="7445" max="7445" width="7.625" style="2" customWidth="1"/>
    <col min="7446" max="7680" width="7.75" style="2"/>
    <col min="7681" max="7681" width="2.5" style="2" customWidth="1"/>
    <col min="7682" max="7682" width="9.375" style="2" customWidth="1"/>
    <col min="7683" max="7683" width="1.25" style="2" customWidth="1"/>
    <col min="7684" max="7685" width="9.625" style="2" customWidth="1"/>
    <col min="7686" max="7692" width="9.25" style="2" customWidth="1"/>
    <col min="7693" max="7696" width="11.125" style="2" customWidth="1"/>
    <col min="7697" max="7700" width="11.25" style="2" customWidth="1"/>
    <col min="7701" max="7701" width="7.625" style="2" customWidth="1"/>
    <col min="7702" max="7936" width="7.75" style="2"/>
    <col min="7937" max="7937" width="2.5" style="2" customWidth="1"/>
    <col min="7938" max="7938" width="9.375" style="2" customWidth="1"/>
    <col min="7939" max="7939" width="1.25" style="2" customWidth="1"/>
    <col min="7940" max="7941" width="9.625" style="2" customWidth="1"/>
    <col min="7942" max="7948" width="9.25" style="2" customWidth="1"/>
    <col min="7949" max="7952" width="11.125" style="2" customWidth="1"/>
    <col min="7953" max="7956" width="11.25" style="2" customWidth="1"/>
    <col min="7957" max="7957" width="7.625" style="2" customWidth="1"/>
    <col min="7958" max="8192" width="7.75" style="2"/>
    <col min="8193" max="8193" width="2.5" style="2" customWidth="1"/>
    <col min="8194" max="8194" width="9.375" style="2" customWidth="1"/>
    <col min="8195" max="8195" width="1.25" style="2" customWidth="1"/>
    <col min="8196" max="8197" width="9.625" style="2" customWidth="1"/>
    <col min="8198" max="8204" width="9.25" style="2" customWidth="1"/>
    <col min="8205" max="8208" width="11.125" style="2" customWidth="1"/>
    <col min="8209" max="8212" width="11.25" style="2" customWidth="1"/>
    <col min="8213" max="8213" width="7.625" style="2" customWidth="1"/>
    <col min="8214" max="8448" width="7.75" style="2"/>
    <col min="8449" max="8449" width="2.5" style="2" customWidth="1"/>
    <col min="8450" max="8450" width="9.375" style="2" customWidth="1"/>
    <col min="8451" max="8451" width="1.25" style="2" customWidth="1"/>
    <col min="8452" max="8453" width="9.625" style="2" customWidth="1"/>
    <col min="8454" max="8460" width="9.25" style="2" customWidth="1"/>
    <col min="8461" max="8464" width="11.125" style="2" customWidth="1"/>
    <col min="8465" max="8468" width="11.25" style="2" customWidth="1"/>
    <col min="8469" max="8469" width="7.625" style="2" customWidth="1"/>
    <col min="8470" max="8704" width="7.75" style="2"/>
    <col min="8705" max="8705" width="2.5" style="2" customWidth="1"/>
    <col min="8706" max="8706" width="9.375" style="2" customWidth="1"/>
    <col min="8707" max="8707" width="1.25" style="2" customWidth="1"/>
    <col min="8708" max="8709" width="9.625" style="2" customWidth="1"/>
    <col min="8710" max="8716" width="9.25" style="2" customWidth="1"/>
    <col min="8717" max="8720" width="11.125" style="2" customWidth="1"/>
    <col min="8721" max="8724" width="11.25" style="2" customWidth="1"/>
    <col min="8725" max="8725" width="7.625" style="2" customWidth="1"/>
    <col min="8726" max="8960" width="7.75" style="2"/>
    <col min="8961" max="8961" width="2.5" style="2" customWidth="1"/>
    <col min="8962" max="8962" width="9.375" style="2" customWidth="1"/>
    <col min="8963" max="8963" width="1.25" style="2" customWidth="1"/>
    <col min="8964" max="8965" width="9.625" style="2" customWidth="1"/>
    <col min="8966" max="8972" width="9.25" style="2" customWidth="1"/>
    <col min="8973" max="8976" width="11.125" style="2" customWidth="1"/>
    <col min="8977" max="8980" width="11.25" style="2" customWidth="1"/>
    <col min="8981" max="8981" width="7.625" style="2" customWidth="1"/>
    <col min="8982" max="9216" width="7.75" style="2"/>
    <col min="9217" max="9217" width="2.5" style="2" customWidth="1"/>
    <col min="9218" max="9218" width="9.375" style="2" customWidth="1"/>
    <col min="9219" max="9219" width="1.25" style="2" customWidth="1"/>
    <col min="9220" max="9221" width="9.625" style="2" customWidth="1"/>
    <col min="9222" max="9228" width="9.25" style="2" customWidth="1"/>
    <col min="9229" max="9232" width="11.125" style="2" customWidth="1"/>
    <col min="9233" max="9236" width="11.25" style="2" customWidth="1"/>
    <col min="9237" max="9237" width="7.625" style="2" customWidth="1"/>
    <col min="9238" max="9472" width="7.75" style="2"/>
    <col min="9473" max="9473" width="2.5" style="2" customWidth="1"/>
    <col min="9474" max="9474" width="9.375" style="2" customWidth="1"/>
    <col min="9475" max="9475" width="1.25" style="2" customWidth="1"/>
    <col min="9476" max="9477" width="9.625" style="2" customWidth="1"/>
    <col min="9478" max="9484" width="9.25" style="2" customWidth="1"/>
    <col min="9485" max="9488" width="11.125" style="2" customWidth="1"/>
    <col min="9489" max="9492" width="11.25" style="2" customWidth="1"/>
    <col min="9493" max="9493" width="7.625" style="2" customWidth="1"/>
    <col min="9494" max="9728" width="7.75" style="2"/>
    <col min="9729" max="9729" width="2.5" style="2" customWidth="1"/>
    <col min="9730" max="9730" width="9.375" style="2" customWidth="1"/>
    <col min="9731" max="9731" width="1.25" style="2" customWidth="1"/>
    <col min="9732" max="9733" width="9.625" style="2" customWidth="1"/>
    <col min="9734" max="9740" width="9.25" style="2" customWidth="1"/>
    <col min="9741" max="9744" width="11.125" style="2" customWidth="1"/>
    <col min="9745" max="9748" width="11.25" style="2" customWidth="1"/>
    <col min="9749" max="9749" width="7.625" style="2" customWidth="1"/>
    <col min="9750" max="9984" width="7.75" style="2"/>
    <col min="9985" max="9985" width="2.5" style="2" customWidth="1"/>
    <col min="9986" max="9986" width="9.375" style="2" customWidth="1"/>
    <col min="9987" max="9987" width="1.25" style="2" customWidth="1"/>
    <col min="9988" max="9989" width="9.625" style="2" customWidth="1"/>
    <col min="9990" max="9996" width="9.25" style="2" customWidth="1"/>
    <col min="9997" max="10000" width="11.125" style="2" customWidth="1"/>
    <col min="10001" max="10004" width="11.25" style="2" customWidth="1"/>
    <col min="10005" max="10005" width="7.625" style="2" customWidth="1"/>
    <col min="10006" max="10240" width="7.75" style="2"/>
    <col min="10241" max="10241" width="2.5" style="2" customWidth="1"/>
    <col min="10242" max="10242" width="9.375" style="2" customWidth="1"/>
    <col min="10243" max="10243" width="1.25" style="2" customWidth="1"/>
    <col min="10244" max="10245" width="9.625" style="2" customWidth="1"/>
    <col min="10246" max="10252" width="9.25" style="2" customWidth="1"/>
    <col min="10253" max="10256" width="11.125" style="2" customWidth="1"/>
    <col min="10257" max="10260" width="11.25" style="2" customWidth="1"/>
    <col min="10261" max="10261" width="7.625" style="2" customWidth="1"/>
    <col min="10262" max="10496" width="7.75" style="2"/>
    <col min="10497" max="10497" width="2.5" style="2" customWidth="1"/>
    <col min="10498" max="10498" width="9.375" style="2" customWidth="1"/>
    <col min="10499" max="10499" width="1.25" style="2" customWidth="1"/>
    <col min="10500" max="10501" width="9.625" style="2" customWidth="1"/>
    <col min="10502" max="10508" width="9.25" style="2" customWidth="1"/>
    <col min="10509" max="10512" width="11.125" style="2" customWidth="1"/>
    <col min="10513" max="10516" width="11.25" style="2" customWidth="1"/>
    <col min="10517" max="10517" width="7.625" style="2" customWidth="1"/>
    <col min="10518" max="10752" width="7.75" style="2"/>
    <col min="10753" max="10753" width="2.5" style="2" customWidth="1"/>
    <col min="10754" max="10754" width="9.375" style="2" customWidth="1"/>
    <col min="10755" max="10755" width="1.25" style="2" customWidth="1"/>
    <col min="10756" max="10757" width="9.625" style="2" customWidth="1"/>
    <col min="10758" max="10764" width="9.25" style="2" customWidth="1"/>
    <col min="10765" max="10768" width="11.125" style="2" customWidth="1"/>
    <col min="10769" max="10772" width="11.25" style="2" customWidth="1"/>
    <col min="10773" max="10773" width="7.625" style="2" customWidth="1"/>
    <col min="10774" max="11008" width="7.75" style="2"/>
    <col min="11009" max="11009" width="2.5" style="2" customWidth="1"/>
    <col min="11010" max="11010" width="9.375" style="2" customWidth="1"/>
    <col min="11011" max="11011" width="1.25" style="2" customWidth="1"/>
    <col min="11012" max="11013" width="9.625" style="2" customWidth="1"/>
    <col min="11014" max="11020" width="9.25" style="2" customWidth="1"/>
    <col min="11021" max="11024" width="11.125" style="2" customWidth="1"/>
    <col min="11025" max="11028" width="11.25" style="2" customWidth="1"/>
    <col min="11029" max="11029" width="7.625" style="2" customWidth="1"/>
    <col min="11030" max="11264" width="7.75" style="2"/>
    <col min="11265" max="11265" width="2.5" style="2" customWidth="1"/>
    <col min="11266" max="11266" width="9.375" style="2" customWidth="1"/>
    <col min="11267" max="11267" width="1.25" style="2" customWidth="1"/>
    <col min="11268" max="11269" width="9.625" style="2" customWidth="1"/>
    <col min="11270" max="11276" width="9.25" style="2" customWidth="1"/>
    <col min="11277" max="11280" width="11.125" style="2" customWidth="1"/>
    <col min="11281" max="11284" width="11.25" style="2" customWidth="1"/>
    <col min="11285" max="11285" width="7.625" style="2" customWidth="1"/>
    <col min="11286" max="11520" width="7.75" style="2"/>
    <col min="11521" max="11521" width="2.5" style="2" customWidth="1"/>
    <col min="11522" max="11522" width="9.375" style="2" customWidth="1"/>
    <col min="11523" max="11523" width="1.25" style="2" customWidth="1"/>
    <col min="11524" max="11525" width="9.625" style="2" customWidth="1"/>
    <col min="11526" max="11532" width="9.25" style="2" customWidth="1"/>
    <col min="11533" max="11536" width="11.125" style="2" customWidth="1"/>
    <col min="11537" max="11540" width="11.25" style="2" customWidth="1"/>
    <col min="11541" max="11541" width="7.625" style="2" customWidth="1"/>
    <col min="11542" max="11776" width="7.75" style="2"/>
    <col min="11777" max="11777" width="2.5" style="2" customWidth="1"/>
    <col min="11778" max="11778" width="9.375" style="2" customWidth="1"/>
    <col min="11779" max="11779" width="1.25" style="2" customWidth="1"/>
    <col min="11780" max="11781" width="9.625" style="2" customWidth="1"/>
    <col min="11782" max="11788" width="9.25" style="2" customWidth="1"/>
    <col min="11789" max="11792" width="11.125" style="2" customWidth="1"/>
    <col min="11793" max="11796" width="11.25" style="2" customWidth="1"/>
    <col min="11797" max="11797" width="7.625" style="2" customWidth="1"/>
    <col min="11798" max="12032" width="7.75" style="2"/>
    <col min="12033" max="12033" width="2.5" style="2" customWidth="1"/>
    <col min="12034" max="12034" width="9.375" style="2" customWidth="1"/>
    <col min="12035" max="12035" width="1.25" style="2" customWidth="1"/>
    <col min="12036" max="12037" width="9.625" style="2" customWidth="1"/>
    <col min="12038" max="12044" width="9.25" style="2" customWidth="1"/>
    <col min="12045" max="12048" width="11.125" style="2" customWidth="1"/>
    <col min="12049" max="12052" width="11.25" style="2" customWidth="1"/>
    <col min="12053" max="12053" width="7.625" style="2" customWidth="1"/>
    <col min="12054" max="12288" width="7.75" style="2"/>
    <col min="12289" max="12289" width="2.5" style="2" customWidth="1"/>
    <col min="12290" max="12290" width="9.375" style="2" customWidth="1"/>
    <col min="12291" max="12291" width="1.25" style="2" customWidth="1"/>
    <col min="12292" max="12293" width="9.625" style="2" customWidth="1"/>
    <col min="12294" max="12300" width="9.25" style="2" customWidth="1"/>
    <col min="12301" max="12304" width="11.125" style="2" customWidth="1"/>
    <col min="12305" max="12308" width="11.25" style="2" customWidth="1"/>
    <col min="12309" max="12309" width="7.625" style="2" customWidth="1"/>
    <col min="12310" max="12544" width="7.75" style="2"/>
    <col min="12545" max="12545" width="2.5" style="2" customWidth="1"/>
    <col min="12546" max="12546" width="9.375" style="2" customWidth="1"/>
    <col min="12547" max="12547" width="1.25" style="2" customWidth="1"/>
    <col min="12548" max="12549" width="9.625" style="2" customWidth="1"/>
    <col min="12550" max="12556" width="9.25" style="2" customWidth="1"/>
    <col min="12557" max="12560" width="11.125" style="2" customWidth="1"/>
    <col min="12561" max="12564" width="11.25" style="2" customWidth="1"/>
    <col min="12565" max="12565" width="7.625" style="2" customWidth="1"/>
    <col min="12566" max="12800" width="7.75" style="2"/>
    <col min="12801" max="12801" width="2.5" style="2" customWidth="1"/>
    <col min="12802" max="12802" width="9.375" style="2" customWidth="1"/>
    <col min="12803" max="12803" width="1.25" style="2" customWidth="1"/>
    <col min="12804" max="12805" width="9.625" style="2" customWidth="1"/>
    <col min="12806" max="12812" width="9.25" style="2" customWidth="1"/>
    <col min="12813" max="12816" width="11.125" style="2" customWidth="1"/>
    <col min="12817" max="12820" width="11.25" style="2" customWidth="1"/>
    <col min="12821" max="12821" width="7.625" style="2" customWidth="1"/>
    <col min="12822" max="13056" width="7.75" style="2"/>
    <col min="13057" max="13057" width="2.5" style="2" customWidth="1"/>
    <col min="13058" max="13058" width="9.375" style="2" customWidth="1"/>
    <col min="13059" max="13059" width="1.25" style="2" customWidth="1"/>
    <col min="13060" max="13061" width="9.625" style="2" customWidth="1"/>
    <col min="13062" max="13068" width="9.25" style="2" customWidth="1"/>
    <col min="13069" max="13072" width="11.125" style="2" customWidth="1"/>
    <col min="13073" max="13076" width="11.25" style="2" customWidth="1"/>
    <col min="13077" max="13077" width="7.625" style="2" customWidth="1"/>
    <col min="13078" max="13312" width="7.75" style="2"/>
    <col min="13313" max="13313" width="2.5" style="2" customWidth="1"/>
    <col min="13314" max="13314" width="9.375" style="2" customWidth="1"/>
    <col min="13315" max="13315" width="1.25" style="2" customWidth="1"/>
    <col min="13316" max="13317" width="9.625" style="2" customWidth="1"/>
    <col min="13318" max="13324" width="9.25" style="2" customWidth="1"/>
    <col min="13325" max="13328" width="11.125" style="2" customWidth="1"/>
    <col min="13329" max="13332" width="11.25" style="2" customWidth="1"/>
    <col min="13333" max="13333" width="7.625" style="2" customWidth="1"/>
    <col min="13334" max="13568" width="7.75" style="2"/>
    <col min="13569" max="13569" width="2.5" style="2" customWidth="1"/>
    <col min="13570" max="13570" width="9.375" style="2" customWidth="1"/>
    <col min="13571" max="13571" width="1.25" style="2" customWidth="1"/>
    <col min="13572" max="13573" width="9.625" style="2" customWidth="1"/>
    <col min="13574" max="13580" width="9.25" style="2" customWidth="1"/>
    <col min="13581" max="13584" width="11.125" style="2" customWidth="1"/>
    <col min="13585" max="13588" width="11.25" style="2" customWidth="1"/>
    <col min="13589" max="13589" width="7.625" style="2" customWidth="1"/>
    <col min="13590" max="13824" width="7.75" style="2"/>
    <col min="13825" max="13825" width="2.5" style="2" customWidth="1"/>
    <col min="13826" max="13826" width="9.375" style="2" customWidth="1"/>
    <col min="13827" max="13827" width="1.25" style="2" customWidth="1"/>
    <col min="13828" max="13829" width="9.625" style="2" customWidth="1"/>
    <col min="13830" max="13836" width="9.25" style="2" customWidth="1"/>
    <col min="13837" max="13840" width="11.125" style="2" customWidth="1"/>
    <col min="13841" max="13844" width="11.25" style="2" customWidth="1"/>
    <col min="13845" max="13845" width="7.625" style="2" customWidth="1"/>
    <col min="13846" max="14080" width="7.75" style="2"/>
    <col min="14081" max="14081" width="2.5" style="2" customWidth="1"/>
    <col min="14082" max="14082" width="9.375" style="2" customWidth="1"/>
    <col min="14083" max="14083" width="1.25" style="2" customWidth="1"/>
    <col min="14084" max="14085" width="9.625" style="2" customWidth="1"/>
    <col min="14086" max="14092" width="9.25" style="2" customWidth="1"/>
    <col min="14093" max="14096" width="11.125" style="2" customWidth="1"/>
    <col min="14097" max="14100" width="11.25" style="2" customWidth="1"/>
    <col min="14101" max="14101" width="7.625" style="2" customWidth="1"/>
    <col min="14102" max="14336" width="7.75" style="2"/>
    <col min="14337" max="14337" width="2.5" style="2" customWidth="1"/>
    <col min="14338" max="14338" width="9.375" style="2" customWidth="1"/>
    <col min="14339" max="14339" width="1.25" style="2" customWidth="1"/>
    <col min="14340" max="14341" width="9.625" style="2" customWidth="1"/>
    <col min="14342" max="14348" width="9.25" style="2" customWidth="1"/>
    <col min="14349" max="14352" width="11.125" style="2" customWidth="1"/>
    <col min="14353" max="14356" width="11.25" style="2" customWidth="1"/>
    <col min="14357" max="14357" width="7.625" style="2" customWidth="1"/>
    <col min="14358" max="14592" width="7.75" style="2"/>
    <col min="14593" max="14593" width="2.5" style="2" customWidth="1"/>
    <col min="14594" max="14594" width="9.375" style="2" customWidth="1"/>
    <col min="14595" max="14595" width="1.25" style="2" customWidth="1"/>
    <col min="14596" max="14597" width="9.625" style="2" customWidth="1"/>
    <col min="14598" max="14604" width="9.25" style="2" customWidth="1"/>
    <col min="14605" max="14608" width="11.125" style="2" customWidth="1"/>
    <col min="14609" max="14612" width="11.25" style="2" customWidth="1"/>
    <col min="14613" max="14613" width="7.625" style="2" customWidth="1"/>
    <col min="14614" max="14848" width="7.75" style="2"/>
    <col min="14849" max="14849" width="2.5" style="2" customWidth="1"/>
    <col min="14850" max="14850" width="9.375" style="2" customWidth="1"/>
    <col min="14851" max="14851" width="1.25" style="2" customWidth="1"/>
    <col min="14852" max="14853" width="9.625" style="2" customWidth="1"/>
    <col min="14854" max="14860" width="9.25" style="2" customWidth="1"/>
    <col min="14861" max="14864" width="11.125" style="2" customWidth="1"/>
    <col min="14865" max="14868" width="11.25" style="2" customWidth="1"/>
    <col min="14869" max="14869" width="7.625" style="2" customWidth="1"/>
    <col min="14870" max="15104" width="7.75" style="2"/>
    <col min="15105" max="15105" width="2.5" style="2" customWidth="1"/>
    <col min="15106" max="15106" width="9.375" style="2" customWidth="1"/>
    <col min="15107" max="15107" width="1.25" style="2" customWidth="1"/>
    <col min="15108" max="15109" width="9.625" style="2" customWidth="1"/>
    <col min="15110" max="15116" width="9.25" style="2" customWidth="1"/>
    <col min="15117" max="15120" width="11.125" style="2" customWidth="1"/>
    <col min="15121" max="15124" width="11.25" style="2" customWidth="1"/>
    <col min="15125" max="15125" width="7.625" style="2" customWidth="1"/>
    <col min="15126" max="15360" width="7.75" style="2"/>
    <col min="15361" max="15361" width="2.5" style="2" customWidth="1"/>
    <col min="15362" max="15362" width="9.375" style="2" customWidth="1"/>
    <col min="15363" max="15363" width="1.25" style="2" customWidth="1"/>
    <col min="15364" max="15365" width="9.625" style="2" customWidth="1"/>
    <col min="15366" max="15372" width="9.25" style="2" customWidth="1"/>
    <col min="15373" max="15376" width="11.125" style="2" customWidth="1"/>
    <col min="15377" max="15380" width="11.25" style="2" customWidth="1"/>
    <col min="15381" max="15381" width="7.625" style="2" customWidth="1"/>
    <col min="15382" max="15616" width="7.75" style="2"/>
    <col min="15617" max="15617" width="2.5" style="2" customWidth="1"/>
    <col min="15618" max="15618" width="9.375" style="2" customWidth="1"/>
    <col min="15619" max="15619" width="1.25" style="2" customWidth="1"/>
    <col min="15620" max="15621" width="9.625" style="2" customWidth="1"/>
    <col min="15622" max="15628" width="9.25" style="2" customWidth="1"/>
    <col min="15629" max="15632" width="11.125" style="2" customWidth="1"/>
    <col min="15633" max="15636" width="11.25" style="2" customWidth="1"/>
    <col min="15637" max="15637" width="7.625" style="2" customWidth="1"/>
    <col min="15638" max="15872" width="7.75" style="2"/>
    <col min="15873" max="15873" width="2.5" style="2" customWidth="1"/>
    <col min="15874" max="15874" width="9.375" style="2" customWidth="1"/>
    <col min="15875" max="15875" width="1.25" style="2" customWidth="1"/>
    <col min="15876" max="15877" width="9.625" style="2" customWidth="1"/>
    <col min="15878" max="15884" width="9.25" style="2" customWidth="1"/>
    <col min="15885" max="15888" width="11.125" style="2" customWidth="1"/>
    <col min="15889" max="15892" width="11.25" style="2" customWidth="1"/>
    <col min="15893" max="15893" width="7.625" style="2" customWidth="1"/>
    <col min="15894" max="16128" width="7.75" style="2"/>
    <col min="16129" max="16129" width="2.5" style="2" customWidth="1"/>
    <col min="16130" max="16130" width="9.375" style="2" customWidth="1"/>
    <col min="16131" max="16131" width="1.25" style="2" customWidth="1"/>
    <col min="16132" max="16133" width="9.625" style="2" customWidth="1"/>
    <col min="16134" max="16140" width="9.25" style="2" customWidth="1"/>
    <col min="16141" max="16144" width="11.125" style="2" customWidth="1"/>
    <col min="16145" max="16148" width="11.25" style="2" customWidth="1"/>
    <col min="16149" max="16149" width="7.625" style="2" customWidth="1"/>
    <col min="16150" max="16384" width="7.75" style="2"/>
  </cols>
  <sheetData>
    <row r="1" spans="1:24" ht="18.75" customHeight="1" x14ac:dyDescent="0.2">
      <c r="H1" s="3"/>
      <c r="L1" s="4" t="s">
        <v>0</v>
      </c>
      <c r="M1" s="3" t="s">
        <v>1</v>
      </c>
    </row>
    <row r="2" spans="1:24" ht="17.25" customHeight="1" x14ac:dyDescent="0.2">
      <c r="H2" s="3"/>
      <c r="L2" s="4"/>
      <c r="M2" s="3"/>
    </row>
    <row r="3" spans="1:24" s="9" customFormat="1" ht="9.75" customHeight="1" x14ac:dyDescent="0.1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8" t="s">
        <v>3</v>
      </c>
    </row>
    <row r="4" spans="1:24" s="9" customFormat="1" ht="9.75" customHeight="1" x14ac:dyDescent="0.15">
      <c r="A4" s="8" t="s">
        <v>4</v>
      </c>
      <c r="L4" s="7"/>
      <c r="M4" s="9" t="s">
        <v>5</v>
      </c>
    </row>
    <row r="5" spans="1:24" s="9" customFormat="1" ht="9.75" customHeight="1" x14ac:dyDescent="0.15">
      <c r="A5" s="10" t="s">
        <v>6</v>
      </c>
      <c r="L5" s="7"/>
      <c r="M5" s="8" t="s">
        <v>7</v>
      </c>
    </row>
    <row r="6" spans="1:24" s="9" customFormat="1" ht="9.75" customHeight="1" x14ac:dyDescent="0.15">
      <c r="A6" s="10" t="s">
        <v>8</v>
      </c>
      <c r="L6" s="7"/>
      <c r="M6" s="9" t="s">
        <v>9</v>
      </c>
    </row>
    <row r="7" spans="1:24" s="9" customFormat="1" ht="9.75" customHeight="1" x14ac:dyDescent="0.15">
      <c r="A7" s="10" t="s">
        <v>10</v>
      </c>
      <c r="L7" s="7"/>
      <c r="M7" s="9" t="s">
        <v>11</v>
      </c>
    </row>
    <row r="8" spans="1:24" s="9" customFormat="1" ht="9.75" customHeight="1" x14ac:dyDescent="0.15">
      <c r="A8" s="10" t="s">
        <v>12</v>
      </c>
      <c r="L8" s="7"/>
      <c r="M8" s="9" t="s">
        <v>13</v>
      </c>
    </row>
    <row r="9" spans="1:24" s="9" customFormat="1" ht="9.75" customHeight="1" x14ac:dyDescent="0.15">
      <c r="A9" s="9" t="s">
        <v>14</v>
      </c>
      <c r="L9" s="7"/>
      <c r="M9" s="9" t="s">
        <v>15</v>
      </c>
    </row>
    <row r="10" spans="1:24" s="9" customFormat="1" ht="10.5" customHeight="1" x14ac:dyDescent="0.15">
      <c r="L10" s="7"/>
    </row>
    <row r="11" spans="1:24" ht="0.75" customHeight="1" thickBot="1" x14ac:dyDescent="0.2">
      <c r="A11" s="11"/>
      <c r="M11" s="9"/>
    </row>
    <row r="12" spans="1:24" s="25" customFormat="1" ht="12" customHeight="1" x14ac:dyDescent="0.15">
      <c r="A12" s="13"/>
      <c r="B12" s="13"/>
      <c r="C12" s="13"/>
      <c r="D12" s="14" t="s">
        <v>16</v>
      </c>
      <c r="E12" s="14" t="s">
        <v>17</v>
      </c>
      <c r="F12" s="15" t="s">
        <v>18</v>
      </c>
      <c r="G12" s="16"/>
      <c r="H12" s="17" t="s">
        <v>19</v>
      </c>
      <c r="I12" s="18"/>
      <c r="J12" s="18"/>
      <c r="K12" s="18"/>
      <c r="L12" s="18"/>
      <c r="M12" s="19"/>
      <c r="N12" s="20"/>
      <c r="O12" s="21" t="s">
        <v>20</v>
      </c>
      <c r="P12" s="22"/>
      <c r="Q12" s="21" t="s">
        <v>21</v>
      </c>
      <c r="R12" s="21"/>
      <c r="S12" s="21"/>
      <c r="T12" s="23"/>
      <c r="U12" s="24" t="s">
        <v>22</v>
      </c>
    </row>
    <row r="13" spans="1:24" s="25" customFormat="1" ht="12" customHeight="1" x14ac:dyDescent="0.15">
      <c r="A13" s="26" t="s">
        <v>23</v>
      </c>
      <c r="B13" s="26"/>
      <c r="C13" s="26"/>
      <c r="D13" s="27" t="s">
        <v>24</v>
      </c>
      <c r="E13" s="27" t="s">
        <v>24</v>
      </c>
      <c r="F13" s="28" t="s">
        <v>25</v>
      </c>
      <c r="G13" s="29"/>
      <c r="H13" s="30"/>
      <c r="I13" s="31"/>
      <c r="J13" s="31"/>
      <c r="K13" s="31"/>
      <c r="L13" s="31"/>
      <c r="M13" s="32"/>
      <c r="N13" s="32"/>
      <c r="O13" s="33"/>
      <c r="P13" s="34"/>
      <c r="Q13" s="35"/>
      <c r="R13" s="36" t="s">
        <v>26</v>
      </c>
      <c r="S13" s="37"/>
      <c r="T13" s="38" t="s">
        <v>27</v>
      </c>
      <c r="U13" s="39"/>
    </row>
    <row r="14" spans="1:24" s="25" customFormat="1" ht="15" customHeight="1" x14ac:dyDescent="0.15">
      <c r="A14" s="40"/>
      <c r="B14" s="40"/>
      <c r="C14" s="40"/>
      <c r="D14" s="41" t="s">
        <v>28</v>
      </c>
      <c r="E14" s="41" t="s">
        <v>28</v>
      </c>
      <c r="F14" s="42" t="s">
        <v>29</v>
      </c>
      <c r="G14" s="42" t="s">
        <v>30</v>
      </c>
      <c r="H14" s="43" t="s">
        <v>31</v>
      </c>
      <c r="I14" s="44" t="s">
        <v>32</v>
      </c>
      <c r="J14" s="44" t="s">
        <v>33</v>
      </c>
      <c r="K14" s="44" t="s">
        <v>34</v>
      </c>
      <c r="L14" s="45" t="s">
        <v>35</v>
      </c>
      <c r="M14" s="46" t="s">
        <v>36</v>
      </c>
      <c r="N14" s="47" t="s">
        <v>37</v>
      </c>
      <c r="O14" s="48" t="s">
        <v>38</v>
      </c>
      <c r="P14" s="49" t="s">
        <v>39</v>
      </c>
      <c r="Q14" s="50" t="s">
        <v>40</v>
      </c>
      <c r="R14" s="51" t="s">
        <v>41</v>
      </c>
      <c r="S14" s="52" t="s">
        <v>42</v>
      </c>
      <c r="T14" s="53"/>
      <c r="U14" s="54"/>
    </row>
    <row r="15" spans="1:24" s="55" customFormat="1" ht="9" customHeight="1" x14ac:dyDescent="0.15">
      <c r="B15" s="56"/>
      <c r="C15" s="56"/>
      <c r="D15" s="57"/>
      <c r="E15" s="58"/>
      <c r="F15" s="59" t="s">
        <v>43</v>
      </c>
      <c r="G15" s="59" t="s">
        <v>44</v>
      </c>
      <c r="H15" s="59" t="s">
        <v>44</v>
      </c>
      <c r="I15" s="59" t="s">
        <v>44</v>
      </c>
      <c r="J15" s="59" t="s">
        <v>44</v>
      </c>
      <c r="K15" s="59" t="s">
        <v>44</v>
      </c>
      <c r="L15" s="59" t="s">
        <v>44</v>
      </c>
      <c r="M15" s="59" t="s">
        <v>44</v>
      </c>
      <c r="N15" s="59" t="s">
        <v>44</v>
      </c>
      <c r="O15" s="60" t="s">
        <v>45</v>
      </c>
      <c r="P15" s="60" t="s">
        <v>44</v>
      </c>
      <c r="Q15" s="60" t="s">
        <v>46</v>
      </c>
      <c r="R15" s="60" t="s">
        <v>44</v>
      </c>
      <c r="S15" s="60" t="s">
        <v>44</v>
      </c>
      <c r="T15" s="61" t="s">
        <v>47</v>
      </c>
      <c r="U15" s="62"/>
    </row>
    <row r="16" spans="1:24" s="63" customFormat="1" ht="9.75" customHeight="1" x14ac:dyDescent="0.15">
      <c r="B16" s="64" t="s">
        <v>48</v>
      </c>
      <c r="C16" s="64"/>
      <c r="D16" s="65">
        <v>8.3000000000000007</v>
      </c>
      <c r="E16" s="66">
        <v>11.8</v>
      </c>
      <c r="F16" s="67">
        <f>F17+F18</f>
        <v>328015</v>
      </c>
      <c r="G16" s="67">
        <f>G17+G18</f>
        <v>837977</v>
      </c>
      <c r="H16" s="67" t="s">
        <v>49</v>
      </c>
      <c r="I16" s="67" t="s">
        <v>50</v>
      </c>
      <c r="J16" s="67" t="s">
        <v>51</v>
      </c>
      <c r="K16" s="67" t="s">
        <v>52</v>
      </c>
      <c r="L16" s="68">
        <v>330745</v>
      </c>
      <c r="M16" s="67">
        <v>45258</v>
      </c>
      <c r="N16" s="67">
        <v>24560</v>
      </c>
      <c r="O16" s="69">
        <v>38335</v>
      </c>
      <c r="P16" s="69">
        <v>353609</v>
      </c>
      <c r="Q16" s="69">
        <v>22033</v>
      </c>
      <c r="R16" s="69">
        <v>26244</v>
      </c>
      <c r="S16" s="67">
        <v>23966</v>
      </c>
      <c r="T16" s="70" t="s">
        <v>53</v>
      </c>
      <c r="U16" s="71" t="s">
        <v>41</v>
      </c>
      <c r="X16" s="64"/>
    </row>
    <row r="17" spans="1:24" s="63" customFormat="1" ht="9.75" customHeight="1" x14ac:dyDescent="0.15">
      <c r="B17" s="64" t="s">
        <v>54</v>
      </c>
      <c r="C17" s="64"/>
      <c r="D17" s="65">
        <v>8.5</v>
      </c>
      <c r="E17" s="66">
        <v>11.6</v>
      </c>
      <c r="F17" s="68">
        <f>SUM(F20:F29,0)</f>
        <v>275336</v>
      </c>
      <c r="G17" s="68">
        <f>SUM(G20:G29,0)</f>
        <v>693150</v>
      </c>
      <c r="H17" s="67">
        <f>SUM(H20:H29)</f>
        <v>338427</v>
      </c>
      <c r="I17" s="67">
        <v>25945</v>
      </c>
      <c r="J17" s="67">
        <v>77750</v>
      </c>
      <c r="K17" s="67">
        <v>223743</v>
      </c>
      <c r="L17" s="67">
        <f>SUM(L20:L29)</f>
        <v>274577</v>
      </c>
      <c r="M17" s="67">
        <v>36374</v>
      </c>
      <c r="N17" s="67">
        <f>SUM(N20:N29)</f>
        <v>19061</v>
      </c>
      <c r="O17" s="67">
        <v>32436</v>
      </c>
      <c r="P17" s="67">
        <v>298092</v>
      </c>
      <c r="Q17" s="67">
        <f>Q20+Q21+Q22+Q23+Q24+Q25+Q26+Q27+Q28+Q29</f>
        <v>16721</v>
      </c>
      <c r="R17" s="67">
        <f>R20+R21+R22+R23+R24+R25+R26+R27+R28+R29</f>
        <v>19379</v>
      </c>
      <c r="S17" s="67">
        <f>S20+S21+S22+S23+S24+S25+S26+S27+S28+S29</f>
        <v>17429</v>
      </c>
      <c r="T17" s="67">
        <f>T20+T21+T22+T23+T24+T25+T26+T27+T28+T29</f>
        <v>17821</v>
      </c>
      <c r="U17" s="71" t="s">
        <v>55</v>
      </c>
      <c r="X17" s="64"/>
    </row>
    <row r="18" spans="1:24" s="63" customFormat="1" ht="9.75" customHeight="1" x14ac:dyDescent="0.15">
      <c r="B18" s="64" t="s">
        <v>56</v>
      </c>
      <c r="C18" s="64"/>
      <c r="D18" s="65">
        <v>7.3</v>
      </c>
      <c r="E18" s="66">
        <v>12.6</v>
      </c>
      <c r="F18" s="68">
        <f>SUM(F31,F33,F34,F35,F37,F39,F41,F42,F43,F45,0)</f>
        <v>52679</v>
      </c>
      <c r="G18" s="68">
        <f>SUM(G31,G33,G34,G35,G37,G39,G41,G42,G43,G45,0)</f>
        <v>144827</v>
      </c>
      <c r="H18" s="67">
        <f>H30+H32+H36+H38+H40+H44</f>
        <v>71810</v>
      </c>
      <c r="I18" s="67">
        <v>8689</v>
      </c>
      <c r="J18" s="67">
        <v>18505</v>
      </c>
      <c r="K18" s="67">
        <v>43039</v>
      </c>
      <c r="L18" s="67">
        <f>L30+L32+L36+L38+L40+L44</f>
        <v>56168</v>
      </c>
      <c r="M18" s="67">
        <v>8884</v>
      </c>
      <c r="N18" s="67">
        <f>N30+N32+N36+N38+N40+N44</f>
        <v>5499</v>
      </c>
      <c r="O18" s="67">
        <v>5899</v>
      </c>
      <c r="P18" s="67">
        <v>55517</v>
      </c>
      <c r="Q18" s="67">
        <f>Q30+Q32+Q36+Q38+Q40+Q44</f>
        <v>5312</v>
      </c>
      <c r="R18" s="67">
        <f>R30+R32+R36+R38+R40+R44</f>
        <v>6865</v>
      </c>
      <c r="S18" s="67">
        <f>S30+S32+S36+S38+S40+S44</f>
        <v>6537</v>
      </c>
      <c r="T18" s="67">
        <v>6086</v>
      </c>
      <c r="U18" s="71" t="s">
        <v>57</v>
      </c>
      <c r="X18" s="64"/>
    </row>
    <row r="19" spans="1:24" s="9" customFormat="1" ht="3.75" customHeight="1" x14ac:dyDescent="0.15">
      <c r="B19" s="72"/>
      <c r="C19" s="72"/>
      <c r="D19" s="73"/>
      <c r="E19" s="74"/>
      <c r="F19" s="75"/>
      <c r="G19" s="75"/>
      <c r="H19" s="76"/>
      <c r="I19" s="76"/>
      <c r="J19" s="76"/>
      <c r="K19" s="76"/>
      <c r="L19" s="76"/>
      <c r="M19" s="76"/>
      <c r="N19" s="76"/>
      <c r="O19" s="77"/>
      <c r="P19" s="77"/>
      <c r="Q19" s="77"/>
      <c r="R19" s="77"/>
      <c r="S19" s="77"/>
      <c r="T19" s="77"/>
      <c r="U19" s="78"/>
      <c r="X19" s="72"/>
    </row>
    <row r="20" spans="1:24" s="9" customFormat="1" ht="9.75" customHeight="1" x14ac:dyDescent="0.15">
      <c r="A20" s="9">
        <v>1</v>
      </c>
      <c r="B20" s="72" t="s">
        <v>58</v>
      </c>
      <c r="C20" s="72"/>
      <c r="D20" s="73">
        <v>8.5</v>
      </c>
      <c r="E20" s="74">
        <v>10.7</v>
      </c>
      <c r="F20" s="79">
        <v>98242</v>
      </c>
      <c r="G20" s="79">
        <v>234758</v>
      </c>
      <c r="H20" s="76">
        <v>115222</v>
      </c>
      <c r="I20" s="76">
        <v>6668</v>
      </c>
      <c r="J20" s="76">
        <v>21156</v>
      </c>
      <c r="K20" s="76">
        <v>81520</v>
      </c>
      <c r="L20" s="76">
        <v>93702</v>
      </c>
      <c r="M20" s="76">
        <v>11550</v>
      </c>
      <c r="N20" s="76">
        <v>5708</v>
      </c>
      <c r="O20" s="79">
        <v>11911</v>
      </c>
      <c r="P20" s="79">
        <v>111559</v>
      </c>
      <c r="Q20" s="80">
        <v>3030</v>
      </c>
      <c r="R20" s="81">
        <v>4021</v>
      </c>
      <c r="S20" s="81">
        <v>3522</v>
      </c>
      <c r="T20" s="81">
        <v>4599</v>
      </c>
      <c r="U20" s="78">
        <v>1</v>
      </c>
      <c r="X20" s="72"/>
    </row>
    <row r="21" spans="1:24" s="9" customFormat="1" ht="9.75" customHeight="1" x14ac:dyDescent="0.15">
      <c r="A21" s="9">
        <v>2</v>
      </c>
      <c r="B21" s="72" t="s">
        <v>59</v>
      </c>
      <c r="C21" s="72"/>
      <c r="D21" s="73">
        <v>8.3000000000000007</v>
      </c>
      <c r="E21" s="74">
        <v>13.3</v>
      </c>
      <c r="F21" s="76">
        <v>50281</v>
      </c>
      <c r="G21" s="76">
        <v>125001</v>
      </c>
      <c r="H21" s="76">
        <v>58832</v>
      </c>
      <c r="I21" s="76">
        <v>7008</v>
      </c>
      <c r="J21" s="76">
        <v>13477</v>
      </c>
      <c r="K21" s="76">
        <v>37208</v>
      </c>
      <c r="L21" s="76">
        <v>45780</v>
      </c>
      <c r="M21" s="76">
        <v>7342</v>
      </c>
      <c r="N21" s="76">
        <v>4748</v>
      </c>
      <c r="O21" s="77">
        <v>5619</v>
      </c>
      <c r="P21" s="76">
        <v>44878</v>
      </c>
      <c r="Q21" s="80">
        <v>4205</v>
      </c>
      <c r="R21" s="81">
        <v>5919</v>
      </c>
      <c r="S21" s="81">
        <v>5503</v>
      </c>
      <c r="T21" s="81">
        <v>4617</v>
      </c>
      <c r="U21" s="78">
        <v>2</v>
      </c>
      <c r="X21" s="72"/>
    </row>
    <row r="22" spans="1:24" s="9" customFormat="1" ht="9.75" customHeight="1" x14ac:dyDescent="0.15">
      <c r="A22" s="9">
        <v>3</v>
      </c>
      <c r="B22" s="72" t="s">
        <v>60</v>
      </c>
      <c r="C22" s="72"/>
      <c r="D22" s="73">
        <v>9.4</v>
      </c>
      <c r="E22" s="74">
        <v>8.4</v>
      </c>
      <c r="F22" s="76">
        <v>29802</v>
      </c>
      <c r="G22" s="76">
        <v>72845</v>
      </c>
      <c r="H22" s="76">
        <v>34761</v>
      </c>
      <c r="I22" s="76">
        <v>665</v>
      </c>
      <c r="J22" s="76">
        <v>7981</v>
      </c>
      <c r="K22" s="76">
        <v>24127</v>
      </c>
      <c r="L22" s="79">
        <v>30172</v>
      </c>
      <c r="M22" s="76">
        <v>2364</v>
      </c>
      <c r="N22" s="76">
        <v>726</v>
      </c>
      <c r="O22" s="77">
        <v>3134</v>
      </c>
      <c r="P22" s="77">
        <v>39557</v>
      </c>
      <c r="Q22" s="80">
        <v>447</v>
      </c>
      <c r="R22" s="81">
        <v>267</v>
      </c>
      <c r="S22" s="81">
        <v>231</v>
      </c>
      <c r="T22" s="81">
        <v>457</v>
      </c>
      <c r="U22" s="78">
        <v>3</v>
      </c>
      <c r="X22" s="72"/>
    </row>
    <row r="23" spans="1:24" s="9" customFormat="1" ht="9.75" customHeight="1" x14ac:dyDescent="0.15">
      <c r="A23" s="9">
        <v>4</v>
      </c>
      <c r="B23" s="72" t="s">
        <v>61</v>
      </c>
      <c r="C23" s="72"/>
      <c r="D23" s="73">
        <v>6.4</v>
      </c>
      <c r="E23" s="74">
        <v>17.2</v>
      </c>
      <c r="F23" s="76">
        <v>7821</v>
      </c>
      <c r="G23" s="76">
        <v>19929</v>
      </c>
      <c r="H23" s="76">
        <v>9525</v>
      </c>
      <c r="I23" s="76">
        <v>823</v>
      </c>
      <c r="J23" s="76">
        <v>2652</v>
      </c>
      <c r="K23" s="76">
        <v>5949</v>
      </c>
      <c r="L23" s="79">
        <v>7823</v>
      </c>
      <c r="M23" s="76">
        <v>1137</v>
      </c>
      <c r="N23" s="76">
        <v>503</v>
      </c>
      <c r="O23" s="77">
        <v>873</v>
      </c>
      <c r="P23" s="77">
        <v>7157</v>
      </c>
      <c r="Q23" s="80">
        <v>889</v>
      </c>
      <c r="R23" s="81">
        <v>928</v>
      </c>
      <c r="S23" s="81">
        <v>835</v>
      </c>
      <c r="T23" s="81">
        <v>971</v>
      </c>
      <c r="U23" s="78">
        <v>4</v>
      </c>
      <c r="X23" s="72"/>
    </row>
    <row r="24" spans="1:24" s="9" customFormat="1" ht="9.75" customHeight="1" x14ac:dyDescent="0.15">
      <c r="A24" s="9">
        <v>5</v>
      </c>
      <c r="B24" s="72" t="s">
        <v>62</v>
      </c>
      <c r="C24" s="72"/>
      <c r="D24" s="73">
        <v>8.9</v>
      </c>
      <c r="E24" s="74">
        <v>11</v>
      </c>
      <c r="F24" s="76">
        <v>23048</v>
      </c>
      <c r="G24" s="76">
        <v>56034</v>
      </c>
      <c r="H24" s="76">
        <v>27920</v>
      </c>
      <c r="I24" s="76">
        <v>2582</v>
      </c>
      <c r="J24" s="76">
        <v>8891</v>
      </c>
      <c r="K24" s="76">
        <v>16304</v>
      </c>
      <c r="L24" s="79">
        <v>22981</v>
      </c>
      <c r="M24" s="76">
        <v>3170</v>
      </c>
      <c r="N24" s="76">
        <v>1619</v>
      </c>
      <c r="O24" s="77">
        <v>2677</v>
      </c>
      <c r="P24" s="77">
        <v>26280</v>
      </c>
      <c r="Q24" s="80">
        <v>2628</v>
      </c>
      <c r="R24" s="81">
        <v>2942</v>
      </c>
      <c r="S24" s="81">
        <v>2461</v>
      </c>
      <c r="T24" s="81">
        <v>2423</v>
      </c>
      <c r="U24" s="78">
        <v>5</v>
      </c>
      <c r="X24" s="72"/>
    </row>
    <row r="25" spans="1:24" s="9" customFormat="1" ht="9.75" customHeight="1" x14ac:dyDescent="0.15">
      <c r="A25" s="9">
        <v>6</v>
      </c>
      <c r="B25" s="72" t="s">
        <v>63</v>
      </c>
      <c r="C25" s="72"/>
      <c r="D25" s="73">
        <v>8.3000000000000007</v>
      </c>
      <c r="E25" s="74">
        <v>12.4</v>
      </c>
      <c r="F25" s="76">
        <v>17892</v>
      </c>
      <c r="G25" s="76">
        <v>49674</v>
      </c>
      <c r="H25" s="76">
        <v>24396</v>
      </c>
      <c r="I25" s="76">
        <v>1472</v>
      </c>
      <c r="J25" s="76">
        <v>6662</v>
      </c>
      <c r="K25" s="76">
        <v>15382</v>
      </c>
      <c r="L25" s="79">
        <v>19942</v>
      </c>
      <c r="M25" s="76">
        <v>2647</v>
      </c>
      <c r="N25" s="76">
        <v>1152</v>
      </c>
      <c r="O25" s="76">
        <v>2597</v>
      </c>
      <c r="P25" s="76">
        <v>20945</v>
      </c>
      <c r="Q25" s="80">
        <v>1279</v>
      </c>
      <c r="R25" s="81">
        <v>711</v>
      </c>
      <c r="S25" s="81">
        <v>666</v>
      </c>
      <c r="T25" s="81">
        <v>445</v>
      </c>
      <c r="U25" s="78">
        <v>6</v>
      </c>
      <c r="X25" s="72"/>
    </row>
    <row r="26" spans="1:24" s="9" customFormat="1" ht="9.75" customHeight="1" x14ac:dyDescent="0.15">
      <c r="A26" s="9">
        <v>7</v>
      </c>
      <c r="B26" s="72" t="s">
        <v>64</v>
      </c>
      <c r="C26" s="72"/>
      <c r="D26" s="73">
        <v>8.4</v>
      </c>
      <c r="E26" s="74">
        <v>13.2</v>
      </c>
      <c r="F26" s="76">
        <v>10782</v>
      </c>
      <c r="G26" s="76">
        <v>30205</v>
      </c>
      <c r="H26" s="76">
        <v>15748</v>
      </c>
      <c r="I26" s="76">
        <v>2220</v>
      </c>
      <c r="J26" s="76">
        <v>4007</v>
      </c>
      <c r="K26" s="76">
        <v>9378</v>
      </c>
      <c r="L26" s="79">
        <v>11936</v>
      </c>
      <c r="M26" s="76">
        <v>2238</v>
      </c>
      <c r="N26" s="76">
        <v>1465</v>
      </c>
      <c r="O26" s="77">
        <v>1592</v>
      </c>
      <c r="P26" s="77">
        <v>12181</v>
      </c>
      <c r="Q26" s="80">
        <v>1237</v>
      </c>
      <c r="R26" s="81">
        <v>1491</v>
      </c>
      <c r="S26" s="81">
        <v>1416</v>
      </c>
      <c r="T26" s="81">
        <v>1111</v>
      </c>
      <c r="U26" s="78">
        <v>7</v>
      </c>
      <c r="X26" s="72"/>
    </row>
    <row r="27" spans="1:24" s="9" customFormat="1" ht="9.75" customHeight="1" x14ac:dyDescent="0.15">
      <c r="A27" s="9">
        <v>8</v>
      </c>
      <c r="B27" s="72" t="s">
        <v>65</v>
      </c>
      <c r="C27" s="72"/>
      <c r="D27" s="73">
        <v>9.3000000000000007</v>
      </c>
      <c r="E27" s="74">
        <v>12.1</v>
      </c>
      <c r="F27" s="76">
        <v>16003</v>
      </c>
      <c r="G27" s="76">
        <v>45641</v>
      </c>
      <c r="H27" s="76">
        <v>22262</v>
      </c>
      <c r="I27" s="76">
        <v>1819</v>
      </c>
      <c r="J27" s="76">
        <v>5258</v>
      </c>
      <c r="K27" s="76">
        <v>15009</v>
      </c>
      <c r="L27" s="79">
        <v>18464</v>
      </c>
      <c r="M27" s="76">
        <v>2290</v>
      </c>
      <c r="N27" s="76">
        <v>1309</v>
      </c>
      <c r="O27" s="76">
        <v>1550</v>
      </c>
      <c r="P27" s="76">
        <v>14630</v>
      </c>
      <c r="Q27" s="80">
        <v>801</v>
      </c>
      <c r="R27" s="81">
        <v>983</v>
      </c>
      <c r="S27" s="81">
        <v>922</v>
      </c>
      <c r="T27" s="81">
        <v>1288</v>
      </c>
      <c r="U27" s="78">
        <v>8</v>
      </c>
      <c r="X27" s="72"/>
    </row>
    <row r="28" spans="1:24" s="9" customFormat="1" ht="9.75" customHeight="1" x14ac:dyDescent="0.15">
      <c r="A28" s="9">
        <v>9</v>
      </c>
      <c r="B28" s="72" t="s">
        <v>66</v>
      </c>
      <c r="C28" s="72"/>
      <c r="D28" s="73">
        <v>7.2</v>
      </c>
      <c r="E28" s="74">
        <v>13.7</v>
      </c>
      <c r="F28" s="76">
        <v>9873</v>
      </c>
      <c r="G28" s="76">
        <v>27020</v>
      </c>
      <c r="H28" s="76">
        <v>13924</v>
      </c>
      <c r="I28" s="76">
        <v>1258</v>
      </c>
      <c r="J28" s="76">
        <v>3442</v>
      </c>
      <c r="K28" s="76">
        <v>9078</v>
      </c>
      <c r="L28" s="79">
        <v>11003</v>
      </c>
      <c r="M28" s="76">
        <v>1829</v>
      </c>
      <c r="N28" s="76">
        <v>964</v>
      </c>
      <c r="O28" s="76">
        <v>1320</v>
      </c>
      <c r="P28" s="76">
        <v>10462</v>
      </c>
      <c r="Q28" s="80">
        <v>1617</v>
      </c>
      <c r="R28" s="81">
        <v>1356</v>
      </c>
      <c r="S28" s="81">
        <v>1205</v>
      </c>
      <c r="T28" s="81">
        <v>1335</v>
      </c>
      <c r="U28" s="78">
        <v>9</v>
      </c>
      <c r="X28" s="72"/>
    </row>
    <row r="29" spans="1:24" s="9" customFormat="1" ht="9.75" customHeight="1" x14ac:dyDescent="0.15">
      <c r="A29" s="7">
        <v>10</v>
      </c>
      <c r="B29" s="72" t="s">
        <v>67</v>
      </c>
      <c r="C29" s="7"/>
      <c r="D29" s="73">
        <v>8</v>
      </c>
      <c r="E29" s="74">
        <v>12.2</v>
      </c>
      <c r="F29" s="79">
        <v>11592</v>
      </c>
      <c r="G29" s="79">
        <v>32043</v>
      </c>
      <c r="H29" s="79">
        <v>15837</v>
      </c>
      <c r="I29" s="79">
        <v>1430</v>
      </c>
      <c r="J29" s="79">
        <v>4224</v>
      </c>
      <c r="K29" s="79">
        <v>9788</v>
      </c>
      <c r="L29" s="79">
        <v>12774</v>
      </c>
      <c r="M29" s="79">
        <v>1807</v>
      </c>
      <c r="N29" s="79">
        <v>867</v>
      </c>
      <c r="O29" s="76">
        <v>1163</v>
      </c>
      <c r="P29" s="76">
        <v>10443</v>
      </c>
      <c r="Q29" s="80">
        <v>588</v>
      </c>
      <c r="R29" s="81">
        <v>761</v>
      </c>
      <c r="S29" s="81">
        <v>668</v>
      </c>
      <c r="T29" s="81">
        <v>575</v>
      </c>
      <c r="U29" s="78">
        <v>10</v>
      </c>
      <c r="X29" s="72"/>
    </row>
    <row r="30" spans="1:24" s="63" customFormat="1" ht="9.75" customHeight="1" x14ac:dyDescent="0.15">
      <c r="B30" s="64" t="s">
        <v>68</v>
      </c>
      <c r="C30" s="64"/>
      <c r="D30" s="65">
        <v>9.6999999999999993</v>
      </c>
      <c r="E30" s="66">
        <v>9.4</v>
      </c>
      <c r="F30" s="67">
        <v>6139</v>
      </c>
      <c r="G30" s="67">
        <v>16221</v>
      </c>
      <c r="H30" s="67">
        <v>8067</v>
      </c>
      <c r="I30" s="67">
        <v>398</v>
      </c>
      <c r="J30" s="67">
        <v>2221</v>
      </c>
      <c r="K30" s="67">
        <v>5189</v>
      </c>
      <c r="L30" s="68">
        <v>6960</v>
      </c>
      <c r="M30" s="67">
        <v>614</v>
      </c>
      <c r="N30" s="67">
        <v>264</v>
      </c>
      <c r="O30" s="67">
        <v>477</v>
      </c>
      <c r="P30" s="67">
        <v>6678</v>
      </c>
      <c r="Q30" s="82">
        <v>282</v>
      </c>
      <c r="R30" s="83">
        <v>198</v>
      </c>
      <c r="S30" s="83">
        <v>181</v>
      </c>
      <c r="T30" s="82">
        <v>174</v>
      </c>
      <c r="U30" s="71" t="s">
        <v>69</v>
      </c>
      <c r="X30" s="64"/>
    </row>
    <row r="31" spans="1:24" s="9" customFormat="1" ht="9.75" customHeight="1" x14ac:dyDescent="0.15">
      <c r="A31" s="9">
        <v>11</v>
      </c>
      <c r="B31" s="72" t="s">
        <v>70</v>
      </c>
      <c r="C31" s="72"/>
      <c r="D31" s="73">
        <v>9.6999999999999993</v>
      </c>
      <c r="E31" s="74">
        <v>9.4</v>
      </c>
      <c r="F31" s="76">
        <v>6139</v>
      </c>
      <c r="G31" s="76">
        <v>16221</v>
      </c>
      <c r="H31" s="76">
        <v>8067</v>
      </c>
      <c r="I31" s="76">
        <v>398</v>
      </c>
      <c r="J31" s="76">
        <v>2221</v>
      </c>
      <c r="K31" s="76">
        <v>5189</v>
      </c>
      <c r="L31" s="79">
        <v>6960</v>
      </c>
      <c r="M31" s="76">
        <v>614</v>
      </c>
      <c r="N31" s="76">
        <v>264</v>
      </c>
      <c r="O31" s="76">
        <v>477</v>
      </c>
      <c r="P31" s="76">
        <v>6678</v>
      </c>
      <c r="Q31" s="80">
        <v>282</v>
      </c>
      <c r="R31" s="81">
        <v>198</v>
      </c>
      <c r="S31" s="81">
        <v>181</v>
      </c>
      <c r="T31" s="81">
        <v>174</v>
      </c>
      <c r="U31" s="78">
        <v>11</v>
      </c>
      <c r="X31" s="72"/>
    </row>
    <row r="32" spans="1:24" s="63" customFormat="1" ht="9.75" customHeight="1" x14ac:dyDescent="0.15">
      <c r="B32" s="64" t="s">
        <v>71</v>
      </c>
      <c r="C32" s="64"/>
      <c r="D32" s="65">
        <v>7.5</v>
      </c>
      <c r="E32" s="66">
        <v>10.8</v>
      </c>
      <c r="F32" s="67">
        <v>19652</v>
      </c>
      <c r="G32" s="67">
        <v>52534</v>
      </c>
      <c r="H32" s="67">
        <f>H33+H34+H35</f>
        <v>24487</v>
      </c>
      <c r="I32" s="67">
        <v>1182</v>
      </c>
      <c r="J32" s="67">
        <v>6357</v>
      </c>
      <c r="K32" s="67">
        <v>16024</v>
      </c>
      <c r="L32" s="67">
        <f>SUM(L33:L35)</f>
        <v>20817</v>
      </c>
      <c r="M32" s="67">
        <v>2094</v>
      </c>
      <c r="N32" s="67">
        <f>SUM(N33:N35)</f>
        <v>872</v>
      </c>
      <c r="O32" s="67">
        <v>1887</v>
      </c>
      <c r="P32" s="67">
        <v>21441</v>
      </c>
      <c r="Q32" s="82">
        <v>853</v>
      </c>
      <c r="R32" s="83">
        <v>677</v>
      </c>
      <c r="S32" s="83">
        <v>642</v>
      </c>
      <c r="T32" s="82">
        <v>917</v>
      </c>
      <c r="U32" s="71" t="s">
        <v>72</v>
      </c>
      <c r="X32" s="64"/>
    </row>
    <row r="33" spans="1:24" s="9" customFormat="1" ht="9.75" customHeight="1" x14ac:dyDescent="0.15">
      <c r="A33" s="9">
        <v>12</v>
      </c>
      <c r="B33" s="72" t="s">
        <v>73</v>
      </c>
      <c r="C33" s="72"/>
      <c r="D33" s="73">
        <v>6.8</v>
      </c>
      <c r="E33" s="74">
        <v>9.3000000000000007</v>
      </c>
      <c r="F33" s="76">
        <v>6608</v>
      </c>
      <c r="G33" s="76">
        <v>17391</v>
      </c>
      <c r="H33" s="76">
        <v>8440</v>
      </c>
      <c r="I33" s="76">
        <v>274</v>
      </c>
      <c r="J33" s="76">
        <v>1896</v>
      </c>
      <c r="K33" s="76">
        <v>5905</v>
      </c>
      <c r="L33" s="79">
        <v>7287</v>
      </c>
      <c r="M33" s="76">
        <v>643</v>
      </c>
      <c r="N33" s="76">
        <v>251</v>
      </c>
      <c r="O33" s="77">
        <v>607</v>
      </c>
      <c r="P33" s="77">
        <v>7535</v>
      </c>
      <c r="Q33" s="80">
        <v>270</v>
      </c>
      <c r="R33" s="81">
        <v>123</v>
      </c>
      <c r="S33" s="81">
        <v>117</v>
      </c>
      <c r="T33" s="81">
        <v>69</v>
      </c>
      <c r="U33" s="78">
        <v>12</v>
      </c>
      <c r="X33" s="72"/>
    </row>
    <row r="34" spans="1:24" s="9" customFormat="1" ht="9.75" customHeight="1" x14ac:dyDescent="0.15">
      <c r="A34" s="9">
        <v>13</v>
      </c>
      <c r="B34" s="72" t="s">
        <v>74</v>
      </c>
      <c r="C34" s="72"/>
      <c r="D34" s="73">
        <v>8.6999999999999993</v>
      </c>
      <c r="E34" s="74">
        <v>9.9</v>
      </c>
      <c r="F34" s="76">
        <v>3515</v>
      </c>
      <c r="G34" s="76">
        <v>9591</v>
      </c>
      <c r="H34" s="76">
        <v>4455</v>
      </c>
      <c r="I34" s="76">
        <v>222</v>
      </c>
      <c r="J34" s="76">
        <v>1306</v>
      </c>
      <c r="K34" s="76">
        <v>2910</v>
      </c>
      <c r="L34" s="79">
        <v>4007</v>
      </c>
      <c r="M34" s="76">
        <v>312</v>
      </c>
      <c r="N34" s="76">
        <v>119</v>
      </c>
      <c r="O34" s="77">
        <v>375</v>
      </c>
      <c r="P34" s="77">
        <v>4763</v>
      </c>
      <c r="Q34" s="80">
        <v>120</v>
      </c>
      <c r="R34" s="81">
        <v>109</v>
      </c>
      <c r="S34" s="81">
        <v>107</v>
      </c>
      <c r="T34" s="81">
        <v>110</v>
      </c>
      <c r="U34" s="78">
        <v>13</v>
      </c>
      <c r="X34" s="72"/>
    </row>
    <row r="35" spans="1:24" s="9" customFormat="1" ht="9.75" customHeight="1" x14ac:dyDescent="0.15">
      <c r="A35" s="9">
        <v>14</v>
      </c>
      <c r="B35" s="72" t="s">
        <v>75</v>
      </c>
      <c r="C35" s="72"/>
      <c r="D35" s="73">
        <v>7.6</v>
      </c>
      <c r="E35" s="74">
        <v>12.3</v>
      </c>
      <c r="F35" s="76">
        <v>9529</v>
      </c>
      <c r="G35" s="76">
        <v>25552</v>
      </c>
      <c r="H35" s="76">
        <v>11592</v>
      </c>
      <c r="I35" s="76">
        <v>686</v>
      </c>
      <c r="J35" s="76">
        <v>3155</v>
      </c>
      <c r="K35" s="76">
        <v>7209</v>
      </c>
      <c r="L35" s="79">
        <v>9523</v>
      </c>
      <c r="M35" s="76">
        <v>1139</v>
      </c>
      <c r="N35" s="76">
        <v>502</v>
      </c>
      <c r="O35" s="76">
        <v>905</v>
      </c>
      <c r="P35" s="76">
        <v>9143</v>
      </c>
      <c r="Q35" s="80">
        <v>463</v>
      </c>
      <c r="R35" s="81">
        <v>445</v>
      </c>
      <c r="S35" s="81">
        <v>418</v>
      </c>
      <c r="T35" s="81">
        <v>738</v>
      </c>
      <c r="U35" s="78">
        <v>14</v>
      </c>
      <c r="X35" s="72"/>
    </row>
    <row r="36" spans="1:24" s="63" customFormat="1" ht="9.75" customHeight="1" x14ac:dyDescent="0.15">
      <c r="B36" s="64" t="s">
        <v>76</v>
      </c>
      <c r="C36" s="64"/>
      <c r="D36" s="65">
        <v>4.7</v>
      </c>
      <c r="E36" s="66">
        <v>14.5</v>
      </c>
      <c r="F36" s="67">
        <v>1954</v>
      </c>
      <c r="G36" s="67">
        <v>5895</v>
      </c>
      <c r="H36" s="67">
        <v>3334</v>
      </c>
      <c r="I36" s="67">
        <v>778</v>
      </c>
      <c r="J36" s="67">
        <v>759</v>
      </c>
      <c r="K36" s="67">
        <v>1794</v>
      </c>
      <c r="L36" s="68">
        <v>2285</v>
      </c>
      <c r="M36" s="67">
        <v>558</v>
      </c>
      <c r="N36" s="67">
        <v>485</v>
      </c>
      <c r="O36" s="69">
        <v>264</v>
      </c>
      <c r="P36" s="69">
        <v>3273</v>
      </c>
      <c r="Q36" s="82">
        <v>543</v>
      </c>
      <c r="R36" s="83">
        <v>765</v>
      </c>
      <c r="S36" s="83">
        <v>748</v>
      </c>
      <c r="T36" s="83">
        <v>672</v>
      </c>
      <c r="U36" s="71" t="s">
        <v>77</v>
      </c>
      <c r="X36" s="64"/>
    </row>
    <row r="37" spans="1:24" s="9" customFormat="1" ht="9.75" customHeight="1" x14ac:dyDescent="0.15">
      <c r="A37" s="9">
        <v>15</v>
      </c>
      <c r="B37" s="72" t="s">
        <v>78</v>
      </c>
      <c r="C37" s="72"/>
      <c r="D37" s="73">
        <v>4.7</v>
      </c>
      <c r="E37" s="74">
        <v>14.5</v>
      </c>
      <c r="F37" s="76">
        <v>1954</v>
      </c>
      <c r="G37" s="76">
        <v>5895</v>
      </c>
      <c r="H37" s="76">
        <v>3334</v>
      </c>
      <c r="I37" s="76">
        <v>778</v>
      </c>
      <c r="J37" s="76">
        <v>759</v>
      </c>
      <c r="K37" s="76">
        <v>1794</v>
      </c>
      <c r="L37" s="79">
        <v>2285</v>
      </c>
      <c r="M37" s="76">
        <v>558</v>
      </c>
      <c r="N37" s="76">
        <v>485</v>
      </c>
      <c r="O37" s="77">
        <v>264</v>
      </c>
      <c r="P37" s="77">
        <v>3273</v>
      </c>
      <c r="Q37" s="80">
        <v>543</v>
      </c>
      <c r="R37" s="81">
        <v>765</v>
      </c>
      <c r="S37" s="81">
        <v>748</v>
      </c>
      <c r="T37" s="81">
        <v>672</v>
      </c>
      <c r="U37" s="78">
        <v>15</v>
      </c>
      <c r="X37" s="72"/>
    </row>
    <row r="38" spans="1:24" s="63" customFormat="1" ht="9.75" customHeight="1" x14ac:dyDescent="0.15">
      <c r="B38" s="64" t="s">
        <v>79</v>
      </c>
      <c r="C38" s="64"/>
      <c r="D38" s="65">
        <v>7.3</v>
      </c>
      <c r="E38" s="66">
        <v>12.5</v>
      </c>
      <c r="F38" s="67">
        <v>7808</v>
      </c>
      <c r="G38" s="67">
        <v>20516</v>
      </c>
      <c r="H38" s="67">
        <v>10097</v>
      </c>
      <c r="I38" s="67">
        <v>406</v>
      </c>
      <c r="J38" s="67">
        <v>3499</v>
      </c>
      <c r="K38" s="67">
        <v>6164</v>
      </c>
      <c r="L38" s="67">
        <v>8290</v>
      </c>
      <c r="M38" s="67">
        <v>1223</v>
      </c>
      <c r="N38" s="67">
        <v>555</v>
      </c>
      <c r="O38" s="69">
        <v>1305</v>
      </c>
      <c r="P38" s="67">
        <v>8440</v>
      </c>
      <c r="Q38" s="82">
        <v>737</v>
      </c>
      <c r="R38" s="83">
        <v>518</v>
      </c>
      <c r="S38" s="83">
        <v>500</v>
      </c>
      <c r="T38" s="82">
        <v>568</v>
      </c>
      <c r="U38" s="71" t="s">
        <v>80</v>
      </c>
      <c r="X38" s="64"/>
    </row>
    <row r="39" spans="1:24" s="9" customFormat="1" ht="9.75" customHeight="1" x14ac:dyDescent="0.15">
      <c r="A39" s="9">
        <v>16</v>
      </c>
      <c r="B39" s="72" t="s">
        <v>81</v>
      </c>
      <c r="C39" s="72"/>
      <c r="D39" s="73">
        <v>7.3</v>
      </c>
      <c r="E39" s="74">
        <v>12.5</v>
      </c>
      <c r="F39" s="76">
        <v>7808</v>
      </c>
      <c r="G39" s="76">
        <v>20516</v>
      </c>
      <c r="H39" s="76">
        <v>10097</v>
      </c>
      <c r="I39" s="76">
        <v>406</v>
      </c>
      <c r="J39" s="76">
        <v>3499</v>
      </c>
      <c r="K39" s="76">
        <v>6164</v>
      </c>
      <c r="L39" s="76">
        <v>8290</v>
      </c>
      <c r="M39" s="76">
        <v>1223</v>
      </c>
      <c r="N39" s="76">
        <v>555</v>
      </c>
      <c r="O39" s="77">
        <v>1305</v>
      </c>
      <c r="P39" s="76">
        <v>8440</v>
      </c>
      <c r="Q39" s="80">
        <v>737</v>
      </c>
      <c r="R39" s="81">
        <v>518</v>
      </c>
      <c r="S39" s="81">
        <v>500</v>
      </c>
      <c r="T39" s="81">
        <v>568</v>
      </c>
      <c r="U39" s="78">
        <v>16</v>
      </c>
      <c r="X39" s="72"/>
    </row>
    <row r="40" spans="1:24" s="63" customFormat="1" ht="9.75" customHeight="1" x14ac:dyDescent="0.15">
      <c r="B40" s="64" t="s">
        <v>82</v>
      </c>
      <c r="C40" s="64"/>
      <c r="D40" s="65">
        <v>6.9</v>
      </c>
      <c r="E40" s="66">
        <v>14.6</v>
      </c>
      <c r="F40" s="67">
        <v>13936</v>
      </c>
      <c r="G40" s="67">
        <v>40513</v>
      </c>
      <c r="H40" s="67">
        <f>SUM(H41:H43)</f>
        <v>20979</v>
      </c>
      <c r="I40" s="67">
        <v>4374</v>
      </c>
      <c r="J40" s="67">
        <v>4587</v>
      </c>
      <c r="K40" s="67">
        <v>11660</v>
      </c>
      <c r="L40" s="68">
        <f>SUM(L41:L43)</f>
        <v>14831</v>
      </c>
      <c r="M40" s="67">
        <v>3343</v>
      </c>
      <c r="N40" s="67">
        <f>SUM(N41:N43)</f>
        <v>2526</v>
      </c>
      <c r="O40" s="67">
        <v>1612</v>
      </c>
      <c r="P40" s="67">
        <v>13279</v>
      </c>
      <c r="Q40" s="83">
        <v>2072</v>
      </c>
      <c r="R40" s="83">
        <v>3623</v>
      </c>
      <c r="S40" s="83">
        <v>3425</v>
      </c>
      <c r="T40" s="82">
        <v>2872</v>
      </c>
      <c r="U40" s="71" t="s">
        <v>83</v>
      </c>
      <c r="X40" s="64"/>
    </row>
    <row r="41" spans="1:24" s="9" customFormat="1" ht="9.75" customHeight="1" x14ac:dyDescent="0.15">
      <c r="A41" s="9">
        <v>17</v>
      </c>
      <c r="B41" s="72" t="s">
        <v>84</v>
      </c>
      <c r="C41" s="72"/>
      <c r="D41" s="73">
        <v>4.0999999999999996</v>
      </c>
      <c r="E41" s="74">
        <v>16.5</v>
      </c>
      <c r="F41" s="76">
        <v>2835</v>
      </c>
      <c r="G41" s="76">
        <v>6836</v>
      </c>
      <c r="H41" s="76">
        <v>2948</v>
      </c>
      <c r="I41" s="76">
        <v>178</v>
      </c>
      <c r="J41" s="76">
        <v>829</v>
      </c>
      <c r="K41" s="76">
        <v>1922</v>
      </c>
      <c r="L41" s="79">
        <v>2448</v>
      </c>
      <c r="M41" s="76">
        <v>341</v>
      </c>
      <c r="N41" s="76">
        <v>134</v>
      </c>
      <c r="O41" s="77">
        <v>267</v>
      </c>
      <c r="P41" s="77">
        <v>2366</v>
      </c>
      <c r="Q41" s="80">
        <v>82</v>
      </c>
      <c r="R41" s="81">
        <v>80</v>
      </c>
      <c r="S41" s="81">
        <v>74</v>
      </c>
      <c r="T41" s="81">
        <v>68</v>
      </c>
      <c r="U41" s="78">
        <v>17</v>
      </c>
      <c r="X41" s="72"/>
    </row>
    <row r="42" spans="1:24" s="9" customFormat="1" ht="9.75" customHeight="1" x14ac:dyDescent="0.15">
      <c r="A42" s="9">
        <v>18</v>
      </c>
      <c r="B42" s="72" t="s">
        <v>85</v>
      </c>
      <c r="C42" s="72"/>
      <c r="D42" s="73">
        <v>10</v>
      </c>
      <c r="E42" s="74">
        <v>13.1</v>
      </c>
      <c r="F42" s="76">
        <v>3402</v>
      </c>
      <c r="G42" s="76">
        <v>9667</v>
      </c>
      <c r="H42" s="76">
        <v>4965</v>
      </c>
      <c r="I42" s="76">
        <v>590</v>
      </c>
      <c r="J42" s="76">
        <v>1347</v>
      </c>
      <c r="K42" s="76">
        <v>3003</v>
      </c>
      <c r="L42" s="79">
        <v>4006</v>
      </c>
      <c r="M42" s="76">
        <v>584</v>
      </c>
      <c r="N42" s="76">
        <v>358</v>
      </c>
      <c r="O42" s="77">
        <v>387</v>
      </c>
      <c r="P42" s="77">
        <v>3529</v>
      </c>
      <c r="Q42" s="80">
        <v>228</v>
      </c>
      <c r="R42" s="81">
        <v>394</v>
      </c>
      <c r="S42" s="81">
        <v>359</v>
      </c>
      <c r="T42" s="81">
        <v>297</v>
      </c>
      <c r="U42" s="78">
        <v>18</v>
      </c>
      <c r="X42" s="72"/>
    </row>
    <row r="43" spans="1:24" s="9" customFormat="1" ht="9.75" customHeight="1" x14ac:dyDescent="0.15">
      <c r="A43" s="9">
        <v>19</v>
      </c>
      <c r="B43" s="72" t="s">
        <v>86</v>
      </c>
      <c r="C43" s="72"/>
      <c r="D43" s="73">
        <v>6.4</v>
      </c>
      <c r="E43" s="74">
        <v>14.6</v>
      </c>
      <c r="F43" s="76">
        <v>7699</v>
      </c>
      <c r="G43" s="76">
        <v>24010</v>
      </c>
      <c r="H43" s="76">
        <v>13066</v>
      </c>
      <c r="I43" s="76">
        <v>3606</v>
      </c>
      <c r="J43" s="76">
        <v>2411</v>
      </c>
      <c r="K43" s="76">
        <v>6735</v>
      </c>
      <c r="L43" s="79">
        <v>8377</v>
      </c>
      <c r="M43" s="76">
        <v>2418</v>
      </c>
      <c r="N43" s="76">
        <v>2034</v>
      </c>
      <c r="O43" s="76">
        <v>958</v>
      </c>
      <c r="P43" s="76">
        <v>7384</v>
      </c>
      <c r="Q43" s="80">
        <v>1762</v>
      </c>
      <c r="R43" s="81">
        <v>3149</v>
      </c>
      <c r="S43" s="81">
        <v>2992</v>
      </c>
      <c r="T43" s="81">
        <v>2507</v>
      </c>
      <c r="U43" s="78">
        <v>19</v>
      </c>
      <c r="X43" s="72"/>
    </row>
    <row r="44" spans="1:24" s="63" customFormat="1" ht="9.75" customHeight="1" x14ac:dyDescent="0.15">
      <c r="B44" s="64" t="s">
        <v>87</v>
      </c>
      <c r="C44" s="84"/>
      <c r="D44" s="65">
        <v>4.8</v>
      </c>
      <c r="E44" s="66">
        <v>19.7</v>
      </c>
      <c r="F44" s="67">
        <v>3190</v>
      </c>
      <c r="G44" s="67">
        <v>9148</v>
      </c>
      <c r="H44" s="67">
        <v>4846</v>
      </c>
      <c r="I44" s="68">
        <v>1551</v>
      </c>
      <c r="J44" s="67">
        <v>1082</v>
      </c>
      <c r="K44" s="67">
        <v>2208</v>
      </c>
      <c r="L44" s="67">
        <v>2985</v>
      </c>
      <c r="M44" s="67">
        <v>1052</v>
      </c>
      <c r="N44" s="67">
        <v>797</v>
      </c>
      <c r="O44" s="67">
        <v>354</v>
      </c>
      <c r="P44" s="67">
        <v>2406</v>
      </c>
      <c r="Q44" s="82">
        <v>825</v>
      </c>
      <c r="R44" s="83">
        <v>1084</v>
      </c>
      <c r="S44" s="83">
        <v>1041</v>
      </c>
      <c r="T44" s="82">
        <v>883</v>
      </c>
      <c r="U44" s="71" t="s">
        <v>88</v>
      </c>
      <c r="W44" s="84"/>
      <c r="X44" s="64"/>
    </row>
    <row r="45" spans="1:24" s="9" customFormat="1" ht="10.5" customHeight="1" thickBot="1" x14ac:dyDescent="0.2">
      <c r="A45" s="85">
        <v>20</v>
      </c>
      <c r="B45" s="86" t="s">
        <v>89</v>
      </c>
      <c r="C45" s="85"/>
      <c r="D45" s="87">
        <v>4.8</v>
      </c>
      <c r="E45" s="88">
        <v>19.7</v>
      </c>
      <c r="F45" s="89">
        <v>3190</v>
      </c>
      <c r="G45" s="89">
        <v>9148</v>
      </c>
      <c r="H45" s="89">
        <v>4846</v>
      </c>
      <c r="I45" s="89">
        <v>1551</v>
      </c>
      <c r="J45" s="89">
        <v>1082</v>
      </c>
      <c r="K45" s="89">
        <v>2208</v>
      </c>
      <c r="L45" s="89">
        <v>2985</v>
      </c>
      <c r="M45" s="89">
        <v>1052</v>
      </c>
      <c r="N45" s="89">
        <v>797</v>
      </c>
      <c r="O45" s="90">
        <v>354</v>
      </c>
      <c r="P45" s="90">
        <v>2406</v>
      </c>
      <c r="Q45" s="91">
        <v>825</v>
      </c>
      <c r="R45" s="92">
        <v>1084</v>
      </c>
      <c r="S45" s="92">
        <v>1041</v>
      </c>
      <c r="T45" s="92">
        <v>883</v>
      </c>
      <c r="U45" s="93">
        <v>20</v>
      </c>
      <c r="W45" s="7"/>
      <c r="X45" s="72"/>
    </row>
    <row r="46" spans="1:24" s="9" customFormat="1" ht="10.5" customHeight="1" x14ac:dyDescent="0.15">
      <c r="L46" s="7"/>
      <c r="O46" s="94"/>
    </row>
    <row r="47" spans="1:24" ht="12" customHeight="1" x14ac:dyDescent="0.15">
      <c r="A47" s="9"/>
      <c r="O47" s="95"/>
    </row>
    <row r="48" spans="1:24" x14ac:dyDescent="0.15">
      <c r="D48" s="96"/>
      <c r="E48" s="96"/>
      <c r="O48" s="95"/>
    </row>
    <row r="49" spans="4:5" x14ac:dyDescent="0.15">
      <c r="D49" s="96"/>
      <c r="E49" s="96"/>
    </row>
    <row r="50" spans="4:5" x14ac:dyDescent="0.15">
      <c r="D50" s="96"/>
      <c r="E50" s="96"/>
    </row>
    <row r="51" spans="4:5" x14ac:dyDescent="0.15">
      <c r="D51" s="96"/>
      <c r="E51" s="96"/>
    </row>
    <row r="52" spans="4:5" x14ac:dyDescent="0.15">
      <c r="D52" s="96"/>
      <c r="E52" s="96"/>
    </row>
    <row r="53" spans="4:5" x14ac:dyDescent="0.15">
      <c r="D53" s="96"/>
      <c r="E53" s="96"/>
    </row>
    <row r="54" spans="4:5" x14ac:dyDescent="0.15">
      <c r="D54" s="96"/>
      <c r="E54" s="96"/>
    </row>
    <row r="55" spans="4:5" x14ac:dyDescent="0.15">
      <c r="D55" s="96"/>
      <c r="E55" s="96"/>
    </row>
    <row r="56" spans="4:5" x14ac:dyDescent="0.15">
      <c r="D56" s="96"/>
      <c r="E56" s="96"/>
    </row>
    <row r="57" spans="4:5" x14ac:dyDescent="0.15">
      <c r="D57" s="96"/>
      <c r="E57" s="96"/>
    </row>
    <row r="58" spans="4:5" x14ac:dyDescent="0.15">
      <c r="D58" s="96"/>
      <c r="E58" s="96"/>
    </row>
    <row r="59" spans="4:5" x14ac:dyDescent="0.15">
      <c r="D59" s="96"/>
      <c r="E59" s="96"/>
    </row>
    <row r="60" spans="4:5" x14ac:dyDescent="0.15">
      <c r="D60" s="96"/>
      <c r="E60" s="96"/>
    </row>
    <row r="61" spans="4:5" x14ac:dyDescent="0.15">
      <c r="D61" s="96"/>
      <c r="E61" s="96"/>
    </row>
    <row r="62" spans="4:5" x14ac:dyDescent="0.15">
      <c r="D62" s="96"/>
      <c r="E62" s="96"/>
    </row>
    <row r="63" spans="4:5" x14ac:dyDescent="0.15">
      <c r="D63" s="96"/>
      <c r="E63" s="96"/>
    </row>
    <row r="64" spans="4:5" x14ac:dyDescent="0.15">
      <c r="D64" s="96"/>
      <c r="E64" s="96"/>
    </row>
    <row r="65" spans="4:5" x14ac:dyDescent="0.15">
      <c r="D65" s="96"/>
      <c r="E65" s="96"/>
    </row>
    <row r="66" spans="4:5" x14ac:dyDescent="0.15">
      <c r="D66" s="96"/>
      <c r="E66" s="96"/>
    </row>
    <row r="67" spans="4:5" x14ac:dyDescent="0.15">
      <c r="D67" s="96"/>
      <c r="E67" s="96"/>
    </row>
    <row r="68" spans="4:5" x14ac:dyDescent="0.15">
      <c r="D68" s="96"/>
      <c r="E68" s="96"/>
    </row>
    <row r="69" spans="4:5" x14ac:dyDescent="0.15">
      <c r="D69" s="96"/>
      <c r="E69" s="96"/>
    </row>
    <row r="70" spans="4:5" x14ac:dyDescent="0.15">
      <c r="D70" s="96"/>
      <c r="E70" s="96"/>
    </row>
    <row r="71" spans="4:5" x14ac:dyDescent="0.15">
      <c r="D71" s="96"/>
      <c r="E71" s="96"/>
    </row>
    <row r="72" spans="4:5" x14ac:dyDescent="0.15">
      <c r="D72" s="96"/>
      <c r="E72" s="96"/>
    </row>
    <row r="73" spans="4:5" x14ac:dyDescent="0.15">
      <c r="D73" s="96"/>
      <c r="E73" s="96"/>
    </row>
    <row r="74" spans="4:5" x14ac:dyDescent="0.15">
      <c r="D74" s="96"/>
      <c r="E74" s="96"/>
    </row>
    <row r="75" spans="4:5" x14ac:dyDescent="0.15">
      <c r="D75" s="96"/>
      <c r="E75" s="96"/>
    </row>
    <row r="76" spans="4:5" x14ac:dyDescent="0.15">
      <c r="D76" s="96"/>
      <c r="E76" s="96"/>
    </row>
    <row r="77" spans="4:5" x14ac:dyDescent="0.15">
      <c r="D77" s="96"/>
      <c r="E77" s="96"/>
    </row>
    <row r="78" spans="4:5" x14ac:dyDescent="0.15">
      <c r="D78" s="96"/>
      <c r="E78" s="96"/>
    </row>
    <row r="79" spans="4:5" x14ac:dyDescent="0.15">
      <c r="D79" s="96"/>
      <c r="E79" s="96"/>
    </row>
    <row r="80" spans="4:5" x14ac:dyDescent="0.15">
      <c r="D80" s="96"/>
      <c r="E80" s="96"/>
    </row>
    <row r="81" spans="4:5" x14ac:dyDescent="0.15">
      <c r="D81" s="96"/>
      <c r="E81" s="96"/>
    </row>
    <row r="82" spans="4:5" x14ac:dyDescent="0.15">
      <c r="D82" s="96"/>
      <c r="E82" s="96"/>
    </row>
    <row r="83" spans="4:5" x14ac:dyDescent="0.15">
      <c r="D83" s="96"/>
      <c r="E83" s="96"/>
    </row>
    <row r="84" spans="4:5" x14ac:dyDescent="0.15">
      <c r="D84" s="96"/>
      <c r="E84" s="96"/>
    </row>
    <row r="85" spans="4:5" x14ac:dyDescent="0.15">
      <c r="D85" s="96"/>
      <c r="E85" s="96"/>
    </row>
    <row r="86" spans="4:5" x14ac:dyDescent="0.15">
      <c r="D86" s="96"/>
      <c r="E86" s="96"/>
    </row>
    <row r="87" spans="4:5" x14ac:dyDescent="0.15">
      <c r="D87" s="96"/>
      <c r="E87" s="96"/>
    </row>
    <row r="88" spans="4:5" x14ac:dyDescent="0.15">
      <c r="D88" s="96"/>
      <c r="E88" s="96"/>
    </row>
    <row r="89" spans="4:5" x14ac:dyDescent="0.15">
      <c r="D89" s="96"/>
      <c r="E89" s="96"/>
    </row>
    <row r="90" spans="4:5" x14ac:dyDescent="0.15">
      <c r="D90" s="96"/>
      <c r="E90" s="96"/>
    </row>
    <row r="91" spans="4:5" x14ac:dyDescent="0.15">
      <c r="D91" s="96"/>
      <c r="E91" s="96"/>
    </row>
    <row r="92" spans="4:5" x14ac:dyDescent="0.15">
      <c r="D92" s="96"/>
      <c r="E92" s="96"/>
    </row>
    <row r="93" spans="4:5" x14ac:dyDescent="0.15">
      <c r="D93" s="96"/>
      <c r="E93" s="96"/>
    </row>
    <row r="94" spans="4:5" x14ac:dyDescent="0.15">
      <c r="D94" s="96"/>
      <c r="E94" s="96"/>
    </row>
    <row r="95" spans="4:5" x14ac:dyDescent="0.15">
      <c r="D95" s="96"/>
      <c r="E95" s="96"/>
    </row>
    <row r="96" spans="4:5" x14ac:dyDescent="0.15">
      <c r="D96" s="96"/>
      <c r="E96" s="96"/>
    </row>
    <row r="97" spans="4:5" x14ac:dyDescent="0.15">
      <c r="D97" s="96"/>
      <c r="E97" s="96"/>
    </row>
    <row r="98" spans="4:5" x14ac:dyDescent="0.15">
      <c r="D98" s="96"/>
      <c r="E98" s="96"/>
    </row>
    <row r="99" spans="4:5" x14ac:dyDescent="0.15">
      <c r="D99" s="96"/>
      <c r="E99" s="96"/>
    </row>
    <row r="100" spans="4:5" x14ac:dyDescent="0.15">
      <c r="D100" s="96"/>
      <c r="E100" s="96"/>
    </row>
    <row r="101" spans="4:5" x14ac:dyDescent="0.15">
      <c r="D101" s="96"/>
      <c r="E101" s="96"/>
    </row>
    <row r="102" spans="4:5" x14ac:dyDescent="0.15">
      <c r="D102" s="96"/>
      <c r="E102" s="96"/>
    </row>
    <row r="103" spans="4:5" x14ac:dyDescent="0.15">
      <c r="D103" s="96"/>
      <c r="E103" s="96"/>
    </row>
    <row r="104" spans="4:5" x14ac:dyDescent="0.15">
      <c r="D104" s="96"/>
      <c r="E104" s="96"/>
    </row>
    <row r="105" spans="4:5" x14ac:dyDescent="0.15">
      <c r="D105" s="96"/>
      <c r="E105" s="96"/>
    </row>
    <row r="106" spans="4:5" x14ac:dyDescent="0.15">
      <c r="D106" s="96"/>
      <c r="E106" s="96"/>
    </row>
    <row r="107" spans="4:5" x14ac:dyDescent="0.15">
      <c r="D107" s="96"/>
      <c r="E107" s="96"/>
    </row>
    <row r="108" spans="4:5" x14ac:dyDescent="0.15">
      <c r="D108" s="96"/>
      <c r="E108" s="96"/>
    </row>
    <row r="109" spans="4:5" x14ac:dyDescent="0.15">
      <c r="D109" s="96"/>
      <c r="E109" s="96"/>
    </row>
    <row r="110" spans="4:5" x14ac:dyDescent="0.15">
      <c r="D110" s="96"/>
      <c r="E110" s="96"/>
    </row>
    <row r="111" spans="4:5" x14ac:dyDescent="0.15">
      <c r="D111" s="96"/>
      <c r="E111" s="96"/>
    </row>
    <row r="112" spans="4:5" x14ac:dyDescent="0.15">
      <c r="D112" s="96"/>
      <c r="E112" s="96"/>
    </row>
    <row r="113" spans="4:4" x14ac:dyDescent="0.15">
      <c r="D113" s="96"/>
    </row>
    <row r="114" spans="4:4" x14ac:dyDescent="0.15">
      <c r="D114" s="96"/>
    </row>
    <row r="115" spans="4:4" x14ac:dyDescent="0.15">
      <c r="D115" s="96"/>
    </row>
    <row r="116" spans="4:4" x14ac:dyDescent="0.15">
      <c r="D116" s="96"/>
    </row>
    <row r="117" spans="4:4" x14ac:dyDescent="0.15">
      <c r="D117" s="96"/>
    </row>
    <row r="118" spans="4:4" x14ac:dyDescent="0.15">
      <c r="D118" s="96"/>
    </row>
    <row r="119" spans="4:4" x14ac:dyDescent="0.15">
      <c r="D119" s="96"/>
    </row>
    <row r="120" spans="4:4" x14ac:dyDescent="0.15">
      <c r="D120" s="96"/>
    </row>
    <row r="121" spans="4:4" x14ac:dyDescent="0.15">
      <c r="D121" s="96"/>
    </row>
    <row r="122" spans="4:4" x14ac:dyDescent="0.15">
      <c r="D122" s="96"/>
    </row>
    <row r="123" spans="4:4" x14ac:dyDescent="0.15">
      <c r="D123" s="96"/>
    </row>
    <row r="124" spans="4:4" x14ac:dyDescent="0.15">
      <c r="D124" s="96"/>
    </row>
    <row r="125" spans="4:4" x14ac:dyDescent="0.15">
      <c r="D125" s="96"/>
    </row>
    <row r="126" spans="4:4" x14ac:dyDescent="0.15">
      <c r="D126" s="96"/>
    </row>
    <row r="127" spans="4:4" x14ac:dyDescent="0.15">
      <c r="D127" s="96"/>
    </row>
  </sheetData>
  <mergeCells count="5">
    <mergeCell ref="F12:G12"/>
    <mergeCell ref="H12:L13"/>
    <mergeCell ref="U12:U14"/>
    <mergeCell ref="F13:G13"/>
    <mergeCell ref="T13:T14"/>
  </mergeCells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2019-01-09T23:27:38Z</dcterms:created>
  <dcterms:modified xsi:type="dcterms:W3CDTF">2019-01-09T23:28:11Z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