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F4A2F0FF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1606\Documents\"/>
    </mc:Choice>
  </mc:AlternateContent>
  <bookViews>
    <workbookView xWindow="0" yWindow="0" windowWidth="28800" windowHeight="12120"/>
  </bookViews>
  <sheets>
    <sheet name="第34表" sheetId="1" r:id="rId1"/>
  </sheets>
  <externalReferences>
    <externalReference r:id="rId2"/>
  </externalReferences>
  <definedNames>
    <definedName name="_xlnm.Print_Area" localSheetId="0">第34表!$A$1:$P$39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P38" i="1"/>
  <c r="O38" i="1"/>
  <c r="N38" i="1"/>
  <c r="N30" i="1" s="1"/>
  <c r="M38" i="1"/>
  <c r="L38" i="1"/>
  <c r="K38" i="1"/>
  <c r="J38" i="1"/>
  <c r="J30" i="1" s="1"/>
  <c r="I38" i="1"/>
  <c r="H38" i="1"/>
  <c r="G38" i="1"/>
  <c r="F38" i="1"/>
  <c r="D38" i="1" s="1"/>
  <c r="E38" i="1"/>
  <c r="D37" i="1"/>
  <c r="D36" i="1"/>
  <c r="D35" i="1"/>
  <c r="P34" i="1"/>
  <c r="O34" i="1"/>
  <c r="N34" i="1"/>
  <c r="M34" i="1"/>
  <c r="M30" i="1" s="1"/>
  <c r="L34" i="1"/>
  <c r="K34" i="1"/>
  <c r="J34" i="1"/>
  <c r="I34" i="1"/>
  <c r="I30" i="1" s="1"/>
  <c r="H34" i="1"/>
  <c r="G34" i="1"/>
  <c r="F34" i="1"/>
  <c r="E34" i="1"/>
  <c r="E30" i="1" s="1"/>
  <c r="D33" i="1"/>
  <c r="D32" i="1"/>
  <c r="D31" i="1"/>
  <c r="P30" i="1"/>
  <c r="O30" i="1"/>
  <c r="L30" i="1"/>
  <c r="K30" i="1"/>
  <c r="H30" i="1"/>
  <c r="G30" i="1"/>
  <c r="D29" i="1"/>
  <c r="P28" i="1"/>
  <c r="P26" i="1" s="1"/>
  <c r="O28" i="1"/>
  <c r="N28" i="1"/>
  <c r="M28" i="1"/>
  <c r="M26" i="1" s="1"/>
  <c r="L28" i="1"/>
  <c r="L26" i="1" s="1"/>
  <c r="K28" i="1"/>
  <c r="J28" i="1"/>
  <c r="I28" i="1"/>
  <c r="H28" i="1"/>
  <c r="H26" i="1" s="1"/>
  <c r="G28" i="1"/>
  <c r="F28" i="1"/>
  <c r="E28" i="1"/>
  <c r="D28" i="1" s="1"/>
  <c r="D27" i="1"/>
  <c r="O26" i="1"/>
  <c r="N26" i="1"/>
  <c r="K26" i="1"/>
  <c r="J26" i="1"/>
  <c r="I26" i="1"/>
  <c r="G26" i="1"/>
  <c r="F26" i="1"/>
  <c r="D25" i="1"/>
  <c r="P24" i="1"/>
  <c r="P22" i="1" s="1"/>
  <c r="O24" i="1"/>
  <c r="O22" i="1" s="1"/>
  <c r="N24" i="1"/>
  <c r="M24" i="1"/>
  <c r="M22" i="1" s="1"/>
  <c r="L24" i="1"/>
  <c r="L22" i="1" s="1"/>
  <c r="K24" i="1"/>
  <c r="J24" i="1"/>
  <c r="I24" i="1"/>
  <c r="I8" i="1" s="1"/>
  <c r="H24" i="1"/>
  <c r="H22" i="1" s="1"/>
  <c r="G24" i="1"/>
  <c r="F24" i="1"/>
  <c r="E24" i="1"/>
  <c r="D24" i="1" s="1"/>
  <c r="D23" i="1"/>
  <c r="N22" i="1"/>
  <c r="K22" i="1"/>
  <c r="J22" i="1"/>
  <c r="I22" i="1"/>
  <c r="G22" i="1"/>
  <c r="F22" i="1"/>
  <c r="D21" i="1"/>
  <c r="D20" i="1"/>
  <c r="D19" i="1"/>
  <c r="P18" i="1"/>
  <c r="O18" i="1"/>
  <c r="O16" i="1" s="1"/>
  <c r="N18" i="1"/>
  <c r="N16" i="1" s="1"/>
  <c r="M18" i="1"/>
  <c r="L18" i="1"/>
  <c r="K18" i="1"/>
  <c r="J18" i="1"/>
  <c r="J16" i="1" s="1"/>
  <c r="I18" i="1"/>
  <c r="H18" i="1"/>
  <c r="G18" i="1"/>
  <c r="G16" i="1" s="1"/>
  <c r="F18" i="1"/>
  <c r="E18" i="1"/>
  <c r="D17" i="1"/>
  <c r="P16" i="1"/>
  <c r="M16" i="1"/>
  <c r="L16" i="1"/>
  <c r="K16" i="1"/>
  <c r="I16" i="1"/>
  <c r="H16" i="1"/>
  <c r="E16" i="1"/>
  <c r="D15" i="1"/>
  <c r="P14" i="1"/>
  <c r="P9" i="1" s="1"/>
  <c r="O14" i="1"/>
  <c r="N14" i="1"/>
  <c r="N9" i="1" s="1"/>
  <c r="M14" i="1"/>
  <c r="M9" i="1" s="1"/>
  <c r="L14" i="1"/>
  <c r="L9" i="1" s="1"/>
  <c r="K14" i="1"/>
  <c r="J14" i="1"/>
  <c r="J9" i="1" s="1"/>
  <c r="I14" i="1"/>
  <c r="H14" i="1"/>
  <c r="H9" i="1" s="1"/>
  <c r="G14" i="1"/>
  <c r="F14" i="1"/>
  <c r="F9" i="1" s="1"/>
  <c r="E14" i="1"/>
  <c r="E9" i="1" s="1"/>
  <c r="D13" i="1"/>
  <c r="D12" i="1"/>
  <c r="D11" i="1"/>
  <c r="D10" i="1"/>
  <c r="O9" i="1"/>
  <c r="K9" i="1"/>
  <c r="I9" i="1"/>
  <c r="G9" i="1"/>
  <c r="P8" i="1"/>
  <c r="P6" i="1" s="1"/>
  <c r="L8" i="1"/>
  <c r="K8" i="1"/>
  <c r="H8" i="1"/>
  <c r="H6" i="1" s="1"/>
  <c r="E8" i="1"/>
  <c r="P7" i="1"/>
  <c r="O7" i="1"/>
  <c r="N7" i="1"/>
  <c r="M7" i="1"/>
  <c r="L7" i="1"/>
  <c r="K7" i="1"/>
  <c r="J7" i="1"/>
  <c r="I7" i="1"/>
  <c r="H7" i="1"/>
  <c r="G7" i="1"/>
  <c r="F7" i="1"/>
  <c r="E7" i="1"/>
  <c r="D7" i="1" s="1"/>
  <c r="G8" i="1" l="1"/>
  <c r="L6" i="1"/>
  <c r="E22" i="1"/>
  <c r="D22" i="1" s="1"/>
  <c r="E26" i="1"/>
  <c r="D34" i="1"/>
  <c r="G6" i="1"/>
  <c r="K6" i="1"/>
  <c r="M8" i="1"/>
  <c r="M6" i="1" s="1"/>
  <c r="D26" i="1"/>
  <c r="F30" i="1"/>
  <c r="D30" i="1" s="1"/>
  <c r="I6" i="1"/>
  <c r="O8" i="1"/>
  <c r="O6" i="1" s="1"/>
  <c r="D18" i="1"/>
  <c r="D9" i="1"/>
  <c r="F8" i="1"/>
  <c r="J8" i="1"/>
  <c r="J6" i="1" s="1"/>
  <c r="N8" i="1"/>
  <c r="N6" i="1" s="1"/>
  <c r="D14" i="1"/>
  <c r="F16" i="1"/>
  <c r="D16" i="1" s="1"/>
  <c r="E6" i="1"/>
  <c r="D8" i="1" l="1"/>
  <c r="F6" i="1"/>
  <c r="D6" i="1" s="1"/>
</calcChain>
</file>

<file path=xl/sharedStrings.xml><?xml version="1.0" encoding="utf-8"?>
<sst xmlns="http://schemas.openxmlformats.org/spreadsheetml/2006/main" count="51" uniqueCount="51">
  <si>
    <t>第34表　離婚件数，月・市町別</t>
    <phoneticPr fontId="2"/>
  </si>
  <si>
    <t>平成28年</t>
    <phoneticPr fontId="2"/>
  </si>
  <si>
    <t>市　　町</t>
    <phoneticPr fontId="2"/>
  </si>
  <si>
    <t>ｺｰﾄﾞ</t>
    <phoneticPr fontId="2"/>
  </si>
  <si>
    <t>総数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</si>
  <si>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</si>
  <si>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</si>
  <si>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</si>
  <si>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</si>
  <si>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</si>
  <si>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</si>
  <si>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</si>
  <si>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</si>
  <si>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</si>
  <si>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  <phoneticPr fontId="2"/>
  </si>
  <si>
    <t>11月</t>
    <phoneticPr fontId="2"/>
  </si>
  <si>
    <t>12月</t>
    <phoneticPr fontId="2"/>
  </si>
  <si>
    <t>総　　数</t>
  </si>
  <si>
    <t>市　　計</t>
  </si>
  <si>
    <t>郡　　計</t>
  </si>
  <si>
    <t>佐賀中部保健所</t>
  </si>
  <si>
    <t xml:space="preserve">  佐  賀　市</t>
  </si>
  <si>
    <t>　多　久　市</t>
  </si>
  <si>
    <t>　小　城　市</t>
    <rPh sb="1" eb="2">
      <t>ショウ</t>
    </rPh>
    <rPh sb="3" eb="4">
      <t>シロ</t>
    </rPh>
    <phoneticPr fontId="2"/>
  </si>
  <si>
    <t>　神　埼　市</t>
    <rPh sb="1" eb="2">
      <t>カミ</t>
    </rPh>
    <rPh sb="3" eb="4">
      <t>サキ</t>
    </rPh>
    <rPh sb="5" eb="6">
      <t>シ</t>
    </rPh>
    <phoneticPr fontId="2"/>
  </si>
  <si>
    <t>　神　埼　郡</t>
  </si>
  <si>
    <t>吉野ヶ里町</t>
    <rPh sb="0" eb="4">
      <t>ヨシノガリ</t>
    </rPh>
    <rPh sb="4" eb="5">
      <t>マチ</t>
    </rPh>
    <phoneticPr fontId="2"/>
  </si>
  <si>
    <t>鳥栖保健所</t>
  </si>
  <si>
    <t>　鳥　栖　市</t>
  </si>
  <si>
    <t>　三 養 基 郡</t>
  </si>
  <si>
    <t>基山町</t>
  </si>
  <si>
    <t>上峰町</t>
  </si>
  <si>
    <t>みやき町</t>
  </si>
  <si>
    <t>唐津保健所</t>
  </si>
  <si>
    <t>　唐　津　市</t>
  </si>
  <si>
    <t>　東 松 浦 郡</t>
  </si>
  <si>
    <t>玄海町</t>
  </si>
  <si>
    <t>伊万里保健所</t>
  </si>
  <si>
    <t>　伊 万 里 市</t>
  </si>
  <si>
    <t>　西 松 浦 郡</t>
  </si>
  <si>
    <t>有田町</t>
  </si>
  <si>
    <t>杵藤保健所</t>
  </si>
  <si>
    <t>　武　雄　市</t>
  </si>
  <si>
    <t>　鹿　島　市</t>
  </si>
  <si>
    <t>　嬉　野　市</t>
    <rPh sb="1" eb="2">
      <t>ウレシ</t>
    </rPh>
    <rPh sb="3" eb="4">
      <t>ノ</t>
    </rPh>
    <rPh sb="5" eb="6">
      <t>シ</t>
    </rPh>
    <phoneticPr fontId="2"/>
  </si>
  <si>
    <t>　杵　島　郡</t>
  </si>
  <si>
    <t>大町町</t>
  </si>
  <si>
    <t>江北町</t>
  </si>
  <si>
    <t>白石町</t>
  </si>
  <si>
    <t>　藤　津　郡</t>
  </si>
  <si>
    <t>太良町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</si>
</sst>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\ ##0;_ * \-#\ ##0;_ * &quot;-&quot;;_ @\ "/>
    <numFmt numFmtId="177" formatCode="_ * #\ ##0;_ * \-#\ ##0;_ * &quot;-&quot;;_ @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Fill="1" applyAlignment="1">
      <alignment vertical="center"/>
    </xf>
    <xf numFmtId="41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1" fontId="5" fillId="0" borderId="0" xfId="0" applyNumberFormat="1" applyFont="1" applyFill="1" applyAlignment="1">
      <alignment horizontal="right" vertical="center"/>
    </xf>
    <xf numFmtId="0" fontId="7" fillId="0" borderId="0" xfId="0" quotePrefix="1" applyFont="1" applyFill="1" applyAlignment="1">
      <alignment vertical="center"/>
    </xf>
    <xf numFmtId="176" fontId="7" fillId="0" borderId="8" xfId="0" applyNumberFormat="1" applyFont="1" applyFill="1" applyBorder="1" applyAlignment="1">
      <alignment vertical="center"/>
    </xf>
    <xf numFmtId="177" fontId="7" fillId="0" borderId="15" xfId="0" applyNumberFormat="1" applyFont="1" applyFill="1" applyBorder="1" applyAlignment="1">
      <alignment horizontal="right" vertical="center"/>
    </xf>
    <xf numFmtId="177" fontId="7" fillId="0" borderId="16" xfId="0" applyNumberFormat="1" applyFont="1" applyFill="1" applyBorder="1" applyAlignment="1">
      <alignment horizontal="right" vertical="center"/>
    </xf>
    <xf numFmtId="177" fontId="7" fillId="0" borderId="17" xfId="0" applyNumberFormat="1" applyFont="1" applyFill="1" applyBorder="1" applyAlignment="1">
      <alignment horizontal="right" vertical="center"/>
    </xf>
    <xf numFmtId="177" fontId="7" fillId="0" borderId="9" xfId="0" applyNumberFormat="1" applyFont="1" applyFill="1" applyBorder="1" applyAlignment="1">
      <alignment horizontal="right" vertical="center"/>
    </xf>
    <xf numFmtId="0" fontId="6" fillId="0" borderId="0" xfId="0" quotePrefix="1" applyFont="1" applyFill="1" applyAlignment="1">
      <alignment vertical="center"/>
    </xf>
    <xf numFmtId="176" fontId="6" fillId="0" borderId="8" xfId="0" applyNumberFormat="1" applyFont="1" applyFill="1" applyBorder="1" applyAlignment="1">
      <alignment vertical="center"/>
    </xf>
    <xf numFmtId="177" fontId="6" fillId="0" borderId="17" xfId="0" applyNumberFormat="1" applyFont="1" applyFill="1" applyBorder="1" applyAlignment="1">
      <alignment horizontal="right" vertical="center"/>
    </xf>
    <xf numFmtId="177" fontId="6" fillId="0" borderId="9" xfId="0" applyNumberFormat="1" applyFont="1" applyFill="1" applyBorder="1" applyAlignment="1">
      <alignment horizontal="right" vertical="center"/>
    </xf>
    <xf numFmtId="0" fontId="6" fillId="0" borderId="19" xfId="0" quotePrefix="1" applyFont="1" applyFill="1" applyBorder="1" applyAlignment="1">
      <alignment vertical="center"/>
    </xf>
    <xf numFmtId="176" fontId="6" fillId="0" borderId="20" xfId="0" applyNumberFormat="1" applyFont="1" applyFill="1" applyBorder="1" applyAlignment="1">
      <alignment vertical="center"/>
    </xf>
    <xf numFmtId="177" fontId="6" fillId="0" borderId="21" xfId="0" applyNumberFormat="1" applyFont="1" applyFill="1" applyBorder="1" applyAlignment="1">
      <alignment horizontal="right" vertical="center"/>
    </xf>
    <xf numFmtId="177" fontId="6" fillId="0" borderId="22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41" fontId="6" fillId="2" borderId="4" xfId="0" applyNumberFormat="1" applyFont="1" applyFill="1" applyBorder="1" applyAlignment="1">
      <alignment vertical="center"/>
    </xf>
    <xf numFmtId="41" fontId="6" fillId="2" borderId="5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41" fontId="6" fillId="2" borderId="8" xfId="0" applyNumberFormat="1" applyFont="1" applyFill="1" applyBorder="1" applyAlignment="1">
      <alignment horizontal="center" vertical="center"/>
    </xf>
    <xf numFmtId="41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vertical="center"/>
    </xf>
    <xf numFmtId="41" fontId="6" fillId="2" borderId="13" xfId="0" applyNumberFormat="1" applyFont="1" applyFill="1" applyBorder="1" applyAlignment="1">
      <alignment vertical="center"/>
    </xf>
    <xf numFmtId="41" fontId="6" fillId="2" borderId="14" xfId="0" applyNumberFormat="1" applyFont="1" applyFill="1" applyBorder="1" applyAlignment="1">
      <alignment vertical="center"/>
    </xf>
    <xf numFmtId="0" fontId="7" fillId="2" borderId="6" xfId="0" applyFont="1" applyFill="1" applyBorder="1" applyAlignment="1">
      <alignment horizontal="centerContinuous"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6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distributed"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distributed" vertical="center"/>
    </xf>
    <xf numFmtId="0" fontId="6" fillId="2" borderId="18" xfId="0" applyFont="1" applyFill="1" applyBorder="1" applyAlignment="1">
      <alignment vertical="center"/>
    </xf>
    <xf numFmtId="0" fontId="6" fillId="2" borderId="19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200400&#21307;&#21209;&#35506;\04_&#20445;&#20581;&#32113;&#35336;&#25285;&#24403;\05_&#24180;&#22577;&#38306;&#20418;\01_&#20445;&#20581;&#32113;&#35336;&#24180;&#22577;&#65288;&#20154;&#21475;&#21205;&#24907;&#32113;&#35336;&#32232;&#65289;\01_&#20445;&#20581;&#32113;&#35336;&#24180;&#22577;&#65288;&#20154;&#21475;&#21205;&#24907;&#32113;&#35336;&#32232;&#65289;\H28_2016\04_&#24180;&#22577;&#21407;&#31295;_&#31639;&#20986;&#29992;\12_&#38626;&#23130;_DB.&#31532;34&#34920;-&#31532;36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離婚データ"/>
      <sheetName val="第34表"/>
      <sheetName val="第35表第36表"/>
    </sheetNames>
    <definedNames>
      <definedName name="第34表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6"/>
  </sheetPr>
  <dimension ref="A1:P39"/>
  <sheetViews>
    <sheetView tabSelected="1" view="pageBreakPreview" zoomScale="75" zoomScaleNormal="75" workbookViewId="0">
      <selection activeCell="V9" sqref="V9"/>
    </sheetView>
  </sheetViews>
  <sheetFormatPr defaultRowHeight="13.5" outlineLevelCol="1" x14ac:dyDescent="0.15"/>
  <cols>
    <col min="1" max="1" width="3.875" style="1" customWidth="1"/>
    <col min="2" max="2" width="12.75" style="1" customWidth="1"/>
    <col min="3" max="3" width="5.75" style="1" hidden="1" customWidth="1" outlineLevel="1"/>
    <col min="4" max="4" width="7.75" style="2" customWidth="1" collapsed="1"/>
    <col min="5" max="16" width="6.375" style="2" customWidth="1"/>
    <col min="17" max="16384" width="9" style="2"/>
  </cols>
  <sheetData>
    <row r="1" spans="1:16" ht="18.75" x14ac:dyDescent="0.15">
      <c r="A1" s="3" t="s">
        <v>0</v>
      </c>
      <c r="B1" s="4"/>
      <c r="C1" s="4"/>
      <c r="P1" s="5" t="s">
        <v>1</v>
      </c>
    </row>
    <row r="2" spans="1:16" ht="8.25" customHeight="1" thickBot="1" x14ac:dyDescent="0.2"/>
    <row r="3" spans="1:16" ht="6.75" customHeight="1" x14ac:dyDescent="0.15">
      <c r="A3" s="20" t="s">
        <v>2</v>
      </c>
      <c r="B3" s="21"/>
      <c r="C3" s="22" t="s">
        <v>3</v>
      </c>
      <c r="D3" s="23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1:16" x14ac:dyDescent="0.15">
      <c r="A4" s="26"/>
      <c r="B4" s="27"/>
      <c r="C4" s="28"/>
      <c r="D4" s="29" t="s">
        <v>4</v>
      </c>
      <c r="E4" s="30" t="s">
        <v>5</v>
      </c>
      <c r="F4" s="30" t="s">
        <v>6</v>
      </c>
      <c r="G4" s="30" t="s">
        <v>7</v>
      </c>
      <c r="H4" s="30" t="s">
        <v>8</v>
      </c>
      <c r="I4" s="30" t="s">
        <v>9</v>
      </c>
      <c r="J4" s="30" t="s">
        <v>10</v>
      </c>
      <c r="K4" s="30" t="s">
        <v>11</v>
      </c>
      <c r="L4" s="30" t="s">
        <v>12</v>
      </c>
      <c r="M4" s="30" t="s">
        <v>13</v>
      </c>
      <c r="N4" s="30" t="s">
        <v>14</v>
      </c>
      <c r="O4" s="30" t="s">
        <v>15</v>
      </c>
      <c r="P4" s="31" t="s">
        <v>16</v>
      </c>
    </row>
    <row r="5" spans="1:16" ht="6.75" customHeight="1" x14ac:dyDescent="0.15">
      <c r="A5" s="32"/>
      <c r="B5" s="33"/>
      <c r="C5" s="34"/>
      <c r="D5" s="35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7"/>
    </row>
    <row r="6" spans="1:16" ht="24.75" customHeight="1" x14ac:dyDescent="0.15">
      <c r="A6" s="38" t="s">
        <v>17</v>
      </c>
      <c r="B6" s="39"/>
      <c r="C6" s="6"/>
      <c r="D6" s="7">
        <f t="shared" ref="D6:D39" si="0">SUM(E6:P6)</f>
        <v>1378</v>
      </c>
      <c r="E6" s="8">
        <f t="shared" ref="E6:P6" si="1">SUM(E7:E8)</f>
        <v>116</v>
      </c>
      <c r="F6" s="8">
        <f t="shared" si="1"/>
        <v>106</v>
      </c>
      <c r="G6" s="8">
        <f t="shared" si="1"/>
        <v>164</v>
      </c>
      <c r="H6" s="8">
        <f t="shared" si="1"/>
        <v>119</v>
      </c>
      <c r="I6" s="8">
        <f t="shared" si="1"/>
        <v>112</v>
      </c>
      <c r="J6" s="8">
        <f t="shared" si="1"/>
        <v>98</v>
      </c>
      <c r="K6" s="8">
        <f t="shared" si="1"/>
        <v>98</v>
      </c>
      <c r="L6" s="8">
        <f t="shared" si="1"/>
        <v>109</v>
      </c>
      <c r="M6" s="8">
        <f t="shared" si="1"/>
        <v>107</v>
      </c>
      <c r="N6" s="8">
        <f t="shared" si="1"/>
        <v>111</v>
      </c>
      <c r="O6" s="8">
        <f t="shared" si="1"/>
        <v>108</v>
      </c>
      <c r="P6" s="9">
        <f t="shared" si="1"/>
        <v>130</v>
      </c>
    </row>
    <row r="7" spans="1:16" ht="24.75" customHeight="1" x14ac:dyDescent="0.15">
      <c r="A7" s="38" t="s">
        <v>18</v>
      </c>
      <c r="B7" s="39"/>
      <c r="C7" s="6"/>
      <c r="D7" s="7">
        <f t="shared" si="0"/>
        <v>1146</v>
      </c>
      <c r="E7" s="10">
        <f t="shared" ref="E7:P7" si="2">E10+E11+E12+E13+E17+E23+E27+E31+E32+E33</f>
        <v>96</v>
      </c>
      <c r="F7" s="10">
        <f t="shared" si="2"/>
        <v>83</v>
      </c>
      <c r="G7" s="10">
        <f t="shared" si="2"/>
        <v>140</v>
      </c>
      <c r="H7" s="10">
        <f t="shared" si="2"/>
        <v>93</v>
      </c>
      <c r="I7" s="10">
        <f t="shared" si="2"/>
        <v>92</v>
      </c>
      <c r="J7" s="10">
        <f t="shared" si="2"/>
        <v>82</v>
      </c>
      <c r="K7" s="10">
        <f t="shared" si="2"/>
        <v>84</v>
      </c>
      <c r="L7" s="10">
        <f t="shared" si="2"/>
        <v>91</v>
      </c>
      <c r="M7" s="10">
        <f t="shared" si="2"/>
        <v>92</v>
      </c>
      <c r="N7" s="10">
        <f t="shared" si="2"/>
        <v>96</v>
      </c>
      <c r="O7" s="10">
        <f t="shared" si="2"/>
        <v>88</v>
      </c>
      <c r="P7" s="11">
        <f t="shared" si="2"/>
        <v>109</v>
      </c>
    </row>
    <row r="8" spans="1:16" ht="24.75" customHeight="1" x14ac:dyDescent="0.15">
      <c r="A8" s="38" t="s">
        <v>19</v>
      </c>
      <c r="B8" s="39"/>
      <c r="C8" s="6"/>
      <c r="D8" s="7">
        <f t="shared" si="0"/>
        <v>232</v>
      </c>
      <c r="E8" s="10">
        <f>E14+E18+E24+E34+E28+E38</f>
        <v>20</v>
      </c>
      <c r="F8" s="10">
        <f t="shared" ref="F8:P8" si="3">F14+F18+F24+F34+F28+F38</f>
        <v>23</v>
      </c>
      <c r="G8" s="10">
        <f t="shared" si="3"/>
        <v>24</v>
      </c>
      <c r="H8" s="10">
        <f t="shared" si="3"/>
        <v>26</v>
      </c>
      <c r="I8" s="10">
        <f t="shared" si="3"/>
        <v>20</v>
      </c>
      <c r="J8" s="10">
        <f t="shared" si="3"/>
        <v>16</v>
      </c>
      <c r="K8" s="10">
        <f t="shared" si="3"/>
        <v>14</v>
      </c>
      <c r="L8" s="10">
        <f t="shared" si="3"/>
        <v>18</v>
      </c>
      <c r="M8" s="10">
        <f t="shared" si="3"/>
        <v>15</v>
      </c>
      <c r="N8" s="10">
        <f t="shared" si="3"/>
        <v>15</v>
      </c>
      <c r="O8" s="10">
        <f t="shared" si="3"/>
        <v>20</v>
      </c>
      <c r="P8" s="11">
        <f t="shared" si="3"/>
        <v>21</v>
      </c>
    </row>
    <row r="9" spans="1:16" ht="24.75" customHeight="1" x14ac:dyDescent="0.15">
      <c r="A9" s="40" t="s">
        <v>20</v>
      </c>
      <c r="B9" s="41"/>
      <c r="C9" s="6"/>
      <c r="D9" s="7">
        <f t="shared" si="0"/>
        <v>544</v>
      </c>
      <c r="E9" s="10">
        <f t="shared" ref="E9:P9" si="4">SUM(E10:E13,E14)</f>
        <v>44</v>
      </c>
      <c r="F9" s="10">
        <f t="shared" si="4"/>
        <v>39</v>
      </c>
      <c r="G9" s="10">
        <f t="shared" si="4"/>
        <v>60</v>
      </c>
      <c r="H9" s="10">
        <f t="shared" si="4"/>
        <v>51</v>
      </c>
      <c r="I9" s="10">
        <f t="shared" si="4"/>
        <v>41</v>
      </c>
      <c r="J9" s="10">
        <f t="shared" si="4"/>
        <v>34</v>
      </c>
      <c r="K9" s="10">
        <f t="shared" si="4"/>
        <v>46</v>
      </c>
      <c r="L9" s="10">
        <f t="shared" si="4"/>
        <v>45</v>
      </c>
      <c r="M9" s="10">
        <f t="shared" si="4"/>
        <v>39</v>
      </c>
      <c r="N9" s="10">
        <f t="shared" si="4"/>
        <v>47</v>
      </c>
      <c r="O9" s="10">
        <f t="shared" si="4"/>
        <v>46</v>
      </c>
      <c r="P9" s="11">
        <f t="shared" si="4"/>
        <v>52</v>
      </c>
    </row>
    <row r="10" spans="1:16" ht="24.75" customHeight="1" x14ac:dyDescent="0.15">
      <c r="A10" s="40" t="s">
        <v>21</v>
      </c>
      <c r="B10" s="41"/>
      <c r="C10" s="6">
        <v>201</v>
      </c>
      <c r="D10" s="7">
        <f t="shared" si="0"/>
        <v>365</v>
      </c>
      <c r="E10" s="10">
        <v>28</v>
      </c>
      <c r="F10" s="10">
        <v>25</v>
      </c>
      <c r="G10" s="10">
        <v>40</v>
      </c>
      <c r="H10" s="10">
        <v>32</v>
      </c>
      <c r="I10" s="10">
        <v>30</v>
      </c>
      <c r="J10" s="10">
        <v>22</v>
      </c>
      <c r="K10" s="10">
        <v>30</v>
      </c>
      <c r="L10" s="10">
        <v>31</v>
      </c>
      <c r="M10" s="10">
        <v>23</v>
      </c>
      <c r="N10" s="10">
        <v>32</v>
      </c>
      <c r="O10" s="10">
        <v>35</v>
      </c>
      <c r="P10" s="11">
        <v>37</v>
      </c>
    </row>
    <row r="11" spans="1:16" ht="24.75" customHeight="1" x14ac:dyDescent="0.15">
      <c r="A11" s="40" t="s">
        <v>22</v>
      </c>
      <c r="B11" s="41"/>
      <c r="C11" s="6">
        <v>204</v>
      </c>
      <c r="D11" s="7">
        <f t="shared" si="0"/>
        <v>34</v>
      </c>
      <c r="E11" s="10">
        <v>3</v>
      </c>
      <c r="F11" s="10">
        <v>1</v>
      </c>
      <c r="G11" s="10">
        <v>4</v>
      </c>
      <c r="H11" s="10">
        <v>1</v>
      </c>
      <c r="I11" s="10">
        <v>3</v>
      </c>
      <c r="J11" s="10">
        <v>2</v>
      </c>
      <c r="K11" s="10">
        <v>3</v>
      </c>
      <c r="L11" s="10">
        <v>2</v>
      </c>
      <c r="M11" s="10">
        <v>4</v>
      </c>
      <c r="N11" s="10">
        <v>5</v>
      </c>
      <c r="O11" s="10">
        <v>2</v>
      </c>
      <c r="P11" s="11">
        <v>4</v>
      </c>
    </row>
    <row r="12" spans="1:16" ht="24.75" customHeight="1" x14ac:dyDescent="0.15">
      <c r="A12" s="40" t="s">
        <v>23</v>
      </c>
      <c r="B12" s="41"/>
      <c r="C12" s="6">
        <v>208</v>
      </c>
      <c r="D12" s="7">
        <f t="shared" si="0"/>
        <v>64</v>
      </c>
      <c r="E12" s="10">
        <v>5</v>
      </c>
      <c r="F12" s="10">
        <v>4</v>
      </c>
      <c r="G12" s="10">
        <v>7</v>
      </c>
      <c r="H12" s="10">
        <v>9</v>
      </c>
      <c r="I12" s="10">
        <v>5</v>
      </c>
      <c r="J12" s="10">
        <v>5</v>
      </c>
      <c r="K12" s="10">
        <v>3</v>
      </c>
      <c r="L12" s="10">
        <v>8</v>
      </c>
      <c r="M12" s="10">
        <v>8</v>
      </c>
      <c r="N12" s="10">
        <v>3</v>
      </c>
      <c r="O12" s="10">
        <v>4</v>
      </c>
      <c r="P12" s="11">
        <v>3</v>
      </c>
    </row>
    <row r="13" spans="1:16" ht="24.75" customHeight="1" x14ac:dyDescent="0.15">
      <c r="A13" s="40" t="s">
        <v>24</v>
      </c>
      <c r="B13" s="41"/>
      <c r="C13" s="6">
        <v>210</v>
      </c>
      <c r="D13" s="7">
        <f t="shared" si="0"/>
        <v>55</v>
      </c>
      <c r="E13" s="10">
        <v>5</v>
      </c>
      <c r="F13" s="10">
        <v>7</v>
      </c>
      <c r="G13" s="10">
        <v>8</v>
      </c>
      <c r="H13" s="10">
        <v>3</v>
      </c>
      <c r="I13" s="10">
        <v>2</v>
      </c>
      <c r="J13" s="10">
        <v>2</v>
      </c>
      <c r="K13" s="10">
        <v>9</v>
      </c>
      <c r="L13" s="10">
        <v>3</v>
      </c>
      <c r="M13" s="10">
        <v>1</v>
      </c>
      <c r="N13" s="10">
        <v>6</v>
      </c>
      <c r="O13" s="10">
        <v>4</v>
      </c>
      <c r="P13" s="11">
        <v>5</v>
      </c>
    </row>
    <row r="14" spans="1:16" ht="24.75" customHeight="1" x14ac:dyDescent="0.15">
      <c r="A14" s="40" t="s">
        <v>25</v>
      </c>
      <c r="B14" s="42"/>
      <c r="C14" s="6"/>
      <c r="D14" s="7">
        <f t="shared" si="0"/>
        <v>26</v>
      </c>
      <c r="E14" s="10">
        <f t="shared" ref="E14:P14" si="5">SUM(E15)</f>
        <v>3</v>
      </c>
      <c r="F14" s="10">
        <f t="shared" si="5"/>
        <v>2</v>
      </c>
      <c r="G14" s="10">
        <f t="shared" si="5"/>
        <v>1</v>
      </c>
      <c r="H14" s="10">
        <f t="shared" si="5"/>
        <v>6</v>
      </c>
      <c r="I14" s="10">
        <f t="shared" si="5"/>
        <v>1</v>
      </c>
      <c r="J14" s="10">
        <f t="shared" si="5"/>
        <v>3</v>
      </c>
      <c r="K14" s="10">
        <f t="shared" si="5"/>
        <v>1</v>
      </c>
      <c r="L14" s="10">
        <f t="shared" si="5"/>
        <v>1</v>
      </c>
      <c r="M14" s="10">
        <f t="shared" si="5"/>
        <v>3</v>
      </c>
      <c r="N14" s="10">
        <f t="shared" si="5"/>
        <v>1</v>
      </c>
      <c r="O14" s="10">
        <f t="shared" si="5"/>
        <v>1</v>
      </c>
      <c r="P14" s="11">
        <f t="shared" si="5"/>
        <v>3</v>
      </c>
    </row>
    <row r="15" spans="1:16" ht="24.75" customHeight="1" x14ac:dyDescent="0.15">
      <c r="A15" s="43"/>
      <c r="B15" s="44" t="s">
        <v>26</v>
      </c>
      <c r="C15" s="12">
        <v>327</v>
      </c>
      <c r="D15" s="13">
        <f t="shared" si="0"/>
        <v>26</v>
      </c>
      <c r="E15" s="14">
        <v>3</v>
      </c>
      <c r="F15" s="14">
        <v>2</v>
      </c>
      <c r="G15" s="14">
        <v>1</v>
      </c>
      <c r="H15" s="14">
        <v>6</v>
      </c>
      <c r="I15" s="14">
        <v>1</v>
      </c>
      <c r="J15" s="14">
        <v>3</v>
      </c>
      <c r="K15" s="14">
        <v>1</v>
      </c>
      <c r="L15" s="14">
        <v>1</v>
      </c>
      <c r="M15" s="14">
        <v>3</v>
      </c>
      <c r="N15" s="14">
        <v>1</v>
      </c>
      <c r="O15" s="14">
        <v>1</v>
      </c>
      <c r="P15" s="15">
        <v>3</v>
      </c>
    </row>
    <row r="16" spans="1:16" ht="24.75" customHeight="1" x14ac:dyDescent="0.15">
      <c r="A16" s="40" t="s">
        <v>27</v>
      </c>
      <c r="B16" s="42"/>
      <c r="C16" s="6"/>
      <c r="D16" s="7">
        <f t="shared" si="0"/>
        <v>222</v>
      </c>
      <c r="E16" s="10">
        <f t="shared" ref="E16:P16" si="6">SUM(E17:E18)</f>
        <v>15</v>
      </c>
      <c r="F16" s="10">
        <f t="shared" si="6"/>
        <v>17</v>
      </c>
      <c r="G16" s="10">
        <f t="shared" si="6"/>
        <v>28</v>
      </c>
      <c r="H16" s="10">
        <f t="shared" si="6"/>
        <v>19</v>
      </c>
      <c r="I16" s="10">
        <f t="shared" si="6"/>
        <v>21</v>
      </c>
      <c r="J16" s="10">
        <f t="shared" si="6"/>
        <v>15</v>
      </c>
      <c r="K16" s="10">
        <f t="shared" si="6"/>
        <v>11</v>
      </c>
      <c r="L16" s="10">
        <f t="shared" si="6"/>
        <v>23</v>
      </c>
      <c r="M16" s="10">
        <f t="shared" si="6"/>
        <v>14</v>
      </c>
      <c r="N16" s="10">
        <f t="shared" si="6"/>
        <v>17</v>
      </c>
      <c r="O16" s="10">
        <f t="shared" si="6"/>
        <v>21</v>
      </c>
      <c r="P16" s="11">
        <f t="shared" si="6"/>
        <v>21</v>
      </c>
    </row>
    <row r="17" spans="1:16" ht="24.75" customHeight="1" x14ac:dyDescent="0.15">
      <c r="A17" s="40" t="s">
        <v>28</v>
      </c>
      <c r="B17" s="42"/>
      <c r="C17" s="6">
        <v>203</v>
      </c>
      <c r="D17" s="7">
        <f t="shared" si="0"/>
        <v>137</v>
      </c>
      <c r="E17" s="10">
        <v>9</v>
      </c>
      <c r="F17" s="10">
        <v>11</v>
      </c>
      <c r="G17" s="10">
        <v>17</v>
      </c>
      <c r="H17" s="10">
        <v>10</v>
      </c>
      <c r="I17" s="10">
        <v>12</v>
      </c>
      <c r="J17" s="10">
        <v>10</v>
      </c>
      <c r="K17" s="10">
        <v>5</v>
      </c>
      <c r="L17" s="10">
        <v>15</v>
      </c>
      <c r="M17" s="10">
        <v>10</v>
      </c>
      <c r="N17" s="10">
        <v>12</v>
      </c>
      <c r="O17" s="10">
        <v>10</v>
      </c>
      <c r="P17" s="11">
        <v>16</v>
      </c>
    </row>
    <row r="18" spans="1:16" ht="24.75" customHeight="1" x14ac:dyDescent="0.15">
      <c r="A18" s="40" t="s">
        <v>29</v>
      </c>
      <c r="B18" s="42"/>
      <c r="C18" s="6"/>
      <c r="D18" s="7">
        <f t="shared" si="0"/>
        <v>85</v>
      </c>
      <c r="E18" s="10">
        <f t="shared" ref="E18:P18" si="7">SUM(E19:E21)</f>
        <v>6</v>
      </c>
      <c r="F18" s="10">
        <f t="shared" si="7"/>
        <v>6</v>
      </c>
      <c r="G18" s="10">
        <f t="shared" si="7"/>
        <v>11</v>
      </c>
      <c r="H18" s="10">
        <f t="shared" si="7"/>
        <v>9</v>
      </c>
      <c r="I18" s="10">
        <f t="shared" si="7"/>
        <v>9</v>
      </c>
      <c r="J18" s="10">
        <f t="shared" si="7"/>
        <v>5</v>
      </c>
      <c r="K18" s="10">
        <f t="shared" si="7"/>
        <v>6</v>
      </c>
      <c r="L18" s="10">
        <f t="shared" si="7"/>
        <v>8</v>
      </c>
      <c r="M18" s="10">
        <f t="shared" si="7"/>
        <v>4</v>
      </c>
      <c r="N18" s="10">
        <f t="shared" si="7"/>
        <v>5</v>
      </c>
      <c r="O18" s="10">
        <f t="shared" si="7"/>
        <v>11</v>
      </c>
      <c r="P18" s="11">
        <f t="shared" si="7"/>
        <v>5</v>
      </c>
    </row>
    <row r="19" spans="1:16" ht="24.75" customHeight="1" x14ac:dyDescent="0.15">
      <c r="A19" s="43"/>
      <c r="B19" s="44" t="s">
        <v>30</v>
      </c>
      <c r="C19" s="12">
        <v>341</v>
      </c>
      <c r="D19" s="13">
        <f t="shared" si="0"/>
        <v>20</v>
      </c>
      <c r="E19" s="14">
        <v>3</v>
      </c>
      <c r="F19" s="14">
        <v>0</v>
      </c>
      <c r="G19" s="14">
        <v>2</v>
      </c>
      <c r="H19" s="14">
        <v>0</v>
      </c>
      <c r="I19" s="14">
        <v>2</v>
      </c>
      <c r="J19" s="14">
        <v>2</v>
      </c>
      <c r="K19" s="14">
        <v>2</v>
      </c>
      <c r="L19" s="14">
        <v>4</v>
      </c>
      <c r="M19" s="14">
        <v>1</v>
      </c>
      <c r="N19" s="14">
        <v>1</v>
      </c>
      <c r="O19" s="14">
        <v>2</v>
      </c>
      <c r="P19" s="15">
        <v>1</v>
      </c>
    </row>
    <row r="20" spans="1:16" ht="24.75" customHeight="1" x14ac:dyDescent="0.15">
      <c r="A20" s="43"/>
      <c r="B20" s="44" t="s">
        <v>31</v>
      </c>
      <c r="C20" s="12">
        <v>345</v>
      </c>
      <c r="D20" s="13">
        <f t="shared" si="0"/>
        <v>24</v>
      </c>
      <c r="E20" s="14">
        <v>0</v>
      </c>
      <c r="F20" s="14">
        <v>2</v>
      </c>
      <c r="G20" s="14">
        <v>5</v>
      </c>
      <c r="H20" s="14">
        <v>4</v>
      </c>
      <c r="I20" s="14">
        <v>2</v>
      </c>
      <c r="J20" s="14">
        <v>0</v>
      </c>
      <c r="K20" s="14">
        <v>1</v>
      </c>
      <c r="L20" s="14">
        <v>2</v>
      </c>
      <c r="M20" s="14">
        <v>3</v>
      </c>
      <c r="N20" s="14">
        <v>0</v>
      </c>
      <c r="O20" s="14">
        <v>3</v>
      </c>
      <c r="P20" s="15">
        <v>2</v>
      </c>
    </row>
    <row r="21" spans="1:16" ht="24.75" customHeight="1" x14ac:dyDescent="0.15">
      <c r="A21" s="43"/>
      <c r="B21" s="44" t="s">
        <v>32</v>
      </c>
      <c r="C21" s="12">
        <v>346</v>
      </c>
      <c r="D21" s="13">
        <f t="shared" si="0"/>
        <v>41</v>
      </c>
      <c r="E21" s="14">
        <v>3</v>
      </c>
      <c r="F21" s="14">
        <v>4</v>
      </c>
      <c r="G21" s="14">
        <v>4</v>
      </c>
      <c r="H21" s="14">
        <v>5</v>
      </c>
      <c r="I21" s="14">
        <v>5</v>
      </c>
      <c r="J21" s="14">
        <v>3</v>
      </c>
      <c r="K21" s="14">
        <v>3</v>
      </c>
      <c r="L21" s="14">
        <v>2</v>
      </c>
      <c r="M21" s="14">
        <v>0</v>
      </c>
      <c r="N21" s="14">
        <v>4</v>
      </c>
      <c r="O21" s="14">
        <v>6</v>
      </c>
      <c r="P21" s="15">
        <v>2</v>
      </c>
    </row>
    <row r="22" spans="1:16" ht="24.75" customHeight="1" x14ac:dyDescent="0.15">
      <c r="A22" s="40" t="s">
        <v>33</v>
      </c>
      <c r="B22" s="42"/>
      <c r="C22" s="6"/>
      <c r="D22" s="7">
        <f t="shared" si="0"/>
        <v>249</v>
      </c>
      <c r="E22" s="10">
        <f t="shared" ref="E22:P22" si="8">SUM(E23:E24)</f>
        <v>27</v>
      </c>
      <c r="F22" s="10">
        <f t="shared" si="8"/>
        <v>20</v>
      </c>
      <c r="G22" s="10">
        <f t="shared" si="8"/>
        <v>25</v>
      </c>
      <c r="H22" s="10">
        <f t="shared" si="8"/>
        <v>19</v>
      </c>
      <c r="I22" s="10">
        <f t="shared" si="8"/>
        <v>26</v>
      </c>
      <c r="J22" s="10">
        <f t="shared" si="8"/>
        <v>14</v>
      </c>
      <c r="K22" s="10">
        <f t="shared" si="8"/>
        <v>15</v>
      </c>
      <c r="L22" s="10">
        <f t="shared" si="8"/>
        <v>11</v>
      </c>
      <c r="M22" s="10">
        <f t="shared" si="8"/>
        <v>27</v>
      </c>
      <c r="N22" s="10">
        <f t="shared" si="8"/>
        <v>20</v>
      </c>
      <c r="O22" s="10">
        <f t="shared" si="8"/>
        <v>18</v>
      </c>
      <c r="P22" s="11">
        <f t="shared" si="8"/>
        <v>27</v>
      </c>
    </row>
    <row r="23" spans="1:16" ht="24.75" customHeight="1" x14ac:dyDescent="0.15">
      <c r="A23" s="40" t="s">
        <v>34</v>
      </c>
      <c r="B23" s="42"/>
      <c r="C23" s="6">
        <v>202</v>
      </c>
      <c r="D23" s="7">
        <f t="shared" si="0"/>
        <v>239</v>
      </c>
      <c r="E23" s="10">
        <v>25</v>
      </c>
      <c r="F23" s="10">
        <v>20</v>
      </c>
      <c r="G23" s="10">
        <v>24</v>
      </c>
      <c r="H23" s="10">
        <v>17</v>
      </c>
      <c r="I23" s="10">
        <v>25</v>
      </c>
      <c r="J23" s="10">
        <v>14</v>
      </c>
      <c r="K23" s="10">
        <v>13</v>
      </c>
      <c r="L23" s="10">
        <v>10</v>
      </c>
      <c r="M23" s="10">
        <v>27</v>
      </c>
      <c r="N23" s="10">
        <v>20</v>
      </c>
      <c r="O23" s="10">
        <v>17</v>
      </c>
      <c r="P23" s="11">
        <v>27</v>
      </c>
    </row>
    <row r="24" spans="1:16" ht="24.75" customHeight="1" x14ac:dyDescent="0.15">
      <c r="A24" s="40" t="s">
        <v>35</v>
      </c>
      <c r="B24" s="42"/>
      <c r="C24" s="6"/>
      <c r="D24" s="7">
        <f t="shared" si="0"/>
        <v>10</v>
      </c>
      <c r="E24" s="10">
        <f t="shared" ref="E24:P24" si="9">SUM(E25)</f>
        <v>2</v>
      </c>
      <c r="F24" s="10">
        <f t="shared" si="9"/>
        <v>0</v>
      </c>
      <c r="G24" s="10">
        <f t="shared" si="9"/>
        <v>1</v>
      </c>
      <c r="H24" s="10">
        <f t="shared" si="9"/>
        <v>2</v>
      </c>
      <c r="I24" s="10">
        <f t="shared" si="9"/>
        <v>1</v>
      </c>
      <c r="J24" s="10">
        <f t="shared" si="9"/>
        <v>0</v>
      </c>
      <c r="K24" s="10">
        <f t="shared" si="9"/>
        <v>2</v>
      </c>
      <c r="L24" s="10">
        <f t="shared" si="9"/>
        <v>1</v>
      </c>
      <c r="M24" s="10">
        <f t="shared" si="9"/>
        <v>0</v>
      </c>
      <c r="N24" s="10">
        <f t="shared" si="9"/>
        <v>0</v>
      </c>
      <c r="O24" s="10">
        <f t="shared" si="9"/>
        <v>1</v>
      </c>
      <c r="P24" s="11">
        <f t="shared" si="9"/>
        <v>0</v>
      </c>
    </row>
    <row r="25" spans="1:16" ht="24.75" customHeight="1" x14ac:dyDescent="0.15">
      <c r="A25" s="43"/>
      <c r="B25" s="44" t="s">
        <v>36</v>
      </c>
      <c r="C25" s="12">
        <v>387</v>
      </c>
      <c r="D25" s="13">
        <f t="shared" si="0"/>
        <v>10</v>
      </c>
      <c r="E25" s="14">
        <v>2</v>
      </c>
      <c r="F25" s="14">
        <v>0</v>
      </c>
      <c r="G25" s="14">
        <v>1</v>
      </c>
      <c r="H25" s="14">
        <v>2</v>
      </c>
      <c r="I25" s="14">
        <v>1</v>
      </c>
      <c r="J25" s="14">
        <v>0</v>
      </c>
      <c r="K25" s="14">
        <v>2</v>
      </c>
      <c r="L25" s="14">
        <v>1</v>
      </c>
      <c r="M25" s="14">
        <v>0</v>
      </c>
      <c r="N25" s="14">
        <v>0</v>
      </c>
      <c r="O25" s="14">
        <v>1</v>
      </c>
      <c r="P25" s="15">
        <v>0</v>
      </c>
    </row>
    <row r="26" spans="1:16" ht="24.75" customHeight="1" x14ac:dyDescent="0.15">
      <c r="A26" s="40" t="s">
        <v>37</v>
      </c>
      <c r="B26" s="42"/>
      <c r="C26" s="6"/>
      <c r="D26" s="7">
        <f t="shared" si="0"/>
        <v>131</v>
      </c>
      <c r="E26" s="10">
        <f t="shared" ref="E26:P26" si="10">SUM(E27:E28)</f>
        <v>13</v>
      </c>
      <c r="F26" s="10">
        <f t="shared" si="10"/>
        <v>7</v>
      </c>
      <c r="G26" s="10">
        <f t="shared" si="10"/>
        <v>20</v>
      </c>
      <c r="H26" s="10">
        <f t="shared" si="10"/>
        <v>13</v>
      </c>
      <c r="I26" s="10">
        <f t="shared" si="10"/>
        <v>5</v>
      </c>
      <c r="J26" s="10">
        <f t="shared" si="10"/>
        <v>13</v>
      </c>
      <c r="K26" s="10">
        <f t="shared" si="10"/>
        <v>10</v>
      </c>
      <c r="L26" s="10">
        <f t="shared" si="10"/>
        <v>11</v>
      </c>
      <c r="M26" s="10">
        <f t="shared" si="10"/>
        <v>9</v>
      </c>
      <c r="N26" s="10">
        <f t="shared" si="10"/>
        <v>8</v>
      </c>
      <c r="O26" s="10">
        <f t="shared" si="10"/>
        <v>12</v>
      </c>
      <c r="P26" s="11">
        <f t="shared" si="10"/>
        <v>10</v>
      </c>
    </row>
    <row r="27" spans="1:16" ht="24.75" customHeight="1" x14ac:dyDescent="0.15">
      <c r="A27" s="40" t="s">
        <v>38</v>
      </c>
      <c r="B27" s="42"/>
      <c r="C27" s="6">
        <v>205</v>
      </c>
      <c r="D27" s="7">
        <f t="shared" si="0"/>
        <v>98</v>
      </c>
      <c r="E27" s="10">
        <v>10</v>
      </c>
      <c r="F27" s="10">
        <v>4</v>
      </c>
      <c r="G27" s="10">
        <v>15</v>
      </c>
      <c r="H27" s="10">
        <v>8</v>
      </c>
      <c r="I27" s="10">
        <v>4</v>
      </c>
      <c r="J27" s="10">
        <v>11</v>
      </c>
      <c r="K27" s="10">
        <v>8</v>
      </c>
      <c r="L27" s="10">
        <v>10</v>
      </c>
      <c r="M27" s="10">
        <v>7</v>
      </c>
      <c r="N27" s="10">
        <v>6</v>
      </c>
      <c r="O27" s="10">
        <v>10</v>
      </c>
      <c r="P27" s="11">
        <v>5</v>
      </c>
    </row>
    <row r="28" spans="1:16" ht="24.75" customHeight="1" x14ac:dyDescent="0.15">
      <c r="A28" s="40" t="s">
        <v>39</v>
      </c>
      <c r="B28" s="42"/>
      <c r="C28" s="6"/>
      <c r="D28" s="7">
        <f t="shared" si="0"/>
        <v>33</v>
      </c>
      <c r="E28" s="10">
        <f t="shared" ref="E28:P28" si="11">SUM(E29)</f>
        <v>3</v>
      </c>
      <c r="F28" s="10">
        <f t="shared" si="11"/>
        <v>3</v>
      </c>
      <c r="G28" s="10">
        <f t="shared" si="11"/>
        <v>5</v>
      </c>
      <c r="H28" s="10">
        <f t="shared" si="11"/>
        <v>5</v>
      </c>
      <c r="I28" s="10">
        <f t="shared" si="11"/>
        <v>1</v>
      </c>
      <c r="J28" s="10">
        <f t="shared" si="11"/>
        <v>2</v>
      </c>
      <c r="K28" s="10">
        <f t="shared" si="11"/>
        <v>2</v>
      </c>
      <c r="L28" s="10">
        <f t="shared" si="11"/>
        <v>1</v>
      </c>
      <c r="M28" s="10">
        <f t="shared" si="11"/>
        <v>2</v>
      </c>
      <c r="N28" s="10">
        <f t="shared" si="11"/>
        <v>2</v>
      </c>
      <c r="O28" s="10">
        <f t="shared" si="11"/>
        <v>2</v>
      </c>
      <c r="P28" s="11">
        <f t="shared" si="11"/>
        <v>5</v>
      </c>
    </row>
    <row r="29" spans="1:16" ht="24.75" customHeight="1" x14ac:dyDescent="0.15">
      <c r="A29" s="43"/>
      <c r="B29" s="44" t="s">
        <v>40</v>
      </c>
      <c r="C29" s="12">
        <v>401</v>
      </c>
      <c r="D29" s="13">
        <f t="shared" si="0"/>
        <v>33</v>
      </c>
      <c r="E29" s="14">
        <v>3</v>
      </c>
      <c r="F29" s="14">
        <v>3</v>
      </c>
      <c r="G29" s="14">
        <v>5</v>
      </c>
      <c r="H29" s="14">
        <v>5</v>
      </c>
      <c r="I29" s="14">
        <v>1</v>
      </c>
      <c r="J29" s="14">
        <v>2</v>
      </c>
      <c r="K29" s="14">
        <v>2</v>
      </c>
      <c r="L29" s="14">
        <v>1</v>
      </c>
      <c r="M29" s="14">
        <v>2</v>
      </c>
      <c r="N29" s="14">
        <v>2</v>
      </c>
      <c r="O29" s="14">
        <v>2</v>
      </c>
      <c r="P29" s="15">
        <v>5</v>
      </c>
    </row>
    <row r="30" spans="1:16" ht="24.75" customHeight="1" x14ac:dyDescent="0.15">
      <c r="A30" s="40" t="s">
        <v>41</v>
      </c>
      <c r="B30" s="42"/>
      <c r="C30" s="6"/>
      <c r="D30" s="7">
        <f t="shared" si="0"/>
        <v>232</v>
      </c>
      <c r="E30" s="10">
        <f t="shared" ref="E30:P30" si="12">SUM(E31:E34,E38)</f>
        <v>17</v>
      </c>
      <c r="F30" s="10">
        <f t="shared" si="12"/>
        <v>23</v>
      </c>
      <c r="G30" s="10">
        <f t="shared" si="12"/>
        <v>31</v>
      </c>
      <c r="H30" s="10">
        <f t="shared" si="12"/>
        <v>17</v>
      </c>
      <c r="I30" s="10">
        <f t="shared" si="12"/>
        <v>19</v>
      </c>
      <c r="J30" s="10">
        <f t="shared" si="12"/>
        <v>22</v>
      </c>
      <c r="K30" s="10">
        <f t="shared" si="12"/>
        <v>16</v>
      </c>
      <c r="L30" s="10">
        <f t="shared" si="12"/>
        <v>19</v>
      </c>
      <c r="M30" s="10">
        <f t="shared" si="12"/>
        <v>18</v>
      </c>
      <c r="N30" s="10">
        <f t="shared" si="12"/>
        <v>19</v>
      </c>
      <c r="O30" s="10">
        <f t="shared" si="12"/>
        <v>11</v>
      </c>
      <c r="P30" s="11">
        <f t="shared" si="12"/>
        <v>20</v>
      </c>
    </row>
    <row r="31" spans="1:16" ht="24.75" customHeight="1" x14ac:dyDescent="0.15">
      <c r="A31" s="40" t="s">
        <v>42</v>
      </c>
      <c r="B31" s="42"/>
      <c r="C31" s="6">
        <v>206</v>
      </c>
      <c r="D31" s="7">
        <f t="shared" si="0"/>
        <v>74</v>
      </c>
      <c r="E31" s="10">
        <v>6</v>
      </c>
      <c r="F31" s="10">
        <v>8</v>
      </c>
      <c r="G31" s="10">
        <v>12</v>
      </c>
      <c r="H31" s="10">
        <v>9</v>
      </c>
      <c r="I31" s="10">
        <v>3</v>
      </c>
      <c r="J31" s="10">
        <v>9</v>
      </c>
      <c r="K31" s="10">
        <v>7</v>
      </c>
      <c r="L31" s="10">
        <v>6</v>
      </c>
      <c r="M31" s="10">
        <v>2</v>
      </c>
      <c r="N31" s="10">
        <v>4</v>
      </c>
      <c r="O31" s="10">
        <v>3</v>
      </c>
      <c r="P31" s="11">
        <v>5</v>
      </c>
    </row>
    <row r="32" spans="1:16" ht="24.75" customHeight="1" x14ac:dyDescent="0.15">
      <c r="A32" s="40" t="s">
        <v>43</v>
      </c>
      <c r="B32" s="42"/>
      <c r="C32" s="6">
        <v>207</v>
      </c>
      <c r="D32" s="7">
        <f t="shared" si="0"/>
        <v>43</v>
      </c>
      <c r="E32" s="10">
        <v>3</v>
      </c>
      <c r="F32" s="10">
        <v>0</v>
      </c>
      <c r="G32" s="10">
        <v>8</v>
      </c>
      <c r="H32" s="10">
        <v>1</v>
      </c>
      <c r="I32" s="10">
        <v>5</v>
      </c>
      <c r="J32" s="10">
        <v>3</v>
      </c>
      <c r="K32" s="10">
        <v>4</v>
      </c>
      <c r="L32" s="10">
        <v>2</v>
      </c>
      <c r="M32" s="10">
        <v>7</v>
      </c>
      <c r="N32" s="10">
        <v>4</v>
      </c>
      <c r="O32" s="10">
        <v>1</v>
      </c>
      <c r="P32" s="11">
        <v>5</v>
      </c>
    </row>
    <row r="33" spans="1:16" ht="24.75" customHeight="1" x14ac:dyDescent="0.15">
      <c r="A33" s="40" t="s">
        <v>44</v>
      </c>
      <c r="B33" s="42"/>
      <c r="C33" s="6">
        <v>209</v>
      </c>
      <c r="D33" s="7">
        <f t="shared" si="0"/>
        <v>37</v>
      </c>
      <c r="E33" s="10">
        <v>2</v>
      </c>
      <c r="F33" s="10">
        <v>3</v>
      </c>
      <c r="G33" s="10">
        <v>5</v>
      </c>
      <c r="H33" s="10">
        <v>3</v>
      </c>
      <c r="I33" s="10">
        <v>3</v>
      </c>
      <c r="J33" s="10">
        <v>4</v>
      </c>
      <c r="K33" s="10">
        <v>2</v>
      </c>
      <c r="L33" s="10">
        <v>4</v>
      </c>
      <c r="M33" s="10">
        <v>3</v>
      </c>
      <c r="N33" s="10">
        <v>4</v>
      </c>
      <c r="O33" s="10">
        <v>2</v>
      </c>
      <c r="P33" s="11">
        <v>2</v>
      </c>
    </row>
    <row r="34" spans="1:16" ht="24.75" customHeight="1" x14ac:dyDescent="0.15">
      <c r="A34" s="40" t="s">
        <v>45</v>
      </c>
      <c r="B34" s="42"/>
      <c r="C34" s="6"/>
      <c r="D34" s="7">
        <f t="shared" si="0"/>
        <v>69</v>
      </c>
      <c r="E34" s="10">
        <f t="shared" ref="E34:P34" si="13">SUM(E35:E37)</f>
        <v>4</v>
      </c>
      <c r="F34" s="10">
        <f t="shared" si="13"/>
        <v>10</v>
      </c>
      <c r="G34" s="10">
        <f t="shared" si="13"/>
        <v>6</v>
      </c>
      <c r="H34" s="10">
        <f t="shared" si="13"/>
        <v>3</v>
      </c>
      <c r="I34" s="10">
        <f t="shared" si="13"/>
        <v>6</v>
      </c>
      <c r="J34" s="10">
        <f t="shared" si="13"/>
        <v>5</v>
      </c>
      <c r="K34" s="10">
        <f t="shared" si="13"/>
        <v>3</v>
      </c>
      <c r="L34" s="10">
        <f t="shared" si="13"/>
        <v>7</v>
      </c>
      <c r="M34" s="10">
        <f t="shared" si="13"/>
        <v>6</v>
      </c>
      <c r="N34" s="10">
        <f t="shared" si="13"/>
        <v>7</v>
      </c>
      <c r="O34" s="10">
        <f t="shared" si="13"/>
        <v>4</v>
      </c>
      <c r="P34" s="11">
        <f t="shared" si="13"/>
        <v>8</v>
      </c>
    </row>
    <row r="35" spans="1:16" ht="24.75" customHeight="1" x14ac:dyDescent="0.15">
      <c r="A35" s="43"/>
      <c r="B35" s="44" t="s">
        <v>46</v>
      </c>
      <c r="C35" s="12">
        <v>423</v>
      </c>
      <c r="D35" s="13">
        <f t="shared" si="0"/>
        <v>18</v>
      </c>
      <c r="E35" s="14">
        <v>0</v>
      </c>
      <c r="F35" s="14">
        <v>5</v>
      </c>
      <c r="G35" s="14">
        <v>2</v>
      </c>
      <c r="H35" s="14">
        <v>2</v>
      </c>
      <c r="I35" s="14">
        <v>2</v>
      </c>
      <c r="J35" s="14">
        <v>2</v>
      </c>
      <c r="K35" s="14">
        <v>0</v>
      </c>
      <c r="L35" s="14">
        <v>2</v>
      </c>
      <c r="M35" s="14">
        <v>1</v>
      </c>
      <c r="N35" s="14">
        <v>0</v>
      </c>
      <c r="O35" s="14">
        <v>1</v>
      </c>
      <c r="P35" s="15">
        <v>1</v>
      </c>
    </row>
    <row r="36" spans="1:16" ht="24.75" customHeight="1" x14ac:dyDescent="0.15">
      <c r="A36" s="43"/>
      <c r="B36" s="44" t="s">
        <v>47</v>
      </c>
      <c r="C36" s="12">
        <v>424</v>
      </c>
      <c r="D36" s="13">
        <f t="shared" si="0"/>
        <v>15</v>
      </c>
      <c r="E36" s="14">
        <v>1</v>
      </c>
      <c r="F36" s="14">
        <v>2</v>
      </c>
      <c r="G36" s="14">
        <v>1</v>
      </c>
      <c r="H36" s="14">
        <v>0</v>
      </c>
      <c r="I36" s="14">
        <v>1</v>
      </c>
      <c r="J36" s="14">
        <v>2</v>
      </c>
      <c r="K36" s="14">
        <v>0</v>
      </c>
      <c r="L36" s="14">
        <v>2</v>
      </c>
      <c r="M36" s="14">
        <v>3</v>
      </c>
      <c r="N36" s="14">
        <v>1</v>
      </c>
      <c r="O36" s="14">
        <v>0</v>
      </c>
      <c r="P36" s="15">
        <v>2</v>
      </c>
    </row>
    <row r="37" spans="1:16" ht="24.75" customHeight="1" x14ac:dyDescent="0.15">
      <c r="A37" s="43"/>
      <c r="B37" s="44" t="s">
        <v>48</v>
      </c>
      <c r="C37" s="12">
        <v>425</v>
      </c>
      <c r="D37" s="13">
        <f t="shared" si="0"/>
        <v>36</v>
      </c>
      <c r="E37" s="14">
        <v>3</v>
      </c>
      <c r="F37" s="14">
        <v>3</v>
      </c>
      <c r="G37" s="14">
        <v>3</v>
      </c>
      <c r="H37" s="14">
        <v>1</v>
      </c>
      <c r="I37" s="14">
        <v>3</v>
      </c>
      <c r="J37" s="14">
        <v>1</v>
      </c>
      <c r="K37" s="14">
        <v>3</v>
      </c>
      <c r="L37" s="14">
        <v>3</v>
      </c>
      <c r="M37" s="14">
        <v>2</v>
      </c>
      <c r="N37" s="14">
        <v>6</v>
      </c>
      <c r="O37" s="14">
        <v>3</v>
      </c>
      <c r="P37" s="15">
        <v>5</v>
      </c>
    </row>
    <row r="38" spans="1:16" ht="24.75" customHeight="1" x14ac:dyDescent="0.15">
      <c r="A38" s="40" t="s">
        <v>49</v>
      </c>
      <c r="B38" s="42"/>
      <c r="C38" s="6"/>
      <c r="D38" s="7">
        <f t="shared" si="0"/>
        <v>9</v>
      </c>
      <c r="E38" s="10">
        <f t="shared" ref="E38:P38" si="14">SUM(E39:E39)</f>
        <v>2</v>
      </c>
      <c r="F38" s="10">
        <f t="shared" si="14"/>
        <v>2</v>
      </c>
      <c r="G38" s="10">
        <f t="shared" si="14"/>
        <v>0</v>
      </c>
      <c r="H38" s="10">
        <f t="shared" si="14"/>
        <v>1</v>
      </c>
      <c r="I38" s="10">
        <f t="shared" si="14"/>
        <v>2</v>
      </c>
      <c r="J38" s="10">
        <f t="shared" si="14"/>
        <v>1</v>
      </c>
      <c r="K38" s="10">
        <f t="shared" si="14"/>
        <v>0</v>
      </c>
      <c r="L38" s="10">
        <f t="shared" si="14"/>
        <v>0</v>
      </c>
      <c r="M38" s="10">
        <f t="shared" si="14"/>
        <v>0</v>
      </c>
      <c r="N38" s="10">
        <f t="shared" si="14"/>
        <v>0</v>
      </c>
      <c r="O38" s="10">
        <f t="shared" si="14"/>
        <v>1</v>
      </c>
      <c r="P38" s="11">
        <f t="shared" si="14"/>
        <v>0</v>
      </c>
    </row>
    <row r="39" spans="1:16" ht="24.75" customHeight="1" thickBot="1" x14ac:dyDescent="0.2">
      <c r="A39" s="45"/>
      <c r="B39" s="46" t="s">
        <v>50</v>
      </c>
      <c r="C39" s="16">
        <v>441</v>
      </c>
      <c r="D39" s="17">
        <f t="shared" si="0"/>
        <v>9</v>
      </c>
      <c r="E39" s="18">
        <v>2</v>
      </c>
      <c r="F39" s="18">
        <v>2</v>
      </c>
      <c r="G39" s="18">
        <v>0</v>
      </c>
      <c r="H39" s="18">
        <v>1</v>
      </c>
      <c r="I39" s="18">
        <v>2</v>
      </c>
      <c r="J39" s="18">
        <v>1</v>
      </c>
      <c r="K39" s="18">
        <v>0</v>
      </c>
      <c r="L39" s="18">
        <v>0</v>
      </c>
      <c r="M39" s="18">
        <v>0</v>
      </c>
      <c r="N39" s="18">
        <v>0</v>
      </c>
      <c r="O39" s="18">
        <v>1</v>
      </c>
      <c r="P39" s="19">
        <v>0</v>
      </c>
    </row>
  </sheetData>
  <mergeCells count="2">
    <mergeCell ref="A3:B5"/>
    <mergeCell ref="C3:C5"/>
  </mergeCells>
  <phoneticPr fontId="2"/>
  <pageMargins left="0.98425196850393704" right="0.59055118110236227" top="0.78740157480314965" bottom="0.59055118110236227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第34表</vt:lpstr>
      <vt:lpstr>第34表!Print_Area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福地　みずき（医務課）</dc:creator>
  <cp:lastModifiedBy>福地　みずき（医務課）</cp:lastModifiedBy>
  <dcterms:created xsi:type="dcterms:W3CDTF">2018-01-25T07:51:06Z</dcterms:created>
  <dcterms:modified xsi:type="dcterms:W3CDTF">2018-01-25T07:51:33Z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