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spreadsheetml.externalLink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C456D1AB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200400医務課\04_保健統計担当\05_年報関係\01_保健統計年報（人口動態統計編）\01_保健統計年報（人口動態統計編）\H28_2016\05_年報原稿_ＨＰ掲載用\06_死亡\"/>
    </mc:Choice>
  </mc:AlternateContent>
  <bookViews>
    <workbookView xWindow="0" yWindow="0" windowWidth="25125" windowHeight="12120"/>
  </bookViews>
  <sheets>
    <sheet name="第18表" sheetId="1" r:id="rId1"/>
  </sheets>
  <externalReferences>
    <externalReference r:id="rId2"/>
  </externalReferences>
  <definedNames>
    <definedName name="_xlnm.Print_Area" localSheetId="0">第18表!$A$1:$AA$29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29" i="1" l="1"/>
  <c r="Y29" i="1"/>
  <c r="W29" i="1"/>
  <c r="U29" i="1"/>
  <c r="S29" i="1"/>
  <c r="Q29" i="1"/>
  <c r="O29" i="1"/>
  <c r="M29" i="1"/>
  <c r="K29" i="1"/>
  <c r="I29" i="1"/>
  <c r="G29" i="1"/>
  <c r="E29" i="1"/>
  <c r="C29" i="1"/>
  <c r="AA28" i="1"/>
  <c r="Y28" i="1"/>
  <c r="W28" i="1"/>
  <c r="U28" i="1"/>
  <c r="S28" i="1"/>
  <c r="Q28" i="1"/>
  <c r="O28" i="1"/>
  <c r="M28" i="1"/>
  <c r="K28" i="1"/>
  <c r="I28" i="1"/>
  <c r="G28" i="1"/>
  <c r="E28" i="1"/>
  <c r="C28" i="1"/>
  <c r="AA27" i="1"/>
  <c r="Y27" i="1"/>
  <c r="W27" i="1"/>
  <c r="U27" i="1"/>
  <c r="S27" i="1"/>
  <c r="Q27" i="1"/>
  <c r="O27" i="1"/>
  <c r="M27" i="1"/>
  <c r="K27" i="1"/>
  <c r="I27" i="1"/>
  <c r="G27" i="1"/>
  <c r="E27" i="1"/>
  <c r="C27" i="1"/>
  <c r="AA26" i="1"/>
  <c r="Y26" i="1"/>
  <c r="W26" i="1"/>
  <c r="U26" i="1"/>
  <c r="S26" i="1"/>
  <c r="Q26" i="1"/>
  <c r="O26" i="1"/>
  <c r="M26" i="1"/>
  <c r="K26" i="1"/>
  <c r="I26" i="1"/>
  <c r="G26" i="1"/>
  <c r="E26" i="1"/>
  <c r="C26" i="1"/>
  <c r="AA25" i="1"/>
  <c r="Y25" i="1"/>
  <c r="W25" i="1"/>
  <c r="U25" i="1"/>
  <c r="S25" i="1"/>
  <c r="Q25" i="1"/>
  <c r="O25" i="1"/>
  <c r="M25" i="1"/>
  <c r="K25" i="1"/>
  <c r="I25" i="1"/>
  <c r="G25" i="1"/>
  <c r="E25" i="1"/>
  <c r="C25" i="1"/>
  <c r="AA24" i="1"/>
  <c r="Y24" i="1"/>
  <c r="W24" i="1"/>
  <c r="U24" i="1"/>
  <c r="S24" i="1"/>
  <c r="Q24" i="1"/>
  <c r="O24" i="1"/>
  <c r="M24" i="1"/>
  <c r="K24" i="1"/>
  <c r="I24" i="1"/>
  <c r="G24" i="1"/>
  <c r="E24" i="1"/>
  <c r="C24" i="1"/>
  <c r="AA23" i="1"/>
  <c r="Y23" i="1"/>
  <c r="W23" i="1"/>
  <c r="U23" i="1"/>
  <c r="S23" i="1"/>
  <c r="Q23" i="1"/>
  <c r="O23" i="1"/>
  <c r="M23" i="1"/>
  <c r="K23" i="1"/>
  <c r="I23" i="1"/>
  <c r="G23" i="1"/>
  <c r="E23" i="1"/>
  <c r="C23" i="1"/>
  <c r="AA22" i="1"/>
  <c r="Y22" i="1"/>
  <c r="W22" i="1"/>
  <c r="U22" i="1"/>
  <c r="S22" i="1"/>
  <c r="Q22" i="1"/>
  <c r="O22" i="1"/>
  <c r="M22" i="1"/>
  <c r="K22" i="1"/>
  <c r="I22" i="1"/>
  <c r="G22" i="1"/>
  <c r="E22" i="1"/>
  <c r="C22" i="1"/>
  <c r="AA21" i="1"/>
  <c r="Y21" i="1"/>
  <c r="W21" i="1"/>
  <c r="U21" i="1"/>
  <c r="S21" i="1"/>
  <c r="Q21" i="1"/>
  <c r="O21" i="1"/>
  <c r="M21" i="1"/>
  <c r="K21" i="1"/>
  <c r="I21" i="1"/>
  <c r="G21" i="1"/>
  <c r="E21" i="1"/>
  <c r="C21" i="1"/>
  <c r="AA20" i="1"/>
  <c r="Y20" i="1"/>
  <c r="W20" i="1"/>
  <c r="U20" i="1"/>
  <c r="S20" i="1"/>
  <c r="Q20" i="1"/>
  <c r="O20" i="1"/>
  <c r="M20" i="1"/>
  <c r="K20" i="1"/>
  <c r="I20" i="1"/>
  <c r="G20" i="1"/>
  <c r="E20" i="1"/>
  <c r="C20" i="1"/>
  <c r="AA19" i="1"/>
  <c r="Y19" i="1"/>
  <c r="W19" i="1"/>
  <c r="U19" i="1"/>
  <c r="S19" i="1"/>
  <c r="Q19" i="1"/>
  <c r="O19" i="1"/>
  <c r="M19" i="1"/>
  <c r="K19" i="1"/>
  <c r="I19" i="1"/>
  <c r="G19" i="1"/>
  <c r="E19" i="1"/>
  <c r="C19" i="1"/>
  <c r="AA18" i="1"/>
  <c r="Y18" i="1"/>
  <c r="W18" i="1"/>
  <c r="U18" i="1"/>
  <c r="S18" i="1"/>
  <c r="Q18" i="1"/>
  <c r="O18" i="1"/>
  <c r="M18" i="1"/>
  <c r="K18" i="1"/>
  <c r="I18" i="1"/>
  <c r="G18" i="1"/>
  <c r="E18" i="1"/>
  <c r="C18" i="1"/>
  <c r="AA17" i="1"/>
  <c r="Y17" i="1"/>
  <c r="W17" i="1"/>
  <c r="U17" i="1"/>
  <c r="S17" i="1"/>
  <c r="Q17" i="1"/>
  <c r="O17" i="1"/>
  <c r="M17" i="1"/>
  <c r="K17" i="1"/>
  <c r="I17" i="1"/>
  <c r="G17" i="1"/>
  <c r="E17" i="1"/>
  <c r="C17" i="1"/>
  <c r="AA16" i="1"/>
  <c r="Y16" i="1"/>
  <c r="W16" i="1"/>
  <c r="U16" i="1"/>
  <c r="S16" i="1"/>
  <c r="Q16" i="1"/>
  <c r="O16" i="1"/>
  <c r="M16" i="1"/>
  <c r="K16" i="1"/>
  <c r="I16" i="1"/>
  <c r="G16" i="1"/>
  <c r="E16" i="1"/>
  <c r="C16" i="1"/>
  <c r="AA15" i="1"/>
  <c r="Y15" i="1"/>
  <c r="W15" i="1"/>
  <c r="U15" i="1"/>
  <c r="S15" i="1"/>
  <c r="Q15" i="1"/>
  <c r="O15" i="1"/>
  <c r="M15" i="1"/>
  <c r="K15" i="1"/>
  <c r="I15" i="1"/>
  <c r="G15" i="1"/>
  <c r="E15" i="1"/>
  <c r="C15" i="1"/>
  <c r="AA14" i="1"/>
  <c r="Y14" i="1"/>
  <c r="W14" i="1"/>
  <c r="U14" i="1"/>
  <c r="S14" i="1"/>
  <c r="Q14" i="1"/>
  <c r="O14" i="1"/>
  <c r="M14" i="1"/>
  <c r="K14" i="1"/>
  <c r="I14" i="1"/>
  <c r="G14" i="1"/>
  <c r="E14" i="1"/>
  <c r="C14" i="1"/>
  <c r="AA13" i="1"/>
  <c r="Y13" i="1"/>
  <c r="W13" i="1"/>
  <c r="U13" i="1"/>
  <c r="S13" i="1"/>
  <c r="Q13" i="1"/>
  <c r="O13" i="1"/>
  <c r="M13" i="1"/>
  <c r="K13" i="1"/>
  <c r="I13" i="1"/>
  <c r="G13" i="1"/>
  <c r="E13" i="1"/>
  <c r="C13" i="1"/>
  <c r="AA12" i="1"/>
  <c r="Y12" i="1"/>
  <c r="W12" i="1"/>
  <c r="U12" i="1"/>
  <c r="S12" i="1"/>
  <c r="Q12" i="1"/>
  <c r="O12" i="1"/>
  <c r="M12" i="1"/>
  <c r="K12" i="1"/>
  <c r="I12" i="1"/>
  <c r="G12" i="1"/>
  <c r="E12" i="1"/>
  <c r="C12" i="1"/>
  <c r="AA11" i="1"/>
  <c r="Y11" i="1"/>
  <c r="W11" i="1"/>
  <c r="U11" i="1"/>
  <c r="S11" i="1"/>
  <c r="Q11" i="1"/>
  <c r="O11" i="1"/>
  <c r="M11" i="1"/>
  <c r="K11" i="1"/>
  <c r="I11" i="1"/>
  <c r="G11" i="1"/>
  <c r="E11" i="1"/>
  <c r="C11" i="1"/>
  <c r="AA10" i="1"/>
  <c r="Y10" i="1"/>
  <c r="W10" i="1"/>
  <c r="U10" i="1"/>
  <c r="S10" i="1"/>
  <c r="Q10" i="1"/>
  <c r="O10" i="1"/>
  <c r="M10" i="1"/>
  <c r="K10" i="1"/>
  <c r="I10" i="1"/>
  <c r="G10" i="1"/>
  <c r="E10" i="1"/>
  <c r="C10" i="1"/>
  <c r="AA9" i="1"/>
  <c r="Y9" i="1"/>
  <c r="W9" i="1"/>
  <c r="U9" i="1"/>
  <c r="S9" i="1"/>
  <c r="Q9" i="1"/>
  <c r="O9" i="1"/>
  <c r="M9" i="1"/>
  <c r="K9" i="1"/>
  <c r="I9" i="1"/>
  <c r="G9" i="1"/>
  <c r="E9" i="1"/>
  <c r="C9" i="1"/>
  <c r="AA8" i="1"/>
  <c r="Y8" i="1"/>
  <c r="W8" i="1"/>
  <c r="U8" i="1"/>
  <c r="S8" i="1"/>
  <c r="Q8" i="1"/>
  <c r="O8" i="1"/>
  <c r="M8" i="1"/>
  <c r="K8" i="1"/>
  <c r="I8" i="1"/>
  <c r="G8" i="1"/>
  <c r="E8" i="1"/>
  <c r="C8" i="1"/>
  <c r="Z7" i="1"/>
  <c r="AA7" i="1" s="1"/>
  <c r="X7" i="1"/>
  <c r="Y7" i="1" s="1"/>
  <c r="V7" i="1"/>
  <c r="W7" i="1" s="1"/>
  <c r="T7" i="1"/>
  <c r="U7" i="1" s="1"/>
  <c r="R7" i="1"/>
  <c r="S7" i="1" s="1"/>
  <c r="P7" i="1"/>
  <c r="Q7" i="1" s="1"/>
  <c r="N7" i="1"/>
  <c r="O7" i="1" s="1"/>
  <c r="L7" i="1"/>
  <c r="M7" i="1" s="1"/>
  <c r="J7" i="1"/>
  <c r="K7" i="1" s="1"/>
  <c r="H7" i="1"/>
  <c r="I7" i="1" s="1"/>
  <c r="F7" i="1"/>
  <c r="G7" i="1" s="1"/>
  <c r="D7" i="1"/>
  <c r="E7" i="1" s="1"/>
  <c r="B7" i="1"/>
  <c r="C7" i="1" s="1"/>
</calcChain>
</file>

<file path=xl/sharedStrings.xml><?xml version="1.0" encoding="utf-8"?>
<sst xmlns="http://schemas.openxmlformats.org/spreadsheetml/2006/main" count="69" uniqueCount="45">
  <si>
    <t>第18表  主な死因の死亡数・率(人口10万対)，年齢階級別</t>
    <rPh sb="22" eb="23">
      <t>タイ</t>
    </rPh>
    <phoneticPr fontId="2"/>
  </si>
  <si>
    <t>平成28年</t>
    <phoneticPr fontId="2"/>
  </si>
  <si>
    <t>佐賀県</t>
    <phoneticPr fontId="2"/>
  </si>
  <si>
    <t>年齢階級</t>
  </si>
  <si>
    <t>全死因</t>
  </si>
  <si>
    <t>悪性新生物</t>
  </si>
  <si>
    <t>糖尿病</t>
  </si>
  <si>
    <t>高血圧性疾患</t>
  </si>
  <si>
    <t>心疾患</t>
  </si>
  <si>
    <t>脳血管疾患</t>
  </si>
  <si>
    <t>肺　　炎</t>
  </si>
  <si>
    <t>慢性閉塞性</t>
    <rPh sb="4" eb="5">
      <t>セイ</t>
    </rPh>
    <phoneticPr fontId="2"/>
  </si>
  <si>
    <t>肝疾患</t>
  </si>
  <si>
    <t>腎不全</t>
  </si>
  <si>
    <t>老　　衰</t>
  </si>
  <si>
    <t>不慮の事故</t>
  </si>
  <si>
    <t>自　　殺</t>
  </si>
  <si>
    <t>&lt;腫瘍&gt;</t>
    <phoneticPr fontId="2"/>
  </si>
  <si>
    <t>(高血圧性除く)</t>
  </si>
  <si>
    <t>肺疾患</t>
  </si>
  <si>
    <t>死亡数</t>
  </si>
  <si>
    <t>死亡率</t>
  </si>
  <si>
    <t>総  数</t>
  </si>
  <si>
    <t xml:space="preserve">  0～4歳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</si>
  <si>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</si>
  <si>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</si>
  <si>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</si>
  <si>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</si>
  <si>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</si>
  <si>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</si>
  <si>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</si>
  <si>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</si>
  <si>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</si>
  <si>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</si>
  <si>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</si>
  <si>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</si>
  <si>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</si>
  <si>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</si>
  <si>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</si>
  <si>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</si>
  <si>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</si>
  <si>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</si>
  <si>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</si>
  <si>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 xml:space="preserve">    100～      </t>
    <phoneticPr fontId="2"/>
  </si>
  <si>
    <t>不　詳</t>
    <rPh sb="0" eb="1">
      <t>フ</t>
    </rPh>
    <rPh sb="2" eb="3">
      <t>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</si>
</sst>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_ * ###0_ ;_ * \-###0_ ;_ * &quot;-&quot;_ ;_ @_ "/>
    <numFmt numFmtId="177" formatCode="00000"/>
    <numFmt numFmtId="178" formatCode="_ * #\ ##0;_ * \-#\ ##0;_ * &quot;-&quot;;_ @"/>
    <numFmt numFmtId="179" formatCode="* ###0.0;* \-###0.0;_ * &quot;-&quot;;_ @\ "/>
  </numFmts>
  <fonts count="8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0" xfId="0" applyFont="1" applyFill="1"/>
    <xf numFmtId="176" fontId="1" fillId="0" borderId="0" xfId="0" applyNumberFormat="1" applyFont="1" applyFill="1"/>
    <xf numFmtId="0" fontId="3" fillId="0" borderId="0" xfId="0" applyFont="1" applyFill="1" applyAlignment="1"/>
    <xf numFmtId="0" fontId="4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horizontal="right"/>
    </xf>
    <xf numFmtId="176" fontId="4" fillId="0" borderId="0" xfId="0" applyNumberFormat="1" applyFont="1" applyFill="1"/>
    <xf numFmtId="176" fontId="7" fillId="0" borderId="0" xfId="0" applyNumberFormat="1" applyFont="1" applyFill="1" applyAlignment="1">
      <alignment vertical="center"/>
    </xf>
    <xf numFmtId="176" fontId="7" fillId="0" borderId="0" xfId="0" applyNumberFormat="1" applyFont="1" applyFill="1"/>
    <xf numFmtId="0" fontId="7" fillId="0" borderId="0" xfId="0" applyFont="1" applyFill="1" applyAlignment="1">
      <alignment vertical="center"/>
    </xf>
    <xf numFmtId="178" fontId="6" fillId="0" borderId="24" xfId="0" applyNumberFormat="1" applyFont="1" applyFill="1" applyBorder="1"/>
    <xf numFmtId="179" fontId="6" fillId="0" borderId="25" xfId="0" applyNumberFormat="1" applyFont="1" applyFill="1" applyBorder="1" applyAlignment="1">
      <alignment horizontal="right"/>
    </xf>
    <xf numFmtId="179" fontId="6" fillId="0" borderId="26" xfId="0" applyNumberFormat="1" applyFont="1" applyFill="1" applyBorder="1" applyAlignment="1">
      <alignment horizontal="right"/>
    </xf>
    <xf numFmtId="179" fontId="6" fillId="0" borderId="27" xfId="0" applyNumberFormat="1" applyFont="1" applyFill="1" applyBorder="1" applyAlignment="1">
      <alignment horizontal="right"/>
    </xf>
    <xf numFmtId="179" fontId="6" fillId="0" borderId="28" xfId="0" applyNumberFormat="1" applyFont="1" applyFill="1" applyBorder="1" applyAlignment="1">
      <alignment horizontal="right"/>
    </xf>
    <xf numFmtId="178" fontId="6" fillId="0" borderId="24" xfId="0" applyNumberFormat="1" applyFont="1" applyFill="1" applyBorder="1" applyAlignment="1"/>
    <xf numFmtId="176" fontId="7" fillId="0" borderId="0" xfId="0" applyNumberFormat="1" applyFont="1" applyFill="1" applyAlignment="1"/>
    <xf numFmtId="178" fontId="6" fillId="0" borderId="30" xfId="0" applyNumberFormat="1" applyFont="1" applyFill="1" applyBorder="1" applyAlignment="1">
      <alignment vertical="center"/>
    </xf>
    <xf numFmtId="179" fontId="6" fillId="0" borderId="31" xfId="0" applyNumberFormat="1" applyFont="1" applyFill="1" applyBorder="1" applyAlignment="1">
      <alignment horizontal="right" vertical="center"/>
    </xf>
    <xf numFmtId="179" fontId="6" fillId="0" borderId="32" xfId="0" applyNumberFormat="1" applyFont="1" applyFill="1" applyBorder="1" applyAlignment="1">
      <alignment horizontal="right" vertical="center"/>
    </xf>
    <xf numFmtId="179" fontId="6" fillId="0" borderId="33" xfId="0" applyNumberFormat="1" applyFont="1" applyFill="1" applyBorder="1" applyAlignment="1">
      <alignment horizontal="right" vertical="center"/>
    </xf>
    <xf numFmtId="176" fontId="1" fillId="0" borderId="0" xfId="0" applyNumberFormat="1" applyFont="1" applyFill="1" applyAlignment="1">
      <alignment vertical="center"/>
    </xf>
    <xf numFmtId="0" fontId="6" fillId="2" borderId="23" xfId="0" applyFont="1" applyFill="1" applyBorder="1" applyAlignment="1">
      <alignment horizontal="center"/>
    </xf>
    <xf numFmtId="56" fontId="6" fillId="2" borderId="23" xfId="0" quotePrefix="1" applyNumberFormat="1" applyFont="1" applyFill="1" applyBorder="1" applyAlignment="1">
      <alignment horizontal="center"/>
    </xf>
    <xf numFmtId="0" fontId="6" fillId="2" borderId="29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177" fontId="6" fillId="2" borderId="4" xfId="0" quotePrefix="1" applyNumberFormat="1" applyFont="1" applyFill="1" applyBorder="1" applyAlignment="1">
      <alignment horizontal="centerContinuous" vertical="center"/>
    </xf>
    <xf numFmtId="177" fontId="6" fillId="2" borderId="5" xfId="0" applyNumberFormat="1" applyFont="1" applyFill="1" applyBorder="1" applyAlignment="1">
      <alignment horizontal="centerContinuous" vertical="center"/>
    </xf>
    <xf numFmtId="177" fontId="6" fillId="2" borderId="6" xfId="0" applyNumberFormat="1" applyFont="1" applyFill="1" applyBorder="1" applyAlignment="1">
      <alignment horizontal="centerContinuous" vertical="center"/>
    </xf>
    <xf numFmtId="177" fontId="6" fillId="2" borderId="7" xfId="0" applyNumberFormat="1" applyFont="1" applyFill="1" applyBorder="1" applyAlignment="1">
      <alignment horizontal="centerContinuous" vertical="center"/>
    </xf>
    <xf numFmtId="0" fontId="6" fillId="2" borderId="9" xfId="0" applyFont="1" applyFill="1" applyBorder="1" applyAlignment="1">
      <alignment horizontal="centerContinuous"/>
    </xf>
    <xf numFmtId="0" fontId="6" fillId="2" borderId="0" xfId="0" applyFont="1" applyFill="1" applyBorder="1" applyAlignment="1">
      <alignment horizontal="centerContinuous"/>
    </xf>
    <xf numFmtId="0" fontId="6" fillId="2" borderId="10" xfId="0" applyFont="1" applyFill="1" applyBorder="1" applyAlignment="1">
      <alignment horizontal="centerContinuous"/>
    </xf>
    <xf numFmtId="0" fontId="6" fillId="2" borderId="11" xfId="0" applyFont="1" applyFill="1" applyBorder="1" applyAlignment="1">
      <alignment horizontal="centerContinuous"/>
    </xf>
    <xf numFmtId="0" fontId="6" fillId="2" borderId="12" xfId="0" applyFont="1" applyFill="1" applyBorder="1" applyAlignment="1">
      <alignment horizontal="centerContinuous"/>
    </xf>
    <xf numFmtId="0" fontId="6" fillId="2" borderId="13" xfId="0" applyFont="1" applyFill="1" applyBorder="1" applyAlignment="1">
      <alignment horizontal="centerContinuous"/>
    </xf>
    <xf numFmtId="0" fontId="6" fillId="2" borderId="14" xfId="0" applyFont="1" applyFill="1" applyBorder="1"/>
    <xf numFmtId="0" fontId="6" fillId="2" borderId="15" xfId="0" applyFont="1" applyFill="1" applyBorder="1"/>
    <xf numFmtId="0" fontId="6" fillId="2" borderId="16" xfId="0" applyFont="1" applyFill="1" applyBorder="1"/>
    <xf numFmtId="0" fontId="6" fillId="2" borderId="14" xfId="0" applyFont="1" applyFill="1" applyBorder="1" applyAlignment="1">
      <alignment horizontal="centerContinuous" vertical="center"/>
    </xf>
    <xf numFmtId="0" fontId="6" fillId="2" borderId="16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centerContinuous" vertical="top"/>
    </xf>
    <xf numFmtId="0" fontId="6" fillId="2" borderId="15" xfId="0" applyFont="1" applyFill="1" applyBorder="1" applyAlignment="1">
      <alignment horizontal="centerContinuous" vertical="top"/>
    </xf>
    <xf numFmtId="0" fontId="6" fillId="2" borderId="17" xfId="0" applyFont="1" applyFill="1" applyBorder="1"/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top"/>
    </xf>
    <xf numFmtId="0" fontId="6" fillId="2" borderId="16" xfId="0" applyFont="1" applyFill="1" applyBorder="1" applyAlignment="1">
      <alignment horizontal="center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0400&#21307;&#21209;&#35506;/04_&#20445;&#20581;&#32113;&#35336;&#25285;&#24403;/05_&#24180;&#22577;&#38306;&#20418;/01_&#20445;&#20581;&#32113;&#35336;&#24180;&#22577;&#65288;&#20154;&#21475;&#21205;&#24907;&#32113;&#35336;&#32232;&#65289;/01_&#20445;&#20581;&#32113;&#35336;&#24180;&#22577;&#65288;&#20154;&#21475;&#21205;&#24907;&#32113;&#35336;&#32232;&#65289;/H28_2016/04_&#24180;&#22577;&#21407;&#31295;_&#31639;&#20986;&#29992;/08_&#27515;&#20129;&#65381;&#20083;&#20816;&#27515;&#20129;_DB.&#31532;11&#34920;-&#31532;25&#34920;/&#27515;&#2012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死亡データ"/>
      <sheetName val="基準人口"/>
      <sheetName val="表5"/>
      <sheetName val="第11表"/>
      <sheetName val="第12表"/>
      <sheetName val="第13表"/>
      <sheetName val="第14表"/>
      <sheetName val="第15表"/>
      <sheetName val="第16表"/>
      <sheetName val="第18表"/>
      <sheetName val="第20表"/>
      <sheetName val="第21表"/>
      <sheetName val="第22表"/>
      <sheetName val="第23表"/>
      <sheetName val="第24表"/>
      <sheetName val="第25表"/>
      <sheetName val="生命表基礎データ"/>
    </sheetNames>
    <sheetDataSet>
      <sheetData sheetId="0"/>
      <sheetData sheetId="1">
        <row r="3">
          <cell r="G3">
            <v>824000</v>
          </cell>
        </row>
        <row r="4">
          <cell r="G4">
            <v>35153</v>
          </cell>
        </row>
        <row r="5">
          <cell r="G5">
            <v>38722</v>
          </cell>
        </row>
        <row r="6">
          <cell r="G6">
            <v>40162</v>
          </cell>
        </row>
        <row r="7">
          <cell r="G7">
            <v>43107</v>
          </cell>
        </row>
        <row r="8">
          <cell r="G8">
            <v>33250</v>
          </cell>
        </row>
        <row r="9">
          <cell r="G9">
            <v>36197</v>
          </cell>
        </row>
        <row r="10">
          <cell r="G10">
            <v>43725</v>
          </cell>
        </row>
        <row r="11">
          <cell r="G11">
            <v>48617</v>
          </cell>
        </row>
        <row r="12">
          <cell r="G12">
            <v>53385</v>
          </cell>
        </row>
        <row r="13">
          <cell r="G13">
            <v>50065</v>
          </cell>
        </row>
        <row r="14">
          <cell r="G14">
            <v>48060</v>
          </cell>
        </row>
        <row r="15">
          <cell r="G15">
            <v>53489</v>
          </cell>
        </row>
        <row r="16">
          <cell r="G16">
            <v>61051</v>
          </cell>
        </row>
        <row r="17">
          <cell r="G17">
            <v>68190</v>
          </cell>
        </row>
        <row r="18">
          <cell r="G18">
            <v>43880</v>
          </cell>
        </row>
        <row r="19">
          <cell r="G19">
            <v>42128</v>
          </cell>
        </row>
        <row r="20">
          <cell r="G20">
            <v>37086</v>
          </cell>
        </row>
        <row r="21">
          <cell r="G21">
            <v>26162</v>
          </cell>
        </row>
        <row r="22">
          <cell r="G22">
            <v>12826</v>
          </cell>
        </row>
        <row r="23">
          <cell r="G23">
            <v>3303</v>
          </cell>
        </row>
        <row r="24">
          <cell r="G24">
            <v>668</v>
          </cell>
        </row>
        <row r="25">
          <cell r="G25">
            <v>3556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56"/>
    <pageSetUpPr fitToPage="1"/>
  </sheetPr>
  <dimension ref="A1:AA29"/>
  <sheetViews>
    <sheetView tabSelected="1" view="pageBreakPreview" zoomScale="75" zoomScaleNormal="75" zoomScaleSheetLayoutView="75" workbookViewId="0">
      <selection activeCell="Y2" sqref="Y2"/>
    </sheetView>
  </sheetViews>
  <sheetFormatPr defaultRowHeight="13.5" x14ac:dyDescent="0.15"/>
  <cols>
    <col min="1" max="1" width="14.625" style="1" customWidth="1"/>
    <col min="2" max="3" width="7.625" style="2" customWidth="1"/>
    <col min="4" max="14" width="6.75" style="2" customWidth="1"/>
    <col min="15" max="15" width="7.125" style="2" customWidth="1"/>
    <col min="16" max="22" width="6.75" style="2" customWidth="1"/>
    <col min="23" max="23" width="7.125" style="2" customWidth="1"/>
    <col min="24" max="27" width="6.75" style="2" customWidth="1"/>
    <col min="28" max="44" width="8.25" style="3" customWidth="1"/>
    <col min="45" max="16384" width="9" style="3"/>
  </cols>
  <sheetData>
    <row r="1" spans="1:27" s="8" customFormat="1" ht="18.75" x14ac:dyDescent="0.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 t="s">
        <v>1</v>
      </c>
      <c r="Z1" s="6"/>
      <c r="AA1" s="7" t="s">
        <v>2</v>
      </c>
    </row>
    <row r="2" spans="1:27" ht="8.25" customHeight="1" thickBo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s="9" customFormat="1" ht="23.25" customHeight="1" x14ac:dyDescent="0.15">
      <c r="A3" s="51" t="s">
        <v>3</v>
      </c>
      <c r="B3" s="27"/>
      <c r="C3" s="28"/>
      <c r="D3" s="29">
        <v>2100</v>
      </c>
      <c r="E3" s="30"/>
      <c r="F3" s="29">
        <v>4100</v>
      </c>
      <c r="G3" s="30"/>
      <c r="H3" s="29">
        <v>9100</v>
      </c>
      <c r="I3" s="31"/>
      <c r="J3" s="29">
        <v>9200</v>
      </c>
      <c r="K3" s="31"/>
      <c r="L3" s="29">
        <v>9300</v>
      </c>
      <c r="M3" s="31"/>
      <c r="N3" s="29">
        <v>10200</v>
      </c>
      <c r="O3" s="30"/>
      <c r="P3" s="29">
        <v>10400</v>
      </c>
      <c r="Q3" s="30"/>
      <c r="R3" s="29">
        <v>11300</v>
      </c>
      <c r="S3" s="30"/>
      <c r="T3" s="29">
        <v>14200</v>
      </c>
      <c r="U3" s="30"/>
      <c r="V3" s="29">
        <v>18100</v>
      </c>
      <c r="W3" s="30"/>
      <c r="X3" s="29">
        <v>20100</v>
      </c>
      <c r="Y3" s="30"/>
      <c r="Z3" s="29">
        <v>20200</v>
      </c>
      <c r="AA3" s="32"/>
    </row>
    <row r="4" spans="1:27" s="10" customFormat="1" ht="37.5" customHeight="1" x14ac:dyDescent="0.15">
      <c r="A4" s="52"/>
      <c r="B4" s="33" t="s">
        <v>4</v>
      </c>
      <c r="C4" s="34"/>
      <c r="D4" s="33" t="s">
        <v>5</v>
      </c>
      <c r="E4" s="34"/>
      <c r="F4" s="33" t="s">
        <v>6</v>
      </c>
      <c r="G4" s="34"/>
      <c r="H4" s="33" t="s">
        <v>7</v>
      </c>
      <c r="I4" s="35"/>
      <c r="J4" s="36" t="s">
        <v>8</v>
      </c>
      <c r="K4" s="37"/>
      <c r="L4" s="33" t="s">
        <v>9</v>
      </c>
      <c r="M4" s="35"/>
      <c r="N4" s="33" t="s">
        <v>10</v>
      </c>
      <c r="O4" s="34"/>
      <c r="P4" s="33" t="s">
        <v>11</v>
      </c>
      <c r="Q4" s="34"/>
      <c r="R4" s="33" t="s">
        <v>12</v>
      </c>
      <c r="S4" s="34"/>
      <c r="T4" s="33" t="s">
        <v>13</v>
      </c>
      <c r="U4" s="34"/>
      <c r="V4" s="33" t="s">
        <v>14</v>
      </c>
      <c r="W4" s="34"/>
      <c r="X4" s="33" t="s">
        <v>15</v>
      </c>
      <c r="Y4" s="34"/>
      <c r="Z4" s="33" t="s">
        <v>16</v>
      </c>
      <c r="AA4" s="38"/>
    </row>
    <row r="5" spans="1:27" s="10" customFormat="1" ht="23.25" customHeight="1" x14ac:dyDescent="0.15">
      <c r="A5" s="52"/>
      <c r="B5" s="39"/>
      <c r="C5" s="40"/>
      <c r="D5" s="54" t="s">
        <v>17</v>
      </c>
      <c r="E5" s="55"/>
      <c r="F5" s="39"/>
      <c r="G5" s="40"/>
      <c r="H5" s="39"/>
      <c r="I5" s="41"/>
      <c r="J5" s="42" t="s">
        <v>18</v>
      </c>
      <c r="K5" s="43"/>
      <c r="L5" s="39"/>
      <c r="M5" s="41"/>
      <c r="N5" s="39"/>
      <c r="O5" s="40"/>
      <c r="P5" s="44" t="s">
        <v>19</v>
      </c>
      <c r="Q5" s="45"/>
      <c r="R5" s="39"/>
      <c r="S5" s="40"/>
      <c r="T5" s="39"/>
      <c r="U5" s="40"/>
      <c r="V5" s="39"/>
      <c r="W5" s="40"/>
      <c r="X5" s="39"/>
      <c r="Y5" s="40"/>
      <c r="Z5" s="39"/>
      <c r="AA5" s="46"/>
    </row>
    <row r="6" spans="1:27" s="11" customFormat="1" ht="17.25" customHeight="1" x14ac:dyDescent="0.15">
      <c r="A6" s="53"/>
      <c r="B6" s="47" t="s">
        <v>20</v>
      </c>
      <c r="C6" s="48" t="s">
        <v>21</v>
      </c>
      <c r="D6" s="47" t="s">
        <v>20</v>
      </c>
      <c r="E6" s="48" t="s">
        <v>21</v>
      </c>
      <c r="F6" s="47" t="s">
        <v>20</v>
      </c>
      <c r="G6" s="48" t="s">
        <v>21</v>
      </c>
      <c r="H6" s="47" t="s">
        <v>20</v>
      </c>
      <c r="I6" s="48" t="s">
        <v>21</v>
      </c>
      <c r="J6" s="47" t="s">
        <v>20</v>
      </c>
      <c r="K6" s="48" t="s">
        <v>21</v>
      </c>
      <c r="L6" s="47" t="s">
        <v>20</v>
      </c>
      <c r="M6" s="48" t="s">
        <v>21</v>
      </c>
      <c r="N6" s="47" t="s">
        <v>20</v>
      </c>
      <c r="O6" s="48" t="s">
        <v>21</v>
      </c>
      <c r="P6" s="47" t="s">
        <v>20</v>
      </c>
      <c r="Q6" s="48" t="s">
        <v>21</v>
      </c>
      <c r="R6" s="47" t="s">
        <v>20</v>
      </c>
      <c r="S6" s="49" t="s">
        <v>21</v>
      </c>
      <c r="T6" s="47" t="s">
        <v>20</v>
      </c>
      <c r="U6" s="49" t="s">
        <v>21</v>
      </c>
      <c r="V6" s="47" t="s">
        <v>20</v>
      </c>
      <c r="W6" s="49" t="s">
        <v>21</v>
      </c>
      <c r="X6" s="47" t="s">
        <v>20</v>
      </c>
      <c r="Y6" s="49" t="s">
        <v>21</v>
      </c>
      <c r="Z6" s="47" t="s">
        <v>20</v>
      </c>
      <c r="AA6" s="50" t="s">
        <v>21</v>
      </c>
    </row>
    <row r="7" spans="1:27" s="10" customFormat="1" ht="36" customHeight="1" x14ac:dyDescent="0.15">
      <c r="A7" s="24" t="s">
        <v>22</v>
      </c>
      <c r="B7" s="12">
        <f>SUM(B8:B29)</f>
        <v>9725</v>
      </c>
      <c r="C7" s="13">
        <f>IF(B7=0,0,B7/[1]基準人口!$G3*100000)</f>
        <v>1180.2184466019419</v>
      </c>
      <c r="D7" s="12">
        <f>SUM(D8:D29)</f>
        <v>2755</v>
      </c>
      <c r="E7" s="13">
        <f>IF(D7=0,0,D7/[1]基準人口!$G3*100000)</f>
        <v>334.34466019417476</v>
      </c>
      <c r="F7" s="12">
        <f>SUM(F8:F29)</f>
        <v>92</v>
      </c>
      <c r="G7" s="13">
        <f>IF(F7=0,0,F7/[1]基準人口!$G3*100000)</f>
        <v>11.16504854368932</v>
      </c>
      <c r="H7" s="12">
        <f>SUM(H8:H29)</f>
        <v>102</v>
      </c>
      <c r="I7" s="14">
        <f>IF(H7=0,0,H7/[1]基準人口!$G3*100000)</f>
        <v>12.378640776699028</v>
      </c>
      <c r="J7" s="12">
        <f>SUM(J8:J29)</f>
        <v>1326</v>
      </c>
      <c r="K7" s="13">
        <f>IF(J7=0,0,J7/[1]基準人口!$G3*100000)</f>
        <v>160.92233009708738</v>
      </c>
      <c r="L7" s="12">
        <f>SUM(L8:L29)</f>
        <v>825</v>
      </c>
      <c r="M7" s="13">
        <f>IF(L7=0,0,L7/[1]基準人口!$G3*100000)</f>
        <v>100.12135922330097</v>
      </c>
      <c r="N7" s="12">
        <f>SUM(N8:N29)</f>
        <v>1022</v>
      </c>
      <c r="O7" s="13">
        <f>IF(N7=0,0,N7/[1]基準人口!$G3*100000)</f>
        <v>124.02912621359222</v>
      </c>
      <c r="P7" s="12">
        <f>SUM(P8:P29)</f>
        <v>140</v>
      </c>
      <c r="Q7" s="15">
        <f>IF(P7=0,0,P7/[1]基準人口!$G3*100000)</f>
        <v>16.990291262135923</v>
      </c>
      <c r="R7" s="12">
        <f>SUM(R8:R29)</f>
        <v>112</v>
      </c>
      <c r="S7" s="15">
        <f>IF(R7=0,0,R7/[1]基準人口!$G3*100000)</f>
        <v>13.592233009708737</v>
      </c>
      <c r="T7" s="12">
        <f>SUM(T8:T29)</f>
        <v>169</v>
      </c>
      <c r="U7" s="15">
        <f>IF(T7=0,0,T7/[1]基準人口!$G3*100000)</f>
        <v>20.509708737864077</v>
      </c>
      <c r="V7" s="12">
        <f>SUM(V8:V29)</f>
        <v>546</v>
      </c>
      <c r="W7" s="15">
        <f>IF(V7=0,0,V7/[1]基準人口!$G3*100000)</f>
        <v>66.262135922330103</v>
      </c>
      <c r="X7" s="12">
        <f>SUM(X8:X29)</f>
        <v>289</v>
      </c>
      <c r="Y7" s="15">
        <f>IF(X7=0,0,X7/[1]基準人口!$G3*100000)</f>
        <v>35.072815533980581</v>
      </c>
      <c r="Z7" s="12">
        <f>SUM(Z8:Z29)</f>
        <v>127</v>
      </c>
      <c r="AA7" s="16">
        <f>IF(Z7=0,0,Z7/[1]基準人口!$G3*100000)</f>
        <v>15.412621359223301</v>
      </c>
    </row>
    <row r="8" spans="1:27" s="10" customFormat="1" ht="44.25" customHeight="1" x14ac:dyDescent="0.15">
      <c r="A8" s="24" t="s">
        <v>23</v>
      </c>
      <c r="B8" s="12">
        <v>21</v>
      </c>
      <c r="C8" s="13">
        <f>IF(B8=0,0,B8/[1]基準人口!$G4*100000)</f>
        <v>59.738855858674938</v>
      </c>
      <c r="D8" s="12">
        <v>1</v>
      </c>
      <c r="E8" s="13">
        <f>IF(D8=0,0,D8/[1]基準人口!$G4*100000)</f>
        <v>2.8447074218416639</v>
      </c>
      <c r="F8" s="12">
        <v>0</v>
      </c>
      <c r="G8" s="13">
        <f>IF(F8=0,0,F8/[1]基準人口!$G4*100000)</f>
        <v>0</v>
      </c>
      <c r="H8" s="12">
        <v>0</v>
      </c>
      <c r="I8" s="13">
        <f>IF(H8=0,0,H8/[1]基準人口!$G4*100000)</f>
        <v>0</v>
      </c>
      <c r="J8" s="12">
        <v>0</v>
      </c>
      <c r="K8" s="13">
        <f>IF(J8=0,0,J8/[1]基準人口!$G4*100000)</f>
        <v>0</v>
      </c>
      <c r="L8" s="12">
        <v>0</v>
      </c>
      <c r="M8" s="13">
        <f>IF(L8=0,0,L8/[1]基準人口!$G4*100000)</f>
        <v>0</v>
      </c>
      <c r="N8" s="12">
        <v>1</v>
      </c>
      <c r="O8" s="13">
        <f>IF(N8=0,0,N8/[1]基準人口!$G4*100000)</f>
        <v>2.8447074218416639</v>
      </c>
      <c r="P8" s="12">
        <v>0</v>
      </c>
      <c r="Q8" s="15">
        <f>IF(P8=0,0,P8/[1]基準人口!$G4*100000)</f>
        <v>0</v>
      </c>
      <c r="R8" s="12">
        <v>0</v>
      </c>
      <c r="S8" s="15">
        <f>IF(R8=0,0,R8/[1]基準人口!$G4*100000)</f>
        <v>0</v>
      </c>
      <c r="T8" s="12">
        <v>0</v>
      </c>
      <c r="U8" s="15">
        <f>IF(T8=0,0,T8/[1]基準人口!$G4*100000)</f>
        <v>0</v>
      </c>
      <c r="V8" s="12">
        <v>0</v>
      </c>
      <c r="W8" s="15">
        <f>IF(V8=0,0,V8/[1]基準人口!$G4*100000)</f>
        <v>0</v>
      </c>
      <c r="X8" s="12">
        <v>4</v>
      </c>
      <c r="Y8" s="15">
        <f>IF(X8=0,0,X8/[1]基準人口!$G4*100000)</f>
        <v>11.378829687366656</v>
      </c>
      <c r="Z8" s="12">
        <v>0</v>
      </c>
      <c r="AA8" s="16">
        <f>IF(Z8=0,0,Z8/[1]基準人口!$G4*100000)</f>
        <v>0</v>
      </c>
    </row>
    <row r="9" spans="1:27" s="10" customFormat="1" ht="30" customHeight="1" x14ac:dyDescent="0.15">
      <c r="A9" s="25" t="s">
        <v>24</v>
      </c>
      <c r="B9" s="12">
        <v>3</v>
      </c>
      <c r="C9" s="13">
        <f>IF(B9=0,0,B9/[1]基準人口!$G5*100000)</f>
        <v>7.7475337017716024</v>
      </c>
      <c r="D9" s="12">
        <v>2</v>
      </c>
      <c r="E9" s="13">
        <f>IF(D9=0,0,D9/[1]基準人口!$G5*100000)</f>
        <v>5.1650224678477352</v>
      </c>
      <c r="F9" s="12">
        <v>0</v>
      </c>
      <c r="G9" s="13">
        <f>IF(F9=0,0,F9/[1]基準人口!$G5*100000)</f>
        <v>0</v>
      </c>
      <c r="H9" s="12">
        <v>0</v>
      </c>
      <c r="I9" s="13">
        <f>IF(H9=0,0,H9/[1]基準人口!$G5*100000)</f>
        <v>0</v>
      </c>
      <c r="J9" s="12">
        <v>0</v>
      </c>
      <c r="K9" s="13">
        <f>IF(J9=0,0,J9/[1]基準人口!$G5*100000)</f>
        <v>0</v>
      </c>
      <c r="L9" s="12">
        <v>0</v>
      </c>
      <c r="M9" s="13">
        <f>IF(L9=0,0,L9/[1]基準人口!$G5*100000)</f>
        <v>0</v>
      </c>
      <c r="N9" s="12">
        <v>0</v>
      </c>
      <c r="O9" s="13">
        <f>IF(N9=0,0,N9/[1]基準人口!$G5*100000)</f>
        <v>0</v>
      </c>
      <c r="P9" s="12">
        <v>0</v>
      </c>
      <c r="Q9" s="15">
        <f>IF(P9=0,0,P9/[1]基準人口!$G5*100000)</f>
        <v>0</v>
      </c>
      <c r="R9" s="12">
        <v>0</v>
      </c>
      <c r="S9" s="15">
        <f>IF(R9=0,0,R9/[1]基準人口!$G5*100000)</f>
        <v>0</v>
      </c>
      <c r="T9" s="12">
        <v>0</v>
      </c>
      <c r="U9" s="15">
        <f>IF(T9=0,0,T9/[1]基準人口!$G5*100000)</f>
        <v>0</v>
      </c>
      <c r="V9" s="12">
        <v>0</v>
      </c>
      <c r="W9" s="15">
        <f>IF(V9=0,0,V9/[1]基準人口!$G5*100000)</f>
        <v>0</v>
      </c>
      <c r="X9" s="12">
        <v>0</v>
      </c>
      <c r="Y9" s="15">
        <f>IF(X9=0,0,X9/[1]基準人口!$G5*100000)</f>
        <v>0</v>
      </c>
      <c r="Z9" s="12">
        <v>0</v>
      </c>
      <c r="AA9" s="16">
        <f>IF(Z9=0,0,Z9/[1]基準人口!$G5*100000)</f>
        <v>0</v>
      </c>
    </row>
    <row r="10" spans="1:27" s="10" customFormat="1" ht="30" customHeight="1" x14ac:dyDescent="0.15">
      <c r="A10" s="25" t="s">
        <v>25</v>
      </c>
      <c r="B10" s="12">
        <v>3</v>
      </c>
      <c r="C10" s="13">
        <f>IF(B10=0,0,B10/[1]基準人口!$G6*100000)</f>
        <v>7.4697475225337389</v>
      </c>
      <c r="D10" s="12">
        <v>1</v>
      </c>
      <c r="E10" s="13">
        <f>IF(D10=0,0,D10/[1]基準人口!$G6*100000)</f>
        <v>2.4899158408445796</v>
      </c>
      <c r="F10" s="12">
        <v>0</v>
      </c>
      <c r="G10" s="13">
        <f>IF(F10=0,0,F10/[1]基準人口!$G6*100000)</f>
        <v>0</v>
      </c>
      <c r="H10" s="12">
        <v>0</v>
      </c>
      <c r="I10" s="13">
        <f>IF(H10=0,0,H10/[1]基準人口!$G6*100000)</f>
        <v>0</v>
      </c>
      <c r="J10" s="12">
        <v>0</v>
      </c>
      <c r="K10" s="13">
        <f>IF(J10=0,0,J10/[1]基準人口!$G6*100000)</f>
        <v>0</v>
      </c>
      <c r="L10" s="12">
        <v>0</v>
      </c>
      <c r="M10" s="13">
        <f>IF(L10=0,0,L10/[1]基準人口!$G6*100000)</f>
        <v>0</v>
      </c>
      <c r="N10" s="12">
        <v>0</v>
      </c>
      <c r="O10" s="13">
        <f>IF(N10=0,0,N10/[1]基準人口!$G6*100000)</f>
        <v>0</v>
      </c>
      <c r="P10" s="12">
        <v>0</v>
      </c>
      <c r="Q10" s="15">
        <f>IF(P10=0,0,P10/[1]基準人口!$G6*100000)</f>
        <v>0</v>
      </c>
      <c r="R10" s="12">
        <v>0</v>
      </c>
      <c r="S10" s="15">
        <f>IF(R10=0,0,R10/[1]基準人口!$G6*100000)</f>
        <v>0</v>
      </c>
      <c r="T10" s="12">
        <v>0</v>
      </c>
      <c r="U10" s="15">
        <f>IF(T10=0,0,T10/[1]基準人口!$G6*100000)</f>
        <v>0</v>
      </c>
      <c r="V10" s="12">
        <v>0</v>
      </c>
      <c r="W10" s="15">
        <f>IF(V10=0,0,V10/[1]基準人口!$G6*100000)</f>
        <v>0</v>
      </c>
      <c r="X10" s="12">
        <v>0</v>
      </c>
      <c r="Y10" s="15">
        <f>IF(X10=0,0,X10/[1]基準人口!$G6*100000)</f>
        <v>0</v>
      </c>
      <c r="Z10" s="12">
        <v>0</v>
      </c>
      <c r="AA10" s="16">
        <f>IF(Z10=0,0,Z10/[1]基準人口!$G6*100000)</f>
        <v>0</v>
      </c>
    </row>
    <row r="11" spans="1:27" s="10" customFormat="1" ht="30" customHeight="1" x14ac:dyDescent="0.15">
      <c r="A11" s="25" t="s">
        <v>26</v>
      </c>
      <c r="B11" s="12">
        <v>3</v>
      </c>
      <c r="C11" s="13">
        <f>IF(B11=0,0,B11/[1]基準人口!$G7*100000)</f>
        <v>6.9594265432528362</v>
      </c>
      <c r="D11" s="12">
        <v>0</v>
      </c>
      <c r="E11" s="13">
        <f>IF(D11=0,0,D11/[1]基準人口!$G7*100000)</f>
        <v>0</v>
      </c>
      <c r="F11" s="12">
        <v>0</v>
      </c>
      <c r="G11" s="13">
        <f>IF(F11=0,0,F11/[1]基準人口!$G7*100000)</f>
        <v>0</v>
      </c>
      <c r="H11" s="12">
        <v>0</v>
      </c>
      <c r="I11" s="13">
        <f>IF(H11=0,0,H11/[1]基準人口!$G7*100000)</f>
        <v>0</v>
      </c>
      <c r="J11" s="12">
        <v>1</v>
      </c>
      <c r="K11" s="13">
        <f>IF(J11=0,0,J11/[1]基準人口!$G7*100000)</f>
        <v>2.3198088477509451</v>
      </c>
      <c r="L11" s="12">
        <v>0</v>
      </c>
      <c r="M11" s="13">
        <f>IF(L11=0,0,L11/[1]基準人口!$G7*100000)</f>
        <v>0</v>
      </c>
      <c r="N11" s="12">
        <v>0</v>
      </c>
      <c r="O11" s="13">
        <f>IF(N11=0,0,N11/[1]基準人口!$G7*100000)</f>
        <v>0</v>
      </c>
      <c r="P11" s="12">
        <v>0</v>
      </c>
      <c r="Q11" s="15">
        <f>IF(P11=0,0,P11/[1]基準人口!$G7*100000)</f>
        <v>0</v>
      </c>
      <c r="R11" s="12">
        <v>0</v>
      </c>
      <c r="S11" s="15">
        <f>IF(R11=0,0,R11/[1]基準人口!$G7*100000)</f>
        <v>0</v>
      </c>
      <c r="T11" s="12">
        <v>0</v>
      </c>
      <c r="U11" s="15">
        <f>IF(T11=0,0,T11/[1]基準人口!$G7*100000)</f>
        <v>0</v>
      </c>
      <c r="V11" s="12">
        <v>0</v>
      </c>
      <c r="W11" s="15">
        <f>IF(V11=0,0,V11/[1]基準人口!$G7*100000)</f>
        <v>0</v>
      </c>
      <c r="X11" s="12">
        <v>1</v>
      </c>
      <c r="Y11" s="15">
        <f>IF(X11=0,0,X11/[1]基準人口!$G7*100000)</f>
        <v>2.3198088477509451</v>
      </c>
      <c r="Z11" s="12">
        <v>0</v>
      </c>
      <c r="AA11" s="16">
        <f>IF(Z11=0,0,Z11/[1]基準人口!$G7*100000)</f>
        <v>0</v>
      </c>
    </row>
    <row r="12" spans="1:27" s="10" customFormat="1" ht="44.25" customHeight="1" x14ac:dyDescent="0.15">
      <c r="A12" s="25" t="s">
        <v>27</v>
      </c>
      <c r="B12" s="12">
        <v>15</v>
      </c>
      <c r="C12" s="13">
        <f>IF(B12=0,0,B12/[1]基準人口!$G8*100000)</f>
        <v>45.112781954887218</v>
      </c>
      <c r="D12" s="12">
        <v>2</v>
      </c>
      <c r="E12" s="13">
        <f>IF(D12=0,0,D12/[1]基準人口!$G8*100000)</f>
        <v>6.0150375939849621</v>
      </c>
      <c r="F12" s="12">
        <v>0</v>
      </c>
      <c r="G12" s="13">
        <f>IF(F12=0,0,F12/[1]基準人口!$G8*100000)</f>
        <v>0</v>
      </c>
      <c r="H12" s="12">
        <v>0</v>
      </c>
      <c r="I12" s="13">
        <f>IF(H12=0,0,H12/[1]基準人口!$G8*100000)</f>
        <v>0</v>
      </c>
      <c r="J12" s="12">
        <v>0</v>
      </c>
      <c r="K12" s="13">
        <f>IF(J12=0,0,J12/[1]基準人口!$G8*100000)</f>
        <v>0</v>
      </c>
      <c r="L12" s="12">
        <v>2</v>
      </c>
      <c r="M12" s="13">
        <f>IF(L12=0,0,L12/[1]基準人口!$G8*100000)</f>
        <v>6.0150375939849621</v>
      </c>
      <c r="N12" s="12">
        <v>0</v>
      </c>
      <c r="O12" s="13">
        <f>IF(N12=0,0,N12/[1]基準人口!$G8*100000)</f>
        <v>0</v>
      </c>
      <c r="P12" s="12">
        <v>0</v>
      </c>
      <c r="Q12" s="15">
        <f>IF(P12=0,0,P12/[1]基準人口!$G8*100000)</f>
        <v>0</v>
      </c>
      <c r="R12" s="12">
        <v>0</v>
      </c>
      <c r="S12" s="15">
        <f>IF(R12=0,0,R12/[1]基準人口!$G8*100000)</f>
        <v>0</v>
      </c>
      <c r="T12" s="12">
        <v>0</v>
      </c>
      <c r="U12" s="15">
        <f>IF(T12=0,0,T12/[1]基準人口!$G8*100000)</f>
        <v>0</v>
      </c>
      <c r="V12" s="12">
        <v>0</v>
      </c>
      <c r="W12" s="15">
        <f>IF(V12=0,0,V12/[1]基準人口!$G8*100000)</f>
        <v>0</v>
      </c>
      <c r="X12" s="12">
        <v>1</v>
      </c>
      <c r="Y12" s="15">
        <f>IF(X12=0,0,X12/[1]基準人口!$G8*100000)</f>
        <v>3.007518796992481</v>
      </c>
      <c r="Z12" s="12">
        <v>9</v>
      </c>
      <c r="AA12" s="16">
        <f>IF(Z12=0,0,Z12/[1]基準人口!$G8*100000)</f>
        <v>27.06766917293233</v>
      </c>
    </row>
    <row r="13" spans="1:27" s="10" customFormat="1" ht="30" customHeight="1" x14ac:dyDescent="0.15">
      <c r="A13" s="25" t="s">
        <v>28</v>
      </c>
      <c r="B13" s="12">
        <v>15</v>
      </c>
      <c r="C13" s="13">
        <f>IF(B13=0,0,B13/[1]基準人口!$G9*100000)</f>
        <v>41.439898334116087</v>
      </c>
      <c r="D13" s="12">
        <v>0</v>
      </c>
      <c r="E13" s="13">
        <f>IF(D13=0,0,D13/[1]基準人口!$G9*100000)</f>
        <v>0</v>
      </c>
      <c r="F13" s="12">
        <v>0</v>
      </c>
      <c r="G13" s="13">
        <f>IF(F13=0,0,F13/[1]基準人口!$G9*100000)</f>
        <v>0</v>
      </c>
      <c r="H13" s="12">
        <v>0</v>
      </c>
      <c r="I13" s="13">
        <f>IF(H13=0,0,H13/[1]基準人口!$G9*100000)</f>
        <v>0</v>
      </c>
      <c r="J13" s="12">
        <v>4</v>
      </c>
      <c r="K13" s="13">
        <f>IF(J13=0,0,J13/[1]基準人口!$G9*100000)</f>
        <v>11.05063955576429</v>
      </c>
      <c r="L13" s="12">
        <v>1</v>
      </c>
      <c r="M13" s="13">
        <f>IF(L13=0,0,L13/[1]基準人口!$G9*100000)</f>
        <v>2.7626598889410725</v>
      </c>
      <c r="N13" s="12">
        <v>0</v>
      </c>
      <c r="O13" s="13">
        <f>IF(N13=0,0,N13/[1]基準人口!$G9*100000)</f>
        <v>0</v>
      </c>
      <c r="P13" s="12">
        <v>0</v>
      </c>
      <c r="Q13" s="15">
        <f>IF(P13=0,0,P13/[1]基準人口!$G9*100000)</f>
        <v>0</v>
      </c>
      <c r="R13" s="12">
        <v>0</v>
      </c>
      <c r="S13" s="15">
        <f>IF(R13=0,0,R13/[1]基準人口!$G9*100000)</f>
        <v>0</v>
      </c>
      <c r="T13" s="12">
        <v>0</v>
      </c>
      <c r="U13" s="15">
        <f>IF(T13=0,0,T13/[1]基準人口!$G9*100000)</f>
        <v>0</v>
      </c>
      <c r="V13" s="12">
        <v>0</v>
      </c>
      <c r="W13" s="15">
        <f>IF(V13=0,0,V13/[1]基準人口!$G9*100000)</f>
        <v>0</v>
      </c>
      <c r="X13" s="12">
        <v>2</v>
      </c>
      <c r="Y13" s="15">
        <f>IF(X13=0,0,X13/[1]基準人口!$G9*100000)</f>
        <v>5.525319777882145</v>
      </c>
      <c r="Z13" s="12">
        <v>6</v>
      </c>
      <c r="AA13" s="16">
        <f>IF(Z13=0,0,Z13/[1]基準人口!$G9*100000)</f>
        <v>16.575959333646434</v>
      </c>
    </row>
    <row r="14" spans="1:27" s="10" customFormat="1" ht="30" customHeight="1" x14ac:dyDescent="0.15">
      <c r="A14" s="25" t="s">
        <v>29</v>
      </c>
      <c r="B14" s="12">
        <v>20</v>
      </c>
      <c r="C14" s="13">
        <f>IF(B14=0,0,B14/[1]基準人口!$G10*100000)</f>
        <v>45.740423098913666</v>
      </c>
      <c r="D14" s="12">
        <v>4</v>
      </c>
      <c r="E14" s="13">
        <f>IF(D14=0,0,D14/[1]基準人口!$G10*100000)</f>
        <v>9.1480846197827326</v>
      </c>
      <c r="F14" s="12">
        <v>1</v>
      </c>
      <c r="G14" s="13">
        <f>IF(F14=0,0,F14/[1]基準人口!$G10*100000)</f>
        <v>2.2870211549456831</v>
      </c>
      <c r="H14" s="12">
        <v>0</v>
      </c>
      <c r="I14" s="13">
        <f>IF(H14=0,0,H14/[1]基準人口!$G10*100000)</f>
        <v>0</v>
      </c>
      <c r="J14" s="12">
        <v>2</v>
      </c>
      <c r="K14" s="13">
        <f>IF(J14=0,0,J14/[1]基準人口!$G10*100000)</f>
        <v>4.5740423098913663</v>
      </c>
      <c r="L14" s="12">
        <v>0</v>
      </c>
      <c r="M14" s="13">
        <f>IF(L14=0,0,L14/[1]基準人口!$G10*100000)</f>
        <v>0</v>
      </c>
      <c r="N14" s="12">
        <v>1</v>
      </c>
      <c r="O14" s="13">
        <f>IF(N14=0,0,N14/[1]基準人口!$G10*100000)</f>
        <v>2.2870211549456831</v>
      </c>
      <c r="P14" s="12">
        <v>0</v>
      </c>
      <c r="Q14" s="15">
        <f>IF(P14=0,0,P14/[1]基準人口!$G10*100000)</f>
        <v>0</v>
      </c>
      <c r="R14" s="12">
        <v>0</v>
      </c>
      <c r="S14" s="15">
        <f>IF(R14=0,0,R14/[1]基準人口!$G10*100000)</f>
        <v>0</v>
      </c>
      <c r="T14" s="12">
        <v>0</v>
      </c>
      <c r="U14" s="15">
        <f>IF(T14=0,0,T14/[1]基準人口!$G10*100000)</f>
        <v>0</v>
      </c>
      <c r="V14" s="12">
        <v>0</v>
      </c>
      <c r="W14" s="15">
        <f>IF(V14=0,0,V14/[1]基準人口!$G10*100000)</f>
        <v>0</v>
      </c>
      <c r="X14" s="12">
        <v>2</v>
      </c>
      <c r="Y14" s="15">
        <f>IF(X14=0,0,X14/[1]基準人口!$G10*100000)</f>
        <v>4.5740423098913663</v>
      </c>
      <c r="Z14" s="12">
        <v>8</v>
      </c>
      <c r="AA14" s="16">
        <f>IF(Z14=0,0,Z14/[1]基準人口!$G10*100000)</f>
        <v>18.296169239565465</v>
      </c>
    </row>
    <row r="15" spans="1:27" s="10" customFormat="1" ht="30" customHeight="1" x14ac:dyDescent="0.15">
      <c r="A15" s="25" t="s">
        <v>30</v>
      </c>
      <c r="B15" s="12">
        <v>33</v>
      </c>
      <c r="C15" s="13">
        <f>IF(B15=0,0,B15/[1]基準人口!$G11*100000)</f>
        <v>67.877491412468885</v>
      </c>
      <c r="D15" s="12">
        <v>12</v>
      </c>
      <c r="E15" s="13">
        <f>IF(D15=0,0,D15/[1]基準人口!$G11*100000)</f>
        <v>24.682724149988683</v>
      </c>
      <c r="F15" s="12">
        <v>0</v>
      </c>
      <c r="G15" s="13">
        <f>IF(F15=0,0,F15/[1]基準人口!$G11*100000)</f>
        <v>0</v>
      </c>
      <c r="H15" s="12">
        <v>0</v>
      </c>
      <c r="I15" s="13">
        <f>IF(H15=0,0,H15/[1]基準人口!$G11*100000)</f>
        <v>0</v>
      </c>
      <c r="J15" s="12">
        <v>3</v>
      </c>
      <c r="K15" s="13">
        <f>IF(J15=0,0,J15/[1]基準人口!$G11*100000)</f>
        <v>6.1706810374971708</v>
      </c>
      <c r="L15" s="12">
        <v>0</v>
      </c>
      <c r="M15" s="13">
        <f>IF(L15=0,0,L15/[1]基準人口!$G11*100000)</f>
        <v>0</v>
      </c>
      <c r="N15" s="12">
        <v>0</v>
      </c>
      <c r="O15" s="13">
        <f>IF(N15=0,0,N15/[1]基準人口!$G11*100000)</f>
        <v>0</v>
      </c>
      <c r="P15" s="12">
        <v>0</v>
      </c>
      <c r="Q15" s="15">
        <f>IF(P15=0,0,P15/[1]基準人口!$G11*100000)</f>
        <v>0</v>
      </c>
      <c r="R15" s="12">
        <v>0</v>
      </c>
      <c r="S15" s="15">
        <f>IF(R15=0,0,R15/[1]基準人口!$G11*100000)</f>
        <v>0</v>
      </c>
      <c r="T15" s="12">
        <v>0</v>
      </c>
      <c r="U15" s="15">
        <f>IF(T15=0,0,T15/[1]基準人口!$G11*100000)</f>
        <v>0</v>
      </c>
      <c r="V15" s="12">
        <v>0</v>
      </c>
      <c r="W15" s="15">
        <f>IF(V15=0,0,V15/[1]基準人口!$G11*100000)</f>
        <v>0</v>
      </c>
      <c r="X15" s="12">
        <v>3</v>
      </c>
      <c r="Y15" s="15">
        <f>IF(X15=0,0,X15/[1]基準人口!$G11*100000)</f>
        <v>6.1706810374971708</v>
      </c>
      <c r="Z15" s="12">
        <v>8</v>
      </c>
      <c r="AA15" s="16">
        <f>IF(Z15=0,0,Z15/[1]基準人口!$G11*100000)</f>
        <v>16.455149433325793</v>
      </c>
    </row>
    <row r="16" spans="1:27" s="10" customFormat="1" ht="30" customHeight="1" x14ac:dyDescent="0.15">
      <c r="A16" s="25" t="s">
        <v>31</v>
      </c>
      <c r="B16" s="12">
        <v>47</v>
      </c>
      <c r="C16" s="13">
        <f>IF(B16=0,0,B16/[1]基準人口!$G12*100000)</f>
        <v>88.039711529455843</v>
      </c>
      <c r="D16" s="12">
        <v>17</v>
      </c>
      <c r="E16" s="13">
        <f>IF(D16=0,0,D16/[1]基準人口!$G12*100000)</f>
        <v>31.84415097873935</v>
      </c>
      <c r="F16" s="12">
        <v>0</v>
      </c>
      <c r="G16" s="13">
        <f>IF(F16=0,0,F16/[1]基準人口!$G12*100000)</f>
        <v>0</v>
      </c>
      <c r="H16" s="12">
        <v>1</v>
      </c>
      <c r="I16" s="13">
        <f>IF(H16=0,0,H16/[1]基準人口!$G12*100000)</f>
        <v>1.8731853516905499</v>
      </c>
      <c r="J16" s="12">
        <v>8</v>
      </c>
      <c r="K16" s="13">
        <f>IF(J16=0,0,J16/[1]基準人口!$G12*100000)</f>
        <v>14.985482813524399</v>
      </c>
      <c r="L16" s="12">
        <v>2</v>
      </c>
      <c r="M16" s="13">
        <f>IF(L16=0,0,L16/[1]基準人口!$G12*100000)</f>
        <v>3.7463707033810998</v>
      </c>
      <c r="N16" s="12">
        <v>0</v>
      </c>
      <c r="O16" s="13">
        <f>IF(N16=0,0,N16/[1]基準人口!$G12*100000)</f>
        <v>0</v>
      </c>
      <c r="P16" s="12">
        <v>0</v>
      </c>
      <c r="Q16" s="15">
        <f>IF(P16=0,0,P16/[1]基準人口!$G12*100000)</f>
        <v>0</v>
      </c>
      <c r="R16" s="12">
        <v>3</v>
      </c>
      <c r="S16" s="15">
        <f>IF(R16=0,0,R16/[1]基準人口!$G12*100000)</f>
        <v>5.6195560550716497</v>
      </c>
      <c r="T16" s="12">
        <v>0</v>
      </c>
      <c r="U16" s="15">
        <f>IF(T16=0,0,T16/[1]基準人口!$G12*100000)</f>
        <v>0</v>
      </c>
      <c r="V16" s="12">
        <v>0</v>
      </c>
      <c r="W16" s="15">
        <f>IF(V16=0,0,V16/[1]基準人口!$G12*100000)</f>
        <v>0</v>
      </c>
      <c r="X16" s="12">
        <v>2</v>
      </c>
      <c r="Y16" s="15">
        <f>IF(X16=0,0,X16/[1]基準人口!$G12*100000)</f>
        <v>3.7463707033810998</v>
      </c>
      <c r="Z16" s="12">
        <v>5</v>
      </c>
      <c r="AA16" s="16">
        <f>IF(Z16=0,0,Z16/[1]基準人口!$G12*100000)</f>
        <v>9.3659267584527477</v>
      </c>
    </row>
    <row r="17" spans="1:27" s="10" customFormat="1" ht="44.25" customHeight="1" x14ac:dyDescent="0.15">
      <c r="A17" s="25" t="s">
        <v>32</v>
      </c>
      <c r="B17" s="12">
        <v>103</v>
      </c>
      <c r="C17" s="13">
        <f>IF(B17=0,0,B17/[1]基準人口!$G13*100000)</f>
        <v>205.73254768800558</v>
      </c>
      <c r="D17" s="12">
        <v>42</v>
      </c>
      <c r="E17" s="13">
        <f>IF(D17=0,0,D17/[1]基準人口!$G13*100000)</f>
        <v>83.890941775691601</v>
      </c>
      <c r="F17" s="12">
        <v>1</v>
      </c>
      <c r="G17" s="13">
        <f>IF(F17=0,0,F17/[1]基準人口!$G13*100000)</f>
        <v>1.9974033756117049</v>
      </c>
      <c r="H17" s="12">
        <v>1</v>
      </c>
      <c r="I17" s="13">
        <f>IF(H17=0,0,H17/[1]基準人口!$G13*100000)</f>
        <v>1.9974033756117049</v>
      </c>
      <c r="J17" s="12">
        <v>5</v>
      </c>
      <c r="K17" s="13">
        <f>IF(J17=0,0,J17/[1]基準人口!$G13*100000)</f>
        <v>9.9870168780585242</v>
      </c>
      <c r="L17" s="12">
        <v>8</v>
      </c>
      <c r="M17" s="13">
        <f>IF(L17=0,0,L17/[1]基準人口!$G13*100000)</f>
        <v>15.979227004893639</v>
      </c>
      <c r="N17" s="12">
        <v>0</v>
      </c>
      <c r="O17" s="13">
        <f>IF(N17=0,0,N17/[1]基準人口!$G13*100000)</f>
        <v>0</v>
      </c>
      <c r="P17" s="12">
        <v>0</v>
      </c>
      <c r="Q17" s="15">
        <f>IF(P17=0,0,P17/[1]基準人口!$G13*100000)</f>
        <v>0</v>
      </c>
      <c r="R17" s="12">
        <v>7</v>
      </c>
      <c r="S17" s="15">
        <f>IF(R17=0,0,R17/[1]基準人口!$G13*100000)</f>
        <v>13.981823629281935</v>
      </c>
      <c r="T17" s="12">
        <v>0</v>
      </c>
      <c r="U17" s="15">
        <f>IF(T17=0,0,T17/[1]基準人口!$G13*100000)</f>
        <v>0</v>
      </c>
      <c r="V17" s="12">
        <v>0</v>
      </c>
      <c r="W17" s="15">
        <f>IF(V17=0,0,V17/[1]基準人口!$G13*100000)</f>
        <v>0</v>
      </c>
      <c r="X17" s="12">
        <v>5</v>
      </c>
      <c r="Y17" s="15">
        <f>IF(X17=0,0,X17/[1]基準人口!$G13*100000)</f>
        <v>9.9870168780585242</v>
      </c>
      <c r="Z17" s="12">
        <v>13</v>
      </c>
      <c r="AA17" s="16">
        <f>IF(Z17=0,0,Z17/[1]基準人口!$G13*100000)</f>
        <v>25.966243882952163</v>
      </c>
    </row>
    <row r="18" spans="1:27" s="10" customFormat="1" ht="30" customHeight="1" x14ac:dyDescent="0.15">
      <c r="A18" s="25" t="s">
        <v>33</v>
      </c>
      <c r="B18" s="12">
        <v>120</v>
      </c>
      <c r="C18" s="13">
        <f>IF(B18=0,0,B18/[1]基準人口!$G14*100000)</f>
        <v>249.68789013732834</v>
      </c>
      <c r="D18" s="12">
        <v>50</v>
      </c>
      <c r="E18" s="13">
        <f>IF(D18=0,0,D18/[1]基準人口!$G14*100000)</f>
        <v>104.03662089055348</v>
      </c>
      <c r="F18" s="12">
        <v>2</v>
      </c>
      <c r="G18" s="13">
        <f>IF(F18=0,0,F18/[1]基準人口!$G14*100000)</f>
        <v>4.1614648356221391</v>
      </c>
      <c r="H18" s="12">
        <v>2</v>
      </c>
      <c r="I18" s="13">
        <f>IF(H18=0,0,H18/[1]基準人口!$G14*100000)</f>
        <v>4.1614648356221391</v>
      </c>
      <c r="J18" s="12">
        <v>9</v>
      </c>
      <c r="K18" s="13">
        <f>IF(J18=0,0,J18/[1]基準人口!$G14*100000)</f>
        <v>18.726591760299627</v>
      </c>
      <c r="L18" s="12">
        <v>13</v>
      </c>
      <c r="M18" s="13">
        <f>IF(L18=0,0,L18/[1]基準人口!$G14*100000)</f>
        <v>27.049521431543901</v>
      </c>
      <c r="N18" s="12">
        <v>3</v>
      </c>
      <c r="O18" s="13">
        <f>IF(N18=0,0,N18/[1]基準人口!$G14*100000)</f>
        <v>6.2421972534332086</v>
      </c>
      <c r="P18" s="12">
        <v>0</v>
      </c>
      <c r="Q18" s="15">
        <f>IF(P18=0,0,P18/[1]基準人口!$G14*100000)</f>
        <v>0</v>
      </c>
      <c r="R18" s="12">
        <v>3</v>
      </c>
      <c r="S18" s="15">
        <f>IF(R18=0,0,R18/[1]基準人口!$G14*100000)</f>
        <v>6.2421972534332086</v>
      </c>
      <c r="T18" s="12">
        <v>1</v>
      </c>
      <c r="U18" s="15">
        <f>IF(T18=0,0,T18/[1]基準人口!$G14*100000)</f>
        <v>2.0807324178110695</v>
      </c>
      <c r="V18" s="12">
        <v>0</v>
      </c>
      <c r="W18" s="15">
        <f>IF(V18=0,0,V18/[1]基準人口!$G14*100000)</f>
        <v>0</v>
      </c>
      <c r="X18" s="12">
        <v>6</v>
      </c>
      <c r="Y18" s="15">
        <f>IF(X18=0,0,X18/[1]基準人口!$G14*100000)</f>
        <v>12.484394506866417</v>
      </c>
      <c r="Z18" s="12">
        <v>10</v>
      </c>
      <c r="AA18" s="16">
        <f>IF(Z18=0,0,Z18/[1]基準人口!$G14*100000)</f>
        <v>20.807324178110697</v>
      </c>
    </row>
    <row r="19" spans="1:27" s="10" customFormat="1" ht="30" customHeight="1" x14ac:dyDescent="0.15">
      <c r="A19" s="25" t="s">
        <v>34</v>
      </c>
      <c r="B19" s="12">
        <v>200</v>
      </c>
      <c r="C19" s="13">
        <f>IF(B19=0,0,B19/[1]基準人口!$G15*100000)</f>
        <v>373.90865411579949</v>
      </c>
      <c r="D19" s="12">
        <v>94</v>
      </c>
      <c r="E19" s="13">
        <f>IF(D19=0,0,D19/[1]基準人口!$G15*100000)</f>
        <v>175.73706743442577</v>
      </c>
      <c r="F19" s="12">
        <v>1</v>
      </c>
      <c r="G19" s="13">
        <f>IF(F19=0,0,F19/[1]基準人口!$G15*100000)</f>
        <v>1.8695432705789974</v>
      </c>
      <c r="H19" s="12">
        <v>1</v>
      </c>
      <c r="I19" s="13">
        <f>IF(H19=0,0,H19/[1]基準人口!$G15*100000)</f>
        <v>1.8695432705789974</v>
      </c>
      <c r="J19" s="12">
        <v>19</v>
      </c>
      <c r="K19" s="13">
        <f>IF(J19=0,0,J19/[1]基準人口!$G15*100000)</f>
        <v>35.521322141000951</v>
      </c>
      <c r="L19" s="12">
        <v>12</v>
      </c>
      <c r="M19" s="13">
        <f>IF(L19=0,0,L19/[1]基準人口!$G15*100000)</f>
        <v>22.434519246947971</v>
      </c>
      <c r="N19" s="12">
        <v>6</v>
      </c>
      <c r="O19" s="13">
        <f>IF(N19=0,0,N19/[1]基準人口!$G15*100000)</f>
        <v>11.217259623473986</v>
      </c>
      <c r="P19" s="12">
        <v>1</v>
      </c>
      <c r="Q19" s="15">
        <f>IF(P19=0,0,P19/[1]基準人口!$G15*100000)</f>
        <v>1.8695432705789974</v>
      </c>
      <c r="R19" s="12">
        <v>10</v>
      </c>
      <c r="S19" s="15">
        <f>IF(R19=0,0,R19/[1]基準人口!$G15*100000)</f>
        <v>18.695432705789976</v>
      </c>
      <c r="T19" s="12">
        <v>1</v>
      </c>
      <c r="U19" s="15">
        <f>IF(T19=0,0,T19/[1]基準人口!$G15*100000)</f>
        <v>1.8695432705789974</v>
      </c>
      <c r="V19" s="12">
        <v>0</v>
      </c>
      <c r="W19" s="15">
        <f>IF(V19=0,0,V19/[1]基準人口!$G15*100000)</f>
        <v>0</v>
      </c>
      <c r="X19" s="12">
        <v>7</v>
      </c>
      <c r="Y19" s="15">
        <f>IF(X19=0,0,X19/[1]基準人口!$G15*100000)</f>
        <v>13.086802894052981</v>
      </c>
      <c r="Z19" s="12">
        <v>12</v>
      </c>
      <c r="AA19" s="16">
        <f>IF(Z19=0,0,Z19/[1]基準人口!$G15*100000)</f>
        <v>22.434519246947971</v>
      </c>
    </row>
    <row r="20" spans="1:27" s="10" customFormat="1" ht="30" customHeight="1" x14ac:dyDescent="0.15">
      <c r="A20" s="25" t="s">
        <v>35</v>
      </c>
      <c r="B20" s="12">
        <v>363</v>
      </c>
      <c r="C20" s="13">
        <f>IF(B20=0,0,B20/[1]基準人口!$G16*100000)</f>
        <v>594.58485528492565</v>
      </c>
      <c r="D20" s="12">
        <v>179</v>
      </c>
      <c r="E20" s="13">
        <f>IF(D20=0,0,D20/[1]基準人口!$G16*100000)</f>
        <v>293.19749062259422</v>
      </c>
      <c r="F20" s="12">
        <v>4</v>
      </c>
      <c r="G20" s="13">
        <f>IF(F20=0,0,F20/[1]基準人口!$G16*100000)</f>
        <v>6.5518992317898146</v>
      </c>
      <c r="H20" s="12">
        <v>2</v>
      </c>
      <c r="I20" s="13">
        <f>IF(H20=0,0,H20/[1]基準人口!$G16*100000)</f>
        <v>3.2759496158949073</v>
      </c>
      <c r="J20" s="12">
        <v>32</v>
      </c>
      <c r="K20" s="13">
        <f>IF(J20=0,0,J20/[1]基準人口!$G16*100000)</f>
        <v>52.415193854318517</v>
      </c>
      <c r="L20" s="12">
        <v>27</v>
      </c>
      <c r="M20" s="13">
        <f>IF(L20=0,0,L20/[1]基準人口!$G16*100000)</f>
        <v>44.225319814581248</v>
      </c>
      <c r="N20" s="12">
        <v>13</v>
      </c>
      <c r="O20" s="13">
        <f>IF(N20=0,0,N20/[1]基準人口!$G16*100000)</f>
        <v>21.293672503316898</v>
      </c>
      <c r="P20" s="12">
        <v>0</v>
      </c>
      <c r="Q20" s="15">
        <f>IF(P20=0,0,P20/[1]基準人口!$G16*100000)</f>
        <v>0</v>
      </c>
      <c r="R20" s="12">
        <v>9</v>
      </c>
      <c r="S20" s="15">
        <f>IF(R20=0,0,R20/[1]基準人口!$G16*100000)</f>
        <v>14.741773271527084</v>
      </c>
      <c r="T20" s="12">
        <v>0</v>
      </c>
      <c r="U20" s="15">
        <f>IF(T20=0,0,T20/[1]基準人口!$G16*100000)</f>
        <v>0</v>
      </c>
      <c r="V20" s="12">
        <v>0</v>
      </c>
      <c r="W20" s="15">
        <f>IF(V20=0,0,V20/[1]基準人口!$G16*100000)</f>
        <v>0</v>
      </c>
      <c r="X20" s="12">
        <v>16</v>
      </c>
      <c r="Y20" s="15">
        <f>IF(X20=0,0,X20/[1]基準人口!$G16*100000)</f>
        <v>26.207596927159258</v>
      </c>
      <c r="Z20" s="12">
        <v>11</v>
      </c>
      <c r="AA20" s="16">
        <f>IF(Z20=0,0,Z20/[1]基準人口!$G16*100000)</f>
        <v>18.017722887421989</v>
      </c>
    </row>
    <row r="21" spans="1:27" s="10" customFormat="1" ht="30" customHeight="1" x14ac:dyDescent="0.15">
      <c r="A21" s="25" t="s">
        <v>36</v>
      </c>
      <c r="B21" s="12">
        <v>609</v>
      </c>
      <c r="C21" s="13">
        <f>IF(B21=0,0,B21/[1]基準人口!$G17*100000)</f>
        <v>893.09282886053677</v>
      </c>
      <c r="D21" s="12">
        <v>292</v>
      </c>
      <c r="E21" s="13">
        <f>IF(D21=0,0,D21/[1]基準人口!$G17*100000)</f>
        <v>428.2152808329667</v>
      </c>
      <c r="F21" s="12">
        <v>9</v>
      </c>
      <c r="G21" s="13">
        <f>IF(F21=0,0,F21/[1]基準人口!$G17*100000)</f>
        <v>13.198416190057195</v>
      </c>
      <c r="H21" s="12">
        <v>1</v>
      </c>
      <c r="I21" s="13">
        <f>IF(H21=0,0,H21/[1]基準人口!$G17*100000)</f>
        <v>1.4664906877841326</v>
      </c>
      <c r="J21" s="12">
        <v>48</v>
      </c>
      <c r="K21" s="13">
        <f>IF(J21=0,0,J21/[1]基準人口!$G17*100000)</f>
        <v>70.391553013638358</v>
      </c>
      <c r="L21" s="12">
        <v>44</v>
      </c>
      <c r="M21" s="13">
        <f>IF(L21=0,0,L21/[1]基準人口!$G17*100000)</f>
        <v>64.525590262501836</v>
      </c>
      <c r="N21" s="12">
        <v>29</v>
      </c>
      <c r="O21" s="13">
        <f>IF(N21=0,0,N21/[1]基準人口!$G17*100000)</f>
        <v>42.528229945739845</v>
      </c>
      <c r="P21" s="12">
        <v>8</v>
      </c>
      <c r="Q21" s="15">
        <f>IF(P21=0,0,P21/[1]基準人口!$G17*100000)</f>
        <v>11.731925502273061</v>
      </c>
      <c r="R21" s="12">
        <v>16</v>
      </c>
      <c r="S21" s="15">
        <f>IF(R21=0,0,R21/[1]基準人口!$G17*100000)</f>
        <v>23.463851004546122</v>
      </c>
      <c r="T21" s="12">
        <v>10</v>
      </c>
      <c r="U21" s="15">
        <f>IF(T21=0,0,T21/[1]基準人口!$G17*100000)</f>
        <v>14.664906877841325</v>
      </c>
      <c r="V21" s="12">
        <v>1</v>
      </c>
      <c r="W21" s="15">
        <f>IF(V21=0,0,V21/[1]基準人口!$G17*100000)</f>
        <v>1.4664906877841326</v>
      </c>
      <c r="X21" s="12">
        <v>25</v>
      </c>
      <c r="Y21" s="15">
        <f>IF(X21=0,0,X21/[1]基準人口!$G17*100000)</f>
        <v>36.662267194603317</v>
      </c>
      <c r="Z21" s="12">
        <v>18</v>
      </c>
      <c r="AA21" s="16">
        <f>IF(Z21=0,0,Z21/[1]基準人口!$G17*100000)</f>
        <v>26.39683238011439</v>
      </c>
    </row>
    <row r="22" spans="1:27" s="10" customFormat="1" ht="44.25" customHeight="1" x14ac:dyDescent="0.15">
      <c r="A22" s="25" t="s">
        <v>37</v>
      </c>
      <c r="B22" s="12">
        <v>622</v>
      </c>
      <c r="C22" s="13">
        <f>IF(B22=0,0,B22/[1]基準人口!$G18*100000)</f>
        <v>1417.5022789425707</v>
      </c>
      <c r="D22" s="12">
        <v>294</v>
      </c>
      <c r="E22" s="13">
        <f>IF(D22=0,0,D22/[1]基準人口!$G18*100000)</f>
        <v>670.00911577028262</v>
      </c>
      <c r="F22" s="12">
        <v>11</v>
      </c>
      <c r="G22" s="13">
        <f>IF(F22=0,0,F22/[1]基準人口!$G18*100000)</f>
        <v>25.068368277119415</v>
      </c>
      <c r="H22" s="12">
        <v>7</v>
      </c>
      <c r="I22" s="13">
        <f>IF(H22=0,0,H22/[1]基準人口!$G18*100000)</f>
        <v>15.952597994530539</v>
      </c>
      <c r="J22" s="12">
        <v>52</v>
      </c>
      <c r="K22" s="13">
        <f>IF(J22=0,0,J22/[1]基準人口!$G18*100000)</f>
        <v>118.50501367365541</v>
      </c>
      <c r="L22" s="12">
        <v>45</v>
      </c>
      <c r="M22" s="13">
        <f>IF(L22=0,0,L22/[1]基準人口!$G18*100000)</f>
        <v>102.55241567912489</v>
      </c>
      <c r="N22" s="12">
        <v>39</v>
      </c>
      <c r="O22" s="13">
        <f>IF(N22=0,0,N22/[1]基準人口!$G18*100000)</f>
        <v>88.878760255241573</v>
      </c>
      <c r="P22" s="12">
        <v>8</v>
      </c>
      <c r="Q22" s="15">
        <f>IF(P22=0,0,P22/[1]基準人口!$G18*100000)</f>
        <v>18.23154056517776</v>
      </c>
      <c r="R22" s="12">
        <v>7</v>
      </c>
      <c r="S22" s="15">
        <f>IF(R22=0,0,R22/[1]基準人口!$G18*100000)</f>
        <v>15.952597994530539</v>
      </c>
      <c r="T22" s="12">
        <v>6</v>
      </c>
      <c r="U22" s="15">
        <f>IF(T22=0,0,T22/[1]基準人口!$G18*100000)</f>
        <v>13.673655423883318</v>
      </c>
      <c r="V22" s="12">
        <v>0</v>
      </c>
      <c r="W22" s="15">
        <f>IF(V22=0,0,V22/[1]基準人口!$G18*100000)</f>
        <v>0</v>
      </c>
      <c r="X22" s="12">
        <v>27</v>
      </c>
      <c r="Y22" s="15">
        <f>IF(X22=0,0,X22/[1]基準人口!$G18*100000)</f>
        <v>61.531449407474923</v>
      </c>
      <c r="Z22" s="12">
        <v>6</v>
      </c>
      <c r="AA22" s="16">
        <f>IF(Z22=0,0,Z22/[1]基準人口!$G18*100000)</f>
        <v>13.673655423883318</v>
      </c>
    </row>
    <row r="23" spans="1:27" s="10" customFormat="1" ht="30" customHeight="1" x14ac:dyDescent="0.15">
      <c r="A23" s="25" t="s">
        <v>38</v>
      </c>
      <c r="B23" s="12">
        <v>1002</v>
      </c>
      <c r="C23" s="13">
        <f>IF(B23=0,0,B23/[1]基準人口!$G19*100000)</f>
        <v>2378.4656285605774</v>
      </c>
      <c r="D23" s="12">
        <v>412</v>
      </c>
      <c r="E23" s="13">
        <f>IF(D23=0,0,D23/[1]基準人口!$G19*100000)</f>
        <v>977.97189517660456</v>
      </c>
      <c r="F23" s="12">
        <v>13</v>
      </c>
      <c r="G23" s="13">
        <f>IF(F23=0,0,F23/[1]基準人口!$G19*100000)</f>
        <v>30.858336498290921</v>
      </c>
      <c r="H23" s="12">
        <v>8</v>
      </c>
      <c r="I23" s="13">
        <f>IF(H23=0,0,H23/[1]基準人口!$G19*100000)</f>
        <v>18.989745537409799</v>
      </c>
      <c r="J23" s="12">
        <v>92</v>
      </c>
      <c r="K23" s="13">
        <f>IF(J23=0,0,J23/[1]基準人口!$G19*100000)</f>
        <v>218.3820736802127</v>
      </c>
      <c r="L23" s="12">
        <v>76</v>
      </c>
      <c r="M23" s="13">
        <f>IF(L23=0,0,L23/[1]基準人口!$G19*100000)</f>
        <v>180.40258260539309</v>
      </c>
      <c r="N23" s="12">
        <v>79</v>
      </c>
      <c r="O23" s="13">
        <f>IF(N23=0,0,N23/[1]基準人口!$G19*100000)</f>
        <v>187.52373718192177</v>
      </c>
      <c r="P23" s="12">
        <v>13</v>
      </c>
      <c r="Q23" s="15">
        <f>IF(P23=0,0,P23/[1]基準人口!$G19*100000)</f>
        <v>30.858336498290921</v>
      </c>
      <c r="R23" s="12">
        <v>16</v>
      </c>
      <c r="S23" s="15">
        <f>IF(R23=0,0,R23/[1]基準人口!$G19*100000)</f>
        <v>37.979491074819599</v>
      </c>
      <c r="T23" s="12">
        <v>10</v>
      </c>
      <c r="U23" s="15">
        <f>IF(T23=0,0,T23/[1]基準人口!$G19*100000)</f>
        <v>23.737181921762247</v>
      </c>
      <c r="V23" s="12">
        <v>6</v>
      </c>
      <c r="W23" s="15">
        <f>IF(V23=0,0,V23/[1]基準人口!$G19*100000)</f>
        <v>14.242309153057349</v>
      </c>
      <c r="X23" s="12">
        <v>34</v>
      </c>
      <c r="Y23" s="15">
        <f>IF(X23=0,0,X23/[1]基準人口!$G19*100000)</f>
        <v>80.706418533991638</v>
      </c>
      <c r="Z23" s="12">
        <v>5</v>
      </c>
      <c r="AA23" s="16">
        <f>IF(Z23=0,0,Z23/[1]基準人口!$G19*100000)</f>
        <v>11.868590960881123</v>
      </c>
    </row>
    <row r="24" spans="1:27" s="10" customFormat="1" ht="30" customHeight="1" x14ac:dyDescent="0.15">
      <c r="A24" s="25" t="s">
        <v>39</v>
      </c>
      <c r="B24" s="12">
        <v>1547</v>
      </c>
      <c r="C24" s="13">
        <f>IF(B24=0,0,B24/[1]基準人口!$G20*100000)</f>
        <v>4171.3854284635709</v>
      </c>
      <c r="D24" s="12">
        <v>514</v>
      </c>
      <c r="E24" s="13">
        <f>IF(D24=0,0,D24/[1]基準人口!$G20*100000)</f>
        <v>1385.9677506336623</v>
      </c>
      <c r="F24" s="12">
        <v>14</v>
      </c>
      <c r="G24" s="13">
        <f>IF(F24=0,0,F24/[1]基準人口!$G20*100000)</f>
        <v>37.750094375235939</v>
      </c>
      <c r="H24" s="12">
        <v>11</v>
      </c>
      <c r="I24" s="13">
        <f>IF(H24=0,0,H24/[1]基準人口!$G20*100000)</f>
        <v>29.660788437685383</v>
      </c>
      <c r="J24" s="12">
        <v>194</v>
      </c>
      <c r="K24" s="13">
        <f>IF(J24=0,0,J24/[1]基準人口!$G20*100000)</f>
        <v>523.10845062826945</v>
      </c>
      <c r="L24" s="12">
        <v>116</v>
      </c>
      <c r="M24" s="13">
        <f>IF(L24=0,0,L24/[1]基準人口!$G20*100000)</f>
        <v>312.78649625195493</v>
      </c>
      <c r="N24" s="12">
        <v>160</v>
      </c>
      <c r="O24" s="13">
        <f>IF(N24=0,0,N24/[1]基準人口!$G20*100000)</f>
        <v>431.42965000269646</v>
      </c>
      <c r="P24" s="12">
        <v>26</v>
      </c>
      <c r="Q24" s="15">
        <f>IF(P24=0,0,P24/[1]基準人口!$G20*100000)</f>
        <v>70.107318125438169</v>
      </c>
      <c r="R24" s="12">
        <v>17</v>
      </c>
      <c r="S24" s="15">
        <f>IF(R24=0,0,R24/[1]基準人口!$G20*100000)</f>
        <v>45.839400312786495</v>
      </c>
      <c r="T24" s="12">
        <v>31</v>
      </c>
      <c r="U24" s="15">
        <f>IF(T24=0,0,T24/[1]基準人口!$G20*100000)</f>
        <v>83.589494688022427</v>
      </c>
      <c r="V24" s="12">
        <v>34</v>
      </c>
      <c r="W24" s="15">
        <f>IF(V24=0,0,V24/[1]基準人口!$G20*100000)</f>
        <v>91.67880062557299</v>
      </c>
      <c r="X24" s="12">
        <v>44</v>
      </c>
      <c r="Y24" s="15">
        <f>IF(X24=0,0,X24/[1]基準人口!$G20*100000)</f>
        <v>118.64315375074153</v>
      </c>
      <c r="Z24" s="12">
        <v>8</v>
      </c>
      <c r="AA24" s="16">
        <f>IF(Z24=0,0,Z24/[1]基準人口!$G20*100000)</f>
        <v>21.571482500134824</v>
      </c>
    </row>
    <row r="25" spans="1:27" s="10" customFormat="1" ht="30" customHeight="1" x14ac:dyDescent="0.15">
      <c r="A25" s="25" t="s">
        <v>40</v>
      </c>
      <c r="B25" s="12">
        <v>2060</v>
      </c>
      <c r="C25" s="13">
        <f>IF(B25=0,0,B25/[1]基準人口!$G21*100000)</f>
        <v>7874.0157480314956</v>
      </c>
      <c r="D25" s="12">
        <v>470</v>
      </c>
      <c r="E25" s="13">
        <f>IF(D25=0,0,D25/[1]基準人口!$G21*100000)</f>
        <v>1796.4987386285454</v>
      </c>
      <c r="F25" s="12">
        <v>16</v>
      </c>
      <c r="G25" s="13">
        <f>IF(F25=0,0,F25/[1]基準人口!$G21*100000)</f>
        <v>61.15740386820579</v>
      </c>
      <c r="H25" s="12">
        <v>23</v>
      </c>
      <c r="I25" s="13">
        <f>IF(H25=0,0,H25/[1]基準人口!$G21*100000)</f>
        <v>87.913768060545834</v>
      </c>
      <c r="J25" s="12">
        <v>287</v>
      </c>
      <c r="K25" s="13">
        <f>IF(J25=0,0,J25/[1]基準人口!$G21*100000)</f>
        <v>1097.0109318859415</v>
      </c>
      <c r="L25" s="12">
        <v>208</v>
      </c>
      <c r="M25" s="13">
        <f>IF(L25=0,0,L25/[1]基準人口!$G21*100000)</f>
        <v>795.04625028667533</v>
      </c>
      <c r="N25" s="12">
        <v>277</v>
      </c>
      <c r="O25" s="13">
        <f>IF(N25=0,0,N25/[1]基準人口!$G21*100000)</f>
        <v>1058.7875544683129</v>
      </c>
      <c r="P25" s="12">
        <v>45</v>
      </c>
      <c r="Q25" s="15">
        <f>IF(P25=0,0,P25/[1]基準人口!$G21*100000)</f>
        <v>172.00519837932879</v>
      </c>
      <c r="R25" s="12">
        <v>16</v>
      </c>
      <c r="S25" s="15">
        <f>IF(R25=0,0,R25/[1]基準人口!$G21*100000)</f>
        <v>61.15740386820579</v>
      </c>
      <c r="T25" s="12">
        <v>48</v>
      </c>
      <c r="U25" s="15">
        <f>IF(T25=0,0,T25/[1]基準人口!$G21*100000)</f>
        <v>183.47221160461737</v>
      </c>
      <c r="V25" s="12">
        <v>100</v>
      </c>
      <c r="W25" s="15">
        <f>IF(V25=0,0,V25/[1]基準人口!$G21*100000)</f>
        <v>382.23377417628626</v>
      </c>
      <c r="X25" s="12">
        <v>52</v>
      </c>
      <c r="Y25" s="15">
        <f>IF(X25=0,0,X25/[1]基準人口!$G21*100000)</f>
        <v>198.76156257166883</v>
      </c>
      <c r="Z25" s="12">
        <v>7</v>
      </c>
      <c r="AA25" s="16">
        <f>IF(Z25=0,0,Z25/[1]基準人口!$G21*100000)</f>
        <v>26.756364192340037</v>
      </c>
    </row>
    <row r="26" spans="1:27" s="10" customFormat="1" ht="30" customHeight="1" x14ac:dyDescent="0.15">
      <c r="A26" s="25" t="s">
        <v>41</v>
      </c>
      <c r="B26" s="12">
        <v>1853</v>
      </c>
      <c r="C26" s="13">
        <f>IF(B26=0,0,B26/[1]基準人口!$G22*100000)</f>
        <v>14447.216591298926</v>
      </c>
      <c r="D26" s="12">
        <v>273</v>
      </c>
      <c r="E26" s="13">
        <f>IF(D26=0,0,D26/[1]基準人口!$G22*100000)</f>
        <v>2128.4890067051301</v>
      </c>
      <c r="F26" s="12">
        <v>14</v>
      </c>
      <c r="G26" s="13">
        <f>IF(F26=0,0,F26/[1]基準人口!$G22*100000)</f>
        <v>109.15328239513488</v>
      </c>
      <c r="H26" s="12">
        <v>29</v>
      </c>
      <c r="I26" s="13">
        <f>IF(H26=0,0,H26/[1]基準人口!$G22*100000)</f>
        <v>226.10322781849371</v>
      </c>
      <c r="J26" s="12">
        <v>353</v>
      </c>
      <c r="K26" s="13">
        <f>IF(J26=0,0,J26/[1]基準人口!$G22*100000)</f>
        <v>2752.2220489630436</v>
      </c>
      <c r="L26" s="12">
        <v>171</v>
      </c>
      <c r="M26" s="13">
        <f>IF(L26=0,0,L26/[1]基準人口!$G22*100000)</f>
        <v>1333.2293778262904</v>
      </c>
      <c r="N26" s="12">
        <v>262</v>
      </c>
      <c r="O26" s="13">
        <f>IF(N26=0,0,N26/[1]基準人口!$G22*100000)</f>
        <v>2042.7257133946671</v>
      </c>
      <c r="P26" s="12">
        <v>32</v>
      </c>
      <c r="Q26" s="15">
        <f>IF(P26=0,0,P26/[1]基準人口!$G22*100000)</f>
        <v>249.49321690316546</v>
      </c>
      <c r="R26" s="12">
        <v>6</v>
      </c>
      <c r="S26" s="15">
        <f>IF(R26=0,0,R26/[1]基準人口!$G22*100000)</f>
        <v>46.779978169343522</v>
      </c>
      <c r="T26" s="12">
        <v>41</v>
      </c>
      <c r="U26" s="15">
        <f>IF(T26=0,0,T26/[1]基準人口!$G22*100000)</f>
        <v>319.66318415718069</v>
      </c>
      <c r="V26" s="12">
        <v>188</v>
      </c>
      <c r="W26" s="15">
        <f>IF(V26=0,0,V26/[1]基準人口!$G22*100000)</f>
        <v>1465.772649306097</v>
      </c>
      <c r="X26" s="12">
        <v>44</v>
      </c>
      <c r="Y26" s="15">
        <f>IF(X26=0,0,X26/[1]基準人口!$G22*100000)</f>
        <v>343.05317324185251</v>
      </c>
      <c r="Z26" s="12">
        <v>0</v>
      </c>
      <c r="AA26" s="16">
        <f>IF(Z26=0,0,Z26/[1]基準人口!$G22*100000)</f>
        <v>0</v>
      </c>
    </row>
    <row r="27" spans="1:27" s="10" customFormat="1" ht="30" customHeight="1" x14ac:dyDescent="0.15">
      <c r="A27" s="25" t="s">
        <v>42</v>
      </c>
      <c r="B27" s="12">
        <v>837</v>
      </c>
      <c r="C27" s="13">
        <f>IF(B27=0,0,B27/[1]基準人口!$G23*100000)</f>
        <v>25340.599455040876</v>
      </c>
      <c r="D27" s="12">
        <v>85</v>
      </c>
      <c r="E27" s="13">
        <f>IF(D27=0,0,D27/[1]基準人口!$G23*100000)</f>
        <v>2573.4181047532547</v>
      </c>
      <c r="F27" s="12">
        <v>6</v>
      </c>
      <c r="G27" s="13">
        <f>IF(F27=0,0,F27/[1]基準人口!$G23*100000)</f>
        <v>181.65304268846504</v>
      </c>
      <c r="H27" s="12">
        <v>12</v>
      </c>
      <c r="I27" s="13">
        <f>IF(H27=0,0,H27/[1]基準人口!$G23*100000)</f>
        <v>363.30608537693007</v>
      </c>
      <c r="J27" s="12">
        <v>169</v>
      </c>
      <c r="K27" s="13">
        <f>IF(J27=0,0,J27/[1]基準人口!$G23*100000)</f>
        <v>5116.5607023917646</v>
      </c>
      <c r="L27" s="12">
        <v>79</v>
      </c>
      <c r="M27" s="13">
        <f>IF(L27=0,0,L27/[1]基準人口!$G23*100000)</f>
        <v>2391.7650620647896</v>
      </c>
      <c r="N27" s="12">
        <v>123</v>
      </c>
      <c r="O27" s="13">
        <f>IF(N27=0,0,N27/[1]基準人口!$G23*100000)</f>
        <v>3723.8873751135334</v>
      </c>
      <c r="P27" s="12">
        <v>6</v>
      </c>
      <c r="Q27" s="15">
        <f>IF(P27=0,0,P27/[1]基準人口!$G23*100000)</f>
        <v>181.65304268846504</v>
      </c>
      <c r="R27" s="12">
        <v>2</v>
      </c>
      <c r="S27" s="15">
        <f>IF(R27=0,0,R27/[1]基準人口!$G23*100000)</f>
        <v>60.551014229488345</v>
      </c>
      <c r="T27" s="12">
        <v>18</v>
      </c>
      <c r="U27" s="15">
        <f>IF(T27=0,0,T27/[1]基準人口!$G23*100000)</f>
        <v>544.95912806539502</v>
      </c>
      <c r="V27" s="12">
        <v>143</v>
      </c>
      <c r="W27" s="15">
        <f>IF(V27=0,0,V27/[1]基準人口!$G23*100000)</f>
        <v>4329.3975174084171</v>
      </c>
      <c r="X27" s="12">
        <v>10</v>
      </c>
      <c r="Y27" s="15">
        <f>IF(X27=0,0,X27/[1]基準人口!$G23*100000)</f>
        <v>302.7550711474417</v>
      </c>
      <c r="Z27" s="12">
        <v>1</v>
      </c>
      <c r="AA27" s="16">
        <f>IF(Z27=0,0,Z27/[1]基準人口!$G23*100000)</f>
        <v>30.275507114744173</v>
      </c>
    </row>
    <row r="28" spans="1:27" s="18" customFormat="1" ht="43.5" customHeight="1" x14ac:dyDescent="0.15">
      <c r="A28" s="24" t="s">
        <v>43</v>
      </c>
      <c r="B28" s="17">
        <v>249</v>
      </c>
      <c r="C28" s="13">
        <f>IF(B28=0,0,B28/[1]基準人口!$G24*100000)</f>
        <v>37275.44910179641</v>
      </c>
      <c r="D28" s="17">
        <v>11</v>
      </c>
      <c r="E28" s="13">
        <f>IF(D28=0,0,D28/[1]基準人口!$G24*100000)</f>
        <v>1646.7065868263473</v>
      </c>
      <c r="F28" s="17">
        <v>0</v>
      </c>
      <c r="G28" s="13">
        <f>IF(F28=0,0,F28/[1]基準人口!$G24*100000)</f>
        <v>0</v>
      </c>
      <c r="H28" s="17">
        <v>4</v>
      </c>
      <c r="I28" s="13">
        <f>IF(H28=0,0,H28/[1]基準人口!$G24*100000)</f>
        <v>598.80239520958082</v>
      </c>
      <c r="J28" s="17">
        <v>48</v>
      </c>
      <c r="K28" s="13">
        <f>IF(J28=0,0,J28/[1]基準人口!$G24*100000)</f>
        <v>7185.6287425149694</v>
      </c>
      <c r="L28" s="17">
        <v>21</v>
      </c>
      <c r="M28" s="13">
        <f>IF(L28=0,0,L28/[1]基準人口!$G24*100000)</f>
        <v>3143.712574850299</v>
      </c>
      <c r="N28" s="17">
        <v>29</v>
      </c>
      <c r="O28" s="13">
        <f>IF(N28=0,0,N28/[1]基準人口!$G24*100000)</f>
        <v>4341.3173652694613</v>
      </c>
      <c r="P28" s="17">
        <v>1</v>
      </c>
      <c r="Q28" s="15">
        <f>IF(P28=0,0,P28/[1]基準人口!$G24*100000)</f>
        <v>149.70059880239521</v>
      </c>
      <c r="R28" s="17">
        <v>0</v>
      </c>
      <c r="S28" s="15">
        <f>IF(R28=0,0,R28/[1]基準人口!$G24*100000)</f>
        <v>0</v>
      </c>
      <c r="T28" s="17">
        <v>3</v>
      </c>
      <c r="U28" s="15">
        <f>IF(T28=0,0,T28/[1]基準人口!$G24*100000)</f>
        <v>449.10179640718559</v>
      </c>
      <c r="V28" s="17">
        <v>74</v>
      </c>
      <c r="W28" s="15">
        <f>IF(V28=0,0,V28/[1]基準人口!$G24*100000)</f>
        <v>11077.844311377245</v>
      </c>
      <c r="X28" s="17">
        <v>4</v>
      </c>
      <c r="Y28" s="15">
        <f>IF(X28=0,0,X28/[1]基準人口!$G24*100000)</f>
        <v>598.80239520958082</v>
      </c>
      <c r="Z28" s="17">
        <v>0</v>
      </c>
      <c r="AA28" s="16">
        <f>IF(Z28=0,0,Z28/[1]基準人口!$G24*100000)</f>
        <v>0</v>
      </c>
    </row>
    <row r="29" spans="1:27" s="23" customFormat="1" ht="42.75" customHeight="1" thickBot="1" x14ac:dyDescent="0.2">
      <c r="A29" s="26" t="s">
        <v>44</v>
      </c>
      <c r="B29" s="19">
        <v>0</v>
      </c>
      <c r="C29" s="20">
        <f>IF(B29=0,0,B29/[1]基準人口!$G25*100000)</f>
        <v>0</v>
      </c>
      <c r="D29" s="19">
        <v>0</v>
      </c>
      <c r="E29" s="20">
        <f>IF(D29=0,0,D29/[1]基準人口!$G25*100000)</f>
        <v>0</v>
      </c>
      <c r="F29" s="19">
        <v>0</v>
      </c>
      <c r="G29" s="20">
        <f>IF(F29=0,0,F29/[1]基準人口!$G25*100000)</f>
        <v>0</v>
      </c>
      <c r="H29" s="19">
        <v>0</v>
      </c>
      <c r="I29" s="20">
        <f>IF(H29=0,0,H29/[1]基準人口!$G25*100000)</f>
        <v>0</v>
      </c>
      <c r="J29" s="19">
        <v>0</v>
      </c>
      <c r="K29" s="20">
        <f>IF(J29=0,0,J29/[1]基準人口!$G25*100000)</f>
        <v>0</v>
      </c>
      <c r="L29" s="19">
        <v>0</v>
      </c>
      <c r="M29" s="20">
        <f>IF(L29=0,0,L29/[1]基準人口!$G25*100000)</f>
        <v>0</v>
      </c>
      <c r="N29" s="19">
        <v>0</v>
      </c>
      <c r="O29" s="20">
        <f>IF(N29=0,0,N29/[1]基準人口!$G25*100000)</f>
        <v>0</v>
      </c>
      <c r="P29" s="19">
        <v>0</v>
      </c>
      <c r="Q29" s="21">
        <f>IF(P29=0,0,P29/[1]基準人口!$G25*100000)</f>
        <v>0</v>
      </c>
      <c r="R29" s="19">
        <v>0</v>
      </c>
      <c r="S29" s="21">
        <f>IF(R29=0,0,R29/[1]基準人口!$G25*100000)</f>
        <v>0</v>
      </c>
      <c r="T29" s="19">
        <v>0</v>
      </c>
      <c r="U29" s="21">
        <f>IF(T29=0,0,T29/[1]基準人口!$G25*100000)</f>
        <v>0</v>
      </c>
      <c r="V29" s="19">
        <v>0</v>
      </c>
      <c r="W29" s="21">
        <f>IF(V29=0,0,V29/[1]基準人口!$G25*100000)</f>
        <v>0</v>
      </c>
      <c r="X29" s="19">
        <v>0</v>
      </c>
      <c r="Y29" s="21">
        <f>IF(X29=0,0,X29/[1]基準人口!$G25*100000)</f>
        <v>0</v>
      </c>
      <c r="Z29" s="19">
        <v>0</v>
      </c>
      <c r="AA29" s="22">
        <f>IF(Z29=0,0,Z29/[1]基準人口!$G25*100000)</f>
        <v>0</v>
      </c>
    </row>
  </sheetData>
  <mergeCells count="2">
    <mergeCell ref="A3:A6"/>
    <mergeCell ref="D5:E5"/>
  </mergeCells>
  <phoneticPr fontId="2"/>
  <pageMargins left="0.98425196850393704" right="0.59055118110236227" top="0.78740157480314965" bottom="0.55118110236220474" header="0.23622047244094491" footer="0.51181102362204722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第18表</vt:lpstr>
      <vt:lpstr>第18表!Print_Area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福地　みずき（医務課）</dc:creator>
  <cp:lastModifiedBy>福地　みずき（医務課）</cp:lastModifiedBy>
  <cp:lastPrinted>2018-02-15T06:32:58Z</cp:lastPrinted>
  <dcterms:created xsi:type="dcterms:W3CDTF">2018-01-25T07:22:56Z</dcterms:created>
  <dcterms:modified xsi:type="dcterms:W3CDTF">2018-02-15T06:33:10Z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