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E86A67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6‗死亡\"/>
    </mc:Choice>
  </mc:AlternateContent>
  <bookViews>
    <workbookView xWindow="0" yWindow="0" windowWidth="28800" windowHeight="12120"/>
  </bookViews>
  <sheets>
    <sheet name="第15表" sheetId="1" r:id="rId1"/>
  </sheets>
  <definedNames>
    <definedName name="_xlnm.Print_Area" localSheetId="0">第15表!$A$1:$EL$39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A39" i="1" l="1"/>
  <c r="DZ39" i="1" s="1"/>
  <c r="DV39" i="1"/>
  <c r="DP39" i="1"/>
  <c r="DN39" i="1" s="1"/>
  <c r="DG39" i="1"/>
  <c r="CX39" i="1"/>
  <c r="CV39" i="1" s="1"/>
  <c r="CP39" i="1"/>
  <c r="CM39" i="1" s="1"/>
  <c r="CF39" i="1"/>
  <c r="BY39" i="1"/>
  <c r="BJ39" i="1" s="1"/>
  <c r="BN39" i="1"/>
  <c r="BK39" i="1"/>
  <c r="BB39" i="1"/>
  <c r="AY39" i="1"/>
  <c r="AV39" i="1"/>
  <c r="AS39" i="1"/>
  <c r="AP39" i="1"/>
  <c r="Q39" i="1"/>
  <c r="J39" i="1"/>
  <c r="F39" i="1"/>
  <c r="EK38" i="1"/>
  <c r="EJ38" i="1"/>
  <c r="EI38" i="1"/>
  <c r="EH38" i="1"/>
  <c r="EG38" i="1"/>
  <c r="EF38" i="1"/>
  <c r="EE38" i="1"/>
  <c r="ED38" i="1"/>
  <c r="EC38" i="1"/>
  <c r="EB38" i="1"/>
  <c r="DY38" i="1"/>
  <c r="DX38" i="1"/>
  <c r="DW38" i="1"/>
  <c r="DU38" i="1"/>
  <c r="DT38" i="1"/>
  <c r="DS38" i="1"/>
  <c r="DR38" i="1"/>
  <c r="DQ38" i="1"/>
  <c r="DP38" i="1" s="1"/>
  <c r="DO38" i="1"/>
  <c r="DM38" i="1"/>
  <c r="DL38" i="1"/>
  <c r="DK38" i="1"/>
  <c r="DJ38" i="1"/>
  <c r="DI38" i="1"/>
  <c r="DH38" i="1"/>
  <c r="DF38" i="1"/>
  <c r="DB38" i="1"/>
  <c r="DA38" i="1"/>
  <c r="CZ38" i="1"/>
  <c r="CY38" i="1"/>
  <c r="CW38" i="1"/>
  <c r="CU38" i="1"/>
  <c r="CT38" i="1"/>
  <c r="CS38" i="1"/>
  <c r="CR38" i="1"/>
  <c r="CQ38" i="1"/>
  <c r="CP38" i="1"/>
  <c r="CO38" i="1"/>
  <c r="CN38" i="1"/>
  <c r="CL38" i="1"/>
  <c r="CK38" i="1"/>
  <c r="CJ38" i="1"/>
  <c r="CI38" i="1"/>
  <c r="CH38" i="1"/>
  <c r="CG38" i="1"/>
  <c r="CE38" i="1"/>
  <c r="CD38" i="1"/>
  <c r="CC38" i="1"/>
  <c r="CB38" i="1"/>
  <c r="CA38" i="1"/>
  <c r="BZ38" i="1"/>
  <c r="BX38" i="1"/>
  <c r="BW38" i="1"/>
  <c r="BT38" i="1"/>
  <c r="BS38" i="1"/>
  <c r="BR38" i="1"/>
  <c r="BQ38" i="1"/>
  <c r="BP38" i="1"/>
  <c r="BO38" i="1"/>
  <c r="BM38" i="1"/>
  <c r="BL38" i="1"/>
  <c r="BK38" i="1" s="1"/>
  <c r="BI38" i="1"/>
  <c r="BH38" i="1"/>
  <c r="BG38" i="1"/>
  <c r="BG30" i="1" s="1"/>
  <c r="BF38" i="1"/>
  <c r="BE38" i="1"/>
  <c r="BD38" i="1"/>
  <c r="BC38" i="1"/>
  <c r="BA38" i="1"/>
  <c r="AZ38" i="1"/>
  <c r="AY38" i="1" s="1"/>
  <c r="AX38" i="1"/>
  <c r="AW38" i="1"/>
  <c r="AV38" i="1" s="1"/>
  <c r="AU38" i="1"/>
  <c r="AT38" i="1"/>
  <c r="AT8" i="1" s="1"/>
  <c r="AT6" i="1" s="1"/>
  <c r="AR38" i="1"/>
  <c r="AQ38" i="1"/>
  <c r="AO38" i="1"/>
  <c r="AN38" i="1"/>
  <c r="AN8" i="1" s="1"/>
  <c r="AN6" i="1" s="1"/>
  <c r="AM38" i="1"/>
  <c r="AM30" i="1" s="1"/>
  <c r="AI38" i="1"/>
  <c r="AH38" i="1"/>
  <c r="AG38" i="1"/>
  <c r="AG8" i="1" s="1"/>
  <c r="AG6" i="1" s="1"/>
  <c r="AF38" i="1"/>
  <c r="AF30" i="1" s="1"/>
  <c r="AE38" i="1"/>
  <c r="AD38" i="1"/>
  <c r="AC38" i="1"/>
  <c r="AC8" i="1" s="1"/>
  <c r="AC6" i="1" s="1"/>
  <c r="AB38" i="1"/>
  <c r="AB30" i="1" s="1"/>
  <c r="AA38" i="1"/>
  <c r="Z38" i="1"/>
  <c r="Y38" i="1"/>
  <c r="Y8" i="1" s="1"/>
  <c r="Y6" i="1" s="1"/>
  <c r="X38" i="1"/>
  <c r="X30" i="1" s="1"/>
  <c r="W38" i="1"/>
  <c r="V38" i="1"/>
  <c r="U38" i="1"/>
  <c r="U8" i="1" s="1"/>
  <c r="U6" i="1" s="1"/>
  <c r="T38" i="1"/>
  <c r="T30" i="1" s="1"/>
  <c r="S38" i="1"/>
  <c r="R38" i="1"/>
  <c r="O38" i="1"/>
  <c r="O30" i="1" s="1"/>
  <c r="N38" i="1"/>
  <c r="M38" i="1"/>
  <c r="L38" i="1"/>
  <c r="K38" i="1"/>
  <c r="K8" i="1" s="1"/>
  <c r="K6" i="1" s="1"/>
  <c r="I38" i="1"/>
  <c r="H38" i="1"/>
  <c r="G38" i="1"/>
  <c r="F38" i="1" s="1"/>
  <c r="E38" i="1"/>
  <c r="EA37" i="1"/>
  <c r="DZ37" i="1" s="1"/>
  <c r="DV37" i="1"/>
  <c r="DP37" i="1"/>
  <c r="DN37" i="1" s="1"/>
  <c r="DG37" i="1"/>
  <c r="CX37" i="1"/>
  <c r="CV37" i="1" s="1"/>
  <c r="CP37" i="1"/>
  <c r="CM37" i="1"/>
  <c r="CF37" i="1"/>
  <c r="BY37" i="1"/>
  <c r="BN37" i="1"/>
  <c r="BK37" i="1"/>
  <c r="BJ37" i="1" s="1"/>
  <c r="BB37" i="1"/>
  <c r="AY37" i="1"/>
  <c r="AV37" i="1"/>
  <c r="AS37" i="1"/>
  <c r="AP37" i="1"/>
  <c r="Q37" i="1"/>
  <c r="J37" i="1"/>
  <c r="F37" i="1"/>
  <c r="D37" i="1" s="1"/>
  <c r="EA36" i="1"/>
  <c r="DZ36" i="1" s="1"/>
  <c r="DV36" i="1"/>
  <c r="DP36" i="1"/>
  <c r="DN36" i="1" s="1"/>
  <c r="DG36" i="1"/>
  <c r="CX36" i="1"/>
  <c r="CV36" i="1" s="1"/>
  <c r="CP36" i="1"/>
  <c r="CM36" i="1" s="1"/>
  <c r="CF36" i="1"/>
  <c r="BY36" i="1"/>
  <c r="BN36" i="1"/>
  <c r="BK36" i="1"/>
  <c r="BB36" i="1"/>
  <c r="AY36" i="1"/>
  <c r="AV36" i="1"/>
  <c r="AS36" i="1"/>
  <c r="AP36" i="1"/>
  <c r="Q36" i="1"/>
  <c r="J36" i="1"/>
  <c r="F36" i="1"/>
  <c r="D36" i="1" s="1"/>
  <c r="EA35" i="1"/>
  <c r="DZ35" i="1" s="1"/>
  <c r="DV35" i="1"/>
  <c r="DP35" i="1"/>
  <c r="DN35" i="1" s="1"/>
  <c r="DG35" i="1"/>
  <c r="CX35" i="1"/>
  <c r="CV35" i="1" s="1"/>
  <c r="CP35" i="1"/>
  <c r="CM35" i="1" s="1"/>
  <c r="CF35" i="1"/>
  <c r="BY35" i="1"/>
  <c r="BN35" i="1"/>
  <c r="BK35" i="1"/>
  <c r="BB35" i="1"/>
  <c r="AY35" i="1"/>
  <c r="AV35" i="1"/>
  <c r="AS35" i="1"/>
  <c r="AP35" i="1"/>
  <c r="Q35" i="1"/>
  <c r="P35" i="1"/>
  <c r="J35" i="1"/>
  <c r="F35" i="1"/>
  <c r="EK34" i="1"/>
  <c r="EK30" i="1" s="1"/>
  <c r="EJ34" i="1"/>
  <c r="EI34" i="1"/>
  <c r="EI30" i="1" s="1"/>
  <c r="EH34" i="1"/>
  <c r="EG34" i="1"/>
  <c r="EG30" i="1" s="1"/>
  <c r="EF34" i="1"/>
  <c r="EE34" i="1"/>
  <c r="ED34" i="1"/>
  <c r="EC34" i="1"/>
  <c r="EC30" i="1" s="1"/>
  <c r="EB34" i="1"/>
  <c r="DY34" i="1"/>
  <c r="DY30" i="1" s="1"/>
  <c r="DX34" i="1"/>
  <c r="DW34" i="1"/>
  <c r="DV34" i="1"/>
  <c r="DU34" i="1"/>
  <c r="DT34" i="1"/>
  <c r="DS34" i="1"/>
  <c r="DR34" i="1"/>
  <c r="DR8" i="1" s="1"/>
  <c r="DQ34" i="1"/>
  <c r="DO34" i="1"/>
  <c r="DM34" i="1"/>
  <c r="DM30" i="1" s="1"/>
  <c r="DL34" i="1"/>
  <c r="DK34" i="1"/>
  <c r="DK30" i="1" s="1"/>
  <c r="DJ34" i="1"/>
  <c r="DI34" i="1"/>
  <c r="DI30" i="1" s="1"/>
  <c r="DH34" i="1"/>
  <c r="DF34" i="1"/>
  <c r="DB34" i="1"/>
  <c r="DB30" i="1" s="1"/>
  <c r="DA34" i="1"/>
  <c r="CZ34" i="1"/>
  <c r="CY34" i="1"/>
  <c r="CW34" i="1"/>
  <c r="CU34" i="1"/>
  <c r="CT34" i="1"/>
  <c r="CT30" i="1" s="1"/>
  <c r="CS34" i="1"/>
  <c r="CR34" i="1"/>
  <c r="CQ34" i="1"/>
  <c r="CP34" i="1"/>
  <c r="CM34" i="1" s="1"/>
  <c r="CO34" i="1"/>
  <c r="CN34" i="1"/>
  <c r="CL34" i="1"/>
  <c r="CL30" i="1" s="1"/>
  <c r="CK34" i="1"/>
  <c r="CJ34" i="1"/>
  <c r="CJ30" i="1" s="1"/>
  <c r="CI34" i="1"/>
  <c r="CH34" i="1"/>
  <c r="CH30" i="1" s="1"/>
  <c r="CG34" i="1"/>
  <c r="CE34" i="1"/>
  <c r="CD34" i="1"/>
  <c r="CD30" i="1" s="1"/>
  <c r="CC34" i="1"/>
  <c r="CB34" i="1"/>
  <c r="CB30" i="1" s="1"/>
  <c r="CA34" i="1"/>
  <c r="CA30" i="1" s="1"/>
  <c r="BZ34" i="1"/>
  <c r="BX34" i="1"/>
  <c r="BW34" i="1"/>
  <c r="BT34" i="1"/>
  <c r="BT30" i="1" s="1"/>
  <c r="BS34" i="1"/>
  <c r="BR34" i="1"/>
  <c r="BQ34" i="1"/>
  <c r="BQ30" i="1" s="1"/>
  <c r="BP34" i="1"/>
  <c r="BP30" i="1" s="1"/>
  <c r="BO34" i="1"/>
  <c r="BM34" i="1"/>
  <c r="BL34" i="1"/>
  <c r="BI34" i="1"/>
  <c r="BH34" i="1"/>
  <c r="BH30" i="1" s="1"/>
  <c r="BG34" i="1"/>
  <c r="BF34" i="1"/>
  <c r="BF30" i="1" s="1"/>
  <c r="BE34" i="1"/>
  <c r="BE30" i="1" s="1"/>
  <c r="BD34" i="1"/>
  <c r="BD30" i="1" s="1"/>
  <c r="BC34" i="1"/>
  <c r="BA34" i="1"/>
  <c r="AZ34" i="1"/>
  <c r="AX34" i="1"/>
  <c r="AW34" i="1"/>
  <c r="AV34" i="1" s="1"/>
  <c r="AU34" i="1"/>
  <c r="AT34" i="1"/>
  <c r="AR34" i="1"/>
  <c r="AR30" i="1" s="1"/>
  <c r="AQ34" i="1"/>
  <c r="AP34" i="1" s="1"/>
  <c r="AO34" i="1"/>
  <c r="AO8" i="1" s="1"/>
  <c r="AN34" i="1"/>
  <c r="AM34" i="1"/>
  <c r="AI34" i="1"/>
  <c r="AH34" i="1"/>
  <c r="AH30" i="1" s="1"/>
  <c r="AG34" i="1"/>
  <c r="AF34" i="1"/>
  <c r="AE34" i="1"/>
  <c r="AE30" i="1" s="1"/>
  <c r="AD34" i="1"/>
  <c r="AD30" i="1" s="1"/>
  <c r="AC34" i="1"/>
  <c r="AB34" i="1"/>
  <c r="AA34" i="1"/>
  <c r="Z34" i="1"/>
  <c r="Z30" i="1" s="1"/>
  <c r="Y34" i="1"/>
  <c r="X34" i="1"/>
  <c r="W34" i="1"/>
  <c r="W30" i="1" s="1"/>
  <c r="V34" i="1"/>
  <c r="V8" i="1" s="1"/>
  <c r="U34" i="1"/>
  <c r="T34" i="1"/>
  <c r="S34" i="1"/>
  <c r="R34" i="1"/>
  <c r="O34" i="1"/>
  <c r="N34" i="1"/>
  <c r="M34" i="1"/>
  <c r="M30" i="1" s="1"/>
  <c r="L34" i="1"/>
  <c r="K34" i="1"/>
  <c r="I34" i="1"/>
  <c r="I30" i="1" s="1"/>
  <c r="H34" i="1"/>
  <c r="G34" i="1"/>
  <c r="F34" i="1"/>
  <c r="E34" i="1"/>
  <c r="EA33" i="1"/>
  <c r="DZ33" i="1" s="1"/>
  <c r="DV33" i="1"/>
  <c r="DP33" i="1"/>
  <c r="DN33" i="1"/>
  <c r="DG33" i="1"/>
  <c r="CX33" i="1"/>
  <c r="CV33" i="1" s="1"/>
  <c r="CP33" i="1"/>
  <c r="CM33" i="1"/>
  <c r="CF33" i="1"/>
  <c r="BY33" i="1"/>
  <c r="BN33" i="1"/>
  <c r="BK33" i="1"/>
  <c r="BJ33" i="1" s="1"/>
  <c r="BB33" i="1"/>
  <c r="AY33" i="1"/>
  <c r="AV33" i="1"/>
  <c r="AS33" i="1"/>
  <c r="AP33" i="1"/>
  <c r="Q33" i="1"/>
  <c r="J33" i="1"/>
  <c r="F33" i="1"/>
  <c r="D33" i="1" s="1"/>
  <c r="EA32" i="1"/>
  <c r="DZ32" i="1" s="1"/>
  <c r="DV32" i="1"/>
  <c r="DP32" i="1"/>
  <c r="DN32" i="1" s="1"/>
  <c r="DG32" i="1"/>
  <c r="CX32" i="1"/>
  <c r="CV32" i="1" s="1"/>
  <c r="CP32" i="1"/>
  <c r="CM32" i="1" s="1"/>
  <c r="CF32" i="1"/>
  <c r="BY32" i="1"/>
  <c r="BN32" i="1"/>
  <c r="BK32" i="1"/>
  <c r="BB32" i="1"/>
  <c r="AY32" i="1"/>
  <c r="AV32" i="1"/>
  <c r="AS32" i="1"/>
  <c r="AP32" i="1"/>
  <c r="Q32" i="1"/>
  <c r="J32" i="1"/>
  <c r="F32" i="1"/>
  <c r="EA31" i="1"/>
  <c r="DZ31" i="1" s="1"/>
  <c r="DV31" i="1"/>
  <c r="DP31" i="1"/>
  <c r="DN31" i="1"/>
  <c r="DG31" i="1"/>
  <c r="CX31" i="1"/>
  <c r="CV31" i="1" s="1"/>
  <c r="CP31" i="1"/>
  <c r="CM31" i="1"/>
  <c r="CF31" i="1"/>
  <c r="BY31" i="1"/>
  <c r="BN31" i="1"/>
  <c r="BK31" i="1"/>
  <c r="BJ31" i="1" s="1"/>
  <c r="BB31" i="1"/>
  <c r="AY31" i="1"/>
  <c r="AV31" i="1"/>
  <c r="AS31" i="1"/>
  <c r="AP31" i="1"/>
  <c r="Q31" i="1"/>
  <c r="J31" i="1"/>
  <c r="F31" i="1"/>
  <c r="D31" i="1" s="1"/>
  <c r="EH30" i="1"/>
  <c r="EE30" i="1"/>
  <c r="ED30" i="1"/>
  <c r="DW30" i="1"/>
  <c r="DS30" i="1"/>
  <c r="DR30" i="1"/>
  <c r="DO30" i="1"/>
  <c r="DJ30" i="1"/>
  <c r="DF30" i="1"/>
  <c r="CZ30" i="1"/>
  <c r="CU30" i="1"/>
  <c r="CR30" i="1"/>
  <c r="CQ30" i="1"/>
  <c r="CN30" i="1"/>
  <c r="CI30" i="1"/>
  <c r="CE30" i="1"/>
  <c r="BX30" i="1"/>
  <c r="BW30" i="1"/>
  <c r="BR30" i="1"/>
  <c r="BM30" i="1"/>
  <c r="BI30" i="1"/>
  <c r="BA30" i="1"/>
  <c r="AX30" i="1"/>
  <c r="AW30" i="1"/>
  <c r="AI30" i="1"/>
  <c r="AA30" i="1"/>
  <c r="S30" i="1"/>
  <c r="N30" i="1"/>
  <c r="G30" i="1"/>
  <c r="EA29" i="1"/>
  <c r="DZ29" i="1" s="1"/>
  <c r="DV29" i="1"/>
  <c r="DP29" i="1"/>
  <c r="DN29" i="1" s="1"/>
  <c r="DG29" i="1"/>
  <c r="CX29" i="1"/>
  <c r="CV29" i="1" s="1"/>
  <c r="CP29" i="1"/>
  <c r="CM29" i="1" s="1"/>
  <c r="CF29" i="1"/>
  <c r="BY29" i="1"/>
  <c r="BN29" i="1"/>
  <c r="BK29" i="1"/>
  <c r="BB29" i="1"/>
  <c r="AY29" i="1"/>
  <c r="AV29" i="1"/>
  <c r="AS29" i="1"/>
  <c r="AP29" i="1"/>
  <c r="Q29" i="1"/>
  <c r="P29" i="1" s="1"/>
  <c r="J29" i="1"/>
  <c r="F29" i="1"/>
  <c r="EK28" i="1"/>
  <c r="EJ28" i="1"/>
  <c r="EJ26" i="1" s="1"/>
  <c r="EI28" i="1"/>
  <c r="EI26" i="1" s="1"/>
  <c r="EH28" i="1"/>
  <c r="EG28" i="1"/>
  <c r="EF28" i="1"/>
  <c r="EF26" i="1" s="1"/>
  <c r="EE28" i="1"/>
  <c r="EE26" i="1" s="1"/>
  <c r="ED28" i="1"/>
  <c r="EC28" i="1"/>
  <c r="EB28" i="1"/>
  <c r="DY28" i="1"/>
  <c r="DY26" i="1" s="1"/>
  <c r="DX28" i="1"/>
  <c r="DW28" i="1"/>
  <c r="DU28" i="1"/>
  <c r="DU26" i="1" s="1"/>
  <c r="DT28" i="1"/>
  <c r="DS28" i="1"/>
  <c r="DS26" i="1" s="1"/>
  <c r="DR28" i="1"/>
  <c r="DQ28" i="1"/>
  <c r="DQ26" i="1" s="1"/>
  <c r="DP26" i="1" s="1"/>
  <c r="DO28" i="1"/>
  <c r="DM28" i="1"/>
  <c r="DL28" i="1"/>
  <c r="DL26" i="1" s="1"/>
  <c r="DK28" i="1"/>
  <c r="DK26" i="1" s="1"/>
  <c r="DJ28" i="1"/>
  <c r="DI28" i="1"/>
  <c r="DH28" i="1"/>
  <c r="DG28" i="1" s="1"/>
  <c r="DF28" i="1"/>
  <c r="DF26" i="1" s="1"/>
  <c r="DB28" i="1"/>
  <c r="DA28" i="1"/>
  <c r="CZ28" i="1"/>
  <c r="CZ26" i="1" s="1"/>
  <c r="CX26" i="1" s="1"/>
  <c r="CY28" i="1"/>
  <c r="CY26" i="1" s="1"/>
  <c r="CW28" i="1"/>
  <c r="CU28" i="1"/>
  <c r="CT28" i="1"/>
  <c r="CT26" i="1" s="1"/>
  <c r="CS28" i="1"/>
  <c r="CS26" i="1" s="1"/>
  <c r="CR28" i="1"/>
  <c r="CR26" i="1" s="1"/>
  <c r="CQ28" i="1"/>
  <c r="CO28" i="1"/>
  <c r="CO26" i="1" s="1"/>
  <c r="CN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CA26" i="1" s="1"/>
  <c r="BZ28" i="1"/>
  <c r="BX28" i="1"/>
  <c r="BW28" i="1"/>
  <c r="BW26" i="1" s="1"/>
  <c r="BT28" i="1"/>
  <c r="BT26" i="1" s="1"/>
  <c r="BS28" i="1"/>
  <c r="BR28" i="1"/>
  <c r="BQ28" i="1"/>
  <c r="BQ26" i="1" s="1"/>
  <c r="BP28" i="1"/>
  <c r="BP26" i="1" s="1"/>
  <c r="BO28" i="1"/>
  <c r="BM28" i="1"/>
  <c r="BM26" i="1" s="1"/>
  <c r="BL28" i="1"/>
  <c r="BK28" i="1" s="1"/>
  <c r="BI28" i="1"/>
  <c r="BH28" i="1"/>
  <c r="BH26" i="1" s="1"/>
  <c r="BG28" i="1"/>
  <c r="BF28" i="1"/>
  <c r="BE28" i="1"/>
  <c r="BD28" i="1"/>
  <c r="BD26" i="1" s="1"/>
  <c r="BC28" i="1"/>
  <c r="BB28" i="1" s="1"/>
  <c r="BA28" i="1"/>
  <c r="AZ28" i="1"/>
  <c r="AZ26" i="1" s="1"/>
  <c r="AX28" i="1"/>
  <c r="AW28" i="1"/>
  <c r="AU28" i="1"/>
  <c r="AU26" i="1" s="1"/>
  <c r="AT28" i="1"/>
  <c r="AR28" i="1"/>
  <c r="AQ28" i="1"/>
  <c r="AO28" i="1"/>
  <c r="AO26" i="1" s="1"/>
  <c r="AN28" i="1"/>
  <c r="AN26" i="1" s="1"/>
  <c r="AM28" i="1"/>
  <c r="AM26" i="1" s="1"/>
  <c r="AI28" i="1"/>
  <c r="AH28" i="1"/>
  <c r="AH26" i="1" s="1"/>
  <c r="AG28" i="1"/>
  <c r="AG26" i="1" s="1"/>
  <c r="AF28" i="1"/>
  <c r="AF26" i="1" s="1"/>
  <c r="AE28" i="1"/>
  <c r="AD28" i="1"/>
  <c r="AC28" i="1"/>
  <c r="AB28" i="1"/>
  <c r="AB26" i="1" s="1"/>
  <c r="AA28" i="1"/>
  <c r="Z28" i="1"/>
  <c r="Z26" i="1" s="1"/>
  <c r="Y28" i="1"/>
  <c r="X28" i="1"/>
  <c r="X26" i="1" s="1"/>
  <c r="W28" i="1"/>
  <c r="V28" i="1"/>
  <c r="V26" i="1" s="1"/>
  <c r="U28" i="1"/>
  <c r="U26" i="1" s="1"/>
  <c r="T28" i="1"/>
  <c r="T26" i="1" s="1"/>
  <c r="S28" i="1"/>
  <c r="R28" i="1"/>
  <c r="R26" i="1" s="1"/>
  <c r="O28" i="1"/>
  <c r="O26" i="1" s="1"/>
  <c r="N28" i="1"/>
  <c r="M28" i="1"/>
  <c r="L28" i="1"/>
  <c r="K28" i="1"/>
  <c r="I28" i="1"/>
  <c r="H28" i="1"/>
  <c r="G28" i="1"/>
  <c r="F28" i="1" s="1"/>
  <c r="E28" i="1"/>
  <c r="E26" i="1" s="1"/>
  <c r="EA27" i="1"/>
  <c r="DZ27" i="1" s="1"/>
  <c r="DV27" i="1"/>
  <c r="DP27" i="1"/>
  <c r="DN27" i="1" s="1"/>
  <c r="DG27" i="1"/>
  <c r="CX27" i="1"/>
  <c r="CV27" i="1" s="1"/>
  <c r="CP27" i="1"/>
  <c r="CM27" i="1" s="1"/>
  <c r="CF27" i="1"/>
  <c r="BY27" i="1"/>
  <c r="BN27" i="1"/>
  <c r="BK27" i="1"/>
  <c r="BB27" i="1"/>
  <c r="AY27" i="1"/>
  <c r="AV27" i="1"/>
  <c r="AS27" i="1"/>
  <c r="AP27" i="1"/>
  <c r="Q27" i="1"/>
  <c r="J27" i="1"/>
  <c r="F27" i="1"/>
  <c r="EK26" i="1"/>
  <c r="EH26" i="1"/>
  <c r="EG26" i="1"/>
  <c r="ED26" i="1"/>
  <c r="EC26" i="1"/>
  <c r="DX26" i="1"/>
  <c r="DT26" i="1"/>
  <c r="DR26" i="1"/>
  <c r="DM26" i="1"/>
  <c r="DJ26" i="1"/>
  <c r="DI26" i="1"/>
  <c r="DB26" i="1"/>
  <c r="DA26" i="1"/>
  <c r="CW26" i="1"/>
  <c r="CU26" i="1"/>
  <c r="CQ26" i="1"/>
  <c r="CP26" i="1" s="1"/>
  <c r="CL26" i="1"/>
  <c r="CK26" i="1"/>
  <c r="CJ26" i="1"/>
  <c r="CI26" i="1"/>
  <c r="CH26" i="1"/>
  <c r="CG26" i="1"/>
  <c r="CE26" i="1"/>
  <c r="CD26" i="1"/>
  <c r="CC26" i="1"/>
  <c r="BZ26" i="1"/>
  <c r="BX26" i="1"/>
  <c r="BS26" i="1"/>
  <c r="BR26" i="1"/>
  <c r="BO26" i="1"/>
  <c r="BI26" i="1"/>
  <c r="BG26" i="1"/>
  <c r="BF26" i="1"/>
  <c r="BE26" i="1"/>
  <c r="BC26" i="1"/>
  <c r="BA26" i="1"/>
  <c r="AX26" i="1"/>
  <c r="AW26" i="1"/>
  <c r="AT26" i="1"/>
  <c r="AR26" i="1"/>
  <c r="AI26" i="1"/>
  <c r="AE26" i="1"/>
  <c r="AD26" i="1"/>
  <c r="AC26" i="1"/>
  <c r="AA26" i="1"/>
  <c r="Y26" i="1"/>
  <c r="W26" i="1"/>
  <c r="S26" i="1"/>
  <c r="N26" i="1"/>
  <c r="M26" i="1"/>
  <c r="L26" i="1"/>
  <c r="I26" i="1"/>
  <c r="H26" i="1"/>
  <c r="G26" i="1"/>
  <c r="F26" i="1" s="1"/>
  <c r="EA25" i="1"/>
  <c r="DZ25" i="1" s="1"/>
  <c r="DV25" i="1"/>
  <c r="DP25" i="1"/>
  <c r="DN25" i="1" s="1"/>
  <c r="DG25" i="1"/>
  <c r="CX25" i="1"/>
  <c r="CV25" i="1"/>
  <c r="CP25" i="1"/>
  <c r="CM25" i="1" s="1"/>
  <c r="CF25" i="1"/>
  <c r="BY25" i="1"/>
  <c r="BN25" i="1"/>
  <c r="BK25" i="1"/>
  <c r="BB25" i="1"/>
  <c r="AY25" i="1"/>
  <c r="AV25" i="1"/>
  <c r="AS25" i="1"/>
  <c r="AP25" i="1"/>
  <c r="Q25" i="1"/>
  <c r="J25" i="1"/>
  <c r="F25" i="1"/>
  <c r="EK24" i="1"/>
  <c r="EJ24" i="1"/>
  <c r="EI24" i="1"/>
  <c r="EI22" i="1" s="1"/>
  <c r="EH24" i="1"/>
  <c r="EH22" i="1" s="1"/>
  <c r="EG24" i="1"/>
  <c r="EF24" i="1"/>
  <c r="EE24" i="1"/>
  <c r="EE22" i="1" s="1"/>
  <c r="ED24" i="1"/>
  <c r="ED22" i="1" s="1"/>
  <c r="EC24" i="1"/>
  <c r="EB24" i="1"/>
  <c r="DY24" i="1"/>
  <c r="DX24" i="1"/>
  <c r="DX22" i="1" s="1"/>
  <c r="DW24" i="1"/>
  <c r="DU24" i="1"/>
  <c r="DT24" i="1"/>
  <c r="DS24" i="1"/>
  <c r="DS22" i="1" s="1"/>
  <c r="DR24" i="1"/>
  <c r="DQ24" i="1"/>
  <c r="DP24" i="1"/>
  <c r="DO24" i="1"/>
  <c r="DN24" i="1" s="1"/>
  <c r="DM24" i="1"/>
  <c r="DL24" i="1"/>
  <c r="DK24" i="1"/>
  <c r="DK22" i="1" s="1"/>
  <c r="DJ24" i="1"/>
  <c r="DI24" i="1"/>
  <c r="DH24" i="1"/>
  <c r="DF24" i="1"/>
  <c r="DB24" i="1"/>
  <c r="DA24" i="1"/>
  <c r="DA22" i="1" s="1"/>
  <c r="CZ24" i="1"/>
  <c r="CY24" i="1"/>
  <c r="CY22" i="1" s="1"/>
  <c r="CW24" i="1"/>
  <c r="CU24" i="1"/>
  <c r="CT24" i="1"/>
  <c r="CS24" i="1"/>
  <c r="CR24" i="1"/>
  <c r="CP24" i="1" s="1"/>
  <c r="CQ24" i="1"/>
  <c r="CO24" i="1"/>
  <c r="CN24" i="1"/>
  <c r="CL24" i="1"/>
  <c r="CK24" i="1"/>
  <c r="CK22" i="1" s="1"/>
  <c r="CJ24" i="1"/>
  <c r="CJ22" i="1" s="1"/>
  <c r="CI24" i="1"/>
  <c r="CH24" i="1"/>
  <c r="CH22" i="1" s="1"/>
  <c r="CG24" i="1"/>
  <c r="CE24" i="1"/>
  <c r="CD24" i="1"/>
  <c r="CC24" i="1"/>
  <c r="CC22" i="1" s="1"/>
  <c r="CB24" i="1"/>
  <c r="CB22" i="1" s="1"/>
  <c r="CA24" i="1"/>
  <c r="BZ24" i="1"/>
  <c r="BZ22" i="1" s="1"/>
  <c r="BY24" i="1"/>
  <c r="BX24" i="1"/>
  <c r="BX22" i="1" s="1"/>
  <c r="BW24" i="1"/>
  <c r="BT24" i="1"/>
  <c r="BT22" i="1" s="1"/>
  <c r="BS24" i="1"/>
  <c r="BS22" i="1" s="1"/>
  <c r="BR24" i="1"/>
  <c r="BR22" i="1" s="1"/>
  <c r="BQ24" i="1"/>
  <c r="BP24" i="1"/>
  <c r="BO24" i="1"/>
  <c r="BM24" i="1"/>
  <c r="BL24" i="1"/>
  <c r="BK24" i="1"/>
  <c r="BI24" i="1"/>
  <c r="BI22" i="1" s="1"/>
  <c r="BH24" i="1"/>
  <c r="BG24" i="1"/>
  <c r="BF24" i="1"/>
  <c r="BF22" i="1" s="1"/>
  <c r="BE24" i="1"/>
  <c r="BE22" i="1" s="1"/>
  <c r="BD24" i="1"/>
  <c r="BC24" i="1"/>
  <c r="BA24" i="1"/>
  <c r="AZ24" i="1"/>
  <c r="AX24" i="1"/>
  <c r="AW24" i="1"/>
  <c r="AW22" i="1" s="1"/>
  <c r="AU24" i="1"/>
  <c r="AU22" i="1" s="1"/>
  <c r="AT24" i="1"/>
  <c r="AR24" i="1"/>
  <c r="AQ24" i="1"/>
  <c r="AP24" i="1" s="1"/>
  <c r="AO24" i="1"/>
  <c r="AO22" i="1" s="1"/>
  <c r="AN24" i="1"/>
  <c r="AM24" i="1"/>
  <c r="AI24" i="1"/>
  <c r="AI22" i="1" s="1"/>
  <c r="AH24" i="1"/>
  <c r="AG24" i="1"/>
  <c r="AF24" i="1"/>
  <c r="AE24" i="1"/>
  <c r="AE22" i="1" s="1"/>
  <c r="AD24" i="1"/>
  <c r="AC24" i="1"/>
  <c r="AB24" i="1"/>
  <c r="AA24" i="1"/>
  <c r="AA22" i="1" s="1"/>
  <c r="Z24" i="1"/>
  <c r="Z22" i="1" s="1"/>
  <c r="Y24" i="1"/>
  <c r="X24" i="1"/>
  <c r="W24" i="1"/>
  <c r="W22" i="1" s="1"/>
  <c r="V24" i="1"/>
  <c r="V22" i="1" s="1"/>
  <c r="U24" i="1"/>
  <c r="T24" i="1"/>
  <c r="S24" i="1"/>
  <c r="S22" i="1" s="1"/>
  <c r="R24" i="1"/>
  <c r="O24" i="1"/>
  <c r="O22" i="1" s="1"/>
  <c r="N24" i="1"/>
  <c r="N22" i="1" s="1"/>
  <c r="M24" i="1"/>
  <c r="M22" i="1" s="1"/>
  <c r="L24" i="1"/>
  <c r="K24" i="1"/>
  <c r="I24" i="1"/>
  <c r="I22" i="1" s="1"/>
  <c r="H24" i="1"/>
  <c r="G24" i="1"/>
  <c r="E24" i="1"/>
  <c r="EA23" i="1"/>
  <c r="DZ23" i="1" s="1"/>
  <c r="DV23" i="1"/>
  <c r="DP23" i="1"/>
  <c r="DN23" i="1" s="1"/>
  <c r="DG23" i="1"/>
  <c r="CX23" i="1"/>
  <c r="CV23" i="1" s="1"/>
  <c r="CP23" i="1"/>
  <c r="CM23" i="1"/>
  <c r="CF23" i="1"/>
  <c r="BY23" i="1"/>
  <c r="BN23" i="1"/>
  <c r="BK23" i="1"/>
  <c r="BB23" i="1"/>
  <c r="AY23" i="1"/>
  <c r="AV23" i="1"/>
  <c r="AS23" i="1"/>
  <c r="AP23" i="1"/>
  <c r="P23" i="1" s="1"/>
  <c r="Q23" i="1"/>
  <c r="J23" i="1"/>
  <c r="F23" i="1"/>
  <c r="D23" i="1" s="1"/>
  <c r="EK22" i="1"/>
  <c r="EJ22" i="1"/>
  <c r="EG22" i="1"/>
  <c r="EF22" i="1"/>
  <c r="EC22" i="1"/>
  <c r="EB22" i="1"/>
  <c r="DY22" i="1"/>
  <c r="DU22" i="1"/>
  <c r="DT22" i="1"/>
  <c r="DR22" i="1"/>
  <c r="DQ22" i="1"/>
  <c r="DM22" i="1"/>
  <c r="DL22" i="1"/>
  <c r="DJ22" i="1"/>
  <c r="DI22" i="1"/>
  <c r="DH22" i="1"/>
  <c r="DF22" i="1"/>
  <c r="DB22" i="1"/>
  <c r="CU22" i="1"/>
  <c r="CT22" i="1"/>
  <c r="CS22" i="1"/>
  <c r="CQ22" i="1"/>
  <c r="CO22" i="1"/>
  <c r="CL22" i="1"/>
  <c r="CI22" i="1"/>
  <c r="CG22" i="1"/>
  <c r="CE22" i="1"/>
  <c r="CD22" i="1"/>
  <c r="CA22" i="1"/>
  <c r="BY22" i="1"/>
  <c r="BW22" i="1"/>
  <c r="BQ22" i="1"/>
  <c r="BP22" i="1"/>
  <c r="BM22" i="1"/>
  <c r="BL22" i="1"/>
  <c r="BH22" i="1"/>
  <c r="BG22" i="1"/>
  <c r="BD22" i="1"/>
  <c r="BC22" i="1"/>
  <c r="BA22" i="1"/>
  <c r="AR22" i="1"/>
  <c r="AQ22" i="1"/>
  <c r="AN22" i="1"/>
  <c r="AM22" i="1"/>
  <c r="AH22" i="1"/>
  <c r="AG22" i="1"/>
  <c r="AF22" i="1"/>
  <c r="AD22" i="1"/>
  <c r="AC22" i="1"/>
  <c r="AB22" i="1"/>
  <c r="Y22" i="1"/>
  <c r="X22" i="1"/>
  <c r="U22" i="1"/>
  <c r="T22" i="1"/>
  <c r="R22" i="1"/>
  <c r="L22" i="1"/>
  <c r="H22" i="1"/>
  <c r="E22" i="1"/>
  <c r="EA21" i="1"/>
  <c r="DZ21" i="1" s="1"/>
  <c r="DV21" i="1"/>
  <c r="DP21" i="1"/>
  <c r="DN21" i="1" s="1"/>
  <c r="DG21" i="1"/>
  <c r="CX21" i="1"/>
  <c r="CV21" i="1" s="1"/>
  <c r="CP21" i="1"/>
  <c r="CM21" i="1" s="1"/>
  <c r="CF21" i="1"/>
  <c r="BY21" i="1"/>
  <c r="BN21" i="1"/>
  <c r="BK21" i="1"/>
  <c r="BB21" i="1"/>
  <c r="AY21" i="1"/>
  <c r="AV21" i="1"/>
  <c r="AS21" i="1"/>
  <c r="AP21" i="1"/>
  <c r="Q21" i="1"/>
  <c r="P21" i="1" s="1"/>
  <c r="J21" i="1"/>
  <c r="F21" i="1"/>
  <c r="D21" i="1" s="1"/>
  <c r="EA20" i="1"/>
  <c r="DZ20" i="1" s="1"/>
  <c r="DV20" i="1"/>
  <c r="DP20" i="1"/>
  <c r="DN20" i="1" s="1"/>
  <c r="DG20" i="1"/>
  <c r="CX20" i="1"/>
  <c r="CV20" i="1" s="1"/>
  <c r="CP20" i="1"/>
  <c r="CM20" i="1" s="1"/>
  <c r="CF20" i="1"/>
  <c r="BY20" i="1"/>
  <c r="BN20" i="1"/>
  <c r="BK20" i="1"/>
  <c r="BB20" i="1"/>
  <c r="AY20" i="1"/>
  <c r="AV20" i="1"/>
  <c r="AS20" i="1"/>
  <c r="AP20" i="1"/>
  <c r="Q20" i="1"/>
  <c r="P20" i="1" s="1"/>
  <c r="J20" i="1"/>
  <c r="F20" i="1"/>
  <c r="EA19" i="1"/>
  <c r="DZ19" i="1"/>
  <c r="DV19" i="1"/>
  <c r="DP19" i="1"/>
  <c r="DN19" i="1" s="1"/>
  <c r="DG19" i="1"/>
  <c r="CX19" i="1"/>
  <c r="CV19" i="1" s="1"/>
  <c r="CP19" i="1"/>
  <c r="CM19" i="1" s="1"/>
  <c r="CF19" i="1"/>
  <c r="BY19" i="1"/>
  <c r="BN19" i="1"/>
  <c r="BK19" i="1"/>
  <c r="BB19" i="1"/>
  <c r="AY19" i="1"/>
  <c r="AV19" i="1"/>
  <c r="AS19" i="1"/>
  <c r="AP19" i="1"/>
  <c r="Q19" i="1"/>
  <c r="P19" i="1" s="1"/>
  <c r="J19" i="1"/>
  <c r="F19" i="1"/>
  <c r="D19" i="1" s="1"/>
  <c r="EK18" i="1"/>
  <c r="EK16" i="1" s="1"/>
  <c r="EJ18" i="1"/>
  <c r="EI18" i="1"/>
  <c r="EH18" i="1"/>
  <c r="EH16" i="1" s="1"/>
  <c r="EG18" i="1"/>
  <c r="EF18" i="1"/>
  <c r="EE18" i="1"/>
  <c r="ED18" i="1"/>
  <c r="ED16" i="1" s="1"/>
  <c r="EC18" i="1"/>
  <c r="EB18" i="1"/>
  <c r="DY18" i="1"/>
  <c r="DX18" i="1"/>
  <c r="DW18" i="1"/>
  <c r="DU18" i="1"/>
  <c r="DT18" i="1"/>
  <c r="DT16" i="1" s="1"/>
  <c r="DS18" i="1"/>
  <c r="DS8" i="1" s="1"/>
  <c r="DS6" i="1" s="1"/>
  <c r="DR18" i="1"/>
  <c r="DR16" i="1" s="1"/>
  <c r="DQ18" i="1"/>
  <c r="DP18" i="1" s="1"/>
  <c r="DO18" i="1"/>
  <c r="DO16" i="1" s="1"/>
  <c r="DM18" i="1"/>
  <c r="DM16" i="1" s="1"/>
  <c r="DL18" i="1"/>
  <c r="DK18" i="1"/>
  <c r="DJ18" i="1"/>
  <c r="DJ16" i="1" s="1"/>
  <c r="DI18" i="1"/>
  <c r="DI16" i="1" s="1"/>
  <c r="DH18" i="1"/>
  <c r="DF18" i="1"/>
  <c r="DF16" i="1" s="1"/>
  <c r="DB18" i="1"/>
  <c r="DA18" i="1"/>
  <c r="DA16" i="1" s="1"/>
  <c r="CZ18" i="1"/>
  <c r="CY18" i="1"/>
  <c r="CW18" i="1"/>
  <c r="CW16" i="1" s="1"/>
  <c r="CU18" i="1"/>
  <c r="CU16" i="1" s="1"/>
  <c r="CT18" i="1"/>
  <c r="CS18" i="1"/>
  <c r="CR18" i="1"/>
  <c r="CR16" i="1" s="1"/>
  <c r="CQ18" i="1"/>
  <c r="CQ8" i="1" s="1"/>
  <c r="CP8" i="1" s="1"/>
  <c r="CO18" i="1"/>
  <c r="CN18" i="1"/>
  <c r="CL18" i="1"/>
  <c r="CK18" i="1"/>
  <c r="CK16" i="1" s="1"/>
  <c r="CJ18" i="1"/>
  <c r="CI18" i="1"/>
  <c r="CI16" i="1" s="1"/>
  <c r="CH18" i="1"/>
  <c r="CG18" i="1"/>
  <c r="CF18" i="1" s="1"/>
  <c r="CE18" i="1"/>
  <c r="CE16" i="1" s="1"/>
  <c r="CD18" i="1"/>
  <c r="CC18" i="1"/>
  <c r="CC16" i="1" s="1"/>
  <c r="CB18" i="1"/>
  <c r="CB8" i="1" s="1"/>
  <c r="CB6" i="1" s="1"/>
  <c r="CA18" i="1"/>
  <c r="CA16" i="1" s="1"/>
  <c r="BZ18" i="1"/>
  <c r="BX18" i="1"/>
  <c r="BX16" i="1" s="1"/>
  <c r="BW18" i="1"/>
  <c r="BW16" i="1" s="1"/>
  <c r="BT18" i="1"/>
  <c r="BS18" i="1"/>
  <c r="BR18" i="1"/>
  <c r="BQ18" i="1"/>
  <c r="BQ16" i="1" s="1"/>
  <c r="BP18" i="1"/>
  <c r="BO18" i="1"/>
  <c r="BM18" i="1"/>
  <c r="BM16" i="1" s="1"/>
  <c r="BL18" i="1"/>
  <c r="BK18" i="1" s="1"/>
  <c r="BI18" i="1"/>
  <c r="BI16" i="1" s="1"/>
  <c r="BH18" i="1"/>
  <c r="BG18" i="1"/>
  <c r="BG16" i="1" s="1"/>
  <c r="BF18" i="1"/>
  <c r="BF16" i="1" s="1"/>
  <c r="BE18" i="1"/>
  <c r="BE16" i="1" s="1"/>
  <c r="BD18" i="1"/>
  <c r="BC18" i="1"/>
  <c r="BA18" i="1"/>
  <c r="BA16" i="1" s="1"/>
  <c r="AZ18" i="1"/>
  <c r="AX18" i="1"/>
  <c r="AW18" i="1"/>
  <c r="AU18" i="1"/>
  <c r="AU16" i="1" s="1"/>
  <c r="AT18" i="1"/>
  <c r="AR18" i="1"/>
  <c r="AR16" i="1" s="1"/>
  <c r="AQ18" i="1"/>
  <c r="AO18" i="1"/>
  <c r="AO16" i="1" s="1"/>
  <c r="AN18" i="1"/>
  <c r="AM18" i="1"/>
  <c r="AM16" i="1" s="1"/>
  <c r="AI18" i="1"/>
  <c r="AI16" i="1" s="1"/>
  <c r="AH18" i="1"/>
  <c r="AH16" i="1" s="1"/>
  <c r="AG18" i="1"/>
  <c r="AF18" i="1"/>
  <c r="AE18" i="1"/>
  <c r="AE16" i="1" s="1"/>
  <c r="AD18" i="1"/>
  <c r="AD16" i="1" s="1"/>
  <c r="AC18" i="1"/>
  <c r="AB18" i="1"/>
  <c r="AA18" i="1"/>
  <c r="Z18" i="1"/>
  <c r="Z16" i="1" s="1"/>
  <c r="Y18" i="1"/>
  <c r="X18" i="1"/>
  <c r="X16" i="1" s="1"/>
  <c r="W18" i="1"/>
  <c r="V18" i="1"/>
  <c r="V16" i="1" s="1"/>
  <c r="U18" i="1"/>
  <c r="T18" i="1"/>
  <c r="T16" i="1" s="1"/>
  <c r="S18" i="1"/>
  <c r="S16" i="1" s="1"/>
  <c r="R18" i="1"/>
  <c r="O18" i="1"/>
  <c r="N18" i="1"/>
  <c r="N16" i="1" s="1"/>
  <c r="M18" i="1"/>
  <c r="L18" i="1"/>
  <c r="K18" i="1"/>
  <c r="J18" i="1"/>
  <c r="I18" i="1"/>
  <c r="H18" i="1"/>
  <c r="G18" i="1"/>
  <c r="F18" i="1"/>
  <c r="E18" i="1"/>
  <c r="EA17" i="1"/>
  <c r="DZ17" i="1" s="1"/>
  <c r="DV17" i="1"/>
  <c r="DP17" i="1"/>
  <c r="DN17" i="1" s="1"/>
  <c r="DG17" i="1"/>
  <c r="CX17" i="1"/>
  <c r="CV17" i="1" s="1"/>
  <c r="CP17" i="1"/>
  <c r="CM17" i="1" s="1"/>
  <c r="CF17" i="1"/>
  <c r="BY17" i="1"/>
  <c r="BN17" i="1"/>
  <c r="BK17" i="1"/>
  <c r="BB17" i="1"/>
  <c r="AY17" i="1"/>
  <c r="AV17" i="1"/>
  <c r="AS17" i="1"/>
  <c r="AP17" i="1"/>
  <c r="Q17" i="1"/>
  <c r="J17" i="1"/>
  <c r="F17" i="1"/>
  <c r="D17" i="1" s="1"/>
  <c r="EJ16" i="1"/>
  <c r="EI16" i="1"/>
  <c r="EG16" i="1"/>
  <c r="EF16" i="1"/>
  <c r="EE16" i="1"/>
  <c r="EC16" i="1"/>
  <c r="EB16" i="1"/>
  <c r="DY16" i="1"/>
  <c r="DX16" i="1"/>
  <c r="DW16" i="1"/>
  <c r="DU16" i="1"/>
  <c r="DQ16" i="1"/>
  <c r="DP16" i="1" s="1"/>
  <c r="DL16" i="1"/>
  <c r="DK16" i="1"/>
  <c r="DH16" i="1"/>
  <c r="DB16" i="1"/>
  <c r="CZ16" i="1"/>
  <c r="CT16" i="1"/>
  <c r="CS16" i="1"/>
  <c r="CO16" i="1"/>
  <c r="CN16" i="1"/>
  <c r="CL16" i="1"/>
  <c r="CJ16" i="1"/>
  <c r="CH16" i="1"/>
  <c r="CD16" i="1"/>
  <c r="CB16" i="1"/>
  <c r="BZ16" i="1"/>
  <c r="BT16" i="1"/>
  <c r="BS16" i="1"/>
  <c r="BR16" i="1"/>
  <c r="BP16" i="1"/>
  <c r="BO16" i="1"/>
  <c r="BH16" i="1"/>
  <c r="BD16" i="1"/>
  <c r="BC16" i="1"/>
  <c r="AZ16" i="1"/>
  <c r="AX16" i="1"/>
  <c r="AT16" i="1"/>
  <c r="AN16" i="1"/>
  <c r="AG16" i="1"/>
  <c r="AF16" i="1"/>
  <c r="AC16" i="1"/>
  <c r="AB16" i="1"/>
  <c r="AA16" i="1"/>
  <c r="Y16" i="1"/>
  <c r="W16" i="1"/>
  <c r="U16" i="1"/>
  <c r="O16" i="1"/>
  <c r="M16" i="1"/>
  <c r="L16" i="1"/>
  <c r="K16" i="1"/>
  <c r="I16" i="1"/>
  <c r="H16" i="1"/>
  <c r="G16" i="1"/>
  <c r="EA15" i="1"/>
  <c r="DZ15" i="1" s="1"/>
  <c r="DV15" i="1"/>
  <c r="DP15" i="1"/>
  <c r="DN15" i="1" s="1"/>
  <c r="DG15" i="1"/>
  <c r="CX15" i="1"/>
  <c r="CV15" i="1" s="1"/>
  <c r="CP15" i="1"/>
  <c r="CM15" i="1" s="1"/>
  <c r="CF15" i="1"/>
  <c r="BY15" i="1"/>
  <c r="BN15" i="1"/>
  <c r="BK15" i="1"/>
  <c r="BB15" i="1"/>
  <c r="AY15" i="1"/>
  <c r="AV15" i="1"/>
  <c r="AS15" i="1"/>
  <c r="AP15" i="1"/>
  <c r="Q15" i="1"/>
  <c r="J15" i="1"/>
  <c r="F15" i="1"/>
  <c r="EK14" i="1"/>
  <c r="EJ14" i="1"/>
  <c r="EI14" i="1"/>
  <c r="EH14" i="1"/>
  <c r="EG14" i="1"/>
  <c r="EF14" i="1"/>
  <c r="EF9" i="1" s="1"/>
  <c r="EE14" i="1"/>
  <c r="ED14" i="1"/>
  <c r="EC14" i="1"/>
  <c r="EB14" i="1"/>
  <c r="EB8" i="1" s="1"/>
  <c r="DY14" i="1"/>
  <c r="DX14" i="1"/>
  <c r="DX9" i="1" s="1"/>
  <c r="DW14" i="1"/>
  <c r="DU14" i="1"/>
  <c r="DT14" i="1"/>
  <c r="DT9" i="1" s="1"/>
  <c r="DS14" i="1"/>
  <c r="DR14" i="1"/>
  <c r="DQ14" i="1"/>
  <c r="DP14" i="1" s="1"/>
  <c r="DO14" i="1"/>
  <c r="DM14" i="1"/>
  <c r="DL14" i="1"/>
  <c r="DL9" i="1" s="1"/>
  <c r="DK14" i="1"/>
  <c r="DJ14" i="1"/>
  <c r="DI14" i="1"/>
  <c r="DH14" i="1"/>
  <c r="DH8" i="1" s="1"/>
  <c r="DF14" i="1"/>
  <c r="DB14" i="1"/>
  <c r="DA14" i="1"/>
  <c r="DA9" i="1" s="1"/>
  <c r="CZ14" i="1"/>
  <c r="CZ9" i="1" s="1"/>
  <c r="CY14" i="1"/>
  <c r="CW14" i="1"/>
  <c r="CU14" i="1"/>
  <c r="CT14" i="1"/>
  <c r="CT9" i="1" s="1"/>
  <c r="CS14" i="1"/>
  <c r="CS9" i="1" s="1"/>
  <c r="CR14" i="1"/>
  <c r="CQ14" i="1"/>
  <c r="CO14" i="1"/>
  <c r="CO9" i="1" s="1"/>
  <c r="CN14" i="1"/>
  <c r="CL14" i="1"/>
  <c r="CK14" i="1"/>
  <c r="CK9" i="1" s="1"/>
  <c r="CJ14" i="1"/>
  <c r="CJ8" i="1" s="1"/>
  <c r="CJ6" i="1" s="1"/>
  <c r="CI14" i="1"/>
  <c r="CH14" i="1"/>
  <c r="CG14" i="1"/>
  <c r="CE14" i="1"/>
  <c r="CE9" i="1" s="1"/>
  <c r="CD14" i="1"/>
  <c r="CC14" i="1"/>
  <c r="CC9" i="1" s="1"/>
  <c r="CB14" i="1"/>
  <c r="CA14" i="1"/>
  <c r="CA9" i="1" s="1"/>
  <c r="BZ14" i="1"/>
  <c r="BX14" i="1"/>
  <c r="BW14" i="1"/>
  <c r="BW8" i="1" s="1"/>
  <c r="BT14" i="1"/>
  <c r="BS14" i="1"/>
  <c r="BS9" i="1" s="1"/>
  <c r="BR14" i="1"/>
  <c r="BQ14" i="1"/>
  <c r="BQ8" i="1" s="1"/>
  <c r="BP14" i="1"/>
  <c r="BO14" i="1"/>
  <c r="BM14" i="1"/>
  <c r="BL14" i="1"/>
  <c r="BK14" i="1" s="1"/>
  <c r="BI14" i="1"/>
  <c r="BH14" i="1"/>
  <c r="BG14" i="1"/>
  <c r="BG9" i="1" s="1"/>
  <c r="BF14" i="1"/>
  <c r="BE14" i="1"/>
  <c r="BD14" i="1"/>
  <c r="BC14" i="1"/>
  <c r="BC8" i="1" s="1"/>
  <c r="BA14" i="1"/>
  <c r="AZ14" i="1"/>
  <c r="AY14" i="1" s="1"/>
  <c r="AX14" i="1"/>
  <c r="AX9" i="1" s="1"/>
  <c r="AW14" i="1"/>
  <c r="AU14" i="1"/>
  <c r="AU9" i="1" s="1"/>
  <c r="AT14" i="1"/>
  <c r="AR14" i="1"/>
  <c r="AR9" i="1" s="1"/>
  <c r="AQ14" i="1"/>
  <c r="AO14" i="1"/>
  <c r="AN14" i="1"/>
  <c r="AM14" i="1"/>
  <c r="AM9" i="1" s="1"/>
  <c r="AI14" i="1"/>
  <c r="AH14" i="1"/>
  <c r="AG14" i="1"/>
  <c r="AF14" i="1"/>
  <c r="AF9" i="1" s="1"/>
  <c r="AE14" i="1"/>
  <c r="AD14" i="1"/>
  <c r="AC14" i="1"/>
  <c r="AB14" i="1"/>
  <c r="AB9" i="1" s="1"/>
  <c r="AA14" i="1"/>
  <c r="Z14" i="1"/>
  <c r="Y14" i="1"/>
  <c r="X14" i="1"/>
  <c r="X9" i="1" s="1"/>
  <c r="W14" i="1"/>
  <c r="V14" i="1"/>
  <c r="U14" i="1"/>
  <c r="T14" i="1"/>
  <c r="T9" i="1" s="1"/>
  <c r="S14" i="1"/>
  <c r="R14" i="1"/>
  <c r="O14" i="1"/>
  <c r="N14" i="1"/>
  <c r="N9" i="1" s="1"/>
  <c r="M14" i="1"/>
  <c r="L14" i="1"/>
  <c r="L9" i="1" s="1"/>
  <c r="K14" i="1"/>
  <c r="I14" i="1"/>
  <c r="I9" i="1" s="1"/>
  <c r="H14" i="1"/>
  <c r="H9" i="1" s="1"/>
  <c r="G14" i="1"/>
  <c r="E14" i="1"/>
  <c r="EA13" i="1"/>
  <c r="DZ13" i="1" s="1"/>
  <c r="DV13" i="1"/>
  <c r="DP13" i="1"/>
  <c r="DN13" i="1" s="1"/>
  <c r="DG13" i="1"/>
  <c r="CX13" i="1"/>
  <c r="CV13" i="1" s="1"/>
  <c r="CP13" i="1"/>
  <c r="CM13" i="1"/>
  <c r="CF13" i="1"/>
  <c r="BY13" i="1"/>
  <c r="BN13" i="1"/>
  <c r="BK13" i="1"/>
  <c r="BJ13" i="1" s="1"/>
  <c r="BB13" i="1"/>
  <c r="AY13" i="1"/>
  <c r="AV13" i="1"/>
  <c r="AS13" i="1"/>
  <c r="AP13" i="1"/>
  <c r="Q13" i="1"/>
  <c r="J13" i="1"/>
  <c r="F13" i="1"/>
  <c r="EA12" i="1"/>
  <c r="DZ12" i="1" s="1"/>
  <c r="DV12" i="1"/>
  <c r="DP12" i="1"/>
  <c r="DN12" i="1" s="1"/>
  <c r="DG12" i="1"/>
  <c r="CX12" i="1"/>
  <c r="CV12" i="1" s="1"/>
  <c r="CP12" i="1"/>
  <c r="CM12" i="1" s="1"/>
  <c r="CF12" i="1"/>
  <c r="BY12" i="1"/>
  <c r="BN12" i="1"/>
  <c r="BK12" i="1"/>
  <c r="BB12" i="1"/>
  <c r="AY12" i="1"/>
  <c r="AV12" i="1"/>
  <c r="AS12" i="1"/>
  <c r="AP12" i="1"/>
  <c r="Q12" i="1"/>
  <c r="P12" i="1" s="1"/>
  <c r="J12" i="1"/>
  <c r="F12" i="1"/>
  <c r="D12" i="1" s="1"/>
  <c r="EA11" i="1"/>
  <c r="DZ11" i="1" s="1"/>
  <c r="DV11" i="1"/>
  <c r="DP11" i="1"/>
  <c r="DN11" i="1" s="1"/>
  <c r="DG11" i="1"/>
  <c r="CX11" i="1"/>
  <c r="CV11" i="1" s="1"/>
  <c r="CP11" i="1"/>
  <c r="CM11" i="1" s="1"/>
  <c r="CF11" i="1"/>
  <c r="BY11" i="1"/>
  <c r="BN11" i="1"/>
  <c r="BJ11" i="1" s="1"/>
  <c r="BK11" i="1"/>
  <c r="BB11" i="1"/>
  <c r="AY11" i="1"/>
  <c r="AV11" i="1"/>
  <c r="AS11" i="1"/>
  <c r="AP11" i="1"/>
  <c r="Q11" i="1"/>
  <c r="P11" i="1" s="1"/>
  <c r="J11" i="1"/>
  <c r="F11" i="1"/>
  <c r="EA10" i="1"/>
  <c r="DZ10" i="1" s="1"/>
  <c r="DV10" i="1"/>
  <c r="DP10" i="1"/>
  <c r="DN10" i="1"/>
  <c r="DG10" i="1"/>
  <c r="CX10" i="1"/>
  <c r="CV10" i="1" s="1"/>
  <c r="CP10" i="1"/>
  <c r="CM10" i="1" s="1"/>
  <c r="CF10" i="1"/>
  <c r="BY10" i="1"/>
  <c r="BN10" i="1"/>
  <c r="BK10" i="1"/>
  <c r="BB10" i="1"/>
  <c r="AY10" i="1"/>
  <c r="AV10" i="1"/>
  <c r="AS10" i="1"/>
  <c r="AP10" i="1"/>
  <c r="Q10" i="1"/>
  <c r="J10" i="1"/>
  <c r="D10" i="1" s="1"/>
  <c r="F10" i="1"/>
  <c r="EK9" i="1"/>
  <c r="EI9" i="1"/>
  <c r="EH9" i="1"/>
  <c r="EG9" i="1"/>
  <c r="EE9" i="1"/>
  <c r="ED9" i="1"/>
  <c r="EC9" i="1"/>
  <c r="DY9" i="1"/>
  <c r="DW9" i="1"/>
  <c r="DU9" i="1"/>
  <c r="DS9" i="1"/>
  <c r="DR9" i="1"/>
  <c r="DO9" i="1"/>
  <c r="DM9" i="1"/>
  <c r="DK9" i="1"/>
  <c r="DJ9" i="1"/>
  <c r="DI9" i="1"/>
  <c r="DF9" i="1"/>
  <c r="DB9" i="1"/>
  <c r="CY9" i="1"/>
  <c r="CU9" i="1"/>
  <c r="CR9" i="1"/>
  <c r="CQ9" i="1"/>
  <c r="CN9" i="1"/>
  <c r="CL9" i="1"/>
  <c r="CI9" i="1"/>
  <c r="CH9" i="1"/>
  <c r="CD9" i="1"/>
  <c r="CB9" i="1"/>
  <c r="BZ9" i="1"/>
  <c r="BX9" i="1"/>
  <c r="BW9" i="1"/>
  <c r="BT9" i="1"/>
  <c r="BR9" i="1"/>
  <c r="BP9" i="1"/>
  <c r="BM9" i="1"/>
  <c r="BI9" i="1"/>
  <c r="BH9" i="1"/>
  <c r="BF9" i="1"/>
  <c r="BE9" i="1"/>
  <c r="BD9" i="1"/>
  <c r="BA9" i="1"/>
  <c r="AZ9" i="1"/>
  <c r="AW9" i="1"/>
  <c r="AT9" i="1"/>
  <c r="AO9" i="1"/>
  <c r="AN9" i="1"/>
  <c r="AI9" i="1"/>
  <c r="AH9" i="1"/>
  <c r="AG9" i="1"/>
  <c r="AE9" i="1"/>
  <c r="AD9" i="1"/>
  <c r="AC9" i="1"/>
  <c r="AA9" i="1"/>
  <c r="Z9" i="1"/>
  <c r="Y9" i="1"/>
  <c r="W9" i="1"/>
  <c r="V9" i="1"/>
  <c r="U9" i="1"/>
  <c r="S9" i="1"/>
  <c r="R9" i="1"/>
  <c r="O9" i="1"/>
  <c r="M9" i="1"/>
  <c r="K9" i="1"/>
  <c r="G9" i="1"/>
  <c r="F9" i="1" s="1"/>
  <c r="E9" i="1"/>
  <c r="EK8" i="1"/>
  <c r="EI8" i="1"/>
  <c r="EG8" i="1"/>
  <c r="EE8" i="1"/>
  <c r="EC8" i="1"/>
  <c r="EC6" i="1" s="1"/>
  <c r="DY8" i="1"/>
  <c r="DW8" i="1"/>
  <c r="DU8" i="1"/>
  <c r="DU6" i="1" s="1"/>
  <c r="DT8" i="1"/>
  <c r="DQ8" i="1"/>
  <c r="DO8" i="1"/>
  <c r="DK8" i="1"/>
  <c r="DK6" i="1" s="1"/>
  <c r="DJ8" i="1"/>
  <c r="DF8" i="1"/>
  <c r="DB8" i="1"/>
  <c r="CY8" i="1"/>
  <c r="CS8" i="1"/>
  <c r="CR8" i="1"/>
  <c r="CN8" i="1"/>
  <c r="CL8" i="1"/>
  <c r="CI8" i="1"/>
  <c r="CH8" i="1"/>
  <c r="CE8" i="1"/>
  <c r="CD8" i="1"/>
  <c r="BZ8" i="1"/>
  <c r="BZ6" i="1" s="1"/>
  <c r="BX8" i="1"/>
  <c r="BT8" i="1"/>
  <c r="BR8" i="1"/>
  <c r="BP8" i="1"/>
  <c r="BM8" i="1"/>
  <c r="BL8" i="1"/>
  <c r="BK8" i="1" s="1"/>
  <c r="BI8" i="1"/>
  <c r="BH8" i="1"/>
  <c r="BF8" i="1"/>
  <c r="BF6" i="1" s="1"/>
  <c r="BE8" i="1"/>
  <c r="BD8" i="1"/>
  <c r="AZ8" i="1"/>
  <c r="AW8" i="1"/>
  <c r="AQ8" i="1"/>
  <c r="AI8" i="1"/>
  <c r="AI6" i="1" s="1"/>
  <c r="AE8" i="1"/>
  <c r="AE6" i="1" s="1"/>
  <c r="AA8" i="1"/>
  <c r="AA6" i="1" s="1"/>
  <c r="W8" i="1"/>
  <c r="S8" i="1"/>
  <c r="S6" i="1" s="1"/>
  <c r="M8" i="1"/>
  <c r="M6" i="1" s="1"/>
  <c r="G8" i="1"/>
  <c r="E8" i="1"/>
  <c r="E6" i="1" s="1"/>
  <c r="EK7" i="1"/>
  <c r="EJ7" i="1"/>
  <c r="EI7" i="1"/>
  <c r="EH7" i="1"/>
  <c r="EG7" i="1"/>
  <c r="EF7" i="1"/>
  <c r="EE7" i="1"/>
  <c r="ED7" i="1"/>
  <c r="EC7" i="1"/>
  <c r="EB7" i="1"/>
  <c r="DY7" i="1"/>
  <c r="DX7" i="1"/>
  <c r="DV7" i="1" s="1"/>
  <c r="DW7" i="1"/>
  <c r="DU7" i="1"/>
  <c r="DT7" i="1"/>
  <c r="DS7" i="1"/>
  <c r="DR7" i="1"/>
  <c r="DQ7" i="1"/>
  <c r="DO7" i="1"/>
  <c r="DO6" i="1" s="1"/>
  <c r="DM7" i="1"/>
  <c r="DL7" i="1"/>
  <c r="DK7" i="1"/>
  <c r="DJ7" i="1"/>
  <c r="DJ6" i="1" s="1"/>
  <c r="DI7" i="1"/>
  <c r="DH7" i="1"/>
  <c r="DF7" i="1"/>
  <c r="DF6" i="1" s="1"/>
  <c r="DB7" i="1"/>
  <c r="DB6" i="1" s="1"/>
  <c r="DA7" i="1"/>
  <c r="CZ7" i="1"/>
  <c r="CY7" i="1"/>
  <c r="CW7" i="1"/>
  <c r="CU7" i="1"/>
  <c r="CT7" i="1"/>
  <c r="CS7" i="1"/>
  <c r="CR7" i="1"/>
  <c r="CR6" i="1" s="1"/>
  <c r="CQ7" i="1"/>
  <c r="CO7" i="1"/>
  <c r="CN7" i="1"/>
  <c r="CL7" i="1"/>
  <c r="CK7" i="1"/>
  <c r="CJ7" i="1"/>
  <c r="CI7" i="1"/>
  <c r="CI6" i="1" s="1"/>
  <c r="CH7" i="1"/>
  <c r="CH6" i="1" s="1"/>
  <c r="CG7" i="1"/>
  <c r="CE7" i="1"/>
  <c r="CD7" i="1"/>
  <c r="CC7" i="1"/>
  <c r="CB7" i="1"/>
  <c r="CA7" i="1"/>
  <c r="BZ7" i="1"/>
  <c r="BX7" i="1"/>
  <c r="BX6" i="1" s="1"/>
  <c r="BW7" i="1"/>
  <c r="BT7" i="1"/>
  <c r="BS7" i="1"/>
  <c r="BR7" i="1"/>
  <c r="BQ7" i="1"/>
  <c r="BP7" i="1"/>
  <c r="BP6" i="1" s="1"/>
  <c r="BO7" i="1"/>
  <c r="BM7" i="1"/>
  <c r="BM6" i="1" s="1"/>
  <c r="BL7" i="1"/>
  <c r="BI7" i="1"/>
  <c r="BI6" i="1" s="1"/>
  <c r="BH7" i="1"/>
  <c r="BG7" i="1"/>
  <c r="BF7" i="1"/>
  <c r="BE7" i="1"/>
  <c r="BE6" i="1" s="1"/>
  <c r="BD7" i="1"/>
  <c r="BC7" i="1"/>
  <c r="BB7" i="1" s="1"/>
  <c r="BA7" i="1"/>
  <c r="AZ7" i="1"/>
  <c r="AY7" i="1" s="1"/>
  <c r="AX7" i="1"/>
  <c r="AW7" i="1"/>
  <c r="AW6" i="1" s="1"/>
  <c r="AU7" i="1"/>
  <c r="AT7" i="1"/>
  <c r="AS7" i="1" s="1"/>
  <c r="AR7" i="1"/>
  <c r="AQ7" i="1"/>
  <c r="AO7" i="1"/>
  <c r="AN7" i="1"/>
  <c r="AM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O7" i="1"/>
  <c r="N7" i="1"/>
  <c r="M7" i="1"/>
  <c r="L7" i="1"/>
  <c r="K7" i="1"/>
  <c r="J7" i="1"/>
  <c r="I7" i="1"/>
  <c r="H7" i="1"/>
  <c r="G7" i="1"/>
  <c r="F7" i="1"/>
  <c r="E7" i="1"/>
  <c r="EK6" i="1"/>
  <c r="EI6" i="1"/>
  <c r="EG6" i="1"/>
  <c r="EE6" i="1"/>
  <c r="DY6" i="1"/>
  <c r="DW6" i="1"/>
  <c r="DT6" i="1"/>
  <c r="CS6" i="1"/>
  <c r="CN6" i="1"/>
  <c r="CL6" i="1"/>
  <c r="CD6" i="1"/>
  <c r="BT6" i="1"/>
  <c r="BR6" i="1"/>
  <c r="BH6" i="1"/>
  <c r="BD6" i="1"/>
  <c r="AZ6" i="1"/>
  <c r="AQ6" i="1"/>
  <c r="W6" i="1"/>
  <c r="G6" i="1"/>
  <c r="DH6" i="1" l="1"/>
  <c r="AM6" i="1"/>
  <c r="EB6" i="1"/>
  <c r="BC6" i="1"/>
  <c r="BB6" i="1" s="1"/>
  <c r="BN7" i="1"/>
  <c r="BY7" i="1"/>
  <c r="CY6" i="1"/>
  <c r="DP7" i="1"/>
  <c r="DN7" i="1" s="1"/>
  <c r="N8" i="1"/>
  <c r="N6" i="1" s="1"/>
  <c r="T8" i="1"/>
  <c r="T6" i="1" s="1"/>
  <c r="X8" i="1"/>
  <c r="X6" i="1" s="1"/>
  <c r="AB8" i="1"/>
  <c r="AB6" i="1" s="1"/>
  <c r="AF8" i="1"/>
  <c r="AF6" i="1" s="1"/>
  <c r="AM8" i="1"/>
  <c r="AX8" i="1"/>
  <c r="AX6" i="1" s="1"/>
  <c r="BG8" i="1"/>
  <c r="BG6" i="1" s="1"/>
  <c r="CA8" i="1"/>
  <c r="CZ8" i="1"/>
  <c r="CZ6" i="1" s="1"/>
  <c r="DL8" i="1"/>
  <c r="DL6" i="1" s="1"/>
  <c r="ED8" i="1"/>
  <c r="EA8" i="1" s="1"/>
  <c r="EH8" i="1"/>
  <c r="BQ9" i="1"/>
  <c r="CJ9" i="1"/>
  <c r="DQ9" i="1"/>
  <c r="DP9" i="1" s="1"/>
  <c r="DV9" i="1"/>
  <c r="P10" i="1"/>
  <c r="C10" i="1" s="1"/>
  <c r="CP14" i="1"/>
  <c r="BL16" i="1"/>
  <c r="BK16" i="1" s="1"/>
  <c r="DS16" i="1"/>
  <c r="D18" i="1"/>
  <c r="E16" i="1"/>
  <c r="AP18" i="1"/>
  <c r="AQ16" i="1"/>
  <c r="AP16" i="1" s="1"/>
  <c r="DG16" i="1"/>
  <c r="AY24" i="1"/>
  <c r="AZ22" i="1"/>
  <c r="AY22" i="1" s="1"/>
  <c r="D25" i="1"/>
  <c r="BB26" i="1"/>
  <c r="V30" i="1"/>
  <c r="AO30" i="1"/>
  <c r="CK30" i="1"/>
  <c r="DL30" i="1"/>
  <c r="AV6" i="1"/>
  <c r="EH6" i="1"/>
  <c r="DP8" i="1"/>
  <c r="BY26" i="1"/>
  <c r="BY28" i="1"/>
  <c r="BJ28" i="1" s="1"/>
  <c r="CB26" i="1"/>
  <c r="Q34" i="1"/>
  <c r="P34" i="1" s="1"/>
  <c r="R30" i="1"/>
  <c r="EF30" i="1"/>
  <c r="EJ30" i="1"/>
  <c r="BL6" i="1"/>
  <c r="BK6" i="1" s="1"/>
  <c r="DQ6" i="1"/>
  <c r="V6" i="1"/>
  <c r="Z6" i="1"/>
  <c r="AH6" i="1"/>
  <c r="AO6" i="1"/>
  <c r="CA6" i="1"/>
  <c r="CE6" i="1"/>
  <c r="DG7" i="1"/>
  <c r="DR6" i="1"/>
  <c r="EA7" i="1"/>
  <c r="DZ7" i="1" s="1"/>
  <c r="I8" i="1"/>
  <c r="I6" i="1" s="1"/>
  <c r="O8" i="1"/>
  <c r="O6" i="1" s="1"/>
  <c r="AR8" i="1"/>
  <c r="AP8" i="1" s="1"/>
  <c r="CO8" i="1"/>
  <c r="CO6" i="1" s="1"/>
  <c r="CM6" i="1" s="1"/>
  <c r="CT8" i="1"/>
  <c r="CT6" i="1" s="1"/>
  <c r="DI8" i="1"/>
  <c r="DI6" i="1" s="1"/>
  <c r="DM8" i="1"/>
  <c r="DM6" i="1" s="1"/>
  <c r="BL9" i="1"/>
  <c r="BK9" i="1" s="1"/>
  <c r="Q14" i="1"/>
  <c r="BY14" i="1"/>
  <c r="DN14" i="1"/>
  <c r="AS16" i="1"/>
  <c r="CG16" i="1"/>
  <c r="EA16" i="1"/>
  <c r="DZ16" i="1" s="1"/>
  <c r="Q22" i="1"/>
  <c r="Q24" i="1"/>
  <c r="P24" i="1" s="1"/>
  <c r="AV26" i="1"/>
  <c r="CV26" i="1"/>
  <c r="J28" i="1"/>
  <c r="D28" i="1" s="1"/>
  <c r="K26" i="1"/>
  <c r="J26" i="1" s="1"/>
  <c r="AY28" i="1"/>
  <c r="BN28" i="1"/>
  <c r="K30" i="1"/>
  <c r="J30" i="1" s="1"/>
  <c r="J34" i="1"/>
  <c r="ED6" i="1"/>
  <c r="BN16" i="1"/>
  <c r="D7" i="1"/>
  <c r="AP7" i="1"/>
  <c r="BK7" i="1"/>
  <c r="BJ7" i="1" s="1"/>
  <c r="BQ6" i="1"/>
  <c r="BW6" i="1"/>
  <c r="CF7" i="1"/>
  <c r="CQ6" i="1"/>
  <c r="CP6" i="1" s="1"/>
  <c r="R8" i="1"/>
  <c r="Q8" i="1" s="1"/>
  <c r="P8" i="1" s="1"/>
  <c r="Z8" i="1"/>
  <c r="AD8" i="1"/>
  <c r="AD6" i="1" s="1"/>
  <c r="AH8" i="1"/>
  <c r="BA8" i="1"/>
  <c r="AY8" i="1" s="1"/>
  <c r="CU8" i="1"/>
  <c r="CU6" i="1" s="1"/>
  <c r="EF8" i="1"/>
  <c r="EF6" i="1" s="1"/>
  <c r="J9" i="1"/>
  <c r="AY9" i="1"/>
  <c r="P13" i="1"/>
  <c r="AV14" i="1"/>
  <c r="DV16" i="1"/>
  <c r="AS18" i="1"/>
  <c r="DV18" i="1"/>
  <c r="AP22" i="1"/>
  <c r="BL26" i="1"/>
  <c r="BK26" i="1" s="1"/>
  <c r="AY26" i="1"/>
  <c r="DP28" i="1"/>
  <c r="AS34" i="1"/>
  <c r="AT30" i="1"/>
  <c r="CX34" i="1"/>
  <c r="CV34" i="1" s="1"/>
  <c r="CY30" i="1"/>
  <c r="DU30" i="1"/>
  <c r="BJ35" i="1"/>
  <c r="P37" i="1"/>
  <c r="J16" i="1"/>
  <c r="CF16" i="1"/>
  <c r="DN18" i="1"/>
  <c r="DG22" i="1"/>
  <c r="AV24" i="1"/>
  <c r="BB24" i="1"/>
  <c r="DG24" i="1"/>
  <c r="EA24" i="1"/>
  <c r="DZ24" i="1" s="1"/>
  <c r="CF26" i="1"/>
  <c r="AV28" i="1"/>
  <c r="P33" i="1"/>
  <c r="C33" i="1" s="1"/>
  <c r="L30" i="1"/>
  <c r="AU30" i="1"/>
  <c r="CC30" i="1"/>
  <c r="DA30" i="1"/>
  <c r="CX30" i="1" s="1"/>
  <c r="DV38" i="1"/>
  <c r="D15" i="1"/>
  <c r="BJ15" i="1"/>
  <c r="F16" i="1"/>
  <c r="P17" i="1"/>
  <c r="BB16" i="1"/>
  <c r="DG18" i="1"/>
  <c r="BJ19" i="1"/>
  <c r="C19" i="1" s="1"/>
  <c r="D20" i="1"/>
  <c r="BJ21" i="1"/>
  <c r="C21" i="1" s="1"/>
  <c r="BK22" i="1"/>
  <c r="DP22" i="1"/>
  <c r="CF24" i="1"/>
  <c r="BN26" i="1"/>
  <c r="P27" i="1"/>
  <c r="BJ27" i="1"/>
  <c r="D29" i="1"/>
  <c r="AV30" i="1"/>
  <c r="P31" i="1"/>
  <c r="C31" i="1" s="1"/>
  <c r="BJ32" i="1"/>
  <c r="U30" i="1"/>
  <c r="Q30" i="1" s="1"/>
  <c r="Y30" i="1"/>
  <c r="AC30" i="1"/>
  <c r="AG30" i="1"/>
  <c r="AN30" i="1"/>
  <c r="D35" i="1"/>
  <c r="H30" i="1"/>
  <c r="F30" i="1" s="1"/>
  <c r="BS30" i="1"/>
  <c r="BY38" i="1"/>
  <c r="CM38" i="1"/>
  <c r="DX30" i="1"/>
  <c r="DV30" i="1" s="1"/>
  <c r="CO30" i="1"/>
  <c r="CS30" i="1"/>
  <c r="DT30" i="1"/>
  <c r="DN8" i="1"/>
  <c r="Q7" i="1"/>
  <c r="AV7" i="1"/>
  <c r="CP7" i="1"/>
  <c r="CM7" i="1" s="1"/>
  <c r="CX7" i="1"/>
  <c r="CV7" i="1" s="1"/>
  <c r="Q9" i="1"/>
  <c r="DN9" i="1"/>
  <c r="BJ10" i="1"/>
  <c r="F14" i="1"/>
  <c r="AS14" i="1"/>
  <c r="CF14" i="1"/>
  <c r="CG9" i="1"/>
  <c r="CF9" i="1" s="1"/>
  <c r="DV14" i="1"/>
  <c r="DN16" i="1"/>
  <c r="Q18" i="1"/>
  <c r="P18" i="1" s="1"/>
  <c r="R16" i="1"/>
  <c r="Q16" i="1" s="1"/>
  <c r="P16" i="1" s="1"/>
  <c r="AY18" i="1"/>
  <c r="CX18" i="1"/>
  <c r="CY16" i="1"/>
  <c r="CX16" i="1" s="1"/>
  <c r="CV16" i="1" s="1"/>
  <c r="EA28" i="1"/>
  <c r="DZ28" i="1" s="1"/>
  <c r="EB26" i="1"/>
  <c r="EA26" i="1" s="1"/>
  <c r="DZ26" i="1" s="1"/>
  <c r="BN14" i="1"/>
  <c r="BO9" i="1"/>
  <c r="BN9" i="1" s="1"/>
  <c r="CW9" i="1"/>
  <c r="H8" i="1"/>
  <c r="H6" i="1" s="1"/>
  <c r="F6" i="1" s="1"/>
  <c r="L8" i="1"/>
  <c r="L6" i="1" s="1"/>
  <c r="J6" i="1" s="1"/>
  <c r="AU8" i="1"/>
  <c r="AU6" i="1" s="1"/>
  <c r="AS6" i="1" s="1"/>
  <c r="BO8" i="1"/>
  <c r="BS8" i="1"/>
  <c r="BS6" i="1" s="1"/>
  <c r="CC8" i="1"/>
  <c r="CC6" i="1" s="1"/>
  <c r="CG8" i="1"/>
  <c r="CK8" i="1"/>
  <c r="CK6" i="1" s="1"/>
  <c r="CW8" i="1"/>
  <c r="DA8" i="1"/>
  <c r="DA6" i="1" s="1"/>
  <c r="DX8" i="1"/>
  <c r="DX6" i="1" s="1"/>
  <c r="DV6" i="1" s="1"/>
  <c r="AS9" i="1"/>
  <c r="CP9" i="1"/>
  <c r="CM9" i="1" s="1"/>
  <c r="D13" i="1"/>
  <c r="C13" i="1" s="1"/>
  <c r="AP14" i="1"/>
  <c r="P14" i="1" s="1"/>
  <c r="AQ9" i="1"/>
  <c r="AP9" i="1" s="1"/>
  <c r="BJ14" i="1"/>
  <c r="CM14" i="1"/>
  <c r="CX14" i="1"/>
  <c r="CV14" i="1" s="1"/>
  <c r="AY16" i="1"/>
  <c r="BY16" i="1"/>
  <c r="BJ16" i="1" s="1"/>
  <c r="BJ17" i="1"/>
  <c r="C17" i="1" s="1"/>
  <c r="AV18" i="1"/>
  <c r="AW16" i="1"/>
  <c r="AV16" i="1" s="1"/>
  <c r="BB18" i="1"/>
  <c r="CP18" i="1"/>
  <c r="CM18" i="1" s="1"/>
  <c r="CQ16" i="1"/>
  <c r="CP16" i="1" s="1"/>
  <c r="CM16" i="1" s="1"/>
  <c r="D9" i="1"/>
  <c r="AV9" i="1"/>
  <c r="BY9" i="1"/>
  <c r="CX9" i="1"/>
  <c r="D11" i="1"/>
  <c r="C11" i="1" s="1"/>
  <c r="BJ12" i="1"/>
  <c r="C12" i="1" s="1"/>
  <c r="J14" i="1"/>
  <c r="BB14" i="1"/>
  <c r="BC9" i="1"/>
  <c r="BB9" i="1" s="1"/>
  <c r="DG14" i="1"/>
  <c r="DH9" i="1"/>
  <c r="DG9" i="1" s="1"/>
  <c r="EA14" i="1"/>
  <c r="DZ14" i="1" s="1"/>
  <c r="EB9" i="1"/>
  <c r="EA9" i="1" s="1"/>
  <c r="DZ9" i="1" s="1"/>
  <c r="EJ8" i="1"/>
  <c r="EJ6" i="1" s="1"/>
  <c r="EJ9" i="1"/>
  <c r="P15" i="1"/>
  <c r="BN18" i="1"/>
  <c r="BJ18" i="1" s="1"/>
  <c r="BY18" i="1"/>
  <c r="CV18" i="1"/>
  <c r="EA18" i="1"/>
  <c r="DZ18" i="1" s="1"/>
  <c r="C20" i="1"/>
  <c r="BJ20" i="1"/>
  <c r="BJ23" i="1"/>
  <c r="C23" i="1" s="1"/>
  <c r="BN24" i="1"/>
  <c r="BO22" i="1"/>
  <c r="BN22" i="1" s="1"/>
  <c r="BJ22" i="1" s="1"/>
  <c r="CW22" i="1"/>
  <c r="BB22" i="1"/>
  <c r="J24" i="1"/>
  <c r="K22" i="1"/>
  <c r="J22" i="1" s="1"/>
  <c r="BJ24" i="1"/>
  <c r="CM24" i="1"/>
  <c r="BJ25" i="1"/>
  <c r="C25" i="1" s="1"/>
  <c r="D26" i="1"/>
  <c r="Q26" i="1"/>
  <c r="P26" i="1" s="1"/>
  <c r="AQ26" i="1"/>
  <c r="AP26" i="1" s="1"/>
  <c r="AP28" i="1"/>
  <c r="DV28" i="1"/>
  <c r="DW26" i="1"/>
  <c r="DV26" i="1" s="1"/>
  <c r="CF22" i="1"/>
  <c r="F24" i="1"/>
  <c r="D24" i="1" s="1"/>
  <c r="G22" i="1"/>
  <c r="F22" i="1" s="1"/>
  <c r="D22" i="1" s="1"/>
  <c r="CX24" i="1"/>
  <c r="CV24" i="1" s="1"/>
  <c r="P25" i="1"/>
  <c r="C35" i="1"/>
  <c r="EA22" i="1"/>
  <c r="DZ22" i="1" s="1"/>
  <c r="AS24" i="1"/>
  <c r="DV24" i="1"/>
  <c r="CM28" i="1"/>
  <c r="CN26" i="1"/>
  <c r="CM26" i="1" s="1"/>
  <c r="C37" i="1"/>
  <c r="AT22" i="1"/>
  <c r="AS22" i="1" s="1"/>
  <c r="AX22" i="1"/>
  <c r="AV22" i="1" s="1"/>
  <c r="CN22" i="1"/>
  <c r="CR22" i="1"/>
  <c r="CP22" i="1" s="1"/>
  <c r="CZ22" i="1"/>
  <c r="CX22" i="1" s="1"/>
  <c r="DO22" i="1"/>
  <c r="DN22" i="1" s="1"/>
  <c r="DW22" i="1"/>
  <c r="DV22" i="1" s="1"/>
  <c r="DH26" i="1"/>
  <c r="DG26" i="1" s="1"/>
  <c r="D27" i="1"/>
  <c r="Q28" i="1"/>
  <c r="P28" i="1" s="1"/>
  <c r="AS28" i="1"/>
  <c r="CP28" i="1"/>
  <c r="CP30" i="1"/>
  <c r="CM30" i="1" s="1"/>
  <c r="P32" i="1"/>
  <c r="BK34" i="1"/>
  <c r="BL30" i="1"/>
  <c r="BK30" i="1" s="1"/>
  <c r="CF34" i="1"/>
  <c r="EA34" i="1"/>
  <c r="DZ34" i="1" s="1"/>
  <c r="P36" i="1"/>
  <c r="Q38" i="1"/>
  <c r="AS38" i="1"/>
  <c r="BB38" i="1"/>
  <c r="BC30" i="1"/>
  <c r="BB30" i="1" s="1"/>
  <c r="CX38" i="1"/>
  <c r="CV38" i="1" s="1"/>
  <c r="DN38" i="1"/>
  <c r="D39" i="1"/>
  <c r="AS26" i="1"/>
  <c r="BJ29" i="1"/>
  <c r="C29" i="1" s="1"/>
  <c r="BB34" i="1"/>
  <c r="CF38" i="1"/>
  <c r="CG30" i="1"/>
  <c r="CF30" i="1" s="1"/>
  <c r="D32" i="1"/>
  <c r="C32" i="1" s="1"/>
  <c r="D34" i="1"/>
  <c r="E30" i="1"/>
  <c r="BN34" i="1"/>
  <c r="BY34" i="1"/>
  <c r="BZ30" i="1"/>
  <c r="BY30" i="1" s="1"/>
  <c r="DG34" i="1"/>
  <c r="DP34" i="1"/>
  <c r="DN34" i="1" s="1"/>
  <c r="DQ30" i="1"/>
  <c r="DP30" i="1" s="1"/>
  <c r="DN30" i="1" s="1"/>
  <c r="BJ36" i="1"/>
  <c r="J38" i="1"/>
  <c r="D38" i="1" s="1"/>
  <c r="AP38" i="1"/>
  <c r="AQ30" i="1"/>
  <c r="AP30" i="1" s="1"/>
  <c r="BN38" i="1"/>
  <c r="BO30" i="1"/>
  <c r="BN30" i="1" s="1"/>
  <c r="DG38" i="1"/>
  <c r="DH30" i="1"/>
  <c r="DG30" i="1" s="1"/>
  <c r="EA38" i="1"/>
  <c r="DZ38" i="1" s="1"/>
  <c r="EB30" i="1"/>
  <c r="EA30" i="1" s="1"/>
  <c r="DZ30" i="1" s="1"/>
  <c r="P39" i="1"/>
  <c r="CX28" i="1"/>
  <c r="CV28" i="1" s="1"/>
  <c r="DN28" i="1"/>
  <c r="DO26" i="1"/>
  <c r="DN26" i="1" s="1"/>
  <c r="AY34" i="1"/>
  <c r="AZ30" i="1"/>
  <c r="AY30" i="1" s="1"/>
  <c r="BJ38" i="1"/>
  <c r="CW30" i="1"/>
  <c r="D30" i="1" l="1"/>
  <c r="CX6" i="1"/>
  <c r="BY6" i="1"/>
  <c r="P7" i="1"/>
  <c r="C7" i="1" s="1"/>
  <c r="BA6" i="1"/>
  <c r="AY6" i="1" s="1"/>
  <c r="AV8" i="1"/>
  <c r="DP6" i="1"/>
  <c r="DN6" i="1" s="1"/>
  <c r="CM8" i="1"/>
  <c r="EA6" i="1"/>
  <c r="DZ6" i="1" s="1"/>
  <c r="BB8" i="1"/>
  <c r="P22" i="1"/>
  <c r="D6" i="1"/>
  <c r="C36" i="1"/>
  <c r="C27" i="1"/>
  <c r="C15" i="1"/>
  <c r="AS30" i="1"/>
  <c r="BJ26" i="1"/>
  <c r="D16" i="1"/>
  <c r="AR6" i="1"/>
  <c r="AP6" i="1" s="1"/>
  <c r="DG8" i="1"/>
  <c r="CV30" i="1"/>
  <c r="R6" i="1"/>
  <c r="Q6" i="1" s="1"/>
  <c r="P6" i="1" s="1"/>
  <c r="DG6" i="1"/>
  <c r="C28" i="1"/>
  <c r="C16" i="1"/>
  <c r="C18" i="1"/>
  <c r="CM22" i="1"/>
  <c r="C22" i="1" s="1"/>
  <c r="CF8" i="1"/>
  <c r="CG6" i="1"/>
  <c r="CF6" i="1" s="1"/>
  <c r="BJ9" i="1"/>
  <c r="P9" i="1"/>
  <c r="AS8" i="1"/>
  <c r="P38" i="1"/>
  <c r="C38" i="1" s="1"/>
  <c r="BJ30" i="1"/>
  <c r="D14" i="1"/>
  <c r="C14" i="1" s="1"/>
  <c r="J8" i="1"/>
  <c r="BJ6" i="1"/>
  <c r="DV8" i="1"/>
  <c r="CX8" i="1"/>
  <c r="CV8" i="1" s="1"/>
  <c r="BJ34" i="1"/>
  <c r="P30" i="1"/>
  <c r="C30" i="1" s="1"/>
  <c r="C24" i="1"/>
  <c r="C26" i="1"/>
  <c r="CV22" i="1"/>
  <c r="CW6" i="1"/>
  <c r="CV9" i="1"/>
  <c r="DZ8" i="1"/>
  <c r="F8" i="1"/>
  <c r="D8" i="1" s="1"/>
  <c r="BY8" i="1"/>
  <c r="C34" i="1"/>
  <c r="C39" i="1"/>
  <c r="BN8" i="1"/>
  <c r="BJ8" i="1" s="1"/>
  <c r="BO6" i="1"/>
  <c r="BN6" i="1" s="1"/>
  <c r="C9" i="1" l="1"/>
  <c r="CV6" i="1"/>
  <c r="C6" i="1" s="1"/>
  <c r="C8" i="1"/>
</calcChain>
</file>

<file path=xl/sharedStrings.xml><?xml version="1.0" encoding="utf-8"?>
<sst xmlns="http://schemas.openxmlformats.org/spreadsheetml/2006/main" count="422" uniqueCount="185">
  <si>
    <t>第15表(4-1)  死亡数，死因分類・市町別</t>
    <phoneticPr fontId="2"/>
  </si>
  <si>
    <t>平成28年</t>
    <phoneticPr fontId="2"/>
  </si>
  <si>
    <t>第15表(4-2)  死亡数，死因分類・市町別</t>
    <phoneticPr fontId="2"/>
  </si>
  <si>
    <t>第15表(4-3)  死亡数，死因分類・市町別</t>
    <phoneticPr fontId="2"/>
  </si>
  <si>
    <t>第15表(4-4)  死亡数，死因分類・市町別</t>
    <phoneticPr fontId="2"/>
  </si>
  <si>
    <t>平成28年</t>
    <phoneticPr fontId="2"/>
  </si>
  <si>
    <t xml:space="preserve">市  町  </t>
    <phoneticPr fontId="2"/>
  </si>
  <si>
    <t xml:space="preserve">市  町  </t>
    <phoneticPr fontId="2"/>
  </si>
  <si>
    <t>ｺｰﾄﾞ</t>
    <phoneticPr fontId="2"/>
  </si>
  <si>
    <t>全　死　因</t>
  </si>
  <si>
    <t>寄生虫症     感染症及び</t>
    <phoneticPr fontId="2"/>
  </si>
  <si>
    <t>腸管感染症</t>
  </si>
  <si>
    <t>結核</t>
  </si>
  <si>
    <t>呼吸器結核</t>
  </si>
  <si>
    <t>その他の結核</t>
  </si>
  <si>
    <t>敗血症</t>
  </si>
  <si>
    <t>ウイルス性肝炎</t>
    <rPh sb="4" eb="5">
      <t>セイ</t>
    </rPh>
    <phoneticPr fontId="2"/>
  </si>
  <si>
    <t>肝炎　　　　         　Ｂ型ウイルス性</t>
    <rPh sb="22" eb="23">
      <t>セイ</t>
    </rPh>
    <phoneticPr fontId="2"/>
  </si>
  <si>
    <t>肝炎　　 　　　        Ｃ型ウイルス性</t>
    <rPh sb="22" eb="23">
      <t>セイ</t>
    </rPh>
    <phoneticPr fontId="2"/>
  </si>
  <si>
    <t>ウイルス性肝炎　      その他の</t>
    <rPh sb="4" eb="5">
      <t>セイ</t>
    </rPh>
    <phoneticPr fontId="2"/>
  </si>
  <si>
    <t>ルス［HIV］病     ヒト免疫不全ウイ</t>
    <phoneticPr fontId="2"/>
  </si>
  <si>
    <t>及び寄生虫症　　      その他の感染症　</t>
    <phoneticPr fontId="2"/>
  </si>
  <si>
    <t>新生物&lt;腫瘍&gt;</t>
    <phoneticPr fontId="2"/>
  </si>
  <si>
    <t>悪性新生物&lt;腫瘍&gt;</t>
    <phoneticPr fontId="2"/>
  </si>
  <si>
    <t>悪性新生物&lt;腫瘍&gt;　    口唇，口腔及び咽頭の</t>
    <phoneticPr fontId="2"/>
  </si>
  <si>
    <t>悪性新生物&lt;腫瘍&gt;　　       食道の</t>
    <phoneticPr fontId="2"/>
  </si>
  <si>
    <t>悪性新生物&lt;腫瘍&gt;　　胃の</t>
    <phoneticPr fontId="2"/>
  </si>
  <si>
    <t>悪性新生物&lt;腫瘍&gt; 　      結腸の</t>
    <phoneticPr fontId="2"/>
  </si>
  <si>
    <t>悪性新生物&lt;腫瘍&gt;     　 移行部及び直腸の　     直腸Ｓ状結腸</t>
    <phoneticPr fontId="2"/>
  </si>
  <si>
    <t>悪性新生物&lt;腫瘍&gt;　　     肝及び肝内胆管の</t>
    <phoneticPr fontId="2"/>
  </si>
  <si>
    <t>悪性新生物&lt;腫瘍&gt;　　     その他の胆道の　     　胆のう及び</t>
    <phoneticPr fontId="2"/>
  </si>
  <si>
    <t>悪性新生物&lt;腫瘍&gt;　　膵の</t>
    <rPh sb="11" eb="12">
      <t>スイ</t>
    </rPh>
    <phoneticPr fontId="2"/>
  </si>
  <si>
    <t>悪性新生物&lt;腫瘍&gt; 　　     喉頭の</t>
    <rPh sb="17" eb="19">
      <t>コウトウ</t>
    </rPh>
    <phoneticPr fontId="2"/>
  </si>
  <si>
    <t>悪性新生物&lt;腫瘍&gt;　　　　     気管,気管支及び肺の</t>
    <rPh sb="26" eb="27">
      <t>ハイ</t>
    </rPh>
    <phoneticPr fontId="2"/>
  </si>
  <si>
    <t>悪性新生物&lt;腫瘍&gt;　 　        皮膚の</t>
    <phoneticPr fontId="2"/>
  </si>
  <si>
    <t>悪性新生物&lt;腫瘍&gt;　         　乳房の</t>
    <phoneticPr fontId="2"/>
  </si>
  <si>
    <t>悪性新生物&lt;腫瘍&gt;　 　        子宮の</t>
    <phoneticPr fontId="2"/>
  </si>
  <si>
    <t>悪性新生物&lt;腫瘍&gt;　 　        卵巣の</t>
    <phoneticPr fontId="2"/>
  </si>
  <si>
    <t>悪性新生物&lt;腫瘍&gt; 　      　前立腺の</t>
    <phoneticPr fontId="2"/>
  </si>
  <si>
    <t>悪性新生物&lt;腫瘍&gt;　　         膀胱の</t>
    <phoneticPr fontId="2"/>
  </si>
  <si>
    <t>悪性新生物&lt;腫瘍&gt; 　　      中枢神経系の</t>
    <phoneticPr fontId="2"/>
  </si>
  <si>
    <t>悪性リンパ腫</t>
  </si>
  <si>
    <t>白　　血　　病</t>
  </si>
  <si>
    <t>悪性新生物&lt;腫瘍&gt;　      　造血組織及び関連組織の　　      その他のリンパ組織・</t>
    <rPh sb="25" eb="27">
      <t>ソシキ</t>
    </rPh>
    <phoneticPr fontId="2"/>
  </si>
  <si>
    <t>悪性新生物&lt;腫瘍&gt;　　　      その他の</t>
    <phoneticPr fontId="2"/>
  </si>
  <si>
    <t>新生物&lt;腫瘍&gt;　　　その他の</t>
    <rPh sb="12" eb="13">
      <t>タ</t>
    </rPh>
    <phoneticPr fontId="2"/>
  </si>
  <si>
    <t>新生物&lt;腫瘍&gt;　　　     中枢神経系のその他の</t>
    <rPh sb="23" eb="24">
      <t>タ</t>
    </rPh>
    <phoneticPr fontId="2"/>
  </si>
  <si>
    <t>その他の新生物&lt;腫瘍&gt;　　　　     　中枢神経系を除く</t>
    <phoneticPr fontId="2"/>
  </si>
  <si>
    <t>免疫機構の障害　　     の疾患並びに　　　     血液及び造血器</t>
    <phoneticPr fontId="2"/>
  </si>
  <si>
    <t>貧血</t>
  </si>
  <si>
    <t>に免疫機構の障害　　     造血器の疾患並び　     　その他の血液及び</t>
    <phoneticPr fontId="2"/>
  </si>
  <si>
    <t>及び代謝疾患　　　　     内分泌,栄養</t>
    <phoneticPr fontId="2"/>
  </si>
  <si>
    <t>糖　　尿　　病</t>
  </si>
  <si>
    <t>,栄養及び代謝疾患　　　     　その他の内分泌</t>
    <phoneticPr fontId="2"/>
  </si>
  <si>
    <t>障害　　　　　　          精神及び行動の</t>
    <phoneticPr fontId="2"/>
  </si>
  <si>
    <t>不明の認知症　　　　     　　血管性及び詳細</t>
    <rPh sb="3" eb="5">
      <t>ニンチ</t>
    </rPh>
    <rPh sb="5" eb="6">
      <t>ショウ</t>
    </rPh>
    <rPh sb="19" eb="20">
      <t>セイ</t>
    </rPh>
    <phoneticPr fontId="2"/>
  </si>
  <si>
    <t>行動の障害　　　　　　     その他の精神及び</t>
    <phoneticPr fontId="2"/>
  </si>
  <si>
    <t>神経系の疾患</t>
  </si>
  <si>
    <t>髄膜炎</t>
  </si>
  <si>
    <t>及び関連症候群　　      脊髄性筋萎縮症</t>
    <phoneticPr fontId="2"/>
  </si>
  <si>
    <t>パーキンソン病</t>
  </si>
  <si>
    <t>アルツハイマー病</t>
  </si>
  <si>
    <t>神経系の疾患　　      その他の</t>
    <phoneticPr fontId="2"/>
  </si>
  <si>
    <t>の疾患　　　　　　        眼及び付属器</t>
    <phoneticPr fontId="2"/>
  </si>
  <si>
    <t>の疾患　　　　　      　耳及び乳様突起</t>
    <phoneticPr fontId="2"/>
  </si>
  <si>
    <t>循環器系の疾患</t>
  </si>
  <si>
    <t>高血圧性疾患</t>
  </si>
  <si>
    <t>及び心腎疾患　　　      高血圧性心疾患</t>
    <phoneticPr fontId="2"/>
  </si>
  <si>
    <t>疾患　　　　　　        　その他の高血圧性</t>
    <phoneticPr fontId="2"/>
  </si>
  <si>
    <t>性を除く）　　　　        心疾患（高血圧</t>
    <phoneticPr fontId="2"/>
  </si>
  <si>
    <t>心疾患　　　　　        慢性リウマチ性</t>
    <phoneticPr fontId="2"/>
  </si>
  <si>
    <t>急性心筋梗塞</t>
  </si>
  <si>
    <t>心疾患　　　　　　        その他の虚血性</t>
    <phoneticPr fontId="2"/>
  </si>
  <si>
    <t>心内膜疾患　　　      　　慢性非リウマチ性</t>
    <phoneticPr fontId="2"/>
  </si>
  <si>
    <t>心筋症</t>
  </si>
  <si>
    <t>不整脈及び伝導障害</t>
  </si>
  <si>
    <t>心 　不 　全</t>
    <phoneticPr fontId="2"/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</si>
  <si>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</si>
  <si>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</si>
  <si>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</si>
  <si>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</si>
  <si>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</si>
  <si>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</si>
  <si>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</si>
  <si>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の疾患　　　　　　      その他の循環器系</t>
    <phoneticPr fontId="2"/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</si>
  <si>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</si>
  <si>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</si>
  <si>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</si>
  <si>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</si>
  <si>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</si>
  <si>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</si>
  <si>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の疾患　　　　　　        その他の呼吸器系</t>
    <phoneticPr fontId="2"/>
  </si>
  <si>
    <t>消化器系の疾患</t>
  </si>
  <si>
    <t>十二指腸潰瘍　　　　      　　　　胃潰瘍及び</t>
    <phoneticPr fontId="2"/>
  </si>
  <si>
    <t>ヘルニア及び腸閉塞</t>
  </si>
  <si>
    <t>肝疾患</t>
  </si>
  <si>
    <t>ル性を除く）　　　　        　　肝硬変（アルコー</t>
    <phoneticPr fontId="2"/>
  </si>
  <si>
    <t>その他の肝疾患</t>
  </si>
  <si>
    <t>の疾患　　　　　        　その他の消化器系</t>
    <phoneticPr fontId="2"/>
  </si>
  <si>
    <t>の疾患　　　　　　         皮膚及び皮下組織</t>
    <phoneticPr fontId="2"/>
  </si>
  <si>
    <t>結合組織の疾患　　　　        　筋骨格系及び</t>
    <phoneticPr fontId="2"/>
  </si>
  <si>
    <t>の疾患
腎尿路生殖器系</t>
    <rPh sb="1" eb="3">
      <t>シッカン</t>
    </rPh>
    <rPh sb="4" eb="5">
      <t>ジン</t>
    </rPh>
    <rPh sb="7" eb="9">
      <t>セイショク</t>
    </rPh>
    <phoneticPr fontId="2"/>
  </si>
  <si>
    <t>尿細管間質性疾患　        糸球体疾患及び腎</t>
    <phoneticPr fontId="2"/>
  </si>
  <si>
    <t>腎不全</t>
  </si>
  <si>
    <t>急性腎不全</t>
  </si>
  <si>
    <t>慢性腎臓病</t>
    <rPh sb="2" eb="5">
      <t>ジンゾウビョウ</t>
    </rPh>
    <phoneticPr fontId="2"/>
  </si>
  <si>
    <t>詳細不明の腎不全</t>
  </si>
  <si>
    <t>の疾患　　　　　　        腎尿路生殖器系             その他の</t>
    <rPh sb="17" eb="18">
      <t>ジン</t>
    </rPh>
    <rPh sb="20" eb="22">
      <t>セイショク</t>
    </rPh>
    <rPh sb="22" eb="23">
      <t>ウツワ</t>
    </rPh>
    <phoneticPr fontId="2"/>
  </si>
  <si>
    <t>産じょく　　　　　　        妊娠,分娩及び</t>
    <phoneticPr fontId="2"/>
  </si>
  <si>
    <t>病態　　　　　　        周産期に発生した</t>
    <phoneticPr fontId="2"/>
  </si>
  <si>
    <t>発育に関連する障害　        　妊娠期間及び胎児</t>
    <phoneticPr fontId="2"/>
  </si>
  <si>
    <t>出産外傷</t>
  </si>
  <si>
    <t>障害及び心血管障害　      周産期に特異的な呼吸</t>
    <phoneticPr fontId="2"/>
  </si>
  <si>
    <t>感染症　　　　　　        周産期に特異的な</t>
    <phoneticPr fontId="2"/>
  </si>
  <si>
    <t>性障害及び血液障害       胎児及び新生児の出血</t>
    <phoneticPr fontId="2"/>
  </si>
  <si>
    <t>発生した病態　　　      その他の周産期に</t>
    <phoneticPr fontId="2"/>
  </si>
  <si>
    <t>び染色体異常　　      先天奇形,変形及</t>
    <phoneticPr fontId="2"/>
  </si>
  <si>
    <t>神経系の先天奇形</t>
  </si>
  <si>
    <t>循環器系の先天奇形</t>
  </si>
  <si>
    <t>心臓の先天奇形</t>
  </si>
  <si>
    <t>の先天奇形　　　      その他の循環器系</t>
    <phoneticPr fontId="2"/>
  </si>
  <si>
    <t>消化器系の先天奇形</t>
  </si>
  <si>
    <t>及び変形　　　      　その他の先天奇形</t>
    <phoneticPr fontId="2"/>
  </si>
  <si>
    <t>分類されないもの　        　染色体異常,他に</t>
    <phoneticPr fontId="2"/>
  </si>
  <si>
    <t>ないもの　　        　　　　所見で他に分類され　　        臨床所見・異常検査　　        症状,兆候及び異常</t>
    <phoneticPr fontId="2"/>
  </si>
  <si>
    <t>老衰</t>
  </si>
  <si>
    <t>乳幼児突然死症候群</t>
  </si>
  <si>
    <t>分類されないもの　　　       　　　異常検査所見で他に　        　及び異常臨床所見・　        　その他の症状,徴候</t>
    <rPh sb="66" eb="68">
      <t>チョウコウ</t>
    </rPh>
    <phoneticPr fontId="2"/>
  </si>
  <si>
    <t>傷害及び死亡の外因</t>
  </si>
  <si>
    <t>不慮の事故</t>
  </si>
  <si>
    <t>交通事故</t>
  </si>
  <si>
    <t>転倒・転落</t>
  </si>
  <si>
    <t>不慮の溺死及び溺水</t>
  </si>
  <si>
    <t>不慮の窒息</t>
  </si>
  <si>
    <t>への曝露　　　　　        　煙,火及び火炎</t>
    <phoneticPr fontId="2"/>
  </si>
  <si>
    <t>への曝露　　　　        　　の中毒及び有害物質　        　有害物質による不慮</t>
    <phoneticPr fontId="2"/>
  </si>
  <si>
    <t>その他の不慮の事故</t>
  </si>
  <si>
    <t>自殺</t>
  </si>
  <si>
    <t>他殺</t>
  </si>
  <si>
    <t>その他の外因</t>
  </si>
  <si>
    <t>総　　数</t>
  </si>
  <si>
    <t>市　　計</t>
  </si>
  <si>
    <t>郡　　計</t>
  </si>
  <si>
    <t>佐賀中部保健所</t>
  </si>
  <si>
    <t>　佐　賀　市</t>
    <rPh sb="1" eb="2">
      <t>サ</t>
    </rPh>
    <rPh sb="3" eb="4">
      <t>ガ</t>
    </rPh>
    <phoneticPr fontId="2"/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</si>
  <si>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</si>
  <si>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</si>
  <si>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rPh sb="5" eb="6">
      <t>シ</t>
    </rPh>
    <phoneticPr fontId="2"/>
  </si>
  <si>
    <t>　神　埼　郡</t>
  </si>
  <si>
    <t>吉 野 ヶ 里 町</t>
    <rPh sb="0" eb="1">
      <t>キチ</t>
    </rPh>
    <rPh sb="2" eb="3">
      <t>ノ</t>
    </rPh>
    <rPh sb="6" eb="7">
      <t>サト</t>
    </rPh>
    <rPh sb="8" eb="9">
      <t>チョウ</t>
    </rPh>
    <phoneticPr fontId="2"/>
  </si>
  <si>
    <t>鳥栖保健所</t>
  </si>
  <si>
    <t>　鳥　栖　市</t>
  </si>
  <si>
    <t>　三 養 基 郡</t>
    <phoneticPr fontId="2"/>
  </si>
  <si>
    <t>　三 養 基 郡</t>
    <phoneticPr fontId="2"/>
  </si>
  <si>
    <t>基   山   町</t>
    <phoneticPr fontId="2"/>
  </si>
  <si>
    <t>基   山   町</t>
    <phoneticPr fontId="2"/>
  </si>
  <si>
    <t>上   峰   町</t>
    <phoneticPr fontId="2"/>
  </si>
  <si>
    <t>上   峰   町</t>
    <phoneticPr fontId="2"/>
  </si>
  <si>
    <t>上   峰   町</t>
    <phoneticPr fontId="2"/>
  </si>
  <si>
    <t>み や き  町</t>
    <rPh sb="7" eb="8">
      <t>チョウ</t>
    </rPh>
    <phoneticPr fontId="2"/>
  </si>
  <si>
    <t>唐津保健所</t>
  </si>
  <si>
    <t>　唐　津　市</t>
  </si>
  <si>
    <t>　東 松 浦 郡</t>
    <phoneticPr fontId="2"/>
  </si>
  <si>
    <t>　東 松 浦 郡</t>
    <phoneticPr fontId="2"/>
  </si>
  <si>
    <t>　東 松 浦 郡</t>
    <phoneticPr fontId="2"/>
  </si>
  <si>
    <t>　東 松 浦 郡</t>
    <phoneticPr fontId="2"/>
  </si>
  <si>
    <t>玄   海   町</t>
    <phoneticPr fontId="2"/>
  </si>
  <si>
    <t>伊万里保健所</t>
  </si>
  <si>
    <t>　伊 万 里 市</t>
    <phoneticPr fontId="2"/>
  </si>
  <si>
    <t>　西 松 浦 郡</t>
    <phoneticPr fontId="2"/>
  </si>
  <si>
    <t>　西 松 浦 郡</t>
    <phoneticPr fontId="2"/>
  </si>
  <si>
    <t>　西 松 浦 郡</t>
    <phoneticPr fontId="2"/>
  </si>
  <si>
    <t>　西 松 浦 郡</t>
    <phoneticPr fontId="2"/>
  </si>
  <si>
    <t>有   田   町</t>
    <phoneticPr fontId="2"/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</si>
  <si>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</si>
  <si>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</si>
  <si>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</si>
  <si>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2"/>
  </si>
  <si>
    <t>　嬉　野　市</t>
    <rPh sb="1" eb="2">
      <t>ウ|"</t>
    </rPh>
    <rPh sb="3" eb="4">
      <t>_x0000_</t>
    </rPh>
    <rPh sb="5" eb="6">
      <t>⣐</t>
    </rPh>
    <phoneticPr fontId="2"/>
  </si>
  <si>
    <t>　杵　島　郡</t>
  </si>
  <si>
    <t>大   町   町</t>
    <phoneticPr fontId="2"/>
  </si>
  <si>
    <t>江   北   町</t>
    <phoneticPr fontId="2"/>
  </si>
  <si>
    <t>白   石   町</t>
    <phoneticPr fontId="2"/>
  </si>
  <si>
    <t>　藤　津　郡</t>
  </si>
  <si>
    <t>太   良 　町</t>
    <rPh sb="0" eb="1">
      <t>フトシ</t>
    </rPh>
    <rPh sb="4" eb="5">
      <t>リョウ</t>
    </rPh>
    <rPh sb="7" eb="8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</si>
</sst>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00"/>
    <numFmt numFmtId="177" formatCode="* #\ ##0;_ * \-#\ ##0;_ * &quot;-&quot;;_ @"/>
    <numFmt numFmtId="178" formatCode="_ * #\ ##0;_ * \-#\ ##0;_ * &quot;-&quot;;_ @"/>
  </numFmts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41" fontId="3" fillId="2" borderId="0" xfId="0" applyNumberFormat="1" applyFont="1" applyFill="1"/>
    <xf numFmtId="41" fontId="4" fillId="2" borderId="0" xfId="0" applyNumberFormat="1" applyFont="1" applyFill="1"/>
    <xf numFmtId="41" fontId="5" fillId="2" borderId="0" xfId="0" applyNumberFormat="1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176" fontId="6" fillId="2" borderId="0" xfId="0" applyNumberFormat="1" applyFont="1" applyFill="1" applyAlignment="1">
      <alignment horizont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1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distributed"/>
    </xf>
    <xf numFmtId="0" fontId="11" fillId="2" borderId="0" xfId="0" quotePrefix="1" applyFont="1" applyFill="1" applyBorder="1" applyAlignment="1">
      <alignment vertical="center"/>
    </xf>
    <xf numFmtId="177" fontId="11" fillId="2" borderId="24" xfId="0" applyNumberFormat="1" applyFont="1" applyFill="1" applyBorder="1" applyAlignment="1">
      <alignment horizontal="right" vertical="center"/>
    </xf>
    <xf numFmtId="177" fontId="11" fillId="2" borderId="25" xfId="0" applyNumberFormat="1" applyFont="1" applyFill="1" applyBorder="1" applyAlignment="1">
      <alignment horizontal="right" vertical="center"/>
    </xf>
    <xf numFmtId="178" fontId="11" fillId="2" borderId="26" xfId="0" applyNumberFormat="1" applyFont="1" applyFill="1" applyBorder="1" applyAlignment="1">
      <alignment horizontal="right" vertical="center"/>
    </xf>
    <xf numFmtId="177" fontId="11" fillId="2" borderId="23" xfId="0" applyNumberFormat="1" applyFont="1" applyFill="1" applyBorder="1" applyAlignment="1">
      <alignment horizontal="right" vertical="center"/>
    </xf>
    <xf numFmtId="178" fontId="11" fillId="2" borderId="26" xfId="0" applyNumberFormat="1" applyFont="1" applyFill="1" applyBorder="1" applyAlignment="1">
      <alignment horizontal="right" vertical="center" shrinkToFit="1"/>
    </xf>
    <xf numFmtId="178" fontId="11" fillId="2" borderId="27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177" fontId="11" fillId="2" borderId="29" xfId="0" applyNumberFormat="1" applyFont="1" applyFill="1" applyBorder="1" applyAlignment="1">
      <alignment horizontal="right" vertical="center"/>
    </xf>
    <xf numFmtId="178" fontId="11" fillId="2" borderId="30" xfId="0" applyNumberFormat="1" applyFont="1" applyFill="1" applyBorder="1" applyAlignment="1">
      <alignment horizontal="right" vertical="center"/>
    </xf>
    <xf numFmtId="178" fontId="11" fillId="2" borderId="31" xfId="0" applyNumberFormat="1" applyFont="1" applyFill="1" applyBorder="1" applyAlignment="1">
      <alignment horizontal="right" vertical="center"/>
    </xf>
    <xf numFmtId="178" fontId="11" fillId="2" borderId="32" xfId="0" applyNumberFormat="1" applyFont="1" applyFill="1" applyBorder="1" applyAlignment="1">
      <alignment horizontal="right" vertical="center"/>
    </xf>
    <xf numFmtId="41" fontId="11" fillId="2" borderId="0" xfId="0" applyNumberFormat="1" applyFont="1" applyFill="1" applyAlignment="1">
      <alignment vertical="center"/>
    </xf>
    <xf numFmtId="178" fontId="11" fillId="2" borderId="3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178" fontId="11" fillId="2" borderId="34" xfId="0" applyNumberFormat="1" applyFont="1" applyFill="1" applyBorder="1" applyAlignment="1">
      <alignment horizontal="right" vertical="center"/>
    </xf>
    <xf numFmtId="178" fontId="11" fillId="2" borderId="25" xfId="0" applyNumberFormat="1" applyFont="1" applyFill="1" applyBorder="1" applyAlignment="1">
      <alignment horizontal="right" vertical="center"/>
    </xf>
    <xf numFmtId="178" fontId="11" fillId="2" borderId="24" xfId="0" applyNumberFormat="1" applyFont="1" applyFill="1" applyBorder="1" applyAlignment="1">
      <alignment horizontal="right" vertical="center"/>
    </xf>
    <xf numFmtId="178" fontId="11" fillId="2" borderId="35" xfId="0" applyNumberFormat="1" applyFont="1" applyFill="1" applyBorder="1" applyAlignment="1">
      <alignment horizontal="right" vertical="center"/>
    </xf>
    <xf numFmtId="178" fontId="11" fillId="2" borderId="28" xfId="0" applyNumberFormat="1" applyFont="1" applyFill="1" applyBorder="1" applyAlignment="1">
      <alignment horizontal="right" vertical="center"/>
    </xf>
    <xf numFmtId="178" fontId="11" fillId="2" borderId="36" xfId="0" applyNumberFormat="1" applyFont="1" applyFill="1" applyBorder="1" applyAlignment="1">
      <alignment horizontal="right" vertical="center"/>
    </xf>
    <xf numFmtId="0" fontId="11" fillId="2" borderId="0" xfId="0" quotePrefix="1" applyFont="1" applyFill="1" applyAlignment="1">
      <alignment vertical="center"/>
    </xf>
    <xf numFmtId="177" fontId="11" fillId="2" borderId="34" xfId="0" applyNumberFormat="1" applyFont="1" applyFill="1" applyBorder="1" applyAlignment="1">
      <alignment horizontal="right" vertical="center"/>
    </xf>
    <xf numFmtId="177" fontId="11" fillId="2" borderId="0" xfId="0" applyNumberFormat="1" applyFont="1" applyFill="1" applyBorder="1" applyAlignment="1">
      <alignment horizontal="right" vertical="center"/>
    </xf>
    <xf numFmtId="177" fontId="11" fillId="2" borderId="28" xfId="0" applyNumberFormat="1" applyFont="1" applyFill="1" applyBorder="1" applyAlignment="1">
      <alignment horizontal="right" vertical="center"/>
    </xf>
    <xf numFmtId="177" fontId="11" fillId="2" borderId="36" xfId="0" applyNumberFormat="1" applyFont="1" applyFill="1" applyBorder="1" applyAlignment="1">
      <alignment horizontal="right" vertical="center"/>
    </xf>
    <xf numFmtId="0" fontId="8" fillId="2" borderId="0" xfId="0" quotePrefix="1" applyFont="1" applyFill="1" applyBorder="1" applyAlignment="1">
      <alignment vertical="center"/>
    </xf>
    <xf numFmtId="177" fontId="8" fillId="2" borderId="24" xfId="0" applyNumberFormat="1" applyFont="1" applyFill="1" applyBorder="1" applyAlignment="1">
      <alignment horizontal="right" vertical="center"/>
    </xf>
    <xf numFmtId="177" fontId="8" fillId="2" borderId="25" xfId="0" applyNumberFormat="1" applyFont="1" applyFill="1" applyBorder="1" applyAlignment="1">
      <alignment horizontal="right" vertical="center"/>
    </xf>
    <xf numFmtId="178" fontId="8" fillId="2" borderId="34" xfId="0" applyNumberFormat="1" applyFont="1" applyFill="1" applyBorder="1" applyAlignment="1">
      <alignment horizontal="right" vertical="center"/>
    </xf>
    <xf numFmtId="177" fontId="8" fillId="2" borderId="23" xfId="0" applyNumberFormat="1" applyFont="1" applyFill="1" applyBorder="1" applyAlignment="1">
      <alignment horizontal="right" vertical="center"/>
    </xf>
    <xf numFmtId="178" fontId="8" fillId="2" borderId="25" xfId="0" applyNumberFormat="1" applyFont="1" applyFill="1" applyBorder="1" applyAlignment="1">
      <alignment horizontal="right" vertical="center"/>
    </xf>
    <xf numFmtId="177" fontId="8" fillId="2" borderId="29" xfId="0" applyNumberFormat="1" applyFont="1" applyFill="1" applyBorder="1" applyAlignment="1">
      <alignment horizontal="right" vertical="center"/>
    </xf>
    <xf numFmtId="178" fontId="8" fillId="2" borderId="24" xfId="0" applyNumberFormat="1" applyFont="1" applyFill="1" applyBorder="1" applyAlignment="1">
      <alignment horizontal="right" vertical="center"/>
    </xf>
    <xf numFmtId="178" fontId="8" fillId="2" borderId="35" xfId="0" applyNumberFormat="1" applyFont="1" applyFill="1" applyBorder="1" applyAlignment="1">
      <alignment horizontal="right" vertical="center"/>
    </xf>
    <xf numFmtId="178" fontId="8" fillId="2" borderId="28" xfId="0" applyNumberFormat="1" applyFont="1" applyFill="1" applyBorder="1" applyAlignment="1">
      <alignment horizontal="right" vertical="center"/>
    </xf>
    <xf numFmtId="41" fontId="8" fillId="2" borderId="0" xfId="0" applyNumberFormat="1" applyFont="1" applyFill="1" applyAlignment="1">
      <alignment vertical="center"/>
    </xf>
    <xf numFmtId="178" fontId="8" fillId="2" borderId="36" xfId="0" applyNumberFormat="1" applyFont="1" applyFill="1" applyBorder="1" applyAlignment="1">
      <alignment horizontal="right" vertical="center"/>
    </xf>
    <xf numFmtId="178" fontId="8" fillId="2" borderId="38" xfId="0" applyNumberFormat="1" applyFont="1" applyFill="1" applyBorder="1" applyAlignment="1">
      <alignment horizontal="right" vertical="center"/>
    </xf>
    <xf numFmtId="177" fontId="8" fillId="2" borderId="39" xfId="0" applyNumberFormat="1" applyFont="1" applyFill="1" applyBorder="1" applyAlignment="1">
      <alignment horizontal="right" vertical="center"/>
    </xf>
    <xf numFmtId="177" fontId="8" fillId="2" borderId="40" xfId="0" applyNumberFormat="1" applyFont="1" applyFill="1" applyBorder="1" applyAlignment="1">
      <alignment horizontal="right" vertical="center"/>
    </xf>
    <xf numFmtId="178" fontId="8" fillId="2" borderId="41" xfId="0" applyNumberFormat="1" applyFont="1" applyFill="1" applyBorder="1" applyAlignment="1">
      <alignment horizontal="right" vertical="center"/>
    </xf>
    <xf numFmtId="177" fontId="8" fillId="2" borderId="37" xfId="0" applyNumberFormat="1" applyFont="1" applyFill="1" applyBorder="1" applyAlignment="1">
      <alignment horizontal="right" vertical="center"/>
    </xf>
    <xf numFmtId="178" fontId="8" fillId="2" borderId="40" xfId="0" applyNumberFormat="1" applyFont="1" applyFill="1" applyBorder="1" applyAlignment="1">
      <alignment horizontal="right" vertical="center"/>
    </xf>
    <xf numFmtId="177" fontId="8" fillId="2" borderId="43" xfId="0" applyNumberFormat="1" applyFont="1" applyFill="1" applyBorder="1" applyAlignment="1">
      <alignment horizontal="right" vertical="center"/>
    </xf>
    <xf numFmtId="178" fontId="8" fillId="2" borderId="39" xfId="0" applyNumberFormat="1" applyFont="1" applyFill="1" applyBorder="1" applyAlignment="1">
      <alignment horizontal="right" vertical="center"/>
    </xf>
    <xf numFmtId="178" fontId="8" fillId="2" borderId="42" xfId="0" applyNumberFormat="1" applyFont="1" applyFill="1" applyBorder="1" applyAlignment="1">
      <alignment horizontal="right" vertical="center"/>
    </xf>
    <xf numFmtId="178" fontId="8" fillId="2" borderId="44" xfId="0" applyNumberFormat="1" applyFont="1" applyFill="1" applyBorder="1" applyAlignment="1">
      <alignment horizontal="right" vertical="center"/>
    </xf>
    <xf numFmtId="0" fontId="1" fillId="2" borderId="0" xfId="0" applyFont="1" applyFill="1" applyBorder="1"/>
    <xf numFmtId="41" fontId="1" fillId="2" borderId="0" xfId="0" applyNumberFormat="1" applyFont="1" applyFill="1" applyBorder="1"/>
    <xf numFmtId="41" fontId="1" fillId="2" borderId="0" xfId="0" applyNumberFormat="1" applyFont="1" applyFill="1"/>
    <xf numFmtId="0" fontId="1" fillId="3" borderId="1" xfId="0" applyFont="1" applyFill="1" applyBorder="1" applyAlignment="1">
      <alignment horizontal="center" vertical="distributed"/>
    </xf>
    <xf numFmtId="0" fontId="1" fillId="3" borderId="14" xfId="0" applyFont="1" applyFill="1" applyBorder="1" applyAlignment="1">
      <alignment horizontal="center" vertical="distributed"/>
    </xf>
    <xf numFmtId="0" fontId="11" fillId="3" borderId="23" xfId="0" applyFont="1" applyFill="1" applyBorder="1" applyAlignment="1">
      <alignment horizontal="centerContinuous" vertical="center"/>
    </xf>
    <xf numFmtId="0" fontId="11" fillId="3" borderId="23" xfId="0" applyFont="1" applyFill="1" applyBorder="1" applyAlignment="1">
      <alignment vertical="center"/>
    </xf>
    <xf numFmtId="0" fontId="11" fillId="3" borderId="23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right" vertical="center"/>
    </xf>
    <xf numFmtId="0" fontId="7" fillId="3" borderId="37" xfId="0" applyFont="1" applyFill="1" applyBorder="1" applyAlignment="1">
      <alignment horizontal="right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6" fillId="3" borderId="4" xfId="0" quotePrefix="1" applyNumberFormat="1" applyFont="1" applyFill="1" applyBorder="1" applyAlignment="1">
      <alignment horizontal="center" vertical="center"/>
    </xf>
    <xf numFmtId="176" fontId="6" fillId="3" borderId="5" xfId="0" quotePrefix="1" applyNumberFormat="1" applyFont="1" applyFill="1" applyBorder="1" applyAlignment="1">
      <alignment horizontal="center" vertical="center"/>
    </xf>
    <xf numFmtId="176" fontId="6" fillId="3" borderId="6" xfId="0" quotePrefix="1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distributed"/>
    </xf>
    <xf numFmtId="0" fontId="1" fillId="3" borderId="16" xfId="0" applyFont="1" applyFill="1" applyBorder="1" applyAlignment="1">
      <alignment horizontal="center" vertical="distributed" textRotation="255"/>
    </xf>
    <xf numFmtId="0" fontId="7" fillId="3" borderId="17" xfId="0" applyFont="1" applyFill="1" applyBorder="1" applyAlignment="1">
      <alignment horizontal="center" vertical="distributed" textRotation="255" wrapText="1"/>
    </xf>
    <xf numFmtId="0" fontId="6" fillId="3" borderId="17" xfId="0" applyFont="1" applyFill="1" applyBorder="1" applyAlignment="1">
      <alignment horizontal="center" vertical="distributed" textRotation="255" wrapText="1"/>
    </xf>
    <xf numFmtId="0" fontId="7" fillId="3" borderId="14" xfId="0" applyFont="1" applyFill="1" applyBorder="1" applyAlignment="1">
      <alignment horizontal="center" vertical="distributed" textRotation="255" wrapText="1"/>
    </xf>
    <xf numFmtId="0" fontId="6" fillId="3" borderId="18" xfId="0" applyFont="1" applyFill="1" applyBorder="1" applyAlignment="1">
      <alignment horizontal="center" vertical="distributed" textRotation="255" wrapText="1"/>
    </xf>
    <xf numFmtId="0" fontId="7" fillId="3" borderId="18" xfId="0" applyFont="1" applyFill="1" applyBorder="1" applyAlignment="1">
      <alignment horizontal="center" vertical="distributed" textRotation="255" wrapText="1"/>
    </xf>
    <xf numFmtId="0" fontId="7" fillId="3" borderId="19" xfId="0" applyFont="1" applyFill="1" applyBorder="1" applyAlignment="1">
      <alignment horizontal="center" vertical="distributed" textRotation="255" wrapText="1"/>
    </xf>
    <xf numFmtId="0" fontId="1" fillId="3" borderId="20" xfId="0" applyFont="1" applyFill="1" applyBorder="1" applyAlignment="1">
      <alignment horizontal="center" vertical="distributed"/>
    </xf>
    <xf numFmtId="0" fontId="11" fillId="3" borderId="28" xfId="0" applyFont="1" applyFill="1" applyBorder="1" applyAlignment="1">
      <alignment horizontal="centerContinuous" vertical="center"/>
    </xf>
    <xf numFmtId="0" fontId="11" fillId="3" borderId="28" xfId="0" applyFont="1" applyFill="1" applyBorder="1" applyAlignment="1">
      <alignment vertical="center"/>
    </xf>
    <xf numFmtId="0" fontId="11" fillId="3" borderId="28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distributed"/>
    </xf>
    <xf numFmtId="0" fontId="1" fillId="3" borderId="21" xfId="0" applyFont="1" applyFill="1" applyBorder="1" applyAlignment="1">
      <alignment horizontal="center" vertical="distributed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9" xfId="0" quotePrefix="1" applyNumberFormat="1" applyFont="1" applyFill="1" applyBorder="1" applyAlignment="1">
      <alignment horizontal="center" vertical="center"/>
    </xf>
    <xf numFmtId="176" fontId="6" fillId="3" borderId="10" xfId="0" quotePrefix="1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distributed"/>
    </xf>
    <xf numFmtId="0" fontId="9" fillId="3" borderId="17" xfId="0" applyFont="1" applyFill="1" applyBorder="1" applyAlignment="1">
      <alignment horizontal="center" vertical="distributed" textRotation="255" wrapText="1"/>
    </xf>
    <xf numFmtId="0" fontId="6" fillId="3" borderId="14" xfId="0" applyFont="1" applyFill="1" applyBorder="1" applyAlignment="1">
      <alignment horizontal="center" vertical="distributed" textRotation="255" wrapText="1"/>
    </xf>
    <xf numFmtId="0" fontId="7" fillId="3" borderId="21" xfId="0" applyFont="1" applyFill="1" applyBorder="1" applyAlignment="1">
      <alignment horizontal="center" vertical="distributed" textRotation="255" wrapText="1"/>
    </xf>
    <xf numFmtId="0" fontId="7" fillId="3" borderId="16" xfId="0" applyFont="1" applyFill="1" applyBorder="1" applyAlignment="1">
      <alignment horizontal="center" vertical="distributed" textRotation="255" wrapText="1"/>
    </xf>
    <xf numFmtId="0" fontId="11" fillId="3" borderId="29" xfId="0" applyFont="1" applyFill="1" applyBorder="1" applyAlignment="1">
      <alignment horizontal="centerContinuous" vertical="center"/>
    </xf>
    <xf numFmtId="0" fontId="11" fillId="3" borderId="29" xfId="0" applyFont="1" applyFill="1" applyBorder="1" applyAlignment="1">
      <alignment vertical="center"/>
    </xf>
    <xf numFmtId="0" fontId="11" fillId="3" borderId="29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right" vertical="center"/>
    </xf>
    <xf numFmtId="176" fontId="6" fillId="3" borderId="11" xfId="0" applyNumberFormat="1" applyFont="1" applyFill="1" applyBorder="1" applyAlignment="1">
      <alignment horizontal="center" vertical="center"/>
    </xf>
    <xf numFmtId="176" fontId="6" fillId="3" borderId="12" xfId="0" quotePrefix="1" applyNumberFormat="1" applyFont="1" applyFill="1" applyBorder="1" applyAlignment="1">
      <alignment horizontal="center" vertical="center"/>
    </xf>
    <xf numFmtId="176" fontId="6" fillId="3" borderId="13" xfId="0" quotePrefix="1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distributed" textRotation="255"/>
    </xf>
    <xf numFmtId="0" fontId="7" fillId="3" borderId="20" xfId="0" applyFont="1" applyFill="1" applyBorder="1" applyAlignment="1">
      <alignment horizontal="center" vertical="distributed" textRotation="255" wrapText="1"/>
    </xf>
    <xf numFmtId="0" fontId="7" fillId="3" borderId="22" xfId="0" applyFont="1" applyFill="1" applyBorder="1" applyAlignment="1">
      <alignment horizontal="center" vertical="distributed" textRotation="255" wrapText="1"/>
    </xf>
    <xf numFmtId="176" fontId="6" fillId="3" borderId="13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distributed" textRotation="255"/>
    </xf>
    <xf numFmtId="0" fontId="10" fillId="3" borderId="17" xfId="0" applyFont="1" applyFill="1" applyBorder="1" applyAlignment="1">
      <alignment horizontal="center" vertical="distributed" textRotation="255" wrapText="1"/>
    </xf>
    <xf numFmtId="0" fontId="6" fillId="3" borderId="21" xfId="0" applyFont="1" applyFill="1" applyBorder="1" applyAlignment="1">
      <alignment horizontal="center" vertical="distributed" textRotation="255" wrapText="1"/>
    </xf>
    <xf numFmtId="0" fontId="6" fillId="3" borderId="20" xfId="0" applyFont="1" applyFill="1" applyBorder="1" applyAlignment="1">
      <alignment horizontal="center" vertical="distributed" textRotation="255" wrapText="1"/>
    </xf>
    <xf numFmtId="0" fontId="6" fillId="3" borderId="18" xfId="0" applyFont="1" applyFill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6"/>
  </sheetPr>
  <dimension ref="A1:ER41"/>
  <sheetViews>
    <sheetView tabSelected="1" view="pageBreakPreview" topLeftCell="DD1" zoomScaleNormal="75" zoomScaleSheetLayoutView="100" workbookViewId="0">
      <selection activeCell="DV24" sqref="DV24"/>
    </sheetView>
  </sheetViews>
  <sheetFormatPr defaultRowHeight="13.5" outlineLevelCol="1" x14ac:dyDescent="0.15"/>
  <cols>
    <col min="1" max="1" width="14.75" style="7" customWidth="1"/>
    <col min="2" max="2" width="5.625" style="7" hidden="1" customWidth="1" outlineLevel="1"/>
    <col min="3" max="3" width="7.25" style="7" customWidth="1" collapsed="1"/>
    <col min="4" max="15" width="5.25" style="7" customWidth="1"/>
    <col min="16" max="17" width="6.25" style="7" customWidth="1"/>
    <col min="18" max="19" width="5" style="7" customWidth="1"/>
    <col min="20" max="20" width="5.875" style="7" customWidth="1"/>
    <col min="21" max="21" width="5.625" style="7" customWidth="1"/>
    <col min="22" max="22" width="6.625" style="7" customWidth="1"/>
    <col min="23" max="23" width="5.625" style="7" customWidth="1"/>
    <col min="24" max="24" width="7.375" style="7" customWidth="1"/>
    <col min="25" max="25" width="5.625" style="7" customWidth="1"/>
    <col min="26" max="26" width="5.375" style="7" customWidth="1"/>
    <col min="27" max="27" width="5.625" style="7" customWidth="1"/>
    <col min="28" max="28" width="5.375" style="7" customWidth="1"/>
    <col min="29" max="29" width="5.625" style="7" customWidth="1"/>
    <col min="30" max="35" width="5.375" style="7" customWidth="1"/>
    <col min="36" max="36" width="15.25" style="7" customWidth="1"/>
    <col min="37" max="37" width="1.625" style="7" customWidth="1"/>
    <col min="38" max="38" width="15.25" style="7" customWidth="1"/>
    <col min="39" max="39" width="5.25" style="7" customWidth="1"/>
    <col min="40" max="40" width="6.25" style="7" customWidth="1"/>
    <col min="41" max="41" width="5.625" style="7" customWidth="1"/>
    <col min="42" max="44" width="5.25" style="7" customWidth="1"/>
    <col min="45" max="45" width="6.25" style="7" customWidth="1"/>
    <col min="46" max="46" width="5.25" style="7" customWidth="1"/>
    <col min="47" max="47" width="6.25" style="7" customWidth="1"/>
    <col min="48" max="48" width="5.25" style="7" customWidth="1"/>
    <col min="49" max="49" width="5.625" style="7" customWidth="1"/>
    <col min="50" max="55" width="5.25" style="7" customWidth="1"/>
    <col min="56" max="57" width="5.375" style="7" customWidth="1"/>
    <col min="58" max="58" width="6.5" style="7" customWidth="1"/>
    <col min="59" max="61" width="5.375" style="7" customWidth="1"/>
    <col min="62" max="62" width="5.625" style="7" customWidth="1"/>
    <col min="63" max="65" width="5.375" style="7" customWidth="1"/>
    <col min="66" max="66" width="5.625" style="7" customWidth="1"/>
    <col min="67" max="67" width="5.375" style="7" customWidth="1"/>
    <col min="68" max="69" width="5.625" style="7" customWidth="1"/>
    <col min="70" max="71" width="5.375" style="7" customWidth="1"/>
    <col min="72" max="72" width="5.625" style="7" customWidth="1"/>
    <col min="73" max="73" width="15.25" style="7" customWidth="1"/>
    <col min="74" max="74" width="15.25" style="65" customWidth="1"/>
    <col min="75" max="83" width="5.75" style="65" customWidth="1"/>
    <col min="84" max="84" width="5.875" style="65" customWidth="1"/>
    <col min="85" max="89" width="5.75" style="65" customWidth="1"/>
    <col min="90" max="90" width="6" style="65" customWidth="1"/>
    <col min="91" max="105" width="5.75" style="65" customWidth="1"/>
    <col min="106" max="106" width="6.375" style="65" customWidth="1"/>
    <col min="107" max="107" width="15.25" style="65" customWidth="1"/>
    <col min="108" max="108" width="1.25" style="65" customWidth="1"/>
    <col min="109" max="109" width="15.25" style="7" customWidth="1"/>
    <col min="110" max="125" width="5.625" style="7" customWidth="1"/>
    <col min="126" max="126" width="7.625" style="7" customWidth="1"/>
    <col min="127" max="127" width="5.625" style="7" customWidth="1"/>
    <col min="128" max="128" width="5.25" style="7" customWidth="1"/>
    <col min="129" max="129" width="7.625" style="7" customWidth="1"/>
    <col min="130" max="131" width="6" style="7" customWidth="1"/>
    <col min="132" max="132" width="5.125" style="7" customWidth="1"/>
    <col min="133" max="136" width="5.25" style="7" customWidth="1"/>
    <col min="137" max="137" width="5.625" style="7" customWidth="1"/>
    <col min="138" max="138" width="5.25" style="7" customWidth="1"/>
    <col min="139" max="139" width="5.625" style="7" customWidth="1"/>
    <col min="140" max="141" width="5.25" style="7" customWidth="1"/>
    <col min="142" max="142" width="15.25" style="7" customWidth="1"/>
    <col min="143" max="144" width="9.125" style="7" customWidth="1"/>
    <col min="145" max="16384" width="9" style="7"/>
  </cols>
  <sheetData>
    <row r="1" spans="1:148" s="2" customFormat="1" ht="18.75" x14ac:dyDescent="0.2">
      <c r="A1" s="1" t="s">
        <v>0</v>
      </c>
      <c r="AJ1" s="3" t="s">
        <v>1</v>
      </c>
      <c r="AL1" s="1" t="s">
        <v>2</v>
      </c>
      <c r="BU1" s="3" t="s">
        <v>1</v>
      </c>
      <c r="BV1" s="4" t="s">
        <v>3</v>
      </c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6" t="s">
        <v>1</v>
      </c>
      <c r="DD1" s="5" t="s">
        <v>1</v>
      </c>
      <c r="DE1" s="1" t="s">
        <v>4</v>
      </c>
      <c r="EL1" s="3" t="s">
        <v>1</v>
      </c>
      <c r="EM1" s="2" t="s">
        <v>5</v>
      </c>
    </row>
    <row r="2" spans="1:148" ht="8.25" customHeight="1" thickBot="1" x14ac:dyDescent="0.2"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EL2" s="8"/>
    </row>
    <row r="3" spans="1:148" s="9" customFormat="1" ht="11.25" hidden="1" thickBot="1" x14ac:dyDescent="0.2">
      <c r="E3" s="9">
        <v>1100</v>
      </c>
      <c r="G3" s="9">
        <v>1201</v>
      </c>
      <c r="H3" s="9">
        <v>1202</v>
      </c>
      <c r="I3" s="9">
        <v>1300</v>
      </c>
      <c r="K3" s="9">
        <v>1401</v>
      </c>
      <c r="L3" s="9">
        <v>1402</v>
      </c>
      <c r="M3" s="9">
        <v>1403</v>
      </c>
      <c r="N3" s="9">
        <v>1500</v>
      </c>
      <c r="O3" s="9">
        <v>1600</v>
      </c>
      <c r="R3" s="9">
        <v>2101</v>
      </c>
      <c r="S3" s="9">
        <v>2102</v>
      </c>
      <c r="T3" s="9">
        <v>2103</v>
      </c>
      <c r="U3" s="9">
        <v>2104</v>
      </c>
      <c r="V3" s="9">
        <v>2105</v>
      </c>
      <c r="W3" s="9">
        <v>2106</v>
      </c>
      <c r="X3" s="9">
        <v>2107</v>
      </c>
      <c r="Y3" s="9">
        <v>2108</v>
      </c>
      <c r="Z3" s="9">
        <v>2109</v>
      </c>
      <c r="AA3" s="9">
        <v>2110</v>
      </c>
      <c r="AB3" s="9">
        <v>2111</v>
      </c>
      <c r="AC3" s="9">
        <v>2112</v>
      </c>
      <c r="AD3" s="9">
        <v>2113</v>
      </c>
      <c r="AE3" s="9">
        <v>2114</v>
      </c>
      <c r="AF3" s="9">
        <v>2115</v>
      </c>
      <c r="AG3" s="9">
        <v>2116</v>
      </c>
      <c r="AH3" s="9">
        <v>2117</v>
      </c>
      <c r="AI3" s="9">
        <v>2118</v>
      </c>
      <c r="AM3" s="9">
        <v>2119</v>
      </c>
      <c r="AN3" s="9">
        <v>2120</v>
      </c>
      <c r="AO3" s="9">
        <v>2121</v>
      </c>
      <c r="AQ3" s="9">
        <v>2201</v>
      </c>
      <c r="AR3" s="9">
        <v>2202</v>
      </c>
      <c r="AT3" s="9">
        <v>3100</v>
      </c>
      <c r="AU3" s="9">
        <v>3200</v>
      </c>
      <c r="AW3" s="9">
        <v>4100</v>
      </c>
      <c r="AX3" s="9">
        <v>4200</v>
      </c>
      <c r="AZ3" s="9">
        <v>5100</v>
      </c>
      <c r="BA3" s="9">
        <v>5200</v>
      </c>
      <c r="BC3" s="9">
        <v>6100</v>
      </c>
      <c r="BD3" s="9">
        <v>6200</v>
      </c>
      <c r="BE3" s="9">
        <v>6300</v>
      </c>
      <c r="BF3" s="9">
        <v>6400</v>
      </c>
      <c r="BG3" s="9">
        <v>6500</v>
      </c>
      <c r="BH3" s="9">
        <v>7000</v>
      </c>
      <c r="BI3" s="9">
        <v>8000</v>
      </c>
      <c r="BL3" s="9">
        <v>9101</v>
      </c>
      <c r="BM3" s="9">
        <v>9102</v>
      </c>
      <c r="BO3" s="9">
        <v>9201</v>
      </c>
      <c r="BP3" s="9">
        <v>9202</v>
      </c>
      <c r="BQ3" s="9">
        <v>9203</v>
      </c>
      <c r="BR3" s="9">
        <v>9204</v>
      </c>
      <c r="BS3" s="9">
        <v>9205</v>
      </c>
      <c r="BT3" s="9">
        <v>9206</v>
      </c>
      <c r="BW3" s="9">
        <v>9207</v>
      </c>
      <c r="BX3" s="9">
        <v>9208</v>
      </c>
      <c r="BZ3" s="9">
        <v>9301</v>
      </c>
      <c r="CA3" s="9">
        <v>9302</v>
      </c>
      <c r="CB3" s="9">
        <v>9303</v>
      </c>
      <c r="CC3" s="9">
        <v>9304</v>
      </c>
      <c r="CD3" s="9">
        <v>9400</v>
      </c>
      <c r="CE3" s="9">
        <v>9500</v>
      </c>
      <c r="CG3" s="9">
        <v>10100</v>
      </c>
      <c r="CH3" s="9">
        <v>10200</v>
      </c>
      <c r="CI3" s="9">
        <v>10300</v>
      </c>
      <c r="CJ3" s="9">
        <v>10400</v>
      </c>
      <c r="CK3" s="9">
        <v>10500</v>
      </c>
      <c r="CL3" s="9">
        <v>10600</v>
      </c>
      <c r="CN3" s="9">
        <v>11100</v>
      </c>
      <c r="CO3" s="9">
        <v>11200</v>
      </c>
      <c r="CQ3" s="9">
        <v>11301</v>
      </c>
      <c r="CR3" s="9">
        <v>11302</v>
      </c>
      <c r="CS3" s="9">
        <v>11400</v>
      </c>
      <c r="CT3" s="9">
        <v>12000</v>
      </c>
      <c r="CU3" s="9">
        <v>13000</v>
      </c>
      <c r="CW3" s="9">
        <v>14100</v>
      </c>
      <c r="CY3" s="9">
        <v>14201</v>
      </c>
      <c r="CZ3" s="9">
        <v>14202</v>
      </c>
      <c r="DA3" s="9">
        <v>14203</v>
      </c>
      <c r="DB3" s="9">
        <v>14300</v>
      </c>
      <c r="DF3" s="9">
        <v>15000</v>
      </c>
      <c r="DH3" s="9">
        <v>16100</v>
      </c>
      <c r="DI3" s="9">
        <v>16200</v>
      </c>
      <c r="DJ3" s="9">
        <v>16300</v>
      </c>
      <c r="DK3" s="9">
        <v>16400</v>
      </c>
      <c r="DL3" s="9">
        <v>16500</v>
      </c>
      <c r="DM3" s="9">
        <v>16600</v>
      </c>
      <c r="DO3" s="9">
        <v>17100</v>
      </c>
      <c r="DQ3" s="9">
        <v>17201</v>
      </c>
      <c r="DR3" s="9">
        <v>17202</v>
      </c>
      <c r="DS3" s="9">
        <v>17300</v>
      </c>
      <c r="DT3" s="9">
        <v>17400</v>
      </c>
      <c r="DU3" s="9">
        <v>17500</v>
      </c>
      <c r="DW3" s="9">
        <v>18100</v>
      </c>
      <c r="DX3" s="9">
        <v>18200</v>
      </c>
      <c r="DY3" s="9">
        <v>18300</v>
      </c>
      <c r="EB3" s="9">
        <v>20101</v>
      </c>
      <c r="EC3" s="9">
        <v>20102</v>
      </c>
      <c r="ED3" s="9">
        <v>20103</v>
      </c>
      <c r="EE3" s="9">
        <v>20104</v>
      </c>
      <c r="EF3" s="9">
        <v>20105</v>
      </c>
      <c r="EG3" s="9">
        <v>20106</v>
      </c>
      <c r="EH3" s="9">
        <v>20107</v>
      </c>
      <c r="EI3" s="9">
        <v>20200</v>
      </c>
      <c r="EJ3" s="9">
        <v>20300</v>
      </c>
      <c r="EK3" s="9">
        <v>20400</v>
      </c>
    </row>
    <row r="4" spans="1:148" s="11" customFormat="1" ht="13.5" customHeight="1" x14ac:dyDescent="0.15">
      <c r="A4" s="66" t="s">
        <v>6</v>
      </c>
      <c r="B4" s="10"/>
      <c r="C4" s="73"/>
      <c r="D4" s="74">
        <v>1000</v>
      </c>
      <c r="E4" s="74">
        <v>1100</v>
      </c>
      <c r="F4" s="74">
        <v>1200</v>
      </c>
      <c r="G4" s="74">
        <v>1201</v>
      </c>
      <c r="H4" s="74">
        <v>1202</v>
      </c>
      <c r="I4" s="74">
        <v>1300</v>
      </c>
      <c r="J4" s="74">
        <v>1400</v>
      </c>
      <c r="K4" s="74">
        <v>1401</v>
      </c>
      <c r="L4" s="74">
        <v>1402</v>
      </c>
      <c r="M4" s="74">
        <v>1403</v>
      </c>
      <c r="N4" s="74">
        <v>1500</v>
      </c>
      <c r="O4" s="74">
        <v>1600</v>
      </c>
      <c r="P4" s="75">
        <v>2000</v>
      </c>
      <c r="Q4" s="74">
        <v>2100</v>
      </c>
      <c r="R4" s="76">
        <v>2101</v>
      </c>
      <c r="S4" s="76">
        <v>2102</v>
      </c>
      <c r="T4" s="74">
        <v>2103</v>
      </c>
      <c r="U4" s="74">
        <v>2104</v>
      </c>
      <c r="V4" s="74">
        <v>2105</v>
      </c>
      <c r="W4" s="74">
        <v>2106</v>
      </c>
      <c r="X4" s="74">
        <v>2107</v>
      </c>
      <c r="Y4" s="74">
        <v>2108</v>
      </c>
      <c r="Z4" s="74">
        <v>2109</v>
      </c>
      <c r="AA4" s="74">
        <v>2110</v>
      </c>
      <c r="AB4" s="74">
        <v>2111</v>
      </c>
      <c r="AC4" s="74">
        <v>2112</v>
      </c>
      <c r="AD4" s="74">
        <v>2113</v>
      </c>
      <c r="AE4" s="74">
        <v>2114</v>
      </c>
      <c r="AF4" s="74">
        <v>2115</v>
      </c>
      <c r="AG4" s="74">
        <v>2116</v>
      </c>
      <c r="AH4" s="74">
        <v>2117</v>
      </c>
      <c r="AI4" s="74">
        <v>2118</v>
      </c>
      <c r="AJ4" s="77" t="s">
        <v>7</v>
      </c>
      <c r="AL4" s="91" t="s">
        <v>6</v>
      </c>
      <c r="AM4" s="93">
        <v>2119</v>
      </c>
      <c r="AN4" s="74">
        <v>2120</v>
      </c>
      <c r="AO4" s="74">
        <v>2121</v>
      </c>
      <c r="AP4" s="74">
        <v>2200</v>
      </c>
      <c r="AQ4" s="74">
        <v>2201</v>
      </c>
      <c r="AR4" s="74">
        <v>2202</v>
      </c>
      <c r="AS4" s="75">
        <v>3000</v>
      </c>
      <c r="AT4" s="74">
        <v>3100</v>
      </c>
      <c r="AU4" s="74">
        <v>3200</v>
      </c>
      <c r="AV4" s="94">
        <v>4000</v>
      </c>
      <c r="AW4" s="74">
        <v>4100</v>
      </c>
      <c r="AX4" s="74">
        <v>4200</v>
      </c>
      <c r="AY4" s="75">
        <v>5000</v>
      </c>
      <c r="AZ4" s="74">
        <v>5100</v>
      </c>
      <c r="BA4" s="74">
        <v>5200</v>
      </c>
      <c r="BB4" s="94">
        <v>6000</v>
      </c>
      <c r="BC4" s="76">
        <v>6100</v>
      </c>
      <c r="BD4" s="74">
        <v>6200</v>
      </c>
      <c r="BE4" s="74">
        <v>6300</v>
      </c>
      <c r="BF4" s="74">
        <v>6400</v>
      </c>
      <c r="BG4" s="74">
        <v>6500</v>
      </c>
      <c r="BH4" s="95">
        <v>7000</v>
      </c>
      <c r="BI4" s="95">
        <v>8000</v>
      </c>
      <c r="BJ4" s="75">
        <v>9000</v>
      </c>
      <c r="BK4" s="74">
        <v>9100</v>
      </c>
      <c r="BL4" s="74">
        <v>9101</v>
      </c>
      <c r="BM4" s="74">
        <v>9102</v>
      </c>
      <c r="BN4" s="74">
        <v>9200</v>
      </c>
      <c r="BO4" s="74">
        <v>9201</v>
      </c>
      <c r="BP4" s="74">
        <v>9202</v>
      </c>
      <c r="BQ4" s="74">
        <v>9203</v>
      </c>
      <c r="BR4" s="74">
        <v>9204</v>
      </c>
      <c r="BS4" s="74">
        <v>9205</v>
      </c>
      <c r="BT4" s="74">
        <v>9206</v>
      </c>
      <c r="BU4" s="77" t="s">
        <v>7</v>
      </c>
      <c r="BV4" s="91" t="s">
        <v>6</v>
      </c>
      <c r="BW4" s="106">
        <v>9207</v>
      </c>
      <c r="BX4" s="74">
        <v>9208</v>
      </c>
      <c r="BY4" s="74">
        <v>9300</v>
      </c>
      <c r="BZ4" s="74">
        <v>9301</v>
      </c>
      <c r="CA4" s="74">
        <v>9302</v>
      </c>
      <c r="CB4" s="74">
        <v>9303</v>
      </c>
      <c r="CC4" s="74">
        <v>9304</v>
      </c>
      <c r="CD4" s="74">
        <v>9400</v>
      </c>
      <c r="CE4" s="74">
        <v>9500</v>
      </c>
      <c r="CF4" s="75">
        <v>10000</v>
      </c>
      <c r="CG4" s="74">
        <v>10100</v>
      </c>
      <c r="CH4" s="74">
        <v>10200</v>
      </c>
      <c r="CI4" s="74">
        <v>10300</v>
      </c>
      <c r="CJ4" s="74">
        <v>10400</v>
      </c>
      <c r="CK4" s="74">
        <v>10500</v>
      </c>
      <c r="CL4" s="107">
        <v>10600</v>
      </c>
      <c r="CM4" s="94">
        <v>11000</v>
      </c>
      <c r="CN4" s="74">
        <v>11100</v>
      </c>
      <c r="CO4" s="74">
        <v>11200</v>
      </c>
      <c r="CP4" s="74">
        <v>11300</v>
      </c>
      <c r="CQ4" s="74">
        <v>11301</v>
      </c>
      <c r="CR4" s="74">
        <v>11302</v>
      </c>
      <c r="CS4" s="74">
        <v>11400</v>
      </c>
      <c r="CT4" s="95">
        <v>12000</v>
      </c>
      <c r="CU4" s="108">
        <v>13000</v>
      </c>
      <c r="CV4" s="75">
        <v>14000</v>
      </c>
      <c r="CW4" s="74">
        <v>14100</v>
      </c>
      <c r="CX4" s="74">
        <v>14200</v>
      </c>
      <c r="CY4" s="74">
        <v>14201</v>
      </c>
      <c r="CZ4" s="74">
        <v>14202</v>
      </c>
      <c r="DA4" s="74">
        <v>14203</v>
      </c>
      <c r="DB4" s="74">
        <v>14300</v>
      </c>
      <c r="DC4" s="77" t="s">
        <v>6</v>
      </c>
      <c r="DD4" s="12"/>
      <c r="DE4" s="91" t="s">
        <v>6</v>
      </c>
      <c r="DF4" s="112">
        <v>15000</v>
      </c>
      <c r="DG4" s="75">
        <v>16000</v>
      </c>
      <c r="DH4" s="74">
        <v>16100</v>
      </c>
      <c r="DI4" s="74">
        <v>16200</v>
      </c>
      <c r="DJ4" s="74">
        <v>16300</v>
      </c>
      <c r="DK4" s="74">
        <v>16400</v>
      </c>
      <c r="DL4" s="74">
        <v>16500</v>
      </c>
      <c r="DM4" s="107">
        <v>16600</v>
      </c>
      <c r="DN4" s="75">
        <v>17000</v>
      </c>
      <c r="DO4" s="74">
        <v>17100</v>
      </c>
      <c r="DP4" s="74">
        <v>17200</v>
      </c>
      <c r="DQ4" s="74">
        <v>17201</v>
      </c>
      <c r="DR4" s="74">
        <v>17202</v>
      </c>
      <c r="DS4" s="74">
        <v>17300</v>
      </c>
      <c r="DT4" s="74">
        <v>17400</v>
      </c>
      <c r="DU4" s="107">
        <v>17500</v>
      </c>
      <c r="DV4" s="94">
        <v>18000</v>
      </c>
      <c r="DW4" s="74">
        <v>18100</v>
      </c>
      <c r="DX4" s="74">
        <v>18200</v>
      </c>
      <c r="DY4" s="107">
        <v>18300</v>
      </c>
      <c r="DZ4" s="75">
        <v>20000</v>
      </c>
      <c r="EA4" s="74">
        <v>20100</v>
      </c>
      <c r="EB4" s="74">
        <v>20101</v>
      </c>
      <c r="EC4" s="74">
        <v>20102</v>
      </c>
      <c r="ED4" s="74">
        <v>20103</v>
      </c>
      <c r="EE4" s="74">
        <v>20104</v>
      </c>
      <c r="EF4" s="76">
        <v>20105</v>
      </c>
      <c r="EG4" s="76">
        <v>20106</v>
      </c>
      <c r="EH4" s="74">
        <v>20107</v>
      </c>
      <c r="EI4" s="74">
        <v>20200</v>
      </c>
      <c r="EJ4" s="74">
        <v>20300</v>
      </c>
      <c r="EK4" s="74">
        <v>20400</v>
      </c>
      <c r="EL4" s="77" t="s">
        <v>6</v>
      </c>
      <c r="EM4" s="12"/>
      <c r="EN4" s="12"/>
      <c r="EO4" s="12"/>
      <c r="EP4" s="12"/>
      <c r="EQ4" s="12"/>
      <c r="ER4" s="12"/>
    </row>
    <row r="5" spans="1:148" s="14" customFormat="1" ht="105" customHeight="1" x14ac:dyDescent="0.15">
      <c r="A5" s="67"/>
      <c r="B5" s="13" t="s">
        <v>8</v>
      </c>
      <c r="C5" s="78" t="s">
        <v>9</v>
      </c>
      <c r="D5" s="79" t="s">
        <v>10</v>
      </c>
      <c r="E5" s="79" t="s">
        <v>11</v>
      </c>
      <c r="F5" s="79" t="s">
        <v>12</v>
      </c>
      <c r="G5" s="79" t="s">
        <v>13</v>
      </c>
      <c r="H5" s="79" t="s">
        <v>14</v>
      </c>
      <c r="I5" s="79" t="s">
        <v>15</v>
      </c>
      <c r="J5" s="79" t="s">
        <v>16</v>
      </c>
      <c r="K5" s="79" t="s">
        <v>17</v>
      </c>
      <c r="L5" s="79" t="s">
        <v>18</v>
      </c>
      <c r="M5" s="79" t="s">
        <v>19</v>
      </c>
      <c r="N5" s="80" t="s">
        <v>20</v>
      </c>
      <c r="O5" s="79" t="s">
        <v>21</v>
      </c>
      <c r="P5" s="81" t="s">
        <v>22</v>
      </c>
      <c r="Q5" s="79" t="s">
        <v>23</v>
      </c>
      <c r="R5" s="82" t="s">
        <v>24</v>
      </c>
      <c r="S5" s="83" t="s">
        <v>25</v>
      </c>
      <c r="T5" s="79" t="s">
        <v>26</v>
      </c>
      <c r="U5" s="79" t="s">
        <v>27</v>
      </c>
      <c r="V5" s="79" t="s">
        <v>28</v>
      </c>
      <c r="W5" s="79" t="s">
        <v>29</v>
      </c>
      <c r="X5" s="79" t="s">
        <v>30</v>
      </c>
      <c r="Y5" s="79" t="s">
        <v>31</v>
      </c>
      <c r="Z5" s="79" t="s">
        <v>32</v>
      </c>
      <c r="AA5" s="80" t="s">
        <v>33</v>
      </c>
      <c r="AB5" s="79" t="s">
        <v>34</v>
      </c>
      <c r="AC5" s="79" t="s">
        <v>35</v>
      </c>
      <c r="AD5" s="79" t="s">
        <v>36</v>
      </c>
      <c r="AE5" s="79" t="s">
        <v>37</v>
      </c>
      <c r="AF5" s="79" t="s">
        <v>38</v>
      </c>
      <c r="AG5" s="79" t="s">
        <v>39</v>
      </c>
      <c r="AH5" s="79" t="s">
        <v>40</v>
      </c>
      <c r="AI5" s="84" t="s">
        <v>41</v>
      </c>
      <c r="AJ5" s="85"/>
      <c r="AL5" s="92"/>
      <c r="AM5" s="96" t="s">
        <v>42</v>
      </c>
      <c r="AN5" s="97" t="s">
        <v>43</v>
      </c>
      <c r="AO5" s="79" t="s">
        <v>44</v>
      </c>
      <c r="AP5" s="79" t="s">
        <v>45</v>
      </c>
      <c r="AQ5" s="80" t="s">
        <v>46</v>
      </c>
      <c r="AR5" s="97" t="s">
        <v>47</v>
      </c>
      <c r="AS5" s="98" t="s">
        <v>48</v>
      </c>
      <c r="AT5" s="79" t="s">
        <v>49</v>
      </c>
      <c r="AU5" s="80" t="s">
        <v>50</v>
      </c>
      <c r="AV5" s="99" t="s">
        <v>51</v>
      </c>
      <c r="AW5" s="79" t="s">
        <v>52</v>
      </c>
      <c r="AX5" s="80" t="s">
        <v>53</v>
      </c>
      <c r="AY5" s="81" t="s">
        <v>54</v>
      </c>
      <c r="AZ5" s="79" t="s">
        <v>55</v>
      </c>
      <c r="BA5" s="79" t="s">
        <v>56</v>
      </c>
      <c r="BB5" s="99" t="s">
        <v>57</v>
      </c>
      <c r="BC5" s="83" t="s">
        <v>58</v>
      </c>
      <c r="BD5" s="79" t="s">
        <v>59</v>
      </c>
      <c r="BE5" s="79" t="s">
        <v>60</v>
      </c>
      <c r="BF5" s="79" t="s">
        <v>61</v>
      </c>
      <c r="BG5" s="79" t="s">
        <v>62</v>
      </c>
      <c r="BH5" s="100" t="s">
        <v>63</v>
      </c>
      <c r="BI5" s="100" t="s">
        <v>64</v>
      </c>
      <c r="BJ5" s="81" t="s">
        <v>65</v>
      </c>
      <c r="BK5" s="79" t="s">
        <v>66</v>
      </c>
      <c r="BL5" s="79" t="s">
        <v>67</v>
      </c>
      <c r="BM5" s="79" t="s">
        <v>68</v>
      </c>
      <c r="BN5" s="79" t="s">
        <v>69</v>
      </c>
      <c r="BO5" s="79" t="s">
        <v>70</v>
      </c>
      <c r="BP5" s="79" t="s">
        <v>71</v>
      </c>
      <c r="BQ5" s="79" t="s">
        <v>72</v>
      </c>
      <c r="BR5" s="79" t="s">
        <v>73</v>
      </c>
      <c r="BS5" s="79" t="s">
        <v>74</v>
      </c>
      <c r="BT5" s="80" t="s">
        <v>75</v>
      </c>
      <c r="BU5" s="85"/>
      <c r="BV5" s="92"/>
      <c r="BW5" s="109" t="s">
        <v>76</v>
      </c>
      <c r="BX5" s="79" t="s">
        <v>77</v>
      </c>
      <c r="BY5" s="79" t="s">
        <v>78</v>
      </c>
      <c r="BZ5" s="79" t="s">
        <v>79</v>
      </c>
      <c r="CA5" s="79" t="s">
        <v>80</v>
      </c>
      <c r="CB5" s="79" t="s">
        <v>81</v>
      </c>
      <c r="CC5" s="80" t="s">
        <v>82</v>
      </c>
      <c r="CD5" s="79" t="s">
        <v>83</v>
      </c>
      <c r="CE5" s="79" t="s">
        <v>84</v>
      </c>
      <c r="CF5" s="81" t="s">
        <v>85</v>
      </c>
      <c r="CG5" s="79" t="s">
        <v>86</v>
      </c>
      <c r="CH5" s="79" t="s">
        <v>87</v>
      </c>
      <c r="CI5" s="79" t="s">
        <v>88</v>
      </c>
      <c r="CJ5" s="79" t="s">
        <v>89</v>
      </c>
      <c r="CK5" s="79" t="s">
        <v>90</v>
      </c>
      <c r="CL5" s="110" t="s">
        <v>91</v>
      </c>
      <c r="CM5" s="99" t="s">
        <v>92</v>
      </c>
      <c r="CN5" s="79" t="s">
        <v>93</v>
      </c>
      <c r="CO5" s="80" t="s">
        <v>94</v>
      </c>
      <c r="CP5" s="79" t="s">
        <v>95</v>
      </c>
      <c r="CQ5" s="79" t="s">
        <v>96</v>
      </c>
      <c r="CR5" s="79" t="s">
        <v>97</v>
      </c>
      <c r="CS5" s="79" t="s">
        <v>98</v>
      </c>
      <c r="CT5" s="100" t="s">
        <v>99</v>
      </c>
      <c r="CU5" s="111" t="s">
        <v>100</v>
      </c>
      <c r="CV5" s="81" t="s">
        <v>101</v>
      </c>
      <c r="CW5" s="79" t="s">
        <v>102</v>
      </c>
      <c r="CX5" s="79" t="s">
        <v>103</v>
      </c>
      <c r="CY5" s="79" t="s">
        <v>104</v>
      </c>
      <c r="CZ5" s="79" t="s">
        <v>105</v>
      </c>
      <c r="DA5" s="79" t="s">
        <v>106</v>
      </c>
      <c r="DB5" s="79" t="s">
        <v>107</v>
      </c>
      <c r="DC5" s="85"/>
      <c r="DE5" s="92"/>
      <c r="DF5" s="113" t="s">
        <v>108</v>
      </c>
      <c r="DG5" s="81" t="s">
        <v>109</v>
      </c>
      <c r="DH5" s="80" t="s">
        <v>110</v>
      </c>
      <c r="DI5" s="79" t="s">
        <v>111</v>
      </c>
      <c r="DJ5" s="114" t="s">
        <v>112</v>
      </c>
      <c r="DK5" s="79" t="s">
        <v>113</v>
      </c>
      <c r="DL5" s="114" t="s">
        <v>114</v>
      </c>
      <c r="DM5" s="110" t="s">
        <v>115</v>
      </c>
      <c r="DN5" s="81" t="s">
        <v>116</v>
      </c>
      <c r="DO5" s="79" t="s">
        <v>117</v>
      </c>
      <c r="DP5" s="80" t="s">
        <v>118</v>
      </c>
      <c r="DQ5" s="79" t="s">
        <v>119</v>
      </c>
      <c r="DR5" s="79" t="s">
        <v>120</v>
      </c>
      <c r="DS5" s="80" t="s">
        <v>121</v>
      </c>
      <c r="DT5" s="79" t="s">
        <v>122</v>
      </c>
      <c r="DU5" s="110" t="s">
        <v>123</v>
      </c>
      <c r="DV5" s="115" t="s">
        <v>124</v>
      </c>
      <c r="DW5" s="79" t="s">
        <v>125</v>
      </c>
      <c r="DX5" s="80" t="s">
        <v>126</v>
      </c>
      <c r="DY5" s="116" t="s">
        <v>127</v>
      </c>
      <c r="DZ5" s="98" t="s">
        <v>128</v>
      </c>
      <c r="EA5" s="79" t="s">
        <v>129</v>
      </c>
      <c r="EB5" s="79" t="s">
        <v>130</v>
      </c>
      <c r="EC5" s="79" t="s">
        <v>131</v>
      </c>
      <c r="ED5" s="80" t="s">
        <v>132</v>
      </c>
      <c r="EE5" s="79" t="s">
        <v>133</v>
      </c>
      <c r="EF5" s="83" t="s">
        <v>134</v>
      </c>
      <c r="EG5" s="117" t="s">
        <v>135</v>
      </c>
      <c r="EH5" s="80" t="s">
        <v>136</v>
      </c>
      <c r="EI5" s="79" t="s">
        <v>137</v>
      </c>
      <c r="EJ5" s="79" t="s">
        <v>138</v>
      </c>
      <c r="EK5" s="79" t="s">
        <v>139</v>
      </c>
      <c r="EL5" s="85"/>
    </row>
    <row r="6" spans="1:148" s="29" customFormat="1" ht="24.75" customHeight="1" x14ac:dyDescent="0.15">
      <c r="A6" s="68" t="s">
        <v>140</v>
      </c>
      <c r="B6" s="15"/>
      <c r="C6" s="16">
        <f t="shared" ref="C6:C39" si="0">D6+P6+AS6+AV6+AY6+BB6+BH6+BI6+BJ6+CF6+CM6+CT6+CU6+CV6+DF6+DG6+DN6+DV6+DZ6</f>
        <v>9725</v>
      </c>
      <c r="D6" s="17">
        <f>E6+F6+I6+J6+N6+O6</f>
        <v>230</v>
      </c>
      <c r="E6" s="18">
        <f>SUM(E7:E8)</f>
        <v>20</v>
      </c>
      <c r="F6" s="17">
        <f>SUM(G6:H6)</f>
        <v>22</v>
      </c>
      <c r="G6" s="18">
        <f>SUM(G7:G8)</f>
        <v>17</v>
      </c>
      <c r="H6" s="18">
        <f>SUM(H7:H8)</f>
        <v>5</v>
      </c>
      <c r="I6" s="18">
        <f>SUM(I7:I8)</f>
        <v>94</v>
      </c>
      <c r="J6" s="17">
        <f>SUM(K6:M6)</f>
        <v>51</v>
      </c>
      <c r="K6" s="18">
        <f>SUM(K7:K8)</f>
        <v>7</v>
      </c>
      <c r="L6" s="18">
        <f>SUM(L7:L8)</f>
        <v>42</v>
      </c>
      <c r="M6" s="18">
        <f>SUM(M7:M8)</f>
        <v>2</v>
      </c>
      <c r="N6" s="18">
        <f>SUM(N7:N8)</f>
        <v>1</v>
      </c>
      <c r="O6" s="18">
        <f>SUM(O7:O8)</f>
        <v>42</v>
      </c>
      <c r="P6" s="19">
        <f>Q6+AP6</f>
        <v>2825</v>
      </c>
      <c r="Q6" s="17">
        <f>SUM(R6:AI6,AM6:AO6)</f>
        <v>2755</v>
      </c>
      <c r="R6" s="18">
        <f t="shared" ref="R6:AI6" si="1">SUM(R7:R8)</f>
        <v>51</v>
      </c>
      <c r="S6" s="18">
        <f t="shared" si="1"/>
        <v>58</v>
      </c>
      <c r="T6" s="18">
        <f t="shared" si="1"/>
        <v>312</v>
      </c>
      <c r="U6" s="18">
        <f t="shared" si="1"/>
        <v>250</v>
      </c>
      <c r="V6" s="18">
        <f t="shared" si="1"/>
        <v>95</v>
      </c>
      <c r="W6" s="18">
        <f t="shared" si="1"/>
        <v>310</v>
      </c>
      <c r="X6" s="18">
        <f t="shared" si="1"/>
        <v>153</v>
      </c>
      <c r="Y6" s="18">
        <f t="shared" si="1"/>
        <v>249</v>
      </c>
      <c r="Z6" s="18">
        <f t="shared" si="1"/>
        <v>3</v>
      </c>
      <c r="AA6" s="18">
        <f t="shared" si="1"/>
        <v>497</v>
      </c>
      <c r="AB6" s="18">
        <f t="shared" si="1"/>
        <v>9</v>
      </c>
      <c r="AC6" s="18">
        <f t="shared" si="1"/>
        <v>100</v>
      </c>
      <c r="AD6" s="18">
        <f t="shared" si="1"/>
        <v>51</v>
      </c>
      <c r="AE6" s="18">
        <f t="shared" si="1"/>
        <v>38</v>
      </c>
      <c r="AF6" s="20">
        <f t="shared" si="1"/>
        <v>100</v>
      </c>
      <c r="AG6" s="18">
        <f t="shared" si="1"/>
        <v>56</v>
      </c>
      <c r="AH6" s="18">
        <f t="shared" si="1"/>
        <v>26</v>
      </c>
      <c r="AI6" s="21">
        <f t="shared" si="1"/>
        <v>92</v>
      </c>
      <c r="AJ6" s="86" t="s">
        <v>140</v>
      </c>
      <c r="AK6" s="22"/>
      <c r="AL6" s="68" t="s">
        <v>140</v>
      </c>
      <c r="AM6" s="18">
        <f>SUM(AM7:AM8)</f>
        <v>75</v>
      </c>
      <c r="AN6" s="18">
        <f>SUM(AN7:AN8)</f>
        <v>32</v>
      </c>
      <c r="AO6" s="18">
        <f>SUM(AO7:AO8)</f>
        <v>198</v>
      </c>
      <c r="AP6" s="17">
        <f>SUM(AQ6:AR6)</f>
        <v>70</v>
      </c>
      <c r="AQ6" s="18">
        <f>SUM(AQ7:AQ8)</f>
        <v>21</v>
      </c>
      <c r="AR6" s="18">
        <f>SUM(AR7:AR8)</f>
        <v>49</v>
      </c>
      <c r="AS6" s="19">
        <f>SUM(AT6:AU6)</f>
        <v>42</v>
      </c>
      <c r="AT6" s="18">
        <f>SUM(AT7:AT8)</f>
        <v>29</v>
      </c>
      <c r="AU6" s="21">
        <f>SUM(AU7:AU8)</f>
        <v>13</v>
      </c>
      <c r="AV6" s="23">
        <f>SUM(AW6:AX6)</f>
        <v>170</v>
      </c>
      <c r="AW6" s="18">
        <f>SUM(AW7:AW8)</f>
        <v>92</v>
      </c>
      <c r="AX6" s="18">
        <f>SUM(AX7:AX8)</f>
        <v>78</v>
      </c>
      <c r="AY6" s="19">
        <f>SUM(AZ6:BA6)</f>
        <v>106</v>
      </c>
      <c r="AZ6" s="18">
        <f>SUM(AZ7:AZ8)</f>
        <v>88</v>
      </c>
      <c r="BA6" s="21">
        <f>SUM(BA7:BA8)</f>
        <v>18</v>
      </c>
      <c r="BB6" s="23">
        <f>SUM(BC6:BG6)</f>
        <v>237</v>
      </c>
      <c r="BC6" s="18">
        <f t="shared" ref="BC6:BI6" si="2">SUM(BC7:BC8)</f>
        <v>3</v>
      </c>
      <c r="BD6" s="18">
        <f t="shared" si="2"/>
        <v>16</v>
      </c>
      <c r="BE6" s="18">
        <f t="shared" si="2"/>
        <v>41</v>
      </c>
      <c r="BF6" s="18">
        <f t="shared" si="2"/>
        <v>101</v>
      </c>
      <c r="BG6" s="21">
        <f t="shared" si="2"/>
        <v>76</v>
      </c>
      <c r="BH6" s="24">
        <f t="shared" si="2"/>
        <v>0</v>
      </c>
      <c r="BI6" s="24">
        <f t="shared" si="2"/>
        <v>0</v>
      </c>
      <c r="BJ6" s="19">
        <f t="shared" ref="BJ6:BJ39" si="3">BK6+BN6+BY6+CD6+CE6</f>
        <v>2429</v>
      </c>
      <c r="BK6" s="17">
        <f>SUM(BL6:BM6)</f>
        <v>102</v>
      </c>
      <c r="BL6" s="18">
        <f>SUM(BL7:BL8)</f>
        <v>51</v>
      </c>
      <c r="BM6" s="18">
        <f>SUM(BM7:BM8)</f>
        <v>51</v>
      </c>
      <c r="BN6" s="17">
        <f t="shared" ref="BN6:BN39" si="4">SUM(BO6:BT6,BW6:BX6)</f>
        <v>1326</v>
      </c>
      <c r="BO6" s="18">
        <f t="shared" ref="BO6:BT6" si="5">SUM(BO7:BO8)</f>
        <v>17</v>
      </c>
      <c r="BP6" s="18">
        <f t="shared" si="5"/>
        <v>172</v>
      </c>
      <c r="BQ6" s="18">
        <f t="shared" si="5"/>
        <v>116</v>
      </c>
      <c r="BR6" s="18">
        <f t="shared" si="5"/>
        <v>92</v>
      </c>
      <c r="BS6" s="18">
        <f t="shared" si="5"/>
        <v>24</v>
      </c>
      <c r="BT6" s="21">
        <f t="shared" si="5"/>
        <v>349</v>
      </c>
      <c r="BU6" s="86" t="s">
        <v>140</v>
      </c>
      <c r="BV6" s="101" t="s">
        <v>140</v>
      </c>
      <c r="BW6" s="25">
        <f>SUM(BW7:BW8)</f>
        <v>528</v>
      </c>
      <c r="BX6" s="18">
        <f>SUM(BX7:BX8)</f>
        <v>28</v>
      </c>
      <c r="BY6" s="17">
        <f>SUM(BZ6:CC6)</f>
        <v>825</v>
      </c>
      <c r="BZ6" s="18">
        <f t="shared" ref="BZ6:CE6" si="6">SUM(BZ7:BZ8)</f>
        <v>89</v>
      </c>
      <c r="CA6" s="18">
        <f t="shared" si="6"/>
        <v>218</v>
      </c>
      <c r="CB6" s="18">
        <f t="shared" si="6"/>
        <v>491</v>
      </c>
      <c r="CC6" s="18">
        <f t="shared" si="6"/>
        <v>27</v>
      </c>
      <c r="CD6" s="18">
        <f t="shared" si="6"/>
        <v>134</v>
      </c>
      <c r="CE6" s="18">
        <f t="shared" si="6"/>
        <v>42</v>
      </c>
      <c r="CF6" s="19">
        <f>SUM(CG6:CL6)</f>
        <v>1719</v>
      </c>
      <c r="CG6" s="18">
        <f t="shared" ref="CG6:CL6" si="7">SUM(CG7:CG8)</f>
        <v>9</v>
      </c>
      <c r="CH6" s="20">
        <f t="shared" si="7"/>
        <v>1022</v>
      </c>
      <c r="CI6" s="18">
        <f t="shared" si="7"/>
        <v>6</v>
      </c>
      <c r="CJ6" s="18">
        <f t="shared" si="7"/>
        <v>140</v>
      </c>
      <c r="CK6" s="18">
        <f t="shared" si="7"/>
        <v>11</v>
      </c>
      <c r="CL6" s="26">
        <f t="shared" si="7"/>
        <v>531</v>
      </c>
      <c r="CM6" s="23">
        <f>CN6+CO6+CP6+CS6</f>
        <v>391</v>
      </c>
      <c r="CN6" s="18">
        <f>SUM(CN7:CN8)</f>
        <v>13</v>
      </c>
      <c r="CO6" s="18">
        <f>SUM(CO7:CO8)</f>
        <v>52</v>
      </c>
      <c r="CP6" s="17">
        <f>SUM(CQ6:CR6)</f>
        <v>112</v>
      </c>
      <c r="CQ6" s="18">
        <f>SUM(CQ7:CQ8)</f>
        <v>54</v>
      </c>
      <c r="CR6" s="18">
        <f>SUM(CR7:CR8)</f>
        <v>58</v>
      </c>
      <c r="CS6" s="21">
        <f>SUM(CS7:CS8)</f>
        <v>214</v>
      </c>
      <c r="CT6" s="24">
        <f>SUM(CT7:CT8)</f>
        <v>14</v>
      </c>
      <c r="CU6" s="25">
        <f>SUM(CU7:CU8)</f>
        <v>45</v>
      </c>
      <c r="CV6" s="19">
        <f>CW6+CX6+DB6</f>
        <v>293</v>
      </c>
      <c r="CW6" s="18">
        <f>SUM(CW7:CW8)</f>
        <v>58</v>
      </c>
      <c r="CX6" s="17">
        <f>SUM(CY6:DA6)</f>
        <v>169</v>
      </c>
      <c r="CY6" s="18">
        <f>SUM(CY7:CY8)</f>
        <v>19</v>
      </c>
      <c r="CZ6" s="18">
        <f>SUM(CZ7:CZ8)</f>
        <v>115</v>
      </c>
      <c r="DA6" s="18">
        <f>SUM(DA7:DA8)</f>
        <v>35</v>
      </c>
      <c r="DB6" s="21">
        <f>SUM(DB7:DB8)</f>
        <v>66</v>
      </c>
      <c r="DC6" s="86" t="s">
        <v>140</v>
      </c>
      <c r="DD6" s="27"/>
      <c r="DE6" s="101" t="s">
        <v>140</v>
      </c>
      <c r="DF6" s="28">
        <f>SUM(DF7:DF8)</f>
        <v>1</v>
      </c>
      <c r="DG6" s="19">
        <f>SUM(DH6:DM6)</f>
        <v>5</v>
      </c>
      <c r="DH6" s="18">
        <f t="shared" ref="DH6:DM6" si="8">SUM(DH7:DH8)</f>
        <v>1</v>
      </c>
      <c r="DI6" s="18">
        <f t="shared" si="8"/>
        <v>0</v>
      </c>
      <c r="DJ6" s="18">
        <f t="shared" si="8"/>
        <v>4</v>
      </c>
      <c r="DK6" s="18">
        <f t="shared" si="8"/>
        <v>0</v>
      </c>
      <c r="DL6" s="18">
        <f t="shared" si="8"/>
        <v>0</v>
      </c>
      <c r="DM6" s="18">
        <f t="shared" si="8"/>
        <v>0</v>
      </c>
      <c r="DN6" s="19">
        <f>DO6+DP6+DS6+DT6+DU6</f>
        <v>8</v>
      </c>
      <c r="DO6" s="18">
        <f>SUM(DO7:DO8)</f>
        <v>1</v>
      </c>
      <c r="DP6" s="17">
        <f>SUM(DQ6:DR6)</f>
        <v>6</v>
      </c>
      <c r="DQ6" s="18">
        <f>SUM(DQ7:DQ8)</f>
        <v>4</v>
      </c>
      <c r="DR6" s="18">
        <f>SUM(DR7:DR8)</f>
        <v>2</v>
      </c>
      <c r="DS6" s="18">
        <f>SUM(DS7:DS8)</f>
        <v>0</v>
      </c>
      <c r="DT6" s="18">
        <f>SUM(DT7:DT8)</f>
        <v>0</v>
      </c>
      <c r="DU6" s="26">
        <f>SUM(DU7:DU8)</f>
        <v>1</v>
      </c>
      <c r="DV6" s="23">
        <f t="shared" ref="DV6:DV39" si="9">SUM(DW6:DY6)</f>
        <v>745</v>
      </c>
      <c r="DW6" s="18">
        <f>SUM(DW7:DW8)</f>
        <v>546</v>
      </c>
      <c r="DX6" s="18">
        <f>SUM(DX7:DX8)</f>
        <v>0</v>
      </c>
      <c r="DY6" s="18">
        <f>SUM(DY7:DY8)</f>
        <v>199</v>
      </c>
      <c r="DZ6" s="19">
        <f>EA6+EI6+EJ6+EK6</f>
        <v>465</v>
      </c>
      <c r="EA6" s="17">
        <f t="shared" ref="EA6:EA39" si="10">SUM(EB6:EH6)</f>
        <v>289</v>
      </c>
      <c r="EB6" s="18">
        <f t="shared" ref="EB6:EK6" si="11">SUM(EB7:EB8)</f>
        <v>40</v>
      </c>
      <c r="EC6" s="18">
        <f t="shared" si="11"/>
        <v>54</v>
      </c>
      <c r="ED6" s="18">
        <f t="shared" si="11"/>
        <v>52</v>
      </c>
      <c r="EE6" s="18">
        <f t="shared" si="11"/>
        <v>86</v>
      </c>
      <c r="EF6" s="18">
        <f t="shared" si="11"/>
        <v>6</v>
      </c>
      <c r="EG6" s="18">
        <f t="shared" si="11"/>
        <v>6</v>
      </c>
      <c r="EH6" s="18">
        <f t="shared" si="11"/>
        <v>45</v>
      </c>
      <c r="EI6" s="18">
        <f t="shared" si="11"/>
        <v>127</v>
      </c>
      <c r="EJ6" s="18">
        <f t="shared" si="11"/>
        <v>1</v>
      </c>
      <c r="EK6" s="21">
        <f t="shared" si="11"/>
        <v>48</v>
      </c>
      <c r="EL6" s="86" t="s">
        <v>140</v>
      </c>
    </row>
    <row r="7" spans="1:148" s="29" customFormat="1" ht="24.75" customHeight="1" x14ac:dyDescent="0.15">
      <c r="A7" s="68" t="s">
        <v>141</v>
      </c>
      <c r="B7" s="15"/>
      <c r="C7" s="16">
        <f t="shared" si="0"/>
        <v>7933</v>
      </c>
      <c r="D7" s="17">
        <f>E7+F7+I7+J7+N7+O7</f>
        <v>179</v>
      </c>
      <c r="E7" s="30">
        <f>E10+E11+E12+E13+E17+E23+E27+E31+E32+E33</f>
        <v>16</v>
      </c>
      <c r="F7" s="17">
        <f>SUM(G7:H7)</f>
        <v>18</v>
      </c>
      <c r="G7" s="30">
        <f>G10+G11+G12+G13+G17+G23+G27+G31+G32+G33</f>
        <v>14</v>
      </c>
      <c r="H7" s="30">
        <f>H10+H11+H12+H13+H17+H23+H27+H31+H32+H33</f>
        <v>4</v>
      </c>
      <c r="I7" s="30">
        <f>I10+I11+I12+I13+I17+I23+I27+I31+I32+I33</f>
        <v>74</v>
      </c>
      <c r="J7" s="17">
        <f>SUM(K7:M7)</f>
        <v>44</v>
      </c>
      <c r="K7" s="30">
        <f>K10+K11+K12+K13+K17+K23+K27+K31+K32+K33</f>
        <v>5</v>
      </c>
      <c r="L7" s="30">
        <f>L10+L11+L12+L13+L17+L23+L27+L31+L32+L33</f>
        <v>37</v>
      </c>
      <c r="M7" s="30">
        <f>M10+M11+M12+M13+M17+M23+M27+M31+M32+M33</f>
        <v>2</v>
      </c>
      <c r="N7" s="30">
        <f>N10+N11+N12+N13+N17+N23+N27+N31+N32+N33</f>
        <v>1</v>
      </c>
      <c r="O7" s="30">
        <f>O10+O11+O12+O13+O17+O23+O27+O31+O32+O33</f>
        <v>26</v>
      </c>
      <c r="P7" s="19">
        <f t="shared" ref="P7:P12" si="12">Q7+AP7</f>
        <v>2332</v>
      </c>
      <c r="Q7" s="17">
        <f t="shared" ref="Q7:Q12" si="13">SUM(R7:AI7,AM7:AO7)</f>
        <v>2272</v>
      </c>
      <c r="R7" s="30">
        <f t="shared" ref="R7:AI7" si="14">R10+R11+R12+R13+R17+R23+R27+R31+R32+R33</f>
        <v>46</v>
      </c>
      <c r="S7" s="30">
        <f t="shared" si="14"/>
        <v>52</v>
      </c>
      <c r="T7" s="30">
        <f t="shared" si="14"/>
        <v>251</v>
      </c>
      <c r="U7" s="30">
        <f t="shared" si="14"/>
        <v>213</v>
      </c>
      <c r="V7" s="30">
        <f t="shared" si="14"/>
        <v>78</v>
      </c>
      <c r="W7" s="30">
        <f t="shared" si="14"/>
        <v>249</v>
      </c>
      <c r="X7" s="30">
        <f t="shared" si="14"/>
        <v>124</v>
      </c>
      <c r="Y7" s="30">
        <f t="shared" si="14"/>
        <v>199</v>
      </c>
      <c r="Z7" s="30">
        <f t="shared" si="14"/>
        <v>2</v>
      </c>
      <c r="AA7" s="30">
        <f t="shared" si="14"/>
        <v>418</v>
      </c>
      <c r="AB7" s="30">
        <f t="shared" si="14"/>
        <v>9</v>
      </c>
      <c r="AC7" s="30">
        <f t="shared" si="14"/>
        <v>75</v>
      </c>
      <c r="AD7" s="30">
        <f t="shared" si="14"/>
        <v>44</v>
      </c>
      <c r="AE7" s="30">
        <f t="shared" si="14"/>
        <v>30</v>
      </c>
      <c r="AF7" s="30">
        <f t="shared" si="14"/>
        <v>89</v>
      </c>
      <c r="AG7" s="30">
        <f t="shared" si="14"/>
        <v>45</v>
      </c>
      <c r="AH7" s="30">
        <f t="shared" si="14"/>
        <v>22</v>
      </c>
      <c r="AI7" s="31">
        <f t="shared" si="14"/>
        <v>75</v>
      </c>
      <c r="AJ7" s="86" t="s">
        <v>141</v>
      </c>
      <c r="AK7" s="22"/>
      <c r="AL7" s="68" t="s">
        <v>141</v>
      </c>
      <c r="AM7" s="30">
        <f>AM10+AM11+AM12+AM13+AM17+AM23+AM27+AM31+AM32+AM33</f>
        <v>63</v>
      </c>
      <c r="AN7" s="30">
        <f>AN10+AN11+AN12+AN13+AN17+AN23+AN27+AN31+AN32+AN33</f>
        <v>28</v>
      </c>
      <c r="AO7" s="30">
        <f>AO10+AO11+AO12+AO13+AO17+AO23+AO27+AO31+AO32+AO33</f>
        <v>160</v>
      </c>
      <c r="AP7" s="17">
        <f>SUM(AQ7:AR7)</f>
        <v>60</v>
      </c>
      <c r="AQ7" s="30">
        <f>AQ10+AQ11+AQ12+AQ13+AQ17+AQ23+AQ27+AQ31+AQ32+AQ33</f>
        <v>19</v>
      </c>
      <c r="AR7" s="30">
        <f>AR10+AR11+AR12+AR13+AR17+AR23+AR27+AR31+AR32+AR33</f>
        <v>41</v>
      </c>
      <c r="AS7" s="19">
        <f>SUM(AT7:AU7)</f>
        <v>36</v>
      </c>
      <c r="AT7" s="30">
        <f>AT10+AT11+AT12+AT13+AT17+AT23+AT27+AT31+AT32+AT33</f>
        <v>26</v>
      </c>
      <c r="AU7" s="31">
        <f>AU10+AU11+AU12+AU13+AU17+AU23+AU27+AU31+AU32+AU33</f>
        <v>10</v>
      </c>
      <c r="AV7" s="23">
        <f>SUM(AW7:AX7)</f>
        <v>136</v>
      </c>
      <c r="AW7" s="30">
        <f>AW10+AW11+AW12+AW13+AW17+AW23+AW27+AW31+AW32+AW33</f>
        <v>72</v>
      </c>
      <c r="AX7" s="30">
        <f>AX10+AX11+AX12+AX13+AX17+AX23+AX27+AX31+AX32+AX33</f>
        <v>64</v>
      </c>
      <c r="AY7" s="19">
        <f>SUM(AZ7:BA7)</f>
        <v>87</v>
      </c>
      <c r="AZ7" s="30">
        <f>AZ10+AZ11+AZ12+AZ13+AZ17+AZ23+AZ27+AZ31+AZ32+AZ33</f>
        <v>73</v>
      </c>
      <c r="BA7" s="31">
        <f>BA10+BA11+BA12+BA13+BA17+BA23+BA27+BA31+BA32+BA33</f>
        <v>14</v>
      </c>
      <c r="BB7" s="23">
        <f>SUM(BC7:BG7)</f>
        <v>190</v>
      </c>
      <c r="BC7" s="30">
        <f t="shared" ref="BC7:BI7" si="15">BC10+BC11+BC12+BC13+BC17+BC23+BC27+BC31+BC32+BC33</f>
        <v>2</v>
      </c>
      <c r="BD7" s="30">
        <f t="shared" si="15"/>
        <v>14</v>
      </c>
      <c r="BE7" s="30">
        <f t="shared" si="15"/>
        <v>34</v>
      </c>
      <c r="BF7" s="30">
        <f t="shared" si="15"/>
        <v>80</v>
      </c>
      <c r="BG7" s="31">
        <f t="shared" si="15"/>
        <v>60</v>
      </c>
      <c r="BH7" s="32">
        <f t="shared" si="15"/>
        <v>0</v>
      </c>
      <c r="BI7" s="32">
        <f t="shared" si="15"/>
        <v>0</v>
      </c>
      <c r="BJ7" s="19">
        <f t="shared" si="3"/>
        <v>1999</v>
      </c>
      <c r="BK7" s="17">
        <f>SUM(BL7:BM7)</f>
        <v>94</v>
      </c>
      <c r="BL7" s="30">
        <f>BL10+BL11+BL12+BL13+BL17+BL23+BL27+BL31+BL32+BL33</f>
        <v>48</v>
      </c>
      <c r="BM7" s="30">
        <f>BM10+BM11+BM12+BM13+BM17+BM23+BM27+BM31+BM32+BM33</f>
        <v>46</v>
      </c>
      <c r="BN7" s="17">
        <f t="shared" si="4"/>
        <v>1070</v>
      </c>
      <c r="BO7" s="30">
        <f t="shared" ref="BO7:BT7" si="16">BO10+BO11+BO12+BO13+BO17+BO23+BO27+BO31+BO32+BO33</f>
        <v>13</v>
      </c>
      <c r="BP7" s="30">
        <f t="shared" si="16"/>
        <v>136</v>
      </c>
      <c r="BQ7" s="30">
        <f t="shared" si="16"/>
        <v>102</v>
      </c>
      <c r="BR7" s="30">
        <f t="shared" si="16"/>
        <v>69</v>
      </c>
      <c r="BS7" s="30">
        <f t="shared" si="16"/>
        <v>20</v>
      </c>
      <c r="BT7" s="31">
        <f t="shared" si="16"/>
        <v>286</v>
      </c>
      <c r="BU7" s="86" t="s">
        <v>141</v>
      </c>
      <c r="BV7" s="101" t="s">
        <v>141</v>
      </c>
      <c r="BW7" s="33">
        <f>BW10+BW11+BW12+BW13+BW17+BW23+BW27+BW31+BW32+BW33</f>
        <v>420</v>
      </c>
      <c r="BX7" s="30">
        <f>BX10+BX11+BX12+BX13+BX17+BX23+BX27+BX31+BX32+BX33</f>
        <v>24</v>
      </c>
      <c r="BY7" s="17">
        <f>SUM(BZ7:CC7)</f>
        <v>684</v>
      </c>
      <c r="BZ7" s="30">
        <f t="shared" ref="BZ7:CE7" si="17">BZ10+BZ11+BZ12+BZ13+BZ17+BZ23+BZ27+BZ31+BZ32+BZ33</f>
        <v>74</v>
      </c>
      <c r="CA7" s="30">
        <f t="shared" si="17"/>
        <v>177</v>
      </c>
      <c r="CB7" s="30">
        <f t="shared" si="17"/>
        <v>409</v>
      </c>
      <c r="CC7" s="30">
        <f t="shared" si="17"/>
        <v>24</v>
      </c>
      <c r="CD7" s="30">
        <f t="shared" si="17"/>
        <v>112</v>
      </c>
      <c r="CE7" s="30">
        <f t="shared" si="17"/>
        <v>39</v>
      </c>
      <c r="CF7" s="19">
        <f>SUM(CG7:CL7)</f>
        <v>1380</v>
      </c>
      <c r="CG7" s="30">
        <f t="shared" ref="CG7:CL7" si="18">CG10+CG11+CG12+CG13+CG17+CG23+CG27+CG31+CG32+CG33</f>
        <v>9</v>
      </c>
      <c r="CH7" s="30">
        <f t="shared" si="18"/>
        <v>819</v>
      </c>
      <c r="CI7" s="30">
        <f t="shared" si="18"/>
        <v>5</v>
      </c>
      <c r="CJ7" s="30">
        <f t="shared" si="18"/>
        <v>110</v>
      </c>
      <c r="CK7" s="30">
        <f t="shared" si="18"/>
        <v>11</v>
      </c>
      <c r="CL7" s="34">
        <f t="shared" si="18"/>
        <v>426</v>
      </c>
      <c r="CM7" s="23">
        <f>CN7+CO7+CP7+CS7</f>
        <v>323</v>
      </c>
      <c r="CN7" s="30">
        <f>CN10+CN11+CN12+CN13+CN17+CN23+CN27+CN31+CN32+CN33</f>
        <v>10</v>
      </c>
      <c r="CO7" s="30">
        <f>CO10+CO11+CO12+CO13+CO17+CO23+CO27+CO31+CO32+CO33</f>
        <v>40</v>
      </c>
      <c r="CP7" s="17">
        <f>SUM(CQ7:CR7)</f>
        <v>91</v>
      </c>
      <c r="CQ7" s="30">
        <f>CQ10+CQ11+CQ12+CQ13+CQ17+CQ23+CQ27+CQ31+CQ32+CQ33</f>
        <v>40</v>
      </c>
      <c r="CR7" s="30">
        <f>CR10+CR11+CR12+CR13+CR17+CR23+CR27+CR31+CR32+CR33</f>
        <v>51</v>
      </c>
      <c r="CS7" s="31">
        <f>CS10+CS11+CS12+CS13+CS17+CS23+CS27+CS31+CS32+CS33</f>
        <v>182</v>
      </c>
      <c r="CT7" s="32">
        <f>CT10+CT11+CT12+CT13+CT17+CT23+CT27+CT31+CT32+CT33</f>
        <v>12</v>
      </c>
      <c r="CU7" s="33">
        <f>CU10+CU11+CU12+CU13+CU17+CU23+CU27+CU31+CU32+CU33</f>
        <v>41</v>
      </c>
      <c r="CV7" s="19">
        <f>CW7+CX7+DB7</f>
        <v>228</v>
      </c>
      <c r="CW7" s="30">
        <f>CW10+CW11+CW12+CW13+CW17+CW23+CW27+CW31+CW32+CW33</f>
        <v>46</v>
      </c>
      <c r="CX7" s="17">
        <f>SUM(CY7:DA7)</f>
        <v>134</v>
      </c>
      <c r="CY7" s="30">
        <f>CY10+CY11+CY12+CY13+CY17+CY23+CY27+CY31+CY32+CY33</f>
        <v>14</v>
      </c>
      <c r="CZ7" s="30">
        <f>CZ10+CZ11+CZ12+CZ13+CZ17+CZ23+CZ27+CZ31+CZ32+CZ33</f>
        <v>97</v>
      </c>
      <c r="DA7" s="30">
        <f>DA10+DA11+DA12+DA13+DA17+DA23+DA27+DA31+DA32+DA33</f>
        <v>23</v>
      </c>
      <c r="DB7" s="31">
        <f>DB10+DB11+DB12+DB13+DB17+DB23+DB27+DB31+DB32+DB33</f>
        <v>48</v>
      </c>
      <c r="DC7" s="86" t="s">
        <v>141</v>
      </c>
      <c r="DD7" s="27"/>
      <c r="DE7" s="101" t="s">
        <v>141</v>
      </c>
      <c r="DF7" s="35">
        <f>DF10+DF11+DF12+DF13+DF17+DF23+DF27+DF31+DF32+DF33</f>
        <v>1</v>
      </c>
      <c r="DG7" s="19">
        <f>SUM(DH7:DM7)</f>
        <v>5</v>
      </c>
      <c r="DH7" s="30">
        <f t="shared" ref="DH7:DM7" si="19">DH10+DH11+DH12+DH13+DH17+DH23+DH27+DH31+DH32+DH33</f>
        <v>1</v>
      </c>
      <c r="DI7" s="30">
        <f t="shared" si="19"/>
        <v>0</v>
      </c>
      <c r="DJ7" s="30">
        <f t="shared" si="19"/>
        <v>4</v>
      </c>
      <c r="DK7" s="30">
        <f t="shared" si="19"/>
        <v>0</v>
      </c>
      <c r="DL7" s="30">
        <f t="shared" si="19"/>
        <v>0</v>
      </c>
      <c r="DM7" s="30">
        <f t="shared" si="19"/>
        <v>0</v>
      </c>
      <c r="DN7" s="19">
        <f>DO7+DP7+DS7+DT7+DU7</f>
        <v>6</v>
      </c>
      <c r="DO7" s="30">
        <f>DO10+DO11+DO12+DO13+DO17+DO23+DO27+DO31+DO32+DO33</f>
        <v>1</v>
      </c>
      <c r="DP7" s="17">
        <f>SUM(DQ7:DR7)</f>
        <v>4</v>
      </c>
      <c r="DQ7" s="30">
        <f>DQ10+DQ11+DQ12+DQ13+DQ17+DQ23+DQ27+DQ31+DQ32+DQ33</f>
        <v>2</v>
      </c>
      <c r="DR7" s="30">
        <f>DR10+DR11+DR12+DR13+DR17+DR23+DR27+DR31+DR32+DR33</f>
        <v>2</v>
      </c>
      <c r="DS7" s="30">
        <f>DS10+DS11+DS12+DS13+DS17+DS23+DS27+DS31+DS32+DS33</f>
        <v>0</v>
      </c>
      <c r="DT7" s="30">
        <f>DT10+DT11+DT12+DT13+DT17+DT23+DT27+DT31+DT32+DT33</f>
        <v>0</v>
      </c>
      <c r="DU7" s="34">
        <f>DU10+DU11+DU12+DU13+DU17+DU23+DU27+DU31+DU32+DU33</f>
        <v>1</v>
      </c>
      <c r="DV7" s="23">
        <f t="shared" si="9"/>
        <v>587</v>
      </c>
      <c r="DW7" s="30">
        <f>DW10+DW11+DW12+DW13+DW17+DW23+DW27+DW31+DW32+DW33</f>
        <v>420</v>
      </c>
      <c r="DX7" s="30">
        <f>DX10+DX11+DX12+DX13+DX17+DX23+DX27+DX31+DX32+DX33</f>
        <v>0</v>
      </c>
      <c r="DY7" s="30">
        <f>DY10+DY11+DY12+DY13+DY17+DY23+DY27+DY31+DY32+DY33</f>
        <v>167</v>
      </c>
      <c r="DZ7" s="19">
        <f>EA7+EI7+EJ7+EK7</f>
        <v>391</v>
      </c>
      <c r="EA7" s="17">
        <f t="shared" si="10"/>
        <v>244</v>
      </c>
      <c r="EB7" s="30">
        <f t="shared" ref="EB7:EK7" si="20">EB10+EB11+EB12+EB13+EB17+EB23+EB27+EB31+EB32+EB33</f>
        <v>37</v>
      </c>
      <c r="EC7" s="30">
        <f t="shared" si="20"/>
        <v>45</v>
      </c>
      <c r="ED7" s="30">
        <f t="shared" si="20"/>
        <v>42</v>
      </c>
      <c r="EE7" s="30">
        <f t="shared" si="20"/>
        <v>70</v>
      </c>
      <c r="EF7" s="30">
        <f t="shared" si="20"/>
        <v>4</v>
      </c>
      <c r="EG7" s="30">
        <f t="shared" si="20"/>
        <v>5</v>
      </c>
      <c r="EH7" s="30">
        <f t="shared" si="20"/>
        <v>41</v>
      </c>
      <c r="EI7" s="30">
        <f t="shared" si="20"/>
        <v>104</v>
      </c>
      <c r="EJ7" s="30">
        <f t="shared" si="20"/>
        <v>1</v>
      </c>
      <c r="EK7" s="31">
        <f t="shared" si="20"/>
        <v>42</v>
      </c>
      <c r="EL7" s="86" t="s">
        <v>141</v>
      </c>
    </row>
    <row r="8" spans="1:148" s="29" customFormat="1" ht="24.75" customHeight="1" x14ac:dyDescent="0.15">
      <c r="A8" s="68" t="s">
        <v>142</v>
      </c>
      <c r="B8" s="15"/>
      <c r="C8" s="16">
        <f t="shared" si="0"/>
        <v>1792</v>
      </c>
      <c r="D8" s="17">
        <f>E8+F8+I8+J8+N8+O8</f>
        <v>51</v>
      </c>
      <c r="E8" s="30">
        <f>E14+E18+E24+E34+E28+E38</f>
        <v>4</v>
      </c>
      <c r="F8" s="17">
        <f>SUM(G8:H8)</f>
        <v>4</v>
      </c>
      <c r="G8" s="30">
        <f>G14+G18+G24+G34+G28+G38</f>
        <v>3</v>
      </c>
      <c r="H8" s="30">
        <f>H14+H18+H24+H34+H28+H38</f>
        <v>1</v>
      </c>
      <c r="I8" s="30">
        <f>I14+I18+I24+I34+I28+I38</f>
        <v>20</v>
      </c>
      <c r="J8" s="17">
        <f>SUM(K8:M8)</f>
        <v>7</v>
      </c>
      <c r="K8" s="30">
        <f>K14+K18+K24+K34+K28+K38</f>
        <v>2</v>
      </c>
      <c r="L8" s="30">
        <f>L14+L18+L24+L34+L28+L38</f>
        <v>5</v>
      </c>
      <c r="M8" s="30">
        <f>M14+M18+M24+M34+M28+M38</f>
        <v>0</v>
      </c>
      <c r="N8" s="30">
        <f>N14+N18+N24+N34+N28+N38</f>
        <v>0</v>
      </c>
      <c r="O8" s="30">
        <f>O14+O18+O24+O34+O28+O38</f>
        <v>16</v>
      </c>
      <c r="P8" s="19">
        <f>Q8+AP8</f>
        <v>493</v>
      </c>
      <c r="Q8" s="17">
        <f>SUM(R8:AI8,AM8:AO8)</f>
        <v>483</v>
      </c>
      <c r="R8" s="30">
        <f t="shared" ref="R8:AI8" si="21">R14+R18+R24+R34+R28+R38</f>
        <v>5</v>
      </c>
      <c r="S8" s="30">
        <f t="shared" si="21"/>
        <v>6</v>
      </c>
      <c r="T8" s="30">
        <f t="shared" si="21"/>
        <v>61</v>
      </c>
      <c r="U8" s="30">
        <f t="shared" si="21"/>
        <v>37</v>
      </c>
      <c r="V8" s="30">
        <f t="shared" si="21"/>
        <v>17</v>
      </c>
      <c r="W8" s="30">
        <f t="shared" si="21"/>
        <v>61</v>
      </c>
      <c r="X8" s="30">
        <f t="shared" si="21"/>
        <v>29</v>
      </c>
      <c r="Y8" s="30">
        <f t="shared" si="21"/>
        <v>50</v>
      </c>
      <c r="Z8" s="30">
        <f t="shared" si="21"/>
        <v>1</v>
      </c>
      <c r="AA8" s="30">
        <f t="shared" si="21"/>
        <v>79</v>
      </c>
      <c r="AB8" s="30">
        <f t="shared" si="21"/>
        <v>0</v>
      </c>
      <c r="AC8" s="30">
        <f t="shared" si="21"/>
        <v>25</v>
      </c>
      <c r="AD8" s="30">
        <f t="shared" si="21"/>
        <v>7</v>
      </c>
      <c r="AE8" s="30">
        <f t="shared" si="21"/>
        <v>8</v>
      </c>
      <c r="AF8" s="30">
        <f t="shared" si="21"/>
        <v>11</v>
      </c>
      <c r="AG8" s="30">
        <f t="shared" si="21"/>
        <v>11</v>
      </c>
      <c r="AH8" s="30">
        <f t="shared" si="21"/>
        <v>4</v>
      </c>
      <c r="AI8" s="31">
        <f t="shared" si="21"/>
        <v>17</v>
      </c>
      <c r="AJ8" s="86" t="s">
        <v>142</v>
      </c>
      <c r="AK8" s="22"/>
      <c r="AL8" s="68" t="s">
        <v>142</v>
      </c>
      <c r="AM8" s="30">
        <f>AM14+AM18+AM24+AM34+AM28+AM38</f>
        <v>12</v>
      </c>
      <c r="AN8" s="30">
        <f>AN14+AN18+AN24+AN34+AN28+AN38</f>
        <v>4</v>
      </c>
      <c r="AO8" s="30">
        <f>AO14+AO18+AO24+AO34+AO28+AO38</f>
        <v>38</v>
      </c>
      <c r="AP8" s="17">
        <f t="shared" ref="AP8:AP39" si="22">SUM(AQ8:AR8)</f>
        <v>10</v>
      </c>
      <c r="AQ8" s="30">
        <f>AQ14+AQ18+AQ24+AQ34+AQ28+AQ38</f>
        <v>2</v>
      </c>
      <c r="AR8" s="30">
        <f>AR14+AR18+AR24+AR34+AR28+AR38</f>
        <v>8</v>
      </c>
      <c r="AS8" s="19">
        <f>SUM(AT8:AU8)</f>
        <v>6</v>
      </c>
      <c r="AT8" s="30">
        <f>AT14+AT18+AT24+AT34+AT28+AT38</f>
        <v>3</v>
      </c>
      <c r="AU8" s="31">
        <f>AU14+AU18+AU24+AU34+AU28+AU38</f>
        <v>3</v>
      </c>
      <c r="AV8" s="23">
        <f>SUM(AW8:AX8)</f>
        <v>34</v>
      </c>
      <c r="AW8" s="30">
        <f>AW14+AW18+AW24+AW34+AW28+AW38</f>
        <v>20</v>
      </c>
      <c r="AX8" s="30">
        <f>AX14+AX18+AX24+AX34+AX28+AX38</f>
        <v>14</v>
      </c>
      <c r="AY8" s="19">
        <f>SUM(AZ8:BA8)</f>
        <v>19</v>
      </c>
      <c r="AZ8" s="30">
        <f>AZ14+AZ18+AZ24+AZ34+AZ28+AZ38</f>
        <v>15</v>
      </c>
      <c r="BA8" s="31">
        <f>BA14+BA18+BA24+BA34+BA28+BA38</f>
        <v>4</v>
      </c>
      <c r="BB8" s="23">
        <f>SUM(BC8:BG8)</f>
        <v>47</v>
      </c>
      <c r="BC8" s="30">
        <f t="shared" ref="BC8:BI8" si="23">BC14+BC18+BC24+BC34+BC28+BC38</f>
        <v>1</v>
      </c>
      <c r="BD8" s="30">
        <f t="shared" si="23"/>
        <v>2</v>
      </c>
      <c r="BE8" s="30">
        <f t="shared" si="23"/>
        <v>7</v>
      </c>
      <c r="BF8" s="30">
        <f t="shared" si="23"/>
        <v>21</v>
      </c>
      <c r="BG8" s="31">
        <f t="shared" si="23"/>
        <v>16</v>
      </c>
      <c r="BH8" s="32">
        <f t="shared" si="23"/>
        <v>0</v>
      </c>
      <c r="BI8" s="32">
        <f t="shared" si="23"/>
        <v>0</v>
      </c>
      <c r="BJ8" s="19">
        <f t="shared" si="3"/>
        <v>430</v>
      </c>
      <c r="BK8" s="17">
        <f>SUM(BL8:BM8)</f>
        <v>8</v>
      </c>
      <c r="BL8" s="30">
        <f>BL14+BL18+BL24+BL34+BL28+BL38</f>
        <v>3</v>
      </c>
      <c r="BM8" s="30">
        <f>BM14+BM18+BM24+BM34+BM28+BM38</f>
        <v>5</v>
      </c>
      <c r="BN8" s="17">
        <f t="shared" si="4"/>
        <v>256</v>
      </c>
      <c r="BO8" s="30">
        <f t="shared" ref="BO8:BT8" si="24">BO14+BO18+BO24+BO34+BO28+BO38</f>
        <v>4</v>
      </c>
      <c r="BP8" s="30">
        <f t="shared" si="24"/>
        <v>36</v>
      </c>
      <c r="BQ8" s="30">
        <f t="shared" si="24"/>
        <v>14</v>
      </c>
      <c r="BR8" s="30">
        <f t="shared" si="24"/>
        <v>23</v>
      </c>
      <c r="BS8" s="30">
        <f t="shared" si="24"/>
        <v>4</v>
      </c>
      <c r="BT8" s="31">
        <f t="shared" si="24"/>
        <v>63</v>
      </c>
      <c r="BU8" s="86" t="s">
        <v>142</v>
      </c>
      <c r="BV8" s="101" t="s">
        <v>142</v>
      </c>
      <c r="BW8" s="33">
        <f>BW14+BW18+BW24+BW34+BW28+BW38</f>
        <v>108</v>
      </c>
      <c r="BX8" s="30">
        <f>BX14+BX18+BX24+BX34+BX28+BX38</f>
        <v>4</v>
      </c>
      <c r="BY8" s="17">
        <f>SUM(BZ8:CC8)</f>
        <v>141</v>
      </c>
      <c r="BZ8" s="30">
        <f t="shared" ref="BZ8:CE8" si="25">BZ14+BZ18+BZ24+BZ34+BZ28+BZ38</f>
        <v>15</v>
      </c>
      <c r="CA8" s="30">
        <f t="shared" si="25"/>
        <v>41</v>
      </c>
      <c r="CB8" s="30">
        <f t="shared" si="25"/>
        <v>82</v>
      </c>
      <c r="CC8" s="30">
        <f t="shared" si="25"/>
        <v>3</v>
      </c>
      <c r="CD8" s="30">
        <f t="shared" si="25"/>
        <v>22</v>
      </c>
      <c r="CE8" s="30">
        <f t="shared" si="25"/>
        <v>3</v>
      </c>
      <c r="CF8" s="19">
        <f>SUM(CG8:CL8)</f>
        <v>339</v>
      </c>
      <c r="CG8" s="30">
        <f t="shared" ref="CG8:CL8" si="26">CG14+CG18+CG24+CG34+CG28+CG38</f>
        <v>0</v>
      </c>
      <c r="CH8" s="30">
        <f t="shared" si="26"/>
        <v>203</v>
      </c>
      <c r="CI8" s="30">
        <f t="shared" si="26"/>
        <v>1</v>
      </c>
      <c r="CJ8" s="30">
        <f t="shared" si="26"/>
        <v>30</v>
      </c>
      <c r="CK8" s="30">
        <f t="shared" si="26"/>
        <v>0</v>
      </c>
      <c r="CL8" s="34">
        <f t="shared" si="26"/>
        <v>105</v>
      </c>
      <c r="CM8" s="23">
        <f>CN8+CO8+CP8+CS8</f>
        <v>68</v>
      </c>
      <c r="CN8" s="30">
        <f>CN14+CN18+CN24+CN34+CN28+CN38</f>
        <v>3</v>
      </c>
      <c r="CO8" s="30">
        <f>CO14+CO18+CO24+CO34+CO28+CO38</f>
        <v>12</v>
      </c>
      <c r="CP8" s="17">
        <f>SUM(CQ8:CR8)</f>
        <v>21</v>
      </c>
      <c r="CQ8" s="30">
        <f>CQ14+CQ18+CQ24+CQ34+CQ28+CQ38</f>
        <v>14</v>
      </c>
      <c r="CR8" s="30">
        <f>CR14+CR18+CR24+CR34+CR28+CR38</f>
        <v>7</v>
      </c>
      <c r="CS8" s="31">
        <f>CS14+CS18+CS24+CS34+CS28+CS38</f>
        <v>32</v>
      </c>
      <c r="CT8" s="32">
        <f>CT14+CT18+CT24+CT34+CT28+CT38</f>
        <v>2</v>
      </c>
      <c r="CU8" s="33">
        <f>CU14+CU18+CU24+CU34+CU28+CU38</f>
        <v>4</v>
      </c>
      <c r="CV8" s="19">
        <f>CW8+CX8+DB8</f>
        <v>65</v>
      </c>
      <c r="CW8" s="30">
        <f>CW14+CW18+CW24+CW34+CW28+CW38</f>
        <v>12</v>
      </c>
      <c r="CX8" s="17">
        <f>SUM(CY8:DA8)</f>
        <v>35</v>
      </c>
      <c r="CY8" s="30">
        <f>CY14+CY18+CY24+CY34+CY28+CY38</f>
        <v>5</v>
      </c>
      <c r="CZ8" s="30">
        <f>CZ14+CZ18+CZ24+CZ34+CZ28+CZ38</f>
        <v>18</v>
      </c>
      <c r="DA8" s="30">
        <f>DA14+DA18+DA24+DA34+DA28+DA38</f>
        <v>12</v>
      </c>
      <c r="DB8" s="31">
        <f>DB14+DB18+DB24+DB34+DB28+DB38</f>
        <v>18</v>
      </c>
      <c r="DC8" s="86" t="s">
        <v>142</v>
      </c>
      <c r="DD8" s="27"/>
      <c r="DE8" s="101" t="s">
        <v>142</v>
      </c>
      <c r="DF8" s="35">
        <f>DF14+DF18+DF24+DF34+DF28+DF38</f>
        <v>0</v>
      </c>
      <c r="DG8" s="19">
        <f>SUM(DH8:DM8)</f>
        <v>0</v>
      </c>
      <c r="DH8" s="30">
        <f t="shared" ref="DH8:DM8" si="27">DH14+DH18+DH24+DH34+DH28+DH38</f>
        <v>0</v>
      </c>
      <c r="DI8" s="30">
        <f t="shared" si="27"/>
        <v>0</v>
      </c>
      <c r="DJ8" s="30">
        <f t="shared" si="27"/>
        <v>0</v>
      </c>
      <c r="DK8" s="30">
        <f t="shared" si="27"/>
        <v>0</v>
      </c>
      <c r="DL8" s="30">
        <f t="shared" si="27"/>
        <v>0</v>
      </c>
      <c r="DM8" s="30">
        <f t="shared" si="27"/>
        <v>0</v>
      </c>
      <c r="DN8" s="19">
        <f>DO8+DP8+DS8+DT8+DU8</f>
        <v>2</v>
      </c>
      <c r="DO8" s="30">
        <f>DO14+DO18+DO24+DO34+DO28+DO38</f>
        <v>0</v>
      </c>
      <c r="DP8" s="17">
        <f>SUM(DQ8:DR8)</f>
        <v>2</v>
      </c>
      <c r="DQ8" s="30">
        <f>DQ14+DQ18+DQ24+DQ34+DQ28+DQ38</f>
        <v>2</v>
      </c>
      <c r="DR8" s="30">
        <f>DR14+DR18+DR24+DR34+DR28+DR38</f>
        <v>0</v>
      </c>
      <c r="DS8" s="30">
        <f>DS14+DS18+DS24+DS34+DS28+DS38</f>
        <v>0</v>
      </c>
      <c r="DT8" s="30">
        <f>DT14+DT18+DT24+DT34+DT28+DT38</f>
        <v>0</v>
      </c>
      <c r="DU8" s="34">
        <f>DU14+DU18+DU24+DU34+DU28+DU38</f>
        <v>0</v>
      </c>
      <c r="DV8" s="23">
        <f t="shared" si="9"/>
        <v>158</v>
      </c>
      <c r="DW8" s="30">
        <f>DW14+DW18+DW24+DW34+DW28+DW38</f>
        <v>126</v>
      </c>
      <c r="DX8" s="30">
        <f>DX14+DX18+DX24+DX34+DX28+DX38</f>
        <v>0</v>
      </c>
      <c r="DY8" s="30">
        <f>DY14+DY18+DY24+DY34+DY28+DY38</f>
        <v>32</v>
      </c>
      <c r="DZ8" s="19">
        <f>EA8+EI8+EJ8+EK8</f>
        <v>74</v>
      </c>
      <c r="EA8" s="17">
        <f t="shared" si="10"/>
        <v>45</v>
      </c>
      <c r="EB8" s="30">
        <f t="shared" ref="EB8:EK8" si="28">EB14+EB18+EB24+EB34+EB28+EB38</f>
        <v>3</v>
      </c>
      <c r="EC8" s="30">
        <f t="shared" si="28"/>
        <v>9</v>
      </c>
      <c r="ED8" s="30">
        <f t="shared" si="28"/>
        <v>10</v>
      </c>
      <c r="EE8" s="30">
        <f t="shared" si="28"/>
        <v>16</v>
      </c>
      <c r="EF8" s="30">
        <f t="shared" si="28"/>
        <v>2</v>
      </c>
      <c r="EG8" s="30">
        <f t="shared" si="28"/>
        <v>1</v>
      </c>
      <c r="EH8" s="30">
        <f t="shared" si="28"/>
        <v>4</v>
      </c>
      <c r="EI8" s="30">
        <f t="shared" si="28"/>
        <v>23</v>
      </c>
      <c r="EJ8" s="30">
        <f t="shared" si="28"/>
        <v>0</v>
      </c>
      <c r="EK8" s="31">
        <f t="shared" si="28"/>
        <v>6</v>
      </c>
      <c r="EL8" s="86" t="s">
        <v>142</v>
      </c>
    </row>
    <row r="9" spans="1:148" s="29" customFormat="1" ht="24.75" customHeight="1" x14ac:dyDescent="0.15">
      <c r="A9" s="69" t="s">
        <v>143</v>
      </c>
      <c r="B9" s="15"/>
      <c r="C9" s="16">
        <f t="shared" si="0"/>
        <v>3908</v>
      </c>
      <c r="D9" s="17">
        <f>E9+F9+I9+J9+N9+O9</f>
        <v>91</v>
      </c>
      <c r="E9" s="30">
        <f>SUM(E10:E13,E14)</f>
        <v>9</v>
      </c>
      <c r="F9" s="17">
        <f>SUM(G9:H9)</f>
        <v>6</v>
      </c>
      <c r="G9" s="30">
        <f>SUM(G10:G13,G14)</f>
        <v>6</v>
      </c>
      <c r="H9" s="30">
        <f>SUM(H10:H13,H14)</f>
        <v>0</v>
      </c>
      <c r="I9" s="30">
        <f>SUM(I10:I13,I14)</f>
        <v>35</v>
      </c>
      <c r="J9" s="17">
        <f>SUM(K9:M9)</f>
        <v>26</v>
      </c>
      <c r="K9" s="30">
        <f>SUM(K10:K13,K14)</f>
        <v>4</v>
      </c>
      <c r="L9" s="30">
        <f>SUM(L10:L13,L14)</f>
        <v>22</v>
      </c>
      <c r="M9" s="30">
        <f>SUM(M10:M13,M14)</f>
        <v>0</v>
      </c>
      <c r="N9" s="30">
        <f>SUM(N10:N13,N14)</f>
        <v>0</v>
      </c>
      <c r="O9" s="30">
        <f>SUM(O10:O13,O14)</f>
        <v>15</v>
      </c>
      <c r="P9" s="19">
        <f t="shared" si="12"/>
        <v>1229</v>
      </c>
      <c r="Q9" s="17">
        <f t="shared" si="13"/>
        <v>1203</v>
      </c>
      <c r="R9" s="30">
        <f t="shared" ref="R9:AI9" si="29">SUM(R10:R13,R14)</f>
        <v>19</v>
      </c>
      <c r="S9" s="30">
        <f t="shared" si="29"/>
        <v>21</v>
      </c>
      <c r="T9" s="30">
        <f t="shared" si="29"/>
        <v>144</v>
      </c>
      <c r="U9" s="30">
        <f t="shared" si="29"/>
        <v>109</v>
      </c>
      <c r="V9" s="30">
        <f t="shared" si="29"/>
        <v>34</v>
      </c>
      <c r="W9" s="30">
        <f t="shared" si="29"/>
        <v>153</v>
      </c>
      <c r="X9" s="30">
        <f t="shared" si="29"/>
        <v>68</v>
      </c>
      <c r="Y9" s="30">
        <f t="shared" si="29"/>
        <v>105</v>
      </c>
      <c r="Z9" s="30">
        <f t="shared" si="29"/>
        <v>1</v>
      </c>
      <c r="AA9" s="30">
        <f t="shared" si="29"/>
        <v>223</v>
      </c>
      <c r="AB9" s="30">
        <f t="shared" si="29"/>
        <v>5</v>
      </c>
      <c r="AC9" s="30">
        <f t="shared" si="29"/>
        <v>30</v>
      </c>
      <c r="AD9" s="30">
        <f t="shared" si="29"/>
        <v>18</v>
      </c>
      <c r="AE9" s="30">
        <f t="shared" si="29"/>
        <v>16</v>
      </c>
      <c r="AF9" s="30">
        <f t="shared" si="29"/>
        <v>45</v>
      </c>
      <c r="AG9" s="30">
        <f t="shared" si="29"/>
        <v>24</v>
      </c>
      <c r="AH9" s="30">
        <f t="shared" si="29"/>
        <v>13</v>
      </c>
      <c r="AI9" s="31">
        <f t="shared" si="29"/>
        <v>43</v>
      </c>
      <c r="AJ9" s="87" t="s">
        <v>143</v>
      </c>
      <c r="AK9" s="22"/>
      <c r="AL9" s="69" t="s">
        <v>143</v>
      </c>
      <c r="AM9" s="30">
        <f>SUM(AM10:AM13,AM14)</f>
        <v>33</v>
      </c>
      <c r="AN9" s="30">
        <f>SUM(AN10:AN13,AN14)</f>
        <v>15</v>
      </c>
      <c r="AO9" s="30">
        <f>SUM(AO10:AO13,AO14)</f>
        <v>84</v>
      </c>
      <c r="AP9" s="17">
        <f t="shared" si="22"/>
        <v>26</v>
      </c>
      <c r="AQ9" s="30">
        <f>SUM(AQ10:AQ13,AQ14)</f>
        <v>7</v>
      </c>
      <c r="AR9" s="30">
        <f>SUM(AR10:AR13,AR14)</f>
        <v>19</v>
      </c>
      <c r="AS9" s="19">
        <f>SUM(AT9:AU9)</f>
        <v>19</v>
      </c>
      <c r="AT9" s="30">
        <f>SUM(AT10:AT13,AT14)</f>
        <v>14</v>
      </c>
      <c r="AU9" s="31">
        <f>SUM(AU10:AU13,AU14)</f>
        <v>5</v>
      </c>
      <c r="AV9" s="23">
        <f>SUM(AW9:AX9)</f>
        <v>68</v>
      </c>
      <c r="AW9" s="30">
        <f>SUM(AW10:AW13,AW14)</f>
        <v>37</v>
      </c>
      <c r="AX9" s="30">
        <f>SUM(AX10:AX13,AX14)</f>
        <v>31</v>
      </c>
      <c r="AY9" s="19">
        <f>SUM(AZ9:BA9)</f>
        <v>49</v>
      </c>
      <c r="AZ9" s="30">
        <f>SUM(AZ10:AZ13,AZ14)</f>
        <v>42</v>
      </c>
      <c r="BA9" s="31">
        <f>SUM(BA10:BA13,BA14)</f>
        <v>7</v>
      </c>
      <c r="BB9" s="23">
        <f>SUM(BC9:BG9)</f>
        <v>111</v>
      </c>
      <c r="BC9" s="30">
        <f t="shared" ref="BC9:BI9" si="30">SUM(BC10:BC13,BC14)</f>
        <v>1</v>
      </c>
      <c r="BD9" s="30">
        <f t="shared" si="30"/>
        <v>7</v>
      </c>
      <c r="BE9" s="30">
        <f t="shared" si="30"/>
        <v>23</v>
      </c>
      <c r="BF9" s="30">
        <f t="shared" si="30"/>
        <v>50</v>
      </c>
      <c r="BG9" s="31">
        <f t="shared" si="30"/>
        <v>30</v>
      </c>
      <c r="BH9" s="32">
        <f t="shared" si="30"/>
        <v>0</v>
      </c>
      <c r="BI9" s="32">
        <f t="shared" si="30"/>
        <v>0</v>
      </c>
      <c r="BJ9" s="19">
        <f t="shared" si="3"/>
        <v>904</v>
      </c>
      <c r="BK9" s="17">
        <f>SUM(BL9:BM9)</f>
        <v>45</v>
      </c>
      <c r="BL9" s="30">
        <f>SUM(BL10:BL13,BL14)</f>
        <v>21</v>
      </c>
      <c r="BM9" s="30">
        <f>SUM(BM10:BM13,BM14)</f>
        <v>24</v>
      </c>
      <c r="BN9" s="17">
        <f t="shared" si="4"/>
        <v>475</v>
      </c>
      <c r="BO9" s="30">
        <f t="shared" ref="BO9:BT9" si="31">SUM(BO10:BO13,BO14)</f>
        <v>5</v>
      </c>
      <c r="BP9" s="30">
        <f t="shared" si="31"/>
        <v>59</v>
      </c>
      <c r="BQ9" s="30">
        <f t="shared" si="31"/>
        <v>56</v>
      </c>
      <c r="BR9" s="30">
        <f t="shared" si="31"/>
        <v>35</v>
      </c>
      <c r="BS9" s="30">
        <f t="shared" si="31"/>
        <v>10</v>
      </c>
      <c r="BT9" s="31">
        <f t="shared" si="31"/>
        <v>129</v>
      </c>
      <c r="BU9" s="87" t="s">
        <v>143</v>
      </c>
      <c r="BV9" s="102" t="s">
        <v>143</v>
      </c>
      <c r="BW9" s="33">
        <f>SUM(BW10:BW13,BW14)</f>
        <v>169</v>
      </c>
      <c r="BX9" s="30">
        <f>SUM(BX10:BX13,BX14)</f>
        <v>12</v>
      </c>
      <c r="BY9" s="17">
        <f>SUM(BZ9:CC9)</f>
        <v>319</v>
      </c>
      <c r="BZ9" s="30">
        <f t="shared" ref="BZ9:CE9" si="32">SUM(BZ10:BZ13,BZ14)</f>
        <v>32</v>
      </c>
      <c r="CA9" s="30">
        <f t="shared" si="32"/>
        <v>95</v>
      </c>
      <c r="CB9" s="30">
        <f t="shared" si="32"/>
        <v>184</v>
      </c>
      <c r="CC9" s="30">
        <f t="shared" si="32"/>
        <v>8</v>
      </c>
      <c r="CD9" s="30">
        <f t="shared" si="32"/>
        <v>47</v>
      </c>
      <c r="CE9" s="30">
        <f t="shared" si="32"/>
        <v>18</v>
      </c>
      <c r="CF9" s="19">
        <f>SUM(CG9:CL9)</f>
        <v>654</v>
      </c>
      <c r="CG9" s="30">
        <f t="shared" ref="CG9:CL9" si="33">SUM(CG10:CG13,CG14)</f>
        <v>4</v>
      </c>
      <c r="CH9" s="30">
        <f t="shared" si="33"/>
        <v>396</v>
      </c>
      <c r="CI9" s="30">
        <f t="shared" si="33"/>
        <v>1</v>
      </c>
      <c r="CJ9" s="30">
        <f t="shared" si="33"/>
        <v>63</v>
      </c>
      <c r="CK9" s="30">
        <f t="shared" si="33"/>
        <v>3</v>
      </c>
      <c r="CL9" s="34">
        <f t="shared" si="33"/>
        <v>187</v>
      </c>
      <c r="CM9" s="23">
        <f>CN9+CO9+CP9+CS9</f>
        <v>158</v>
      </c>
      <c r="CN9" s="30">
        <f>SUM(CN10:CN13,CN14)</f>
        <v>5</v>
      </c>
      <c r="CO9" s="30">
        <f>SUM(CO10:CO13,CO14)</f>
        <v>18</v>
      </c>
      <c r="CP9" s="17">
        <f>SUM(CQ9:CR9)</f>
        <v>46</v>
      </c>
      <c r="CQ9" s="30">
        <f>SUM(CQ10:CQ13,CQ14)</f>
        <v>23</v>
      </c>
      <c r="CR9" s="30">
        <f>SUM(CR10:CR13,CR14)</f>
        <v>23</v>
      </c>
      <c r="CS9" s="31">
        <f>SUM(CS10:CS13,CS14)</f>
        <v>89</v>
      </c>
      <c r="CT9" s="32">
        <f>SUM(CT10:CT13,CT14)</f>
        <v>2</v>
      </c>
      <c r="CU9" s="33">
        <f>SUM(CU10:CU13,CU14)</f>
        <v>25</v>
      </c>
      <c r="CV9" s="19">
        <f>CW9+CX9+DB9</f>
        <v>111</v>
      </c>
      <c r="CW9" s="30">
        <f>SUM(CW10:CW13,CW14)</f>
        <v>20</v>
      </c>
      <c r="CX9" s="17">
        <f>SUM(CY9:DA9)</f>
        <v>64</v>
      </c>
      <c r="CY9" s="30">
        <f>SUM(CY10:CY13,CY14)</f>
        <v>8</v>
      </c>
      <c r="CZ9" s="30">
        <f>SUM(CZ10:CZ13,CZ14)</f>
        <v>40</v>
      </c>
      <c r="DA9" s="30">
        <f>SUM(DA10:DA13,DA14)</f>
        <v>16</v>
      </c>
      <c r="DB9" s="31">
        <f>SUM(DB10:DB13,DB14)</f>
        <v>27</v>
      </c>
      <c r="DC9" s="87" t="s">
        <v>143</v>
      </c>
      <c r="DD9" s="27"/>
      <c r="DE9" s="102" t="s">
        <v>143</v>
      </c>
      <c r="DF9" s="35">
        <f>SUM(DF10:DF13,DF14)</f>
        <v>0</v>
      </c>
      <c r="DG9" s="19">
        <f>SUM(DH9:DM9)</f>
        <v>3</v>
      </c>
      <c r="DH9" s="30">
        <f t="shared" ref="DH9:DM9" si="34">SUM(DH10:DH13,DH14)</f>
        <v>0</v>
      </c>
      <c r="DI9" s="30">
        <f t="shared" si="34"/>
        <v>0</v>
      </c>
      <c r="DJ9" s="30">
        <f t="shared" si="34"/>
        <v>3</v>
      </c>
      <c r="DK9" s="30">
        <f t="shared" si="34"/>
        <v>0</v>
      </c>
      <c r="DL9" s="30">
        <f t="shared" si="34"/>
        <v>0</v>
      </c>
      <c r="DM9" s="30">
        <f t="shared" si="34"/>
        <v>0</v>
      </c>
      <c r="DN9" s="19">
        <f>DO9+DP9+DS9+DT9+DU9</f>
        <v>4</v>
      </c>
      <c r="DO9" s="30">
        <f>SUM(DO10:DO13,DO14)</f>
        <v>0</v>
      </c>
      <c r="DP9" s="17">
        <f>SUM(DQ9:DR9)</f>
        <v>3</v>
      </c>
      <c r="DQ9" s="30">
        <f>SUM(DQ10:DQ13,DQ14)</f>
        <v>2</v>
      </c>
      <c r="DR9" s="30">
        <f>SUM(DR10:DR13,DR14)</f>
        <v>1</v>
      </c>
      <c r="DS9" s="30">
        <f>SUM(DS10:DS13,DS14)</f>
        <v>0</v>
      </c>
      <c r="DT9" s="30">
        <f>SUM(DT10:DT13,DT14)</f>
        <v>0</v>
      </c>
      <c r="DU9" s="34">
        <f>SUM(DU10:DU13,DU14)</f>
        <v>1</v>
      </c>
      <c r="DV9" s="23">
        <f t="shared" si="9"/>
        <v>303</v>
      </c>
      <c r="DW9" s="30">
        <f>SUM(DW10:DW13,DW14)</f>
        <v>231</v>
      </c>
      <c r="DX9" s="30">
        <f>SUM(DX10:DX13,DX14)</f>
        <v>0</v>
      </c>
      <c r="DY9" s="30">
        <f>SUM(DY10:DY13,DY14)</f>
        <v>72</v>
      </c>
      <c r="DZ9" s="19">
        <f>EA9+EI9+EJ9+EK9</f>
        <v>177</v>
      </c>
      <c r="EA9" s="17">
        <f t="shared" si="10"/>
        <v>106</v>
      </c>
      <c r="EB9" s="30">
        <f t="shared" ref="EB9:EK9" si="35">SUM(EB10:EB13,EB14)</f>
        <v>25</v>
      </c>
      <c r="EC9" s="30">
        <f t="shared" si="35"/>
        <v>17</v>
      </c>
      <c r="ED9" s="30">
        <f t="shared" si="35"/>
        <v>14</v>
      </c>
      <c r="EE9" s="30">
        <f t="shared" si="35"/>
        <v>29</v>
      </c>
      <c r="EF9" s="30">
        <f t="shared" si="35"/>
        <v>2</v>
      </c>
      <c r="EG9" s="30">
        <f t="shared" si="35"/>
        <v>2</v>
      </c>
      <c r="EH9" s="30">
        <f t="shared" si="35"/>
        <v>17</v>
      </c>
      <c r="EI9" s="30">
        <f t="shared" si="35"/>
        <v>46</v>
      </c>
      <c r="EJ9" s="30">
        <f t="shared" si="35"/>
        <v>0</v>
      </c>
      <c r="EK9" s="31">
        <f t="shared" si="35"/>
        <v>25</v>
      </c>
      <c r="EL9" s="87" t="s">
        <v>143</v>
      </c>
    </row>
    <row r="10" spans="1:148" s="29" customFormat="1" ht="24.75" customHeight="1" x14ac:dyDescent="0.15">
      <c r="A10" s="69" t="s">
        <v>144</v>
      </c>
      <c r="B10" s="36">
        <v>201</v>
      </c>
      <c r="C10" s="16">
        <f t="shared" si="0"/>
        <v>2504</v>
      </c>
      <c r="D10" s="17">
        <f>E10+F10+I10+J10+N10+O10</f>
        <v>50</v>
      </c>
      <c r="E10" s="17">
        <v>2</v>
      </c>
      <c r="F10" s="17">
        <f>SUM(G10:H10)</f>
        <v>4</v>
      </c>
      <c r="G10" s="17">
        <v>4</v>
      </c>
      <c r="H10" s="17">
        <v>0</v>
      </c>
      <c r="I10" s="17">
        <v>19</v>
      </c>
      <c r="J10" s="17">
        <f>SUM(K10:M10)</f>
        <v>16</v>
      </c>
      <c r="K10" s="17">
        <v>2</v>
      </c>
      <c r="L10" s="17">
        <v>14</v>
      </c>
      <c r="M10" s="17">
        <v>0</v>
      </c>
      <c r="N10" s="17">
        <v>0</v>
      </c>
      <c r="O10" s="17">
        <v>9</v>
      </c>
      <c r="P10" s="19">
        <f t="shared" si="12"/>
        <v>791</v>
      </c>
      <c r="Q10" s="17">
        <f t="shared" si="13"/>
        <v>769</v>
      </c>
      <c r="R10" s="37">
        <v>9</v>
      </c>
      <c r="S10" s="37">
        <v>15</v>
      </c>
      <c r="T10" s="17">
        <v>91</v>
      </c>
      <c r="U10" s="17">
        <v>68</v>
      </c>
      <c r="V10" s="17">
        <v>21</v>
      </c>
      <c r="W10" s="17">
        <v>101</v>
      </c>
      <c r="X10" s="17">
        <v>41</v>
      </c>
      <c r="Y10" s="17">
        <v>68</v>
      </c>
      <c r="Z10" s="17">
        <v>0</v>
      </c>
      <c r="AA10" s="17">
        <v>137</v>
      </c>
      <c r="AB10" s="17">
        <v>3</v>
      </c>
      <c r="AC10" s="17">
        <v>20</v>
      </c>
      <c r="AD10" s="17">
        <v>15</v>
      </c>
      <c r="AE10" s="17">
        <v>9</v>
      </c>
      <c r="AF10" s="17">
        <v>32</v>
      </c>
      <c r="AG10" s="17">
        <v>19</v>
      </c>
      <c r="AH10" s="17">
        <v>6</v>
      </c>
      <c r="AI10" s="17">
        <v>29</v>
      </c>
      <c r="AJ10" s="87" t="s">
        <v>144</v>
      </c>
      <c r="AK10" s="22"/>
      <c r="AL10" s="69" t="s">
        <v>144</v>
      </c>
      <c r="AM10" s="17">
        <v>22</v>
      </c>
      <c r="AN10" s="17">
        <v>8</v>
      </c>
      <c r="AO10" s="17">
        <v>55</v>
      </c>
      <c r="AP10" s="17">
        <f t="shared" si="22"/>
        <v>22</v>
      </c>
      <c r="AQ10" s="17">
        <v>5</v>
      </c>
      <c r="AR10" s="17">
        <v>17</v>
      </c>
      <c r="AS10" s="19">
        <f>SUM(AT10:AU10)</f>
        <v>11</v>
      </c>
      <c r="AT10" s="17">
        <v>9</v>
      </c>
      <c r="AU10" s="17">
        <v>2</v>
      </c>
      <c r="AV10" s="23">
        <f>SUM(AW10:AX10)</f>
        <v>48</v>
      </c>
      <c r="AW10" s="17">
        <v>26</v>
      </c>
      <c r="AX10" s="17">
        <v>22</v>
      </c>
      <c r="AY10" s="19">
        <f>SUM(AZ10:BA10)</f>
        <v>35</v>
      </c>
      <c r="AZ10" s="17">
        <v>29</v>
      </c>
      <c r="BA10" s="17">
        <v>6</v>
      </c>
      <c r="BB10" s="23">
        <f>SUM(BC10:BG10)</f>
        <v>77</v>
      </c>
      <c r="BC10" s="37">
        <v>1</v>
      </c>
      <c r="BD10" s="17">
        <v>5</v>
      </c>
      <c r="BE10" s="17">
        <v>15</v>
      </c>
      <c r="BF10" s="17">
        <v>38</v>
      </c>
      <c r="BG10" s="17">
        <v>18</v>
      </c>
      <c r="BH10" s="16">
        <v>0</v>
      </c>
      <c r="BI10" s="16">
        <v>0</v>
      </c>
      <c r="BJ10" s="19">
        <f t="shared" si="3"/>
        <v>580</v>
      </c>
      <c r="BK10" s="17">
        <f>SUM(BL10:BM10)</f>
        <v>29</v>
      </c>
      <c r="BL10" s="17">
        <v>13</v>
      </c>
      <c r="BM10" s="17">
        <v>16</v>
      </c>
      <c r="BN10" s="17">
        <f t="shared" si="4"/>
        <v>300</v>
      </c>
      <c r="BO10" s="17">
        <v>2</v>
      </c>
      <c r="BP10" s="17">
        <v>38</v>
      </c>
      <c r="BQ10" s="17">
        <v>26</v>
      </c>
      <c r="BR10" s="17">
        <v>19</v>
      </c>
      <c r="BS10" s="17">
        <v>5</v>
      </c>
      <c r="BT10" s="17">
        <v>95</v>
      </c>
      <c r="BU10" s="87" t="s">
        <v>144</v>
      </c>
      <c r="BV10" s="102" t="s">
        <v>144</v>
      </c>
      <c r="BW10" s="38">
        <v>106</v>
      </c>
      <c r="BX10" s="17">
        <v>9</v>
      </c>
      <c r="BY10" s="17">
        <f>SUM(BZ10:CC10)</f>
        <v>211</v>
      </c>
      <c r="BZ10" s="17">
        <v>20</v>
      </c>
      <c r="CA10" s="17">
        <v>60</v>
      </c>
      <c r="CB10" s="17">
        <v>126</v>
      </c>
      <c r="CC10" s="17">
        <v>5</v>
      </c>
      <c r="CD10" s="17">
        <v>31</v>
      </c>
      <c r="CE10" s="17">
        <v>9</v>
      </c>
      <c r="CF10" s="19">
        <f>SUM(CG10:CL10)</f>
        <v>432</v>
      </c>
      <c r="CG10" s="17">
        <v>4</v>
      </c>
      <c r="CH10" s="17">
        <v>252</v>
      </c>
      <c r="CI10" s="17">
        <v>1</v>
      </c>
      <c r="CJ10" s="17">
        <v>42</v>
      </c>
      <c r="CK10" s="17">
        <v>2</v>
      </c>
      <c r="CL10" s="39">
        <v>131</v>
      </c>
      <c r="CM10" s="23">
        <f>CN10+CO10+CP10+CS10</f>
        <v>100</v>
      </c>
      <c r="CN10" s="17">
        <v>1</v>
      </c>
      <c r="CO10" s="17">
        <v>14</v>
      </c>
      <c r="CP10" s="17">
        <f>SUM(CQ10:CR10)</f>
        <v>26</v>
      </c>
      <c r="CQ10" s="17">
        <v>12</v>
      </c>
      <c r="CR10" s="17">
        <v>14</v>
      </c>
      <c r="CS10" s="17">
        <v>59</v>
      </c>
      <c r="CT10" s="16">
        <v>2</v>
      </c>
      <c r="CU10" s="40">
        <v>17</v>
      </c>
      <c r="CV10" s="19">
        <f>CW10+CX10+DB10</f>
        <v>64</v>
      </c>
      <c r="CW10" s="17">
        <v>13</v>
      </c>
      <c r="CX10" s="17">
        <f>SUM(CY10:DA10)</f>
        <v>40</v>
      </c>
      <c r="CY10" s="17">
        <v>4</v>
      </c>
      <c r="CZ10" s="17">
        <v>28</v>
      </c>
      <c r="DA10" s="17">
        <v>8</v>
      </c>
      <c r="DB10" s="17">
        <v>11</v>
      </c>
      <c r="DC10" s="87" t="s">
        <v>144</v>
      </c>
      <c r="DD10" s="27"/>
      <c r="DE10" s="102" t="s">
        <v>144</v>
      </c>
      <c r="DF10" s="40">
        <v>0</v>
      </c>
      <c r="DG10" s="19">
        <f>SUM(DH10:DM10)</f>
        <v>3</v>
      </c>
      <c r="DH10" s="17">
        <v>0</v>
      </c>
      <c r="DI10" s="17">
        <v>0</v>
      </c>
      <c r="DJ10" s="17">
        <v>3</v>
      </c>
      <c r="DK10" s="17">
        <v>0</v>
      </c>
      <c r="DL10" s="17">
        <v>0</v>
      </c>
      <c r="DM10" s="39">
        <v>0</v>
      </c>
      <c r="DN10" s="19">
        <f>DO10+DP10+DS10+DT10+DU10</f>
        <v>4</v>
      </c>
      <c r="DO10" s="17">
        <v>0</v>
      </c>
      <c r="DP10" s="17">
        <f>SUM(DQ10:DR10)</f>
        <v>3</v>
      </c>
      <c r="DQ10" s="17">
        <v>2</v>
      </c>
      <c r="DR10" s="17">
        <v>1</v>
      </c>
      <c r="DS10" s="17">
        <v>0</v>
      </c>
      <c r="DT10" s="17">
        <v>0</v>
      </c>
      <c r="DU10" s="39">
        <v>1</v>
      </c>
      <c r="DV10" s="23">
        <f t="shared" si="9"/>
        <v>178</v>
      </c>
      <c r="DW10" s="17">
        <v>138</v>
      </c>
      <c r="DX10" s="17">
        <v>0</v>
      </c>
      <c r="DY10" s="39">
        <v>40</v>
      </c>
      <c r="DZ10" s="19">
        <f>EA10+EI10+EJ10+EK10</f>
        <v>112</v>
      </c>
      <c r="EA10" s="17">
        <f t="shared" si="10"/>
        <v>69</v>
      </c>
      <c r="EB10" s="17">
        <v>16</v>
      </c>
      <c r="EC10" s="17">
        <v>13</v>
      </c>
      <c r="ED10" s="17">
        <v>7</v>
      </c>
      <c r="EE10" s="17">
        <v>16</v>
      </c>
      <c r="EF10" s="17">
        <v>2</v>
      </c>
      <c r="EG10" s="17">
        <v>2</v>
      </c>
      <c r="EH10" s="17">
        <v>13</v>
      </c>
      <c r="EI10" s="17">
        <v>23</v>
      </c>
      <c r="EJ10" s="17">
        <v>0</v>
      </c>
      <c r="EK10" s="17">
        <v>20</v>
      </c>
      <c r="EL10" s="87" t="s">
        <v>144</v>
      </c>
    </row>
    <row r="11" spans="1:148" s="29" customFormat="1" ht="24.75" customHeight="1" x14ac:dyDescent="0.15">
      <c r="A11" s="69" t="s">
        <v>145</v>
      </c>
      <c r="B11" s="15">
        <v>204</v>
      </c>
      <c r="C11" s="16">
        <f t="shared" si="0"/>
        <v>333</v>
      </c>
      <c r="D11" s="17">
        <f t="shared" ref="D11:D39" si="36">E11+F11+I11+J11+N11+O11</f>
        <v>8</v>
      </c>
      <c r="E11" s="30">
        <v>0</v>
      </c>
      <c r="F11" s="17">
        <f t="shared" ref="F11:F39" si="37">SUM(G11:H11)</f>
        <v>1</v>
      </c>
      <c r="G11" s="30">
        <v>1</v>
      </c>
      <c r="H11" s="30">
        <v>0</v>
      </c>
      <c r="I11" s="30">
        <v>2</v>
      </c>
      <c r="J11" s="17">
        <f t="shared" ref="J11:J39" si="38">SUM(K11:M11)</f>
        <v>3</v>
      </c>
      <c r="K11" s="30">
        <v>1</v>
      </c>
      <c r="L11" s="30">
        <v>2</v>
      </c>
      <c r="M11" s="30">
        <v>0</v>
      </c>
      <c r="N11" s="30">
        <v>0</v>
      </c>
      <c r="O11" s="30">
        <v>2</v>
      </c>
      <c r="P11" s="19">
        <f t="shared" si="12"/>
        <v>109</v>
      </c>
      <c r="Q11" s="17">
        <f t="shared" si="13"/>
        <v>107</v>
      </c>
      <c r="R11" s="30">
        <v>3</v>
      </c>
      <c r="S11" s="30">
        <v>1</v>
      </c>
      <c r="T11" s="30">
        <v>13</v>
      </c>
      <c r="U11" s="30">
        <v>9</v>
      </c>
      <c r="V11" s="30">
        <v>2</v>
      </c>
      <c r="W11" s="30">
        <v>9</v>
      </c>
      <c r="X11" s="30">
        <v>8</v>
      </c>
      <c r="Y11" s="30">
        <v>9</v>
      </c>
      <c r="Z11" s="30">
        <v>0</v>
      </c>
      <c r="AA11" s="30">
        <v>24</v>
      </c>
      <c r="AB11" s="30">
        <v>0</v>
      </c>
      <c r="AC11" s="30">
        <v>5</v>
      </c>
      <c r="AD11" s="30">
        <v>0</v>
      </c>
      <c r="AE11" s="30">
        <v>1</v>
      </c>
      <c r="AF11" s="30">
        <v>5</v>
      </c>
      <c r="AG11" s="30">
        <v>2</v>
      </c>
      <c r="AH11" s="30">
        <v>3</v>
      </c>
      <c r="AI11" s="31">
        <v>2</v>
      </c>
      <c r="AJ11" s="87" t="s">
        <v>145</v>
      </c>
      <c r="AK11" s="22"/>
      <c r="AL11" s="69" t="s">
        <v>145</v>
      </c>
      <c r="AM11" s="30">
        <v>2</v>
      </c>
      <c r="AN11" s="30">
        <v>1</v>
      </c>
      <c r="AO11" s="30">
        <v>8</v>
      </c>
      <c r="AP11" s="17">
        <f t="shared" si="22"/>
        <v>2</v>
      </c>
      <c r="AQ11" s="30">
        <v>1</v>
      </c>
      <c r="AR11" s="30">
        <v>1</v>
      </c>
      <c r="AS11" s="19">
        <f t="shared" ref="AS11:AS39" si="39">SUM(AT11:AU11)</f>
        <v>2</v>
      </c>
      <c r="AT11" s="30">
        <v>1</v>
      </c>
      <c r="AU11" s="31">
        <v>1</v>
      </c>
      <c r="AV11" s="23">
        <f t="shared" ref="AV11:AV39" si="40">SUM(AW11:AX11)</f>
        <v>4</v>
      </c>
      <c r="AW11" s="30">
        <v>2</v>
      </c>
      <c r="AX11" s="30">
        <v>2</v>
      </c>
      <c r="AY11" s="19">
        <f t="shared" ref="AY11:AY39" si="41">SUM(AZ11:BA11)</f>
        <v>3</v>
      </c>
      <c r="AZ11" s="30">
        <v>3</v>
      </c>
      <c r="BA11" s="31">
        <v>0</v>
      </c>
      <c r="BB11" s="23">
        <f t="shared" ref="BB11:BB39" si="42">SUM(BC11:BG11)</f>
        <v>8</v>
      </c>
      <c r="BC11" s="30">
        <v>0</v>
      </c>
      <c r="BD11" s="30">
        <v>1</v>
      </c>
      <c r="BE11" s="30">
        <v>2</v>
      </c>
      <c r="BF11" s="30">
        <v>3</v>
      </c>
      <c r="BG11" s="31">
        <v>2</v>
      </c>
      <c r="BH11" s="32">
        <v>0</v>
      </c>
      <c r="BI11" s="32">
        <v>0</v>
      </c>
      <c r="BJ11" s="19">
        <f t="shared" si="3"/>
        <v>73</v>
      </c>
      <c r="BK11" s="17">
        <f t="shared" ref="BK11:BK39" si="43">SUM(BL11:BM11)</f>
        <v>6</v>
      </c>
      <c r="BL11" s="30">
        <v>1</v>
      </c>
      <c r="BM11" s="30">
        <v>5</v>
      </c>
      <c r="BN11" s="17">
        <f t="shared" si="4"/>
        <v>36</v>
      </c>
      <c r="BO11" s="30">
        <v>0</v>
      </c>
      <c r="BP11" s="30">
        <v>2</v>
      </c>
      <c r="BQ11" s="30">
        <v>5</v>
      </c>
      <c r="BR11" s="30">
        <v>2</v>
      </c>
      <c r="BS11" s="30">
        <v>2</v>
      </c>
      <c r="BT11" s="31">
        <v>9</v>
      </c>
      <c r="BU11" s="87" t="s">
        <v>145</v>
      </c>
      <c r="BV11" s="102" t="s">
        <v>145</v>
      </c>
      <c r="BW11" s="33">
        <v>15</v>
      </c>
      <c r="BX11" s="30">
        <v>1</v>
      </c>
      <c r="BY11" s="17">
        <f t="shared" ref="BY11:BY39" si="44">SUM(BZ11:CC11)</f>
        <v>25</v>
      </c>
      <c r="BZ11" s="30">
        <v>4</v>
      </c>
      <c r="CA11" s="30">
        <v>8</v>
      </c>
      <c r="CB11" s="30">
        <v>12</v>
      </c>
      <c r="CC11" s="30">
        <v>1</v>
      </c>
      <c r="CD11" s="30">
        <v>3</v>
      </c>
      <c r="CE11" s="30">
        <v>3</v>
      </c>
      <c r="CF11" s="19">
        <f t="shared" ref="CF11:CF39" si="45">SUM(CG11:CL11)</f>
        <v>53</v>
      </c>
      <c r="CG11" s="30">
        <v>0</v>
      </c>
      <c r="CH11" s="30">
        <v>41</v>
      </c>
      <c r="CI11" s="30">
        <v>0</v>
      </c>
      <c r="CJ11" s="30">
        <v>2</v>
      </c>
      <c r="CK11" s="30">
        <v>0</v>
      </c>
      <c r="CL11" s="34">
        <v>10</v>
      </c>
      <c r="CM11" s="23">
        <f t="shared" ref="CM11:CM39" si="46">CN11+CO11+CP11+CS11</f>
        <v>9</v>
      </c>
      <c r="CN11" s="30">
        <v>1</v>
      </c>
      <c r="CO11" s="30">
        <v>0</v>
      </c>
      <c r="CP11" s="17">
        <f t="shared" ref="CP11:CP39" si="47">SUM(CQ11:CR11)</f>
        <v>3</v>
      </c>
      <c r="CQ11" s="30">
        <v>1</v>
      </c>
      <c r="CR11" s="30">
        <v>2</v>
      </c>
      <c r="CS11" s="31">
        <v>5</v>
      </c>
      <c r="CT11" s="32">
        <v>0</v>
      </c>
      <c r="CU11" s="33">
        <v>3</v>
      </c>
      <c r="CV11" s="19">
        <f t="shared" ref="CV11:CV39" si="48">CW11+CX11+DB11</f>
        <v>13</v>
      </c>
      <c r="CW11" s="30">
        <v>3</v>
      </c>
      <c r="CX11" s="17">
        <f t="shared" ref="CX11:CX39" si="49">SUM(CY11:DA11)</f>
        <v>6</v>
      </c>
      <c r="CY11" s="30">
        <v>0</v>
      </c>
      <c r="CZ11" s="30">
        <v>3</v>
      </c>
      <c r="DA11" s="30">
        <v>3</v>
      </c>
      <c r="DB11" s="31">
        <v>4</v>
      </c>
      <c r="DC11" s="87" t="s">
        <v>145</v>
      </c>
      <c r="DD11" s="27"/>
      <c r="DE11" s="102" t="s">
        <v>145</v>
      </c>
      <c r="DF11" s="35">
        <v>0</v>
      </c>
      <c r="DG11" s="19">
        <f t="shared" ref="DG11:DG39" si="50">SUM(DH11:DM11)</f>
        <v>0</v>
      </c>
      <c r="DH11" s="30">
        <v>0</v>
      </c>
      <c r="DI11" s="30">
        <v>0</v>
      </c>
      <c r="DJ11" s="30">
        <v>0</v>
      </c>
      <c r="DK11" s="30">
        <v>0</v>
      </c>
      <c r="DL11" s="30">
        <v>0</v>
      </c>
      <c r="DM11" s="30">
        <v>0</v>
      </c>
      <c r="DN11" s="19">
        <f t="shared" ref="DN11:DN39" si="51">DO11+DP11+DS11+DT11+DU11</f>
        <v>0</v>
      </c>
      <c r="DO11" s="30">
        <v>0</v>
      </c>
      <c r="DP11" s="17">
        <f t="shared" ref="DP11:DP39" si="52">SUM(DQ11:DR11)</f>
        <v>0</v>
      </c>
      <c r="DQ11" s="30">
        <v>0</v>
      </c>
      <c r="DR11" s="30">
        <v>0</v>
      </c>
      <c r="DS11" s="30">
        <v>0</v>
      </c>
      <c r="DT11" s="30">
        <v>0</v>
      </c>
      <c r="DU11" s="34">
        <v>0</v>
      </c>
      <c r="DV11" s="23">
        <f t="shared" si="9"/>
        <v>30</v>
      </c>
      <c r="DW11" s="30">
        <v>21</v>
      </c>
      <c r="DX11" s="30">
        <v>0</v>
      </c>
      <c r="DY11" s="30">
        <v>9</v>
      </c>
      <c r="DZ11" s="19">
        <f t="shared" ref="DZ11:DZ39" si="53">EA11+EI11+EJ11+EK11</f>
        <v>18</v>
      </c>
      <c r="EA11" s="17">
        <f t="shared" si="10"/>
        <v>10</v>
      </c>
      <c r="EB11" s="30">
        <v>2</v>
      </c>
      <c r="EC11" s="30">
        <v>1</v>
      </c>
      <c r="ED11" s="30">
        <v>1</v>
      </c>
      <c r="EE11" s="30">
        <v>5</v>
      </c>
      <c r="EF11" s="30">
        <v>0</v>
      </c>
      <c r="EG11" s="30">
        <v>0</v>
      </c>
      <c r="EH11" s="30">
        <v>1</v>
      </c>
      <c r="EI11" s="30">
        <v>6</v>
      </c>
      <c r="EJ11" s="30">
        <v>0</v>
      </c>
      <c r="EK11" s="31">
        <v>2</v>
      </c>
      <c r="EL11" s="87" t="s">
        <v>145</v>
      </c>
    </row>
    <row r="12" spans="1:148" s="29" customFormat="1" ht="24.75" customHeight="1" x14ac:dyDescent="0.15">
      <c r="A12" s="70" t="s">
        <v>146</v>
      </c>
      <c r="B12" s="15">
        <v>208</v>
      </c>
      <c r="C12" s="16">
        <f t="shared" si="0"/>
        <v>532</v>
      </c>
      <c r="D12" s="17">
        <f>E12+F12+I12+J12+N12+O12</f>
        <v>14</v>
      </c>
      <c r="E12" s="30">
        <v>2</v>
      </c>
      <c r="F12" s="17">
        <f t="shared" si="37"/>
        <v>1</v>
      </c>
      <c r="G12" s="30">
        <v>1</v>
      </c>
      <c r="H12" s="30">
        <v>0</v>
      </c>
      <c r="I12" s="30">
        <v>7</v>
      </c>
      <c r="J12" s="17">
        <f t="shared" si="38"/>
        <v>2</v>
      </c>
      <c r="K12" s="30">
        <v>1</v>
      </c>
      <c r="L12" s="30">
        <v>1</v>
      </c>
      <c r="M12" s="30">
        <v>0</v>
      </c>
      <c r="N12" s="30">
        <v>0</v>
      </c>
      <c r="O12" s="30">
        <v>2</v>
      </c>
      <c r="P12" s="19">
        <f t="shared" si="12"/>
        <v>167</v>
      </c>
      <c r="Q12" s="17">
        <f t="shared" si="13"/>
        <v>165</v>
      </c>
      <c r="R12" s="30">
        <v>4</v>
      </c>
      <c r="S12" s="30">
        <v>2</v>
      </c>
      <c r="T12" s="30">
        <v>17</v>
      </c>
      <c r="U12" s="30">
        <v>20</v>
      </c>
      <c r="V12" s="30">
        <v>7</v>
      </c>
      <c r="W12" s="30">
        <v>16</v>
      </c>
      <c r="X12" s="30">
        <v>9</v>
      </c>
      <c r="Y12" s="30">
        <v>15</v>
      </c>
      <c r="Z12" s="30">
        <v>0</v>
      </c>
      <c r="AA12" s="30">
        <v>36</v>
      </c>
      <c r="AB12" s="30">
        <v>2</v>
      </c>
      <c r="AC12" s="30">
        <v>1</v>
      </c>
      <c r="AD12" s="30">
        <v>3</v>
      </c>
      <c r="AE12" s="30">
        <v>3</v>
      </c>
      <c r="AF12" s="30">
        <v>5</v>
      </c>
      <c r="AG12" s="30">
        <v>0</v>
      </c>
      <c r="AH12" s="30">
        <v>4</v>
      </c>
      <c r="AI12" s="31">
        <v>7</v>
      </c>
      <c r="AJ12" s="88" t="s">
        <v>146</v>
      </c>
      <c r="AK12" s="22"/>
      <c r="AL12" s="70" t="s">
        <v>146</v>
      </c>
      <c r="AM12" s="30">
        <v>4</v>
      </c>
      <c r="AN12" s="30">
        <v>1</v>
      </c>
      <c r="AO12" s="30">
        <v>9</v>
      </c>
      <c r="AP12" s="17">
        <f t="shared" si="22"/>
        <v>2</v>
      </c>
      <c r="AQ12" s="30">
        <v>1</v>
      </c>
      <c r="AR12" s="30">
        <v>1</v>
      </c>
      <c r="AS12" s="19">
        <f t="shared" si="39"/>
        <v>4</v>
      </c>
      <c r="AT12" s="30">
        <v>3</v>
      </c>
      <c r="AU12" s="31">
        <v>1</v>
      </c>
      <c r="AV12" s="23">
        <f t="shared" si="40"/>
        <v>12</v>
      </c>
      <c r="AW12" s="30">
        <v>7</v>
      </c>
      <c r="AX12" s="30">
        <v>5</v>
      </c>
      <c r="AY12" s="19">
        <f t="shared" si="41"/>
        <v>8</v>
      </c>
      <c r="AZ12" s="30">
        <v>7</v>
      </c>
      <c r="BA12" s="31">
        <v>1</v>
      </c>
      <c r="BB12" s="23">
        <f t="shared" si="42"/>
        <v>11</v>
      </c>
      <c r="BC12" s="30">
        <v>0</v>
      </c>
      <c r="BD12" s="30">
        <v>1</v>
      </c>
      <c r="BE12" s="30">
        <v>3</v>
      </c>
      <c r="BF12" s="30">
        <v>3</v>
      </c>
      <c r="BG12" s="31">
        <v>4</v>
      </c>
      <c r="BH12" s="32">
        <v>0</v>
      </c>
      <c r="BI12" s="32">
        <v>0</v>
      </c>
      <c r="BJ12" s="19">
        <f t="shared" si="3"/>
        <v>140</v>
      </c>
      <c r="BK12" s="17">
        <f t="shared" si="43"/>
        <v>10</v>
      </c>
      <c r="BL12" s="30">
        <v>7</v>
      </c>
      <c r="BM12" s="30">
        <v>3</v>
      </c>
      <c r="BN12" s="17">
        <f t="shared" si="4"/>
        <v>83</v>
      </c>
      <c r="BO12" s="30">
        <v>3</v>
      </c>
      <c r="BP12" s="30">
        <v>12</v>
      </c>
      <c r="BQ12" s="30">
        <v>17</v>
      </c>
      <c r="BR12" s="30">
        <v>8</v>
      </c>
      <c r="BS12" s="30">
        <v>2</v>
      </c>
      <c r="BT12" s="31">
        <v>15</v>
      </c>
      <c r="BU12" s="88" t="s">
        <v>146</v>
      </c>
      <c r="BV12" s="103" t="s">
        <v>146</v>
      </c>
      <c r="BW12" s="33">
        <v>26</v>
      </c>
      <c r="BX12" s="30">
        <v>0</v>
      </c>
      <c r="BY12" s="17">
        <f t="shared" si="44"/>
        <v>38</v>
      </c>
      <c r="BZ12" s="30">
        <v>3</v>
      </c>
      <c r="CA12" s="30">
        <v>13</v>
      </c>
      <c r="CB12" s="30">
        <v>21</v>
      </c>
      <c r="CC12" s="30">
        <v>1</v>
      </c>
      <c r="CD12" s="30">
        <v>7</v>
      </c>
      <c r="CE12" s="30">
        <v>2</v>
      </c>
      <c r="CF12" s="19">
        <f t="shared" si="45"/>
        <v>66</v>
      </c>
      <c r="CG12" s="30">
        <v>0</v>
      </c>
      <c r="CH12" s="30">
        <v>35</v>
      </c>
      <c r="CI12" s="30">
        <v>0</v>
      </c>
      <c r="CJ12" s="30">
        <v>9</v>
      </c>
      <c r="CK12" s="30">
        <v>0</v>
      </c>
      <c r="CL12" s="34">
        <v>22</v>
      </c>
      <c r="CM12" s="23">
        <f t="shared" si="46"/>
        <v>30</v>
      </c>
      <c r="CN12" s="30">
        <v>1</v>
      </c>
      <c r="CO12" s="30">
        <v>2</v>
      </c>
      <c r="CP12" s="17">
        <f t="shared" si="47"/>
        <v>9</v>
      </c>
      <c r="CQ12" s="30">
        <v>5</v>
      </c>
      <c r="CR12" s="30">
        <v>4</v>
      </c>
      <c r="CS12" s="31">
        <v>18</v>
      </c>
      <c r="CT12" s="32">
        <v>0</v>
      </c>
      <c r="CU12" s="33">
        <v>2</v>
      </c>
      <c r="CV12" s="19">
        <f t="shared" si="48"/>
        <v>18</v>
      </c>
      <c r="CW12" s="30">
        <v>2</v>
      </c>
      <c r="CX12" s="17">
        <f t="shared" si="49"/>
        <v>11</v>
      </c>
      <c r="CY12" s="30">
        <v>2</v>
      </c>
      <c r="CZ12" s="30">
        <v>5</v>
      </c>
      <c r="DA12" s="30">
        <v>4</v>
      </c>
      <c r="DB12" s="31">
        <v>5</v>
      </c>
      <c r="DC12" s="88" t="s">
        <v>146</v>
      </c>
      <c r="DD12" s="27"/>
      <c r="DE12" s="103" t="s">
        <v>146</v>
      </c>
      <c r="DF12" s="35">
        <v>0</v>
      </c>
      <c r="DG12" s="19">
        <f t="shared" si="50"/>
        <v>0</v>
      </c>
      <c r="DH12" s="30">
        <v>0</v>
      </c>
      <c r="DI12" s="30">
        <v>0</v>
      </c>
      <c r="DJ12" s="30">
        <v>0</v>
      </c>
      <c r="DK12" s="30">
        <v>0</v>
      </c>
      <c r="DL12" s="30">
        <v>0</v>
      </c>
      <c r="DM12" s="30">
        <v>0</v>
      </c>
      <c r="DN12" s="19">
        <f t="shared" si="51"/>
        <v>0</v>
      </c>
      <c r="DO12" s="30">
        <v>0</v>
      </c>
      <c r="DP12" s="17">
        <f t="shared" si="52"/>
        <v>0</v>
      </c>
      <c r="DQ12" s="30">
        <v>0</v>
      </c>
      <c r="DR12" s="30">
        <v>0</v>
      </c>
      <c r="DS12" s="30">
        <v>0</v>
      </c>
      <c r="DT12" s="30">
        <v>0</v>
      </c>
      <c r="DU12" s="34">
        <v>0</v>
      </c>
      <c r="DV12" s="23">
        <f t="shared" si="9"/>
        <v>36</v>
      </c>
      <c r="DW12" s="30">
        <v>26</v>
      </c>
      <c r="DX12" s="30">
        <v>0</v>
      </c>
      <c r="DY12" s="30">
        <v>10</v>
      </c>
      <c r="DZ12" s="19">
        <f t="shared" si="53"/>
        <v>24</v>
      </c>
      <c r="EA12" s="17">
        <f t="shared" si="10"/>
        <v>16</v>
      </c>
      <c r="EB12" s="30">
        <v>2</v>
      </c>
      <c r="EC12" s="30">
        <v>2</v>
      </c>
      <c r="ED12" s="30">
        <v>2</v>
      </c>
      <c r="EE12" s="30">
        <v>7</v>
      </c>
      <c r="EF12" s="30">
        <v>0</v>
      </c>
      <c r="EG12" s="30">
        <v>0</v>
      </c>
      <c r="EH12" s="30">
        <v>3</v>
      </c>
      <c r="EI12" s="30">
        <v>6</v>
      </c>
      <c r="EJ12" s="30">
        <v>0</v>
      </c>
      <c r="EK12" s="31">
        <v>2</v>
      </c>
      <c r="EL12" s="88" t="s">
        <v>146</v>
      </c>
    </row>
    <row r="13" spans="1:148" s="29" customFormat="1" ht="24.75" customHeight="1" x14ac:dyDescent="0.15">
      <c r="A13" s="70" t="s">
        <v>147</v>
      </c>
      <c r="B13" s="15">
        <v>210</v>
      </c>
      <c r="C13" s="16">
        <f t="shared" si="0"/>
        <v>386</v>
      </c>
      <c r="D13" s="17">
        <f>E13+F13+I13+J13+N13+O13</f>
        <v>13</v>
      </c>
      <c r="E13" s="30">
        <v>5</v>
      </c>
      <c r="F13" s="17">
        <f t="shared" si="37"/>
        <v>0</v>
      </c>
      <c r="G13" s="30">
        <v>0</v>
      </c>
      <c r="H13" s="30">
        <v>0</v>
      </c>
      <c r="I13" s="30">
        <v>4</v>
      </c>
      <c r="J13" s="17">
        <f t="shared" si="38"/>
        <v>3</v>
      </c>
      <c r="K13" s="30">
        <v>0</v>
      </c>
      <c r="L13" s="30">
        <v>3</v>
      </c>
      <c r="M13" s="30">
        <v>0</v>
      </c>
      <c r="N13" s="30">
        <v>0</v>
      </c>
      <c r="O13" s="30">
        <v>1</v>
      </c>
      <c r="P13" s="19">
        <f>Q13+AP13</f>
        <v>113</v>
      </c>
      <c r="Q13" s="17">
        <f>SUM(R13:AI13,AM13:AO13)</f>
        <v>113</v>
      </c>
      <c r="R13" s="30">
        <v>2</v>
      </c>
      <c r="S13" s="30">
        <v>2</v>
      </c>
      <c r="T13" s="30">
        <v>15</v>
      </c>
      <c r="U13" s="30">
        <v>9</v>
      </c>
      <c r="V13" s="30">
        <v>3</v>
      </c>
      <c r="W13" s="30">
        <v>18</v>
      </c>
      <c r="X13" s="30">
        <v>7</v>
      </c>
      <c r="Y13" s="30">
        <v>9</v>
      </c>
      <c r="Z13" s="30">
        <v>0</v>
      </c>
      <c r="AA13" s="30">
        <v>22</v>
      </c>
      <c r="AB13" s="30">
        <v>0</v>
      </c>
      <c r="AC13" s="30">
        <v>1</v>
      </c>
      <c r="AD13" s="30">
        <v>0</v>
      </c>
      <c r="AE13" s="30">
        <v>2</v>
      </c>
      <c r="AF13" s="30">
        <v>2</v>
      </c>
      <c r="AG13" s="30">
        <v>2</v>
      </c>
      <c r="AH13" s="30">
        <v>0</v>
      </c>
      <c r="AI13" s="31">
        <v>2</v>
      </c>
      <c r="AJ13" s="88" t="s">
        <v>147</v>
      </c>
      <c r="AK13" s="22"/>
      <c r="AL13" s="70" t="s">
        <v>147</v>
      </c>
      <c r="AM13" s="30">
        <v>2</v>
      </c>
      <c r="AN13" s="30">
        <v>4</v>
      </c>
      <c r="AO13" s="30">
        <v>11</v>
      </c>
      <c r="AP13" s="17">
        <f t="shared" si="22"/>
        <v>0</v>
      </c>
      <c r="AQ13" s="30">
        <v>0</v>
      </c>
      <c r="AR13" s="30">
        <v>0</v>
      </c>
      <c r="AS13" s="19">
        <f t="shared" si="39"/>
        <v>2</v>
      </c>
      <c r="AT13" s="30">
        <v>1</v>
      </c>
      <c r="AU13" s="31">
        <v>1</v>
      </c>
      <c r="AV13" s="23">
        <f t="shared" si="40"/>
        <v>2</v>
      </c>
      <c r="AW13" s="30">
        <v>0</v>
      </c>
      <c r="AX13" s="30">
        <v>2</v>
      </c>
      <c r="AY13" s="19">
        <f t="shared" si="41"/>
        <v>3</v>
      </c>
      <c r="AZ13" s="30">
        <v>3</v>
      </c>
      <c r="BA13" s="31">
        <v>0</v>
      </c>
      <c r="BB13" s="23">
        <f t="shared" si="42"/>
        <v>11</v>
      </c>
      <c r="BC13" s="30">
        <v>0</v>
      </c>
      <c r="BD13" s="30">
        <v>0</v>
      </c>
      <c r="BE13" s="30">
        <v>2</v>
      </c>
      <c r="BF13" s="30">
        <v>5</v>
      </c>
      <c r="BG13" s="31">
        <v>4</v>
      </c>
      <c r="BH13" s="32">
        <v>0</v>
      </c>
      <c r="BI13" s="32">
        <v>0</v>
      </c>
      <c r="BJ13" s="19">
        <f t="shared" si="3"/>
        <v>91</v>
      </c>
      <c r="BK13" s="17">
        <f t="shared" si="43"/>
        <v>0</v>
      </c>
      <c r="BL13" s="30">
        <v>0</v>
      </c>
      <c r="BM13" s="30">
        <v>0</v>
      </c>
      <c r="BN13" s="17">
        <f t="shared" si="4"/>
        <v>50</v>
      </c>
      <c r="BO13" s="30">
        <v>0</v>
      </c>
      <c r="BP13" s="30">
        <v>5</v>
      </c>
      <c r="BQ13" s="30">
        <v>7</v>
      </c>
      <c r="BR13" s="30">
        <v>6</v>
      </c>
      <c r="BS13" s="30">
        <v>1</v>
      </c>
      <c r="BT13" s="31">
        <v>9</v>
      </c>
      <c r="BU13" s="88" t="s">
        <v>147</v>
      </c>
      <c r="BV13" s="103" t="s">
        <v>147</v>
      </c>
      <c r="BW13" s="33">
        <v>20</v>
      </c>
      <c r="BX13" s="30">
        <v>2</v>
      </c>
      <c r="BY13" s="17">
        <f t="shared" si="44"/>
        <v>33</v>
      </c>
      <c r="BZ13" s="30">
        <v>5</v>
      </c>
      <c r="CA13" s="30">
        <v>10</v>
      </c>
      <c r="CB13" s="30">
        <v>18</v>
      </c>
      <c r="CC13" s="30">
        <v>0</v>
      </c>
      <c r="CD13" s="30">
        <v>5</v>
      </c>
      <c r="CE13" s="30">
        <v>3</v>
      </c>
      <c r="CF13" s="19">
        <f t="shared" si="45"/>
        <v>70</v>
      </c>
      <c r="CG13" s="30">
        <v>0</v>
      </c>
      <c r="CH13" s="30">
        <v>43</v>
      </c>
      <c r="CI13" s="30">
        <v>0</v>
      </c>
      <c r="CJ13" s="30">
        <v>7</v>
      </c>
      <c r="CK13" s="30">
        <v>1</v>
      </c>
      <c r="CL13" s="34">
        <v>19</v>
      </c>
      <c r="CM13" s="23">
        <f t="shared" si="46"/>
        <v>10</v>
      </c>
      <c r="CN13" s="30">
        <v>1</v>
      </c>
      <c r="CO13" s="30">
        <v>0</v>
      </c>
      <c r="CP13" s="17">
        <f t="shared" si="47"/>
        <v>5</v>
      </c>
      <c r="CQ13" s="30">
        <v>2</v>
      </c>
      <c r="CR13" s="30">
        <v>3</v>
      </c>
      <c r="CS13" s="31">
        <v>4</v>
      </c>
      <c r="CT13" s="32">
        <v>0</v>
      </c>
      <c r="CU13" s="33">
        <v>3</v>
      </c>
      <c r="CV13" s="19">
        <f t="shared" si="48"/>
        <v>12</v>
      </c>
      <c r="CW13" s="30">
        <v>2</v>
      </c>
      <c r="CX13" s="17">
        <f t="shared" si="49"/>
        <v>5</v>
      </c>
      <c r="CY13" s="30">
        <v>1</v>
      </c>
      <c r="CZ13" s="30">
        <v>4</v>
      </c>
      <c r="DA13" s="30">
        <v>0</v>
      </c>
      <c r="DB13" s="31">
        <v>5</v>
      </c>
      <c r="DC13" s="88" t="s">
        <v>147</v>
      </c>
      <c r="DD13" s="27"/>
      <c r="DE13" s="103" t="s">
        <v>147</v>
      </c>
      <c r="DF13" s="35">
        <v>0</v>
      </c>
      <c r="DG13" s="19">
        <f t="shared" si="50"/>
        <v>0</v>
      </c>
      <c r="DH13" s="30">
        <v>0</v>
      </c>
      <c r="DI13" s="30">
        <v>0</v>
      </c>
      <c r="DJ13" s="30">
        <v>0</v>
      </c>
      <c r="DK13" s="30">
        <v>0</v>
      </c>
      <c r="DL13" s="30">
        <v>0</v>
      </c>
      <c r="DM13" s="30">
        <v>0</v>
      </c>
      <c r="DN13" s="19">
        <f t="shared" si="51"/>
        <v>0</v>
      </c>
      <c r="DO13" s="30">
        <v>0</v>
      </c>
      <c r="DP13" s="17">
        <f t="shared" si="52"/>
        <v>0</v>
      </c>
      <c r="DQ13" s="30">
        <v>0</v>
      </c>
      <c r="DR13" s="30">
        <v>0</v>
      </c>
      <c r="DS13" s="30">
        <v>0</v>
      </c>
      <c r="DT13" s="30">
        <v>0</v>
      </c>
      <c r="DU13" s="34">
        <v>0</v>
      </c>
      <c r="DV13" s="23">
        <f t="shared" si="9"/>
        <v>40</v>
      </c>
      <c r="DW13" s="30">
        <v>31</v>
      </c>
      <c r="DX13" s="30">
        <v>0</v>
      </c>
      <c r="DY13" s="30">
        <v>9</v>
      </c>
      <c r="DZ13" s="19">
        <f>EA13+EI13+EJ13+EK13</f>
        <v>16</v>
      </c>
      <c r="EA13" s="17">
        <f t="shared" si="10"/>
        <v>9</v>
      </c>
      <c r="EB13" s="30">
        <v>3</v>
      </c>
      <c r="EC13" s="30">
        <v>1</v>
      </c>
      <c r="ED13" s="30">
        <v>4</v>
      </c>
      <c r="EE13" s="30">
        <v>1</v>
      </c>
      <c r="EF13" s="30">
        <v>0</v>
      </c>
      <c r="EG13" s="30">
        <v>0</v>
      </c>
      <c r="EH13" s="30">
        <v>0</v>
      </c>
      <c r="EI13" s="30">
        <v>6</v>
      </c>
      <c r="EJ13" s="30">
        <v>0</v>
      </c>
      <c r="EK13" s="31">
        <v>1</v>
      </c>
      <c r="EL13" s="88" t="s">
        <v>147</v>
      </c>
    </row>
    <row r="14" spans="1:148" s="29" customFormat="1" ht="24.75" customHeight="1" x14ac:dyDescent="0.15">
      <c r="A14" s="69" t="s">
        <v>148</v>
      </c>
      <c r="B14" s="15"/>
      <c r="C14" s="16">
        <f t="shared" si="0"/>
        <v>153</v>
      </c>
      <c r="D14" s="17">
        <f t="shared" si="36"/>
        <v>6</v>
      </c>
      <c r="E14" s="30">
        <f>SUM(E15)</f>
        <v>0</v>
      </c>
      <c r="F14" s="17">
        <f t="shared" si="37"/>
        <v>0</v>
      </c>
      <c r="G14" s="30">
        <f>SUM(G15)</f>
        <v>0</v>
      </c>
      <c r="H14" s="30">
        <f>SUM(H15)</f>
        <v>0</v>
      </c>
      <c r="I14" s="30">
        <f>SUM(I15)</f>
        <v>3</v>
      </c>
      <c r="J14" s="17">
        <f t="shared" si="38"/>
        <v>2</v>
      </c>
      <c r="K14" s="30">
        <f>SUM(K15)</f>
        <v>0</v>
      </c>
      <c r="L14" s="30">
        <f>SUM(L15)</f>
        <v>2</v>
      </c>
      <c r="M14" s="30">
        <f>SUM(M15)</f>
        <v>0</v>
      </c>
      <c r="N14" s="30">
        <f>SUM(N15)</f>
        <v>0</v>
      </c>
      <c r="O14" s="30">
        <f>SUM(O15)</f>
        <v>1</v>
      </c>
      <c r="P14" s="19">
        <f t="shared" ref="P14:P32" si="54">Q14+AP14</f>
        <v>49</v>
      </c>
      <c r="Q14" s="17">
        <f t="shared" ref="Q14:Q32" si="55">SUM(R14:AI14,AM14:AO14)</f>
        <v>49</v>
      </c>
      <c r="R14" s="30">
        <f t="shared" ref="R14:AI14" si="56">SUM(R15)</f>
        <v>1</v>
      </c>
      <c r="S14" s="30">
        <f t="shared" si="56"/>
        <v>1</v>
      </c>
      <c r="T14" s="30">
        <f t="shared" si="56"/>
        <v>8</v>
      </c>
      <c r="U14" s="30">
        <f t="shared" si="56"/>
        <v>3</v>
      </c>
      <c r="V14" s="30">
        <f t="shared" si="56"/>
        <v>1</v>
      </c>
      <c r="W14" s="30">
        <f t="shared" si="56"/>
        <v>9</v>
      </c>
      <c r="X14" s="30">
        <f t="shared" si="56"/>
        <v>3</v>
      </c>
      <c r="Y14" s="30">
        <f t="shared" si="56"/>
        <v>4</v>
      </c>
      <c r="Z14" s="30">
        <f t="shared" si="56"/>
        <v>1</v>
      </c>
      <c r="AA14" s="30">
        <f t="shared" si="56"/>
        <v>4</v>
      </c>
      <c r="AB14" s="30">
        <f t="shared" si="56"/>
        <v>0</v>
      </c>
      <c r="AC14" s="30">
        <f t="shared" si="56"/>
        <v>3</v>
      </c>
      <c r="AD14" s="30">
        <f t="shared" si="56"/>
        <v>0</v>
      </c>
      <c r="AE14" s="30">
        <f t="shared" si="56"/>
        <v>1</v>
      </c>
      <c r="AF14" s="30">
        <f t="shared" si="56"/>
        <v>1</v>
      </c>
      <c r="AG14" s="30">
        <f t="shared" si="56"/>
        <v>1</v>
      </c>
      <c r="AH14" s="30">
        <f t="shared" si="56"/>
        <v>0</v>
      </c>
      <c r="AI14" s="31">
        <f t="shared" si="56"/>
        <v>3</v>
      </c>
      <c r="AJ14" s="87" t="s">
        <v>148</v>
      </c>
      <c r="AK14" s="22"/>
      <c r="AL14" s="69" t="s">
        <v>148</v>
      </c>
      <c r="AM14" s="30">
        <f>SUM(AM15)</f>
        <v>3</v>
      </c>
      <c r="AN14" s="30">
        <f>SUM(AN15)</f>
        <v>1</v>
      </c>
      <c r="AO14" s="30">
        <f>SUM(AO15)</f>
        <v>1</v>
      </c>
      <c r="AP14" s="17">
        <f t="shared" si="22"/>
        <v>0</v>
      </c>
      <c r="AQ14" s="30">
        <f>SUM(AQ15)</f>
        <v>0</v>
      </c>
      <c r="AR14" s="30">
        <f>SUM(AR15)</f>
        <v>0</v>
      </c>
      <c r="AS14" s="19">
        <f t="shared" si="39"/>
        <v>0</v>
      </c>
      <c r="AT14" s="30">
        <f>SUM(AT15)</f>
        <v>0</v>
      </c>
      <c r="AU14" s="31">
        <f>SUM(AU15)</f>
        <v>0</v>
      </c>
      <c r="AV14" s="23">
        <f t="shared" si="40"/>
        <v>2</v>
      </c>
      <c r="AW14" s="30">
        <f>SUM(AW15)</f>
        <v>2</v>
      </c>
      <c r="AX14" s="30">
        <f>SUM(AX15)</f>
        <v>0</v>
      </c>
      <c r="AY14" s="19">
        <f t="shared" si="41"/>
        <v>0</v>
      </c>
      <c r="AZ14" s="30">
        <f>SUM(AZ15)</f>
        <v>0</v>
      </c>
      <c r="BA14" s="31">
        <f>SUM(BA15)</f>
        <v>0</v>
      </c>
      <c r="BB14" s="23">
        <f t="shared" si="42"/>
        <v>4</v>
      </c>
      <c r="BC14" s="30">
        <f t="shared" ref="BC14:BI14" si="57">SUM(BC15)</f>
        <v>0</v>
      </c>
      <c r="BD14" s="30">
        <f t="shared" si="57"/>
        <v>0</v>
      </c>
      <c r="BE14" s="30">
        <f t="shared" si="57"/>
        <v>1</v>
      </c>
      <c r="BF14" s="30">
        <f t="shared" si="57"/>
        <v>1</v>
      </c>
      <c r="BG14" s="31">
        <f t="shared" si="57"/>
        <v>2</v>
      </c>
      <c r="BH14" s="32">
        <f t="shared" si="57"/>
        <v>0</v>
      </c>
      <c r="BI14" s="32">
        <f t="shared" si="57"/>
        <v>0</v>
      </c>
      <c r="BJ14" s="19">
        <f t="shared" si="3"/>
        <v>20</v>
      </c>
      <c r="BK14" s="17">
        <f t="shared" si="43"/>
        <v>0</v>
      </c>
      <c r="BL14" s="30">
        <f>SUM(BL15)</f>
        <v>0</v>
      </c>
      <c r="BM14" s="30">
        <f>SUM(BM15)</f>
        <v>0</v>
      </c>
      <c r="BN14" s="17">
        <f t="shared" si="4"/>
        <v>6</v>
      </c>
      <c r="BO14" s="30">
        <f t="shared" ref="BO14:BT14" si="58">SUM(BO15)</f>
        <v>0</v>
      </c>
      <c r="BP14" s="30">
        <f t="shared" si="58"/>
        <v>2</v>
      </c>
      <c r="BQ14" s="30">
        <f t="shared" si="58"/>
        <v>1</v>
      </c>
      <c r="BR14" s="30">
        <f t="shared" si="58"/>
        <v>0</v>
      </c>
      <c r="BS14" s="30">
        <f t="shared" si="58"/>
        <v>0</v>
      </c>
      <c r="BT14" s="31">
        <f t="shared" si="58"/>
        <v>1</v>
      </c>
      <c r="BU14" s="87" t="s">
        <v>148</v>
      </c>
      <c r="BV14" s="102" t="s">
        <v>148</v>
      </c>
      <c r="BW14" s="33">
        <f>SUM(BW15)</f>
        <v>2</v>
      </c>
      <c r="BX14" s="30">
        <f>SUM(BX15)</f>
        <v>0</v>
      </c>
      <c r="BY14" s="17">
        <f t="shared" si="44"/>
        <v>12</v>
      </c>
      <c r="BZ14" s="30">
        <f t="shared" ref="BZ14:CE14" si="59">SUM(BZ15)</f>
        <v>0</v>
      </c>
      <c r="CA14" s="30">
        <f t="shared" si="59"/>
        <v>4</v>
      </c>
      <c r="CB14" s="30">
        <f t="shared" si="59"/>
        <v>7</v>
      </c>
      <c r="CC14" s="30">
        <f t="shared" si="59"/>
        <v>1</v>
      </c>
      <c r="CD14" s="30">
        <f t="shared" si="59"/>
        <v>1</v>
      </c>
      <c r="CE14" s="30">
        <f t="shared" si="59"/>
        <v>1</v>
      </c>
      <c r="CF14" s="19">
        <f t="shared" si="45"/>
        <v>33</v>
      </c>
      <c r="CG14" s="30">
        <f t="shared" ref="CG14:CL14" si="60">SUM(CG15)</f>
        <v>0</v>
      </c>
      <c r="CH14" s="30">
        <f t="shared" si="60"/>
        <v>25</v>
      </c>
      <c r="CI14" s="30">
        <f t="shared" si="60"/>
        <v>0</v>
      </c>
      <c r="CJ14" s="30">
        <f t="shared" si="60"/>
        <v>3</v>
      </c>
      <c r="CK14" s="30">
        <f t="shared" si="60"/>
        <v>0</v>
      </c>
      <c r="CL14" s="34">
        <f t="shared" si="60"/>
        <v>5</v>
      </c>
      <c r="CM14" s="23">
        <f t="shared" si="46"/>
        <v>9</v>
      </c>
      <c r="CN14" s="30">
        <f>SUM(CN15)</f>
        <v>1</v>
      </c>
      <c r="CO14" s="30">
        <f>SUM(CO15)</f>
        <v>2</v>
      </c>
      <c r="CP14" s="17">
        <f t="shared" si="47"/>
        <v>3</v>
      </c>
      <c r="CQ14" s="30">
        <f>SUM(CQ15)</f>
        <v>3</v>
      </c>
      <c r="CR14" s="30">
        <f>SUM(CR15)</f>
        <v>0</v>
      </c>
      <c r="CS14" s="31">
        <f>SUM(CS15)</f>
        <v>3</v>
      </c>
      <c r="CT14" s="32">
        <f>SUM(CT15)</f>
        <v>0</v>
      </c>
      <c r="CU14" s="33">
        <f>SUM(CU15)</f>
        <v>0</v>
      </c>
      <c r="CV14" s="19">
        <f t="shared" si="48"/>
        <v>4</v>
      </c>
      <c r="CW14" s="30">
        <f>SUM(CW15)</f>
        <v>0</v>
      </c>
      <c r="CX14" s="17">
        <f t="shared" si="49"/>
        <v>2</v>
      </c>
      <c r="CY14" s="30">
        <f>SUM(CY15)</f>
        <v>1</v>
      </c>
      <c r="CZ14" s="30">
        <f>SUM(CZ15)</f>
        <v>0</v>
      </c>
      <c r="DA14" s="30">
        <f>SUM(DA15)</f>
        <v>1</v>
      </c>
      <c r="DB14" s="31">
        <f>SUM(DB15)</f>
        <v>2</v>
      </c>
      <c r="DC14" s="87" t="s">
        <v>148</v>
      </c>
      <c r="DD14" s="27"/>
      <c r="DE14" s="102" t="s">
        <v>148</v>
      </c>
      <c r="DF14" s="35">
        <f>SUM(DF15)</f>
        <v>0</v>
      </c>
      <c r="DG14" s="19">
        <f t="shared" si="50"/>
        <v>0</v>
      </c>
      <c r="DH14" s="30">
        <f t="shared" ref="DH14:DM14" si="61">SUM(DH15)</f>
        <v>0</v>
      </c>
      <c r="DI14" s="30">
        <f t="shared" si="61"/>
        <v>0</v>
      </c>
      <c r="DJ14" s="30">
        <f t="shared" si="61"/>
        <v>0</v>
      </c>
      <c r="DK14" s="30">
        <f t="shared" si="61"/>
        <v>0</v>
      </c>
      <c r="DL14" s="30">
        <f t="shared" si="61"/>
        <v>0</v>
      </c>
      <c r="DM14" s="30">
        <f t="shared" si="61"/>
        <v>0</v>
      </c>
      <c r="DN14" s="19">
        <f t="shared" si="51"/>
        <v>0</v>
      </c>
      <c r="DO14" s="30">
        <f>SUM(DO15)</f>
        <v>0</v>
      </c>
      <c r="DP14" s="17">
        <f t="shared" si="52"/>
        <v>0</v>
      </c>
      <c r="DQ14" s="30">
        <f>SUM(DQ15)</f>
        <v>0</v>
      </c>
      <c r="DR14" s="30">
        <f>SUM(DR15)</f>
        <v>0</v>
      </c>
      <c r="DS14" s="30">
        <f>SUM(DS15)</f>
        <v>0</v>
      </c>
      <c r="DT14" s="30">
        <f>SUM(DT15)</f>
        <v>0</v>
      </c>
      <c r="DU14" s="34">
        <f>SUM(DU15)</f>
        <v>0</v>
      </c>
      <c r="DV14" s="23">
        <f t="shared" si="9"/>
        <v>19</v>
      </c>
      <c r="DW14" s="30">
        <f>SUM(DW15)</f>
        <v>15</v>
      </c>
      <c r="DX14" s="30">
        <f>SUM(DX15)</f>
        <v>0</v>
      </c>
      <c r="DY14" s="30">
        <f>SUM(DY15)</f>
        <v>4</v>
      </c>
      <c r="DZ14" s="19">
        <f t="shared" si="53"/>
        <v>7</v>
      </c>
      <c r="EA14" s="17">
        <f t="shared" si="10"/>
        <v>2</v>
      </c>
      <c r="EB14" s="30">
        <f t="shared" ref="EB14:EK14" si="62">SUM(EB15)</f>
        <v>2</v>
      </c>
      <c r="EC14" s="30">
        <f t="shared" si="62"/>
        <v>0</v>
      </c>
      <c r="ED14" s="30">
        <f t="shared" si="62"/>
        <v>0</v>
      </c>
      <c r="EE14" s="30">
        <f t="shared" si="62"/>
        <v>0</v>
      </c>
      <c r="EF14" s="30">
        <f t="shared" si="62"/>
        <v>0</v>
      </c>
      <c r="EG14" s="30">
        <f t="shared" si="62"/>
        <v>0</v>
      </c>
      <c r="EH14" s="30">
        <f t="shared" si="62"/>
        <v>0</v>
      </c>
      <c r="EI14" s="30">
        <f t="shared" si="62"/>
        <v>5</v>
      </c>
      <c r="EJ14" s="30">
        <f t="shared" si="62"/>
        <v>0</v>
      </c>
      <c r="EK14" s="31">
        <f t="shared" si="62"/>
        <v>0</v>
      </c>
      <c r="EL14" s="87" t="s">
        <v>148</v>
      </c>
    </row>
    <row r="15" spans="1:148" s="29" customFormat="1" ht="24.75" customHeight="1" x14ac:dyDescent="0.15">
      <c r="A15" s="71" t="s">
        <v>149</v>
      </c>
      <c r="B15" s="41">
        <v>327</v>
      </c>
      <c r="C15" s="42">
        <f t="shared" si="0"/>
        <v>153</v>
      </c>
      <c r="D15" s="43">
        <f t="shared" si="36"/>
        <v>6</v>
      </c>
      <c r="E15" s="44">
        <v>0</v>
      </c>
      <c r="F15" s="43">
        <f t="shared" si="37"/>
        <v>0</v>
      </c>
      <c r="G15" s="44">
        <v>0</v>
      </c>
      <c r="H15" s="44">
        <v>0</v>
      </c>
      <c r="I15" s="44">
        <v>3</v>
      </c>
      <c r="J15" s="43">
        <f t="shared" si="38"/>
        <v>2</v>
      </c>
      <c r="K15" s="44">
        <v>0</v>
      </c>
      <c r="L15" s="44">
        <v>2</v>
      </c>
      <c r="M15" s="44">
        <v>0</v>
      </c>
      <c r="N15" s="44">
        <v>0</v>
      </c>
      <c r="O15" s="44">
        <v>1</v>
      </c>
      <c r="P15" s="45">
        <f t="shared" si="54"/>
        <v>49</v>
      </c>
      <c r="Q15" s="43">
        <f t="shared" si="55"/>
        <v>49</v>
      </c>
      <c r="R15" s="44">
        <v>1</v>
      </c>
      <c r="S15" s="44">
        <v>1</v>
      </c>
      <c r="T15" s="44">
        <v>8</v>
      </c>
      <c r="U15" s="44">
        <v>3</v>
      </c>
      <c r="V15" s="44">
        <v>1</v>
      </c>
      <c r="W15" s="44">
        <v>9</v>
      </c>
      <c r="X15" s="44">
        <v>3</v>
      </c>
      <c r="Y15" s="44">
        <v>4</v>
      </c>
      <c r="Z15" s="44">
        <v>1</v>
      </c>
      <c r="AA15" s="44">
        <v>4</v>
      </c>
      <c r="AB15" s="44">
        <v>0</v>
      </c>
      <c r="AC15" s="44">
        <v>3</v>
      </c>
      <c r="AD15" s="44">
        <v>0</v>
      </c>
      <c r="AE15" s="44">
        <v>1</v>
      </c>
      <c r="AF15" s="44">
        <v>1</v>
      </c>
      <c r="AG15" s="44">
        <v>1</v>
      </c>
      <c r="AH15" s="44">
        <v>0</v>
      </c>
      <c r="AI15" s="46">
        <v>3</v>
      </c>
      <c r="AJ15" s="89" t="s">
        <v>149</v>
      </c>
      <c r="AL15" s="71" t="s">
        <v>149</v>
      </c>
      <c r="AM15" s="44">
        <v>3</v>
      </c>
      <c r="AN15" s="44">
        <v>1</v>
      </c>
      <c r="AO15" s="44">
        <v>1</v>
      </c>
      <c r="AP15" s="43">
        <f t="shared" si="22"/>
        <v>0</v>
      </c>
      <c r="AQ15" s="44">
        <v>0</v>
      </c>
      <c r="AR15" s="44">
        <v>0</v>
      </c>
      <c r="AS15" s="45">
        <f t="shared" si="39"/>
        <v>0</v>
      </c>
      <c r="AT15" s="44">
        <v>0</v>
      </c>
      <c r="AU15" s="46">
        <v>0</v>
      </c>
      <c r="AV15" s="47">
        <f t="shared" si="40"/>
        <v>2</v>
      </c>
      <c r="AW15" s="44">
        <v>2</v>
      </c>
      <c r="AX15" s="44">
        <v>0</v>
      </c>
      <c r="AY15" s="45">
        <f t="shared" si="41"/>
        <v>0</v>
      </c>
      <c r="AZ15" s="44">
        <v>0</v>
      </c>
      <c r="BA15" s="46">
        <v>0</v>
      </c>
      <c r="BB15" s="47">
        <f t="shared" si="42"/>
        <v>4</v>
      </c>
      <c r="BC15" s="44">
        <v>0</v>
      </c>
      <c r="BD15" s="44">
        <v>0</v>
      </c>
      <c r="BE15" s="44">
        <v>1</v>
      </c>
      <c r="BF15" s="44">
        <v>1</v>
      </c>
      <c r="BG15" s="46">
        <v>2</v>
      </c>
      <c r="BH15" s="48">
        <v>0</v>
      </c>
      <c r="BI15" s="48">
        <v>0</v>
      </c>
      <c r="BJ15" s="45">
        <f t="shared" si="3"/>
        <v>20</v>
      </c>
      <c r="BK15" s="43">
        <f t="shared" si="43"/>
        <v>0</v>
      </c>
      <c r="BL15" s="44">
        <v>0</v>
      </c>
      <c r="BM15" s="44">
        <v>0</v>
      </c>
      <c r="BN15" s="43">
        <f t="shared" si="4"/>
        <v>6</v>
      </c>
      <c r="BO15" s="44">
        <v>0</v>
      </c>
      <c r="BP15" s="44">
        <v>2</v>
      </c>
      <c r="BQ15" s="44">
        <v>1</v>
      </c>
      <c r="BR15" s="44">
        <v>0</v>
      </c>
      <c r="BS15" s="44">
        <v>0</v>
      </c>
      <c r="BT15" s="46">
        <v>1</v>
      </c>
      <c r="BU15" s="89" t="s">
        <v>149</v>
      </c>
      <c r="BV15" s="104" t="s">
        <v>149</v>
      </c>
      <c r="BW15" s="49">
        <v>2</v>
      </c>
      <c r="BX15" s="44">
        <v>0</v>
      </c>
      <c r="BY15" s="43">
        <f t="shared" si="44"/>
        <v>12</v>
      </c>
      <c r="BZ15" s="44">
        <v>0</v>
      </c>
      <c r="CA15" s="44">
        <v>4</v>
      </c>
      <c r="CB15" s="44">
        <v>7</v>
      </c>
      <c r="CC15" s="44">
        <v>1</v>
      </c>
      <c r="CD15" s="44">
        <v>1</v>
      </c>
      <c r="CE15" s="44">
        <v>1</v>
      </c>
      <c r="CF15" s="45">
        <f t="shared" si="45"/>
        <v>33</v>
      </c>
      <c r="CG15" s="44">
        <v>0</v>
      </c>
      <c r="CH15" s="44">
        <v>25</v>
      </c>
      <c r="CI15" s="44">
        <v>0</v>
      </c>
      <c r="CJ15" s="44">
        <v>3</v>
      </c>
      <c r="CK15" s="44">
        <v>0</v>
      </c>
      <c r="CL15" s="50">
        <v>5</v>
      </c>
      <c r="CM15" s="47">
        <f t="shared" si="46"/>
        <v>9</v>
      </c>
      <c r="CN15" s="44">
        <v>1</v>
      </c>
      <c r="CO15" s="44">
        <v>2</v>
      </c>
      <c r="CP15" s="43">
        <f t="shared" si="47"/>
        <v>3</v>
      </c>
      <c r="CQ15" s="44">
        <v>3</v>
      </c>
      <c r="CR15" s="44">
        <v>0</v>
      </c>
      <c r="CS15" s="46">
        <v>3</v>
      </c>
      <c r="CT15" s="48">
        <v>0</v>
      </c>
      <c r="CU15" s="49">
        <v>0</v>
      </c>
      <c r="CV15" s="45">
        <f t="shared" si="48"/>
        <v>4</v>
      </c>
      <c r="CW15" s="44">
        <v>0</v>
      </c>
      <c r="CX15" s="43">
        <f t="shared" si="49"/>
        <v>2</v>
      </c>
      <c r="CY15" s="44">
        <v>1</v>
      </c>
      <c r="CZ15" s="44">
        <v>0</v>
      </c>
      <c r="DA15" s="44">
        <v>1</v>
      </c>
      <c r="DB15" s="46">
        <v>2</v>
      </c>
      <c r="DC15" s="89" t="s">
        <v>149</v>
      </c>
      <c r="DD15" s="51"/>
      <c r="DE15" s="104" t="s">
        <v>149</v>
      </c>
      <c r="DF15" s="52">
        <v>0</v>
      </c>
      <c r="DG15" s="45">
        <f t="shared" si="50"/>
        <v>0</v>
      </c>
      <c r="DH15" s="44">
        <v>0</v>
      </c>
      <c r="DI15" s="44">
        <v>0</v>
      </c>
      <c r="DJ15" s="44">
        <v>0</v>
      </c>
      <c r="DK15" s="44">
        <v>0</v>
      </c>
      <c r="DL15" s="44">
        <v>0</v>
      </c>
      <c r="DM15" s="44">
        <v>0</v>
      </c>
      <c r="DN15" s="45">
        <f t="shared" si="51"/>
        <v>0</v>
      </c>
      <c r="DO15" s="44">
        <v>0</v>
      </c>
      <c r="DP15" s="43">
        <f t="shared" si="52"/>
        <v>0</v>
      </c>
      <c r="DQ15" s="44">
        <v>0</v>
      </c>
      <c r="DR15" s="44">
        <v>0</v>
      </c>
      <c r="DS15" s="44">
        <v>0</v>
      </c>
      <c r="DT15" s="44">
        <v>0</v>
      </c>
      <c r="DU15" s="50">
        <v>0</v>
      </c>
      <c r="DV15" s="47">
        <f t="shared" si="9"/>
        <v>19</v>
      </c>
      <c r="DW15" s="44">
        <v>15</v>
      </c>
      <c r="DX15" s="44">
        <v>0</v>
      </c>
      <c r="DY15" s="44">
        <v>4</v>
      </c>
      <c r="DZ15" s="45">
        <f t="shared" si="53"/>
        <v>7</v>
      </c>
      <c r="EA15" s="43">
        <f t="shared" si="10"/>
        <v>2</v>
      </c>
      <c r="EB15" s="44">
        <v>2</v>
      </c>
      <c r="EC15" s="44">
        <v>0</v>
      </c>
      <c r="ED15" s="44">
        <v>0</v>
      </c>
      <c r="EE15" s="44">
        <v>0</v>
      </c>
      <c r="EF15" s="44">
        <v>0</v>
      </c>
      <c r="EG15" s="44">
        <v>0</v>
      </c>
      <c r="EH15" s="44">
        <v>0</v>
      </c>
      <c r="EI15" s="44">
        <v>5</v>
      </c>
      <c r="EJ15" s="44">
        <v>0</v>
      </c>
      <c r="EK15" s="46">
        <v>0</v>
      </c>
      <c r="EL15" s="89" t="s">
        <v>149</v>
      </c>
    </row>
    <row r="16" spans="1:148" s="29" customFormat="1" ht="24.75" customHeight="1" x14ac:dyDescent="0.15">
      <c r="A16" s="69" t="s">
        <v>150</v>
      </c>
      <c r="B16" s="15"/>
      <c r="C16" s="16">
        <f t="shared" si="0"/>
        <v>1172</v>
      </c>
      <c r="D16" s="17">
        <f t="shared" si="36"/>
        <v>29</v>
      </c>
      <c r="E16" s="30">
        <f>SUM(E17:E18)</f>
        <v>5</v>
      </c>
      <c r="F16" s="17">
        <f t="shared" si="37"/>
        <v>2</v>
      </c>
      <c r="G16" s="30">
        <f>SUM(G17:G18)</f>
        <v>2</v>
      </c>
      <c r="H16" s="30">
        <f>SUM(H17:H18)</f>
        <v>0</v>
      </c>
      <c r="I16" s="30">
        <f>SUM(I17:I18)</f>
        <v>11</v>
      </c>
      <c r="J16" s="17">
        <f t="shared" si="38"/>
        <v>5</v>
      </c>
      <c r="K16" s="30">
        <f>SUM(K17:K18)</f>
        <v>1</v>
      </c>
      <c r="L16" s="30">
        <f>SUM(L17:L18)</f>
        <v>4</v>
      </c>
      <c r="M16" s="30">
        <f>SUM(M17:M18)</f>
        <v>0</v>
      </c>
      <c r="N16" s="30">
        <f>SUM(N17:N18)</f>
        <v>0</v>
      </c>
      <c r="O16" s="30">
        <f>SUM(O17:O18)</f>
        <v>6</v>
      </c>
      <c r="P16" s="19">
        <f t="shared" si="54"/>
        <v>379</v>
      </c>
      <c r="Q16" s="17">
        <f t="shared" si="55"/>
        <v>367</v>
      </c>
      <c r="R16" s="30">
        <f t="shared" ref="R16:AI16" si="63">SUM(R17:R18)</f>
        <v>9</v>
      </c>
      <c r="S16" s="30">
        <f t="shared" si="63"/>
        <v>9</v>
      </c>
      <c r="T16" s="30">
        <f t="shared" si="63"/>
        <v>36</v>
      </c>
      <c r="U16" s="30">
        <f t="shared" si="63"/>
        <v>31</v>
      </c>
      <c r="V16" s="30">
        <f t="shared" si="63"/>
        <v>18</v>
      </c>
      <c r="W16" s="30">
        <f t="shared" si="63"/>
        <v>49</v>
      </c>
      <c r="X16" s="30">
        <f t="shared" si="63"/>
        <v>19</v>
      </c>
      <c r="Y16" s="30">
        <f t="shared" si="63"/>
        <v>31</v>
      </c>
      <c r="Z16" s="30">
        <f t="shared" si="63"/>
        <v>1</v>
      </c>
      <c r="AA16" s="30">
        <f t="shared" si="63"/>
        <v>60</v>
      </c>
      <c r="AB16" s="30">
        <f t="shared" si="63"/>
        <v>1</v>
      </c>
      <c r="AC16" s="30">
        <f t="shared" si="63"/>
        <v>21</v>
      </c>
      <c r="AD16" s="30">
        <f t="shared" si="63"/>
        <v>9</v>
      </c>
      <c r="AE16" s="30">
        <f t="shared" si="63"/>
        <v>4</v>
      </c>
      <c r="AF16" s="30">
        <f t="shared" si="63"/>
        <v>9</v>
      </c>
      <c r="AG16" s="30">
        <f t="shared" si="63"/>
        <v>8</v>
      </c>
      <c r="AH16" s="30">
        <f t="shared" si="63"/>
        <v>3</v>
      </c>
      <c r="AI16" s="31">
        <f t="shared" si="63"/>
        <v>14</v>
      </c>
      <c r="AJ16" s="87" t="s">
        <v>150</v>
      </c>
      <c r="AK16" s="22"/>
      <c r="AL16" s="69" t="s">
        <v>150</v>
      </c>
      <c r="AM16" s="30">
        <f>SUM(AM17:AM18)</f>
        <v>6</v>
      </c>
      <c r="AN16" s="30">
        <f>SUM(AN17:AN18)</f>
        <v>3</v>
      </c>
      <c r="AO16" s="30">
        <f>SUM(AO17:AO18)</f>
        <v>26</v>
      </c>
      <c r="AP16" s="17">
        <f t="shared" si="22"/>
        <v>12</v>
      </c>
      <c r="AQ16" s="30">
        <f>SUM(AQ17:AQ18)</f>
        <v>3</v>
      </c>
      <c r="AR16" s="30">
        <f>SUM(AR17:AR18)</f>
        <v>9</v>
      </c>
      <c r="AS16" s="19">
        <f t="shared" si="39"/>
        <v>3</v>
      </c>
      <c r="AT16" s="30">
        <f>SUM(AT17:AT18)</f>
        <v>1</v>
      </c>
      <c r="AU16" s="31">
        <f>SUM(AU17:AU18)</f>
        <v>2</v>
      </c>
      <c r="AV16" s="23">
        <f t="shared" si="40"/>
        <v>20</v>
      </c>
      <c r="AW16" s="30">
        <f>SUM(AW17:AW18)</f>
        <v>9</v>
      </c>
      <c r="AX16" s="30">
        <f>SUM(AX17:AX18)</f>
        <v>11</v>
      </c>
      <c r="AY16" s="19">
        <f t="shared" si="41"/>
        <v>11</v>
      </c>
      <c r="AZ16" s="30">
        <f>SUM(AZ17:AZ18)</f>
        <v>8</v>
      </c>
      <c r="BA16" s="31">
        <f>SUM(BA17:BA18)</f>
        <v>3</v>
      </c>
      <c r="BB16" s="23">
        <f t="shared" si="42"/>
        <v>31</v>
      </c>
      <c r="BC16" s="30">
        <f t="shared" ref="BC16:BI16" si="64">SUM(BC17:BC18)</f>
        <v>1</v>
      </c>
      <c r="BD16" s="30">
        <f t="shared" si="64"/>
        <v>2</v>
      </c>
      <c r="BE16" s="30">
        <f t="shared" si="64"/>
        <v>2</v>
      </c>
      <c r="BF16" s="30">
        <f t="shared" si="64"/>
        <v>9</v>
      </c>
      <c r="BG16" s="31">
        <f t="shared" si="64"/>
        <v>17</v>
      </c>
      <c r="BH16" s="32">
        <f t="shared" si="64"/>
        <v>0</v>
      </c>
      <c r="BI16" s="32">
        <f t="shared" si="64"/>
        <v>0</v>
      </c>
      <c r="BJ16" s="19">
        <f t="shared" si="3"/>
        <v>270</v>
      </c>
      <c r="BK16" s="17">
        <f t="shared" si="43"/>
        <v>6</v>
      </c>
      <c r="BL16" s="30">
        <f>SUM(BL17:BL18)</f>
        <v>2</v>
      </c>
      <c r="BM16" s="30">
        <f>SUM(BM17:BM18)</f>
        <v>4</v>
      </c>
      <c r="BN16" s="17">
        <f t="shared" si="4"/>
        <v>157</v>
      </c>
      <c r="BO16" s="30">
        <f t="shared" ref="BO16:BT16" si="65">SUM(BO17:BO18)</f>
        <v>0</v>
      </c>
      <c r="BP16" s="30">
        <f t="shared" si="65"/>
        <v>20</v>
      </c>
      <c r="BQ16" s="30">
        <f t="shared" si="65"/>
        <v>12</v>
      </c>
      <c r="BR16" s="30">
        <f t="shared" si="65"/>
        <v>6</v>
      </c>
      <c r="BS16" s="30">
        <f t="shared" si="65"/>
        <v>1</v>
      </c>
      <c r="BT16" s="31">
        <f t="shared" si="65"/>
        <v>32</v>
      </c>
      <c r="BU16" s="87" t="s">
        <v>150</v>
      </c>
      <c r="BV16" s="102" t="s">
        <v>150</v>
      </c>
      <c r="BW16" s="33">
        <f>SUM(BW17:BW18)</f>
        <v>81</v>
      </c>
      <c r="BX16" s="30">
        <f>SUM(BX17:BX18)</f>
        <v>5</v>
      </c>
      <c r="BY16" s="17">
        <f t="shared" si="44"/>
        <v>82</v>
      </c>
      <c r="BZ16" s="30">
        <f t="shared" ref="BZ16:CE16" si="66">SUM(BZ17:BZ18)</f>
        <v>6</v>
      </c>
      <c r="CA16" s="30">
        <f t="shared" si="66"/>
        <v>28</v>
      </c>
      <c r="CB16" s="30">
        <f t="shared" si="66"/>
        <v>45</v>
      </c>
      <c r="CC16" s="30">
        <f t="shared" si="66"/>
        <v>3</v>
      </c>
      <c r="CD16" s="30">
        <f t="shared" si="66"/>
        <v>21</v>
      </c>
      <c r="CE16" s="30">
        <f t="shared" si="66"/>
        <v>4</v>
      </c>
      <c r="CF16" s="19">
        <f t="shared" si="45"/>
        <v>203</v>
      </c>
      <c r="CG16" s="30">
        <f t="shared" ref="CG16:CL16" si="67">SUM(CG17:CG18)</f>
        <v>1</v>
      </c>
      <c r="CH16" s="30">
        <f t="shared" si="67"/>
        <v>99</v>
      </c>
      <c r="CI16" s="30">
        <f t="shared" si="67"/>
        <v>2</v>
      </c>
      <c r="CJ16" s="30">
        <f t="shared" si="67"/>
        <v>13</v>
      </c>
      <c r="CK16" s="30">
        <f t="shared" si="67"/>
        <v>1</v>
      </c>
      <c r="CL16" s="34">
        <f t="shared" si="67"/>
        <v>87</v>
      </c>
      <c r="CM16" s="23">
        <f t="shared" si="46"/>
        <v>42</v>
      </c>
      <c r="CN16" s="30">
        <f>SUM(CN17:CN18)</f>
        <v>1</v>
      </c>
      <c r="CO16" s="30">
        <f>SUM(CO17:CO18)</f>
        <v>5</v>
      </c>
      <c r="CP16" s="17">
        <f t="shared" si="47"/>
        <v>12</v>
      </c>
      <c r="CQ16" s="30">
        <f>SUM(CQ17:CQ18)</f>
        <v>7</v>
      </c>
      <c r="CR16" s="30">
        <f>SUM(CR17:CR18)</f>
        <v>5</v>
      </c>
      <c r="CS16" s="31">
        <f>SUM(CS17:CS18)</f>
        <v>24</v>
      </c>
      <c r="CT16" s="32">
        <f>SUM(CT17:CT18)</f>
        <v>2</v>
      </c>
      <c r="CU16" s="33">
        <f>SUM(CU17:CU18)</f>
        <v>6</v>
      </c>
      <c r="CV16" s="19">
        <f t="shared" si="48"/>
        <v>35</v>
      </c>
      <c r="CW16" s="30">
        <f>SUM(CW17:CW18)</f>
        <v>3</v>
      </c>
      <c r="CX16" s="17">
        <f t="shared" si="49"/>
        <v>20</v>
      </c>
      <c r="CY16" s="30">
        <f>SUM(CY17:CY18)</f>
        <v>2</v>
      </c>
      <c r="CZ16" s="30">
        <f>SUM(CZ17:CZ18)</f>
        <v>12</v>
      </c>
      <c r="DA16" s="30">
        <f>SUM(DA17:DA18)</f>
        <v>6</v>
      </c>
      <c r="DB16" s="31">
        <f>SUM(DB17:DB18)</f>
        <v>12</v>
      </c>
      <c r="DC16" s="87" t="s">
        <v>150</v>
      </c>
      <c r="DD16" s="27"/>
      <c r="DE16" s="102" t="s">
        <v>150</v>
      </c>
      <c r="DF16" s="35">
        <f>SUM(DF17:DF18)</f>
        <v>0</v>
      </c>
      <c r="DG16" s="19">
        <f t="shared" si="50"/>
        <v>0</v>
      </c>
      <c r="DH16" s="30">
        <f t="shared" ref="DH16:DM16" si="68">SUM(DH17:DH18)</f>
        <v>0</v>
      </c>
      <c r="DI16" s="30">
        <f t="shared" si="68"/>
        <v>0</v>
      </c>
      <c r="DJ16" s="30">
        <f t="shared" si="68"/>
        <v>0</v>
      </c>
      <c r="DK16" s="30">
        <f t="shared" si="68"/>
        <v>0</v>
      </c>
      <c r="DL16" s="30">
        <f t="shared" si="68"/>
        <v>0</v>
      </c>
      <c r="DM16" s="30">
        <f t="shared" si="68"/>
        <v>0</v>
      </c>
      <c r="DN16" s="19">
        <f t="shared" si="51"/>
        <v>0</v>
      </c>
      <c r="DO16" s="30">
        <f>SUM(DO17:DO18)</f>
        <v>0</v>
      </c>
      <c r="DP16" s="17">
        <f t="shared" si="52"/>
        <v>0</v>
      </c>
      <c r="DQ16" s="30">
        <f>SUM(DQ17:DQ18)</f>
        <v>0</v>
      </c>
      <c r="DR16" s="30">
        <f>SUM(DR17:DR18)</f>
        <v>0</v>
      </c>
      <c r="DS16" s="30">
        <f>SUM(DS17:DS18)</f>
        <v>0</v>
      </c>
      <c r="DT16" s="30">
        <f>SUM(DT17:DT18)</f>
        <v>0</v>
      </c>
      <c r="DU16" s="34">
        <f>SUM(DU17:DU18)</f>
        <v>0</v>
      </c>
      <c r="DV16" s="23">
        <f t="shared" si="9"/>
        <v>77</v>
      </c>
      <c r="DW16" s="30">
        <f>SUM(DW17:DW18)</f>
        <v>54</v>
      </c>
      <c r="DX16" s="30">
        <f>SUM(DX17:DX18)</f>
        <v>0</v>
      </c>
      <c r="DY16" s="30">
        <f>SUM(DY17:DY18)</f>
        <v>23</v>
      </c>
      <c r="DZ16" s="19">
        <f t="shared" si="53"/>
        <v>64</v>
      </c>
      <c r="EA16" s="17">
        <f t="shared" si="10"/>
        <v>41</v>
      </c>
      <c r="EB16" s="30">
        <f t="shared" ref="EB16:EK16" si="69">SUM(EB17:EB18)</f>
        <v>1</v>
      </c>
      <c r="EC16" s="30">
        <f t="shared" si="69"/>
        <v>7</v>
      </c>
      <c r="ED16" s="30">
        <f t="shared" si="69"/>
        <v>6</v>
      </c>
      <c r="EE16" s="30">
        <f t="shared" si="69"/>
        <v>15</v>
      </c>
      <c r="EF16" s="30">
        <f t="shared" si="69"/>
        <v>4</v>
      </c>
      <c r="EG16" s="30">
        <f t="shared" si="69"/>
        <v>1</v>
      </c>
      <c r="EH16" s="30">
        <f t="shared" si="69"/>
        <v>7</v>
      </c>
      <c r="EI16" s="30">
        <f t="shared" si="69"/>
        <v>17</v>
      </c>
      <c r="EJ16" s="30">
        <f t="shared" si="69"/>
        <v>0</v>
      </c>
      <c r="EK16" s="31">
        <f t="shared" si="69"/>
        <v>6</v>
      </c>
      <c r="EL16" s="87" t="s">
        <v>150</v>
      </c>
    </row>
    <row r="17" spans="1:142" s="29" customFormat="1" ht="24.75" customHeight="1" x14ac:dyDescent="0.15">
      <c r="A17" s="69" t="s">
        <v>151</v>
      </c>
      <c r="B17" s="15">
        <v>203</v>
      </c>
      <c r="C17" s="16">
        <f t="shared" si="0"/>
        <v>611</v>
      </c>
      <c r="D17" s="17">
        <f t="shared" si="36"/>
        <v>16</v>
      </c>
      <c r="E17" s="30">
        <v>3</v>
      </c>
      <c r="F17" s="17">
        <f t="shared" si="37"/>
        <v>0</v>
      </c>
      <c r="G17" s="30">
        <v>0</v>
      </c>
      <c r="H17" s="30">
        <v>0</v>
      </c>
      <c r="I17" s="30">
        <v>7</v>
      </c>
      <c r="J17" s="17">
        <f t="shared" si="38"/>
        <v>4</v>
      </c>
      <c r="K17" s="30">
        <v>0</v>
      </c>
      <c r="L17" s="30">
        <v>4</v>
      </c>
      <c r="M17" s="30">
        <v>0</v>
      </c>
      <c r="N17" s="30">
        <v>0</v>
      </c>
      <c r="O17" s="30">
        <v>2</v>
      </c>
      <c r="P17" s="19">
        <f t="shared" si="54"/>
        <v>200</v>
      </c>
      <c r="Q17" s="17">
        <f t="shared" si="55"/>
        <v>191</v>
      </c>
      <c r="R17" s="30">
        <v>7</v>
      </c>
      <c r="S17" s="30">
        <v>7</v>
      </c>
      <c r="T17" s="30">
        <v>17</v>
      </c>
      <c r="U17" s="30">
        <v>14</v>
      </c>
      <c r="V17" s="30">
        <v>10</v>
      </c>
      <c r="W17" s="30">
        <v>30</v>
      </c>
      <c r="X17" s="30">
        <v>8</v>
      </c>
      <c r="Y17" s="30">
        <v>17</v>
      </c>
      <c r="Z17" s="30">
        <v>1</v>
      </c>
      <c r="AA17" s="30">
        <v>29</v>
      </c>
      <c r="AB17" s="30">
        <v>1</v>
      </c>
      <c r="AC17" s="30">
        <v>10</v>
      </c>
      <c r="AD17" s="30">
        <v>5</v>
      </c>
      <c r="AE17" s="30">
        <v>0</v>
      </c>
      <c r="AF17" s="30">
        <v>8</v>
      </c>
      <c r="AG17" s="30">
        <v>3</v>
      </c>
      <c r="AH17" s="30">
        <v>2</v>
      </c>
      <c r="AI17" s="31">
        <v>7</v>
      </c>
      <c r="AJ17" s="87" t="s">
        <v>151</v>
      </c>
      <c r="AK17" s="22"/>
      <c r="AL17" s="69" t="s">
        <v>151</v>
      </c>
      <c r="AM17" s="30">
        <v>5</v>
      </c>
      <c r="AN17" s="30">
        <v>2</v>
      </c>
      <c r="AO17" s="30">
        <v>8</v>
      </c>
      <c r="AP17" s="17">
        <f t="shared" si="22"/>
        <v>9</v>
      </c>
      <c r="AQ17" s="30">
        <v>3</v>
      </c>
      <c r="AR17" s="30">
        <v>6</v>
      </c>
      <c r="AS17" s="19">
        <f t="shared" si="39"/>
        <v>2</v>
      </c>
      <c r="AT17" s="30">
        <v>1</v>
      </c>
      <c r="AU17" s="31">
        <v>1</v>
      </c>
      <c r="AV17" s="23">
        <f t="shared" si="40"/>
        <v>10</v>
      </c>
      <c r="AW17" s="30">
        <v>5</v>
      </c>
      <c r="AX17" s="30">
        <v>5</v>
      </c>
      <c r="AY17" s="19">
        <f t="shared" si="41"/>
        <v>4</v>
      </c>
      <c r="AZ17" s="30">
        <v>3</v>
      </c>
      <c r="BA17" s="31">
        <v>1</v>
      </c>
      <c r="BB17" s="23">
        <f t="shared" si="42"/>
        <v>13</v>
      </c>
      <c r="BC17" s="30">
        <v>0</v>
      </c>
      <c r="BD17" s="30">
        <v>1</v>
      </c>
      <c r="BE17" s="30">
        <v>1</v>
      </c>
      <c r="BF17" s="30">
        <v>3</v>
      </c>
      <c r="BG17" s="31">
        <v>8</v>
      </c>
      <c r="BH17" s="32">
        <v>0</v>
      </c>
      <c r="BI17" s="32">
        <v>0</v>
      </c>
      <c r="BJ17" s="19">
        <f t="shared" si="3"/>
        <v>149</v>
      </c>
      <c r="BK17" s="17">
        <f t="shared" si="43"/>
        <v>4</v>
      </c>
      <c r="BL17" s="30">
        <v>1</v>
      </c>
      <c r="BM17" s="30">
        <v>3</v>
      </c>
      <c r="BN17" s="17">
        <f t="shared" si="4"/>
        <v>80</v>
      </c>
      <c r="BO17" s="30">
        <v>0</v>
      </c>
      <c r="BP17" s="30">
        <v>10</v>
      </c>
      <c r="BQ17" s="30">
        <v>6</v>
      </c>
      <c r="BR17" s="30">
        <v>2</v>
      </c>
      <c r="BS17" s="30">
        <v>1</v>
      </c>
      <c r="BT17" s="31">
        <v>17</v>
      </c>
      <c r="BU17" s="87" t="s">
        <v>151</v>
      </c>
      <c r="BV17" s="102" t="s">
        <v>151</v>
      </c>
      <c r="BW17" s="33">
        <v>41</v>
      </c>
      <c r="BX17" s="30">
        <v>3</v>
      </c>
      <c r="BY17" s="17">
        <f t="shared" si="44"/>
        <v>48</v>
      </c>
      <c r="BZ17" s="30">
        <v>3</v>
      </c>
      <c r="CA17" s="30">
        <v>15</v>
      </c>
      <c r="CB17" s="30">
        <v>28</v>
      </c>
      <c r="CC17" s="30">
        <v>2</v>
      </c>
      <c r="CD17" s="30">
        <v>13</v>
      </c>
      <c r="CE17" s="30">
        <v>4</v>
      </c>
      <c r="CF17" s="19">
        <f t="shared" si="45"/>
        <v>105</v>
      </c>
      <c r="CG17" s="30">
        <v>1</v>
      </c>
      <c r="CH17" s="30">
        <v>49</v>
      </c>
      <c r="CI17" s="30">
        <v>1</v>
      </c>
      <c r="CJ17" s="30">
        <v>2</v>
      </c>
      <c r="CK17" s="30">
        <v>1</v>
      </c>
      <c r="CL17" s="34">
        <v>51</v>
      </c>
      <c r="CM17" s="23">
        <f t="shared" si="46"/>
        <v>20</v>
      </c>
      <c r="CN17" s="30">
        <v>0</v>
      </c>
      <c r="CO17" s="30">
        <v>1</v>
      </c>
      <c r="CP17" s="17">
        <f t="shared" si="47"/>
        <v>5</v>
      </c>
      <c r="CQ17" s="30">
        <v>3</v>
      </c>
      <c r="CR17" s="30">
        <v>2</v>
      </c>
      <c r="CS17" s="31">
        <v>14</v>
      </c>
      <c r="CT17" s="32">
        <v>1</v>
      </c>
      <c r="CU17" s="33">
        <v>4</v>
      </c>
      <c r="CV17" s="19">
        <f t="shared" si="48"/>
        <v>15</v>
      </c>
      <c r="CW17" s="30">
        <v>1</v>
      </c>
      <c r="CX17" s="17">
        <f t="shared" si="49"/>
        <v>11</v>
      </c>
      <c r="CY17" s="30">
        <v>1</v>
      </c>
      <c r="CZ17" s="30">
        <v>7</v>
      </c>
      <c r="DA17" s="30">
        <v>3</v>
      </c>
      <c r="DB17" s="31">
        <v>3</v>
      </c>
      <c r="DC17" s="87" t="s">
        <v>151</v>
      </c>
      <c r="DD17" s="27"/>
      <c r="DE17" s="102" t="s">
        <v>151</v>
      </c>
      <c r="DF17" s="35">
        <v>0</v>
      </c>
      <c r="DG17" s="19">
        <f t="shared" si="50"/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19">
        <f t="shared" si="51"/>
        <v>0</v>
      </c>
      <c r="DO17" s="30">
        <v>0</v>
      </c>
      <c r="DP17" s="17">
        <f t="shared" si="52"/>
        <v>0</v>
      </c>
      <c r="DQ17" s="30">
        <v>0</v>
      </c>
      <c r="DR17" s="30">
        <v>0</v>
      </c>
      <c r="DS17" s="30">
        <v>0</v>
      </c>
      <c r="DT17" s="30">
        <v>0</v>
      </c>
      <c r="DU17" s="34">
        <v>0</v>
      </c>
      <c r="DV17" s="23">
        <f t="shared" si="9"/>
        <v>35</v>
      </c>
      <c r="DW17" s="30">
        <v>23</v>
      </c>
      <c r="DX17" s="30">
        <v>0</v>
      </c>
      <c r="DY17" s="30">
        <v>12</v>
      </c>
      <c r="DZ17" s="19">
        <f t="shared" si="53"/>
        <v>37</v>
      </c>
      <c r="EA17" s="17">
        <f t="shared" si="10"/>
        <v>22</v>
      </c>
      <c r="EB17" s="30">
        <v>0</v>
      </c>
      <c r="EC17" s="30">
        <v>2</v>
      </c>
      <c r="ED17" s="30">
        <v>4</v>
      </c>
      <c r="EE17" s="30">
        <v>8</v>
      </c>
      <c r="EF17" s="30">
        <v>2</v>
      </c>
      <c r="EG17" s="30">
        <v>1</v>
      </c>
      <c r="EH17" s="30">
        <v>5</v>
      </c>
      <c r="EI17" s="30">
        <v>11</v>
      </c>
      <c r="EJ17" s="30">
        <v>0</v>
      </c>
      <c r="EK17" s="31">
        <v>4</v>
      </c>
      <c r="EL17" s="87" t="s">
        <v>151</v>
      </c>
    </row>
    <row r="18" spans="1:142" s="29" customFormat="1" ht="24.75" customHeight="1" x14ac:dyDescent="0.15">
      <c r="A18" s="69" t="s">
        <v>152</v>
      </c>
      <c r="B18" s="15"/>
      <c r="C18" s="16">
        <f t="shared" si="0"/>
        <v>561</v>
      </c>
      <c r="D18" s="17">
        <f t="shared" si="36"/>
        <v>13</v>
      </c>
      <c r="E18" s="30">
        <f>SUM(E19:E21)</f>
        <v>2</v>
      </c>
      <c r="F18" s="17">
        <f t="shared" si="37"/>
        <v>2</v>
      </c>
      <c r="G18" s="30">
        <f>SUM(G19:G21)</f>
        <v>2</v>
      </c>
      <c r="H18" s="30">
        <f>SUM(H19:H21)</f>
        <v>0</v>
      </c>
      <c r="I18" s="30">
        <f>SUM(I19:I21)</f>
        <v>4</v>
      </c>
      <c r="J18" s="17">
        <f t="shared" si="38"/>
        <v>1</v>
      </c>
      <c r="K18" s="30">
        <f>SUM(K19:K21)</f>
        <v>1</v>
      </c>
      <c r="L18" s="30">
        <f>SUM(L19:L21)</f>
        <v>0</v>
      </c>
      <c r="M18" s="30">
        <f>SUM(M19:M21)</f>
        <v>0</v>
      </c>
      <c r="N18" s="30">
        <f>SUM(N19:N21)</f>
        <v>0</v>
      </c>
      <c r="O18" s="30">
        <f>SUM(O19:O21)</f>
        <v>4</v>
      </c>
      <c r="P18" s="19">
        <f t="shared" si="54"/>
        <v>179</v>
      </c>
      <c r="Q18" s="17">
        <f t="shared" si="55"/>
        <v>176</v>
      </c>
      <c r="R18" s="30">
        <f t="shared" ref="R18:AI18" si="70">SUM(R19:R21)</f>
        <v>2</v>
      </c>
      <c r="S18" s="30">
        <f t="shared" si="70"/>
        <v>2</v>
      </c>
      <c r="T18" s="30">
        <f t="shared" si="70"/>
        <v>19</v>
      </c>
      <c r="U18" s="30">
        <f t="shared" si="70"/>
        <v>17</v>
      </c>
      <c r="V18" s="30">
        <f t="shared" si="70"/>
        <v>8</v>
      </c>
      <c r="W18" s="30">
        <f t="shared" si="70"/>
        <v>19</v>
      </c>
      <c r="X18" s="30">
        <f t="shared" si="70"/>
        <v>11</v>
      </c>
      <c r="Y18" s="30">
        <f t="shared" si="70"/>
        <v>14</v>
      </c>
      <c r="Z18" s="30">
        <f t="shared" si="70"/>
        <v>0</v>
      </c>
      <c r="AA18" s="30">
        <f t="shared" si="70"/>
        <v>31</v>
      </c>
      <c r="AB18" s="30">
        <f t="shared" si="70"/>
        <v>0</v>
      </c>
      <c r="AC18" s="30">
        <f t="shared" si="70"/>
        <v>11</v>
      </c>
      <c r="AD18" s="30">
        <f t="shared" si="70"/>
        <v>4</v>
      </c>
      <c r="AE18" s="30">
        <f t="shared" si="70"/>
        <v>4</v>
      </c>
      <c r="AF18" s="30">
        <f t="shared" si="70"/>
        <v>1</v>
      </c>
      <c r="AG18" s="30">
        <f t="shared" si="70"/>
        <v>5</v>
      </c>
      <c r="AH18" s="30">
        <f t="shared" si="70"/>
        <v>1</v>
      </c>
      <c r="AI18" s="31">
        <f t="shared" si="70"/>
        <v>7</v>
      </c>
      <c r="AJ18" s="87" t="s">
        <v>152</v>
      </c>
      <c r="AK18" s="22"/>
      <c r="AL18" s="69" t="s">
        <v>152</v>
      </c>
      <c r="AM18" s="30">
        <f>SUM(AM19:AM21)</f>
        <v>1</v>
      </c>
      <c r="AN18" s="30">
        <f>SUM(AN19:AN21)</f>
        <v>1</v>
      </c>
      <c r="AO18" s="30">
        <f>SUM(AO19:AO21)</f>
        <v>18</v>
      </c>
      <c r="AP18" s="17">
        <f t="shared" si="22"/>
        <v>3</v>
      </c>
      <c r="AQ18" s="30">
        <f>SUM(AQ19:AQ21)</f>
        <v>0</v>
      </c>
      <c r="AR18" s="30">
        <f>SUM(AR19:AR21)</f>
        <v>3</v>
      </c>
      <c r="AS18" s="19">
        <f t="shared" si="39"/>
        <v>1</v>
      </c>
      <c r="AT18" s="30">
        <f>SUM(AT19:AT21)</f>
        <v>0</v>
      </c>
      <c r="AU18" s="31">
        <f>SUM(AU19:AU21)</f>
        <v>1</v>
      </c>
      <c r="AV18" s="23">
        <f t="shared" si="40"/>
        <v>10</v>
      </c>
      <c r="AW18" s="30">
        <f>SUM(AW19:AW21)</f>
        <v>4</v>
      </c>
      <c r="AX18" s="30">
        <f>SUM(AX19:AX21)</f>
        <v>6</v>
      </c>
      <c r="AY18" s="19">
        <f t="shared" si="41"/>
        <v>7</v>
      </c>
      <c r="AZ18" s="30">
        <f>SUM(AZ19:AZ21)</f>
        <v>5</v>
      </c>
      <c r="BA18" s="31">
        <f>SUM(BA19:BA21)</f>
        <v>2</v>
      </c>
      <c r="BB18" s="23">
        <f t="shared" si="42"/>
        <v>18</v>
      </c>
      <c r="BC18" s="30">
        <f t="shared" ref="BC18:BI18" si="71">SUM(BC19:BC21)</f>
        <v>1</v>
      </c>
      <c r="BD18" s="30">
        <f t="shared" si="71"/>
        <v>1</v>
      </c>
      <c r="BE18" s="30">
        <f t="shared" si="71"/>
        <v>1</v>
      </c>
      <c r="BF18" s="30">
        <f t="shared" si="71"/>
        <v>6</v>
      </c>
      <c r="BG18" s="31">
        <f t="shared" si="71"/>
        <v>9</v>
      </c>
      <c r="BH18" s="32">
        <f t="shared" si="71"/>
        <v>0</v>
      </c>
      <c r="BI18" s="32">
        <f t="shared" si="71"/>
        <v>0</v>
      </c>
      <c r="BJ18" s="19">
        <f t="shared" si="3"/>
        <v>121</v>
      </c>
      <c r="BK18" s="17">
        <f t="shared" si="43"/>
        <v>2</v>
      </c>
      <c r="BL18" s="30">
        <f>SUM(BL19:BL21)</f>
        <v>1</v>
      </c>
      <c r="BM18" s="30">
        <f>SUM(BM19:BM21)</f>
        <v>1</v>
      </c>
      <c r="BN18" s="17">
        <f t="shared" si="4"/>
        <v>77</v>
      </c>
      <c r="BO18" s="30">
        <f t="shared" ref="BO18:BT18" si="72">SUM(BO19:BO21)</f>
        <v>0</v>
      </c>
      <c r="BP18" s="30">
        <f t="shared" si="72"/>
        <v>10</v>
      </c>
      <c r="BQ18" s="30">
        <f t="shared" si="72"/>
        <v>6</v>
      </c>
      <c r="BR18" s="30">
        <f t="shared" si="72"/>
        <v>4</v>
      </c>
      <c r="BS18" s="30">
        <f t="shared" si="72"/>
        <v>0</v>
      </c>
      <c r="BT18" s="31">
        <f t="shared" si="72"/>
        <v>15</v>
      </c>
      <c r="BU18" s="87" t="s">
        <v>152</v>
      </c>
      <c r="BV18" s="102" t="s">
        <v>153</v>
      </c>
      <c r="BW18" s="33">
        <f>SUM(BW19:BW21)</f>
        <v>40</v>
      </c>
      <c r="BX18" s="30">
        <f>SUM(BX19:BX21)</f>
        <v>2</v>
      </c>
      <c r="BY18" s="17">
        <f t="shared" si="44"/>
        <v>34</v>
      </c>
      <c r="BZ18" s="30">
        <f t="shared" ref="BZ18:CE18" si="73">SUM(BZ19:BZ21)</f>
        <v>3</v>
      </c>
      <c r="CA18" s="30">
        <f t="shared" si="73"/>
        <v>13</v>
      </c>
      <c r="CB18" s="30">
        <f t="shared" si="73"/>
        <v>17</v>
      </c>
      <c r="CC18" s="30">
        <f t="shared" si="73"/>
        <v>1</v>
      </c>
      <c r="CD18" s="30">
        <f t="shared" si="73"/>
        <v>8</v>
      </c>
      <c r="CE18" s="30">
        <f t="shared" si="73"/>
        <v>0</v>
      </c>
      <c r="CF18" s="19">
        <f t="shared" si="45"/>
        <v>98</v>
      </c>
      <c r="CG18" s="30">
        <f t="shared" ref="CG18:CL18" si="74">SUM(CG19:CG21)</f>
        <v>0</v>
      </c>
      <c r="CH18" s="30">
        <f t="shared" si="74"/>
        <v>50</v>
      </c>
      <c r="CI18" s="30">
        <f t="shared" si="74"/>
        <v>1</v>
      </c>
      <c r="CJ18" s="30">
        <f t="shared" si="74"/>
        <v>11</v>
      </c>
      <c r="CK18" s="30">
        <f t="shared" si="74"/>
        <v>0</v>
      </c>
      <c r="CL18" s="34">
        <f t="shared" si="74"/>
        <v>36</v>
      </c>
      <c r="CM18" s="23">
        <f t="shared" si="46"/>
        <v>22</v>
      </c>
      <c r="CN18" s="30">
        <f>SUM(CN19:CN21)</f>
        <v>1</v>
      </c>
      <c r="CO18" s="30">
        <f>SUM(CO19:CO21)</f>
        <v>4</v>
      </c>
      <c r="CP18" s="17">
        <f t="shared" si="47"/>
        <v>7</v>
      </c>
      <c r="CQ18" s="30">
        <f>SUM(CQ19:CQ21)</f>
        <v>4</v>
      </c>
      <c r="CR18" s="30">
        <f>SUM(CR19:CR21)</f>
        <v>3</v>
      </c>
      <c r="CS18" s="31">
        <f>SUM(CS19:CS21)</f>
        <v>10</v>
      </c>
      <c r="CT18" s="32">
        <f>SUM(CT19:CT21)</f>
        <v>1</v>
      </c>
      <c r="CU18" s="33">
        <f>SUM(CU19:CU21)</f>
        <v>2</v>
      </c>
      <c r="CV18" s="19">
        <f t="shared" si="48"/>
        <v>20</v>
      </c>
      <c r="CW18" s="30">
        <f>SUM(CW19:CW21)</f>
        <v>2</v>
      </c>
      <c r="CX18" s="17">
        <f t="shared" si="49"/>
        <v>9</v>
      </c>
      <c r="CY18" s="30">
        <f>SUM(CY19:CY21)</f>
        <v>1</v>
      </c>
      <c r="CZ18" s="30">
        <f>SUM(CZ19:CZ21)</f>
        <v>5</v>
      </c>
      <c r="DA18" s="30">
        <f>SUM(DA19:DA21)</f>
        <v>3</v>
      </c>
      <c r="DB18" s="31">
        <f>SUM(DB19:DB21)</f>
        <v>9</v>
      </c>
      <c r="DC18" s="87" t="s">
        <v>152</v>
      </c>
      <c r="DD18" s="27"/>
      <c r="DE18" s="102" t="s">
        <v>152</v>
      </c>
      <c r="DF18" s="35">
        <f>SUM(DF19:DF21)</f>
        <v>0</v>
      </c>
      <c r="DG18" s="19">
        <f t="shared" si="50"/>
        <v>0</v>
      </c>
      <c r="DH18" s="30">
        <f t="shared" ref="DH18:DM18" si="75">SUM(DH19:DH21)</f>
        <v>0</v>
      </c>
      <c r="DI18" s="30">
        <f t="shared" si="75"/>
        <v>0</v>
      </c>
      <c r="DJ18" s="30">
        <f t="shared" si="75"/>
        <v>0</v>
      </c>
      <c r="DK18" s="30">
        <f t="shared" si="75"/>
        <v>0</v>
      </c>
      <c r="DL18" s="30">
        <f t="shared" si="75"/>
        <v>0</v>
      </c>
      <c r="DM18" s="30">
        <f t="shared" si="75"/>
        <v>0</v>
      </c>
      <c r="DN18" s="19">
        <f t="shared" si="51"/>
        <v>0</v>
      </c>
      <c r="DO18" s="30">
        <f>SUM(DO19:DO21)</f>
        <v>0</v>
      </c>
      <c r="DP18" s="17">
        <f t="shared" si="52"/>
        <v>0</v>
      </c>
      <c r="DQ18" s="30">
        <f>SUM(DQ19:DQ21)</f>
        <v>0</v>
      </c>
      <c r="DR18" s="30">
        <f>SUM(DR19:DR21)</f>
        <v>0</v>
      </c>
      <c r="DS18" s="30">
        <f>SUM(DS19:DS21)</f>
        <v>0</v>
      </c>
      <c r="DT18" s="30">
        <f>SUM(DT19:DT21)</f>
        <v>0</v>
      </c>
      <c r="DU18" s="34">
        <f>SUM(DU19:DU21)</f>
        <v>0</v>
      </c>
      <c r="DV18" s="23">
        <f t="shared" si="9"/>
        <v>42</v>
      </c>
      <c r="DW18" s="30">
        <f>SUM(DW19:DW21)</f>
        <v>31</v>
      </c>
      <c r="DX18" s="30">
        <f>SUM(DX19:DX21)</f>
        <v>0</v>
      </c>
      <c r="DY18" s="30">
        <f>SUM(DY19:DY21)</f>
        <v>11</v>
      </c>
      <c r="DZ18" s="19">
        <f t="shared" si="53"/>
        <v>27</v>
      </c>
      <c r="EA18" s="17">
        <f t="shared" si="10"/>
        <v>19</v>
      </c>
      <c r="EB18" s="30">
        <f t="shared" ref="EB18:EK18" si="76">SUM(EB19:EB21)</f>
        <v>1</v>
      </c>
      <c r="EC18" s="30">
        <f t="shared" si="76"/>
        <v>5</v>
      </c>
      <c r="ED18" s="30">
        <f t="shared" si="76"/>
        <v>2</v>
      </c>
      <c r="EE18" s="30">
        <f t="shared" si="76"/>
        <v>7</v>
      </c>
      <c r="EF18" s="30">
        <f t="shared" si="76"/>
        <v>2</v>
      </c>
      <c r="EG18" s="30">
        <f t="shared" si="76"/>
        <v>0</v>
      </c>
      <c r="EH18" s="30">
        <f t="shared" si="76"/>
        <v>2</v>
      </c>
      <c r="EI18" s="30">
        <f t="shared" si="76"/>
        <v>6</v>
      </c>
      <c r="EJ18" s="30">
        <f t="shared" si="76"/>
        <v>0</v>
      </c>
      <c r="EK18" s="31">
        <f t="shared" si="76"/>
        <v>2</v>
      </c>
      <c r="EL18" s="87" t="s">
        <v>152</v>
      </c>
    </row>
    <row r="19" spans="1:142" s="29" customFormat="1" ht="24.75" customHeight="1" x14ac:dyDescent="0.15">
      <c r="A19" s="71" t="s">
        <v>154</v>
      </c>
      <c r="B19" s="41">
        <v>341</v>
      </c>
      <c r="C19" s="42">
        <f t="shared" si="0"/>
        <v>160</v>
      </c>
      <c r="D19" s="43">
        <f t="shared" si="36"/>
        <v>3</v>
      </c>
      <c r="E19" s="44">
        <v>1</v>
      </c>
      <c r="F19" s="43">
        <f t="shared" si="37"/>
        <v>0</v>
      </c>
      <c r="G19" s="44">
        <v>0</v>
      </c>
      <c r="H19" s="44">
        <v>0</v>
      </c>
      <c r="I19" s="44">
        <v>1</v>
      </c>
      <c r="J19" s="43">
        <f t="shared" si="38"/>
        <v>0</v>
      </c>
      <c r="K19" s="44">
        <v>0</v>
      </c>
      <c r="L19" s="44">
        <v>0</v>
      </c>
      <c r="M19" s="44">
        <v>0</v>
      </c>
      <c r="N19" s="44">
        <v>0</v>
      </c>
      <c r="O19" s="44">
        <v>1</v>
      </c>
      <c r="P19" s="45">
        <f t="shared" si="54"/>
        <v>55</v>
      </c>
      <c r="Q19" s="43">
        <f t="shared" si="55"/>
        <v>54</v>
      </c>
      <c r="R19" s="44">
        <v>1</v>
      </c>
      <c r="S19" s="44">
        <v>0</v>
      </c>
      <c r="T19" s="44">
        <v>6</v>
      </c>
      <c r="U19" s="44">
        <v>4</v>
      </c>
      <c r="V19" s="44">
        <v>3</v>
      </c>
      <c r="W19" s="44">
        <v>4</v>
      </c>
      <c r="X19" s="44">
        <v>6</v>
      </c>
      <c r="Y19" s="44">
        <v>3</v>
      </c>
      <c r="Z19" s="44">
        <v>0</v>
      </c>
      <c r="AA19" s="44">
        <v>10</v>
      </c>
      <c r="AB19" s="44">
        <v>0</v>
      </c>
      <c r="AC19" s="44">
        <v>4</v>
      </c>
      <c r="AD19" s="44">
        <v>0</v>
      </c>
      <c r="AE19" s="44">
        <v>1</v>
      </c>
      <c r="AF19" s="44">
        <v>1</v>
      </c>
      <c r="AG19" s="44">
        <v>1</v>
      </c>
      <c r="AH19" s="44">
        <v>1</v>
      </c>
      <c r="AI19" s="46">
        <v>1</v>
      </c>
      <c r="AJ19" s="89" t="s">
        <v>154</v>
      </c>
      <c r="AL19" s="71" t="s">
        <v>154</v>
      </c>
      <c r="AM19" s="44">
        <v>1</v>
      </c>
      <c r="AN19" s="44">
        <v>0</v>
      </c>
      <c r="AO19" s="44">
        <v>7</v>
      </c>
      <c r="AP19" s="43">
        <f t="shared" si="22"/>
        <v>1</v>
      </c>
      <c r="AQ19" s="44">
        <v>0</v>
      </c>
      <c r="AR19" s="44">
        <v>1</v>
      </c>
      <c r="AS19" s="45">
        <f t="shared" si="39"/>
        <v>0</v>
      </c>
      <c r="AT19" s="44">
        <v>0</v>
      </c>
      <c r="AU19" s="46">
        <v>0</v>
      </c>
      <c r="AV19" s="47">
        <f t="shared" si="40"/>
        <v>5</v>
      </c>
      <c r="AW19" s="44">
        <v>2</v>
      </c>
      <c r="AX19" s="44">
        <v>3</v>
      </c>
      <c r="AY19" s="45">
        <f t="shared" si="41"/>
        <v>1</v>
      </c>
      <c r="AZ19" s="44">
        <v>1</v>
      </c>
      <c r="BA19" s="46">
        <v>0</v>
      </c>
      <c r="BB19" s="47">
        <f t="shared" si="42"/>
        <v>5</v>
      </c>
      <c r="BC19" s="44">
        <v>0</v>
      </c>
      <c r="BD19" s="44">
        <v>1</v>
      </c>
      <c r="BE19" s="44">
        <v>0</v>
      </c>
      <c r="BF19" s="44">
        <v>1</v>
      </c>
      <c r="BG19" s="46">
        <v>3</v>
      </c>
      <c r="BH19" s="48">
        <v>0</v>
      </c>
      <c r="BI19" s="48">
        <v>0</v>
      </c>
      <c r="BJ19" s="45">
        <f t="shared" si="3"/>
        <v>29</v>
      </c>
      <c r="BK19" s="43">
        <f t="shared" si="43"/>
        <v>0</v>
      </c>
      <c r="BL19" s="44">
        <v>0</v>
      </c>
      <c r="BM19" s="44">
        <v>0</v>
      </c>
      <c r="BN19" s="43">
        <f t="shared" si="4"/>
        <v>17</v>
      </c>
      <c r="BO19" s="44">
        <v>0</v>
      </c>
      <c r="BP19" s="44">
        <v>3</v>
      </c>
      <c r="BQ19" s="44">
        <v>1</v>
      </c>
      <c r="BR19" s="44">
        <v>0</v>
      </c>
      <c r="BS19" s="44">
        <v>0</v>
      </c>
      <c r="BT19" s="46">
        <v>3</v>
      </c>
      <c r="BU19" s="89" t="s">
        <v>154</v>
      </c>
      <c r="BV19" s="104" t="s">
        <v>155</v>
      </c>
      <c r="BW19" s="49">
        <v>9</v>
      </c>
      <c r="BX19" s="44">
        <v>1</v>
      </c>
      <c r="BY19" s="43">
        <f t="shared" si="44"/>
        <v>9</v>
      </c>
      <c r="BZ19" s="44">
        <v>1</v>
      </c>
      <c r="CA19" s="44">
        <v>3</v>
      </c>
      <c r="CB19" s="44">
        <v>5</v>
      </c>
      <c r="CC19" s="44">
        <v>0</v>
      </c>
      <c r="CD19" s="44">
        <v>3</v>
      </c>
      <c r="CE19" s="44">
        <v>0</v>
      </c>
      <c r="CF19" s="45">
        <f t="shared" si="45"/>
        <v>26</v>
      </c>
      <c r="CG19" s="44">
        <v>0</v>
      </c>
      <c r="CH19" s="44">
        <v>14</v>
      </c>
      <c r="CI19" s="44">
        <v>1</v>
      </c>
      <c r="CJ19" s="44">
        <v>3</v>
      </c>
      <c r="CK19" s="44">
        <v>0</v>
      </c>
      <c r="CL19" s="50">
        <v>8</v>
      </c>
      <c r="CM19" s="47">
        <f t="shared" si="46"/>
        <v>6</v>
      </c>
      <c r="CN19" s="44">
        <v>0</v>
      </c>
      <c r="CO19" s="44">
        <v>1</v>
      </c>
      <c r="CP19" s="43">
        <f t="shared" si="47"/>
        <v>4</v>
      </c>
      <c r="CQ19" s="44">
        <v>1</v>
      </c>
      <c r="CR19" s="44">
        <v>3</v>
      </c>
      <c r="CS19" s="46">
        <v>1</v>
      </c>
      <c r="CT19" s="48">
        <v>0</v>
      </c>
      <c r="CU19" s="49">
        <v>2</v>
      </c>
      <c r="CV19" s="45">
        <f t="shared" si="48"/>
        <v>7</v>
      </c>
      <c r="CW19" s="44">
        <v>1</v>
      </c>
      <c r="CX19" s="43">
        <f t="shared" si="49"/>
        <v>5</v>
      </c>
      <c r="CY19" s="44">
        <v>0</v>
      </c>
      <c r="CZ19" s="44">
        <v>3</v>
      </c>
      <c r="DA19" s="44">
        <v>2</v>
      </c>
      <c r="DB19" s="46">
        <v>1</v>
      </c>
      <c r="DC19" s="89" t="s">
        <v>154</v>
      </c>
      <c r="DD19" s="51"/>
      <c r="DE19" s="104" t="s">
        <v>154</v>
      </c>
      <c r="DF19" s="52">
        <v>0</v>
      </c>
      <c r="DG19" s="45">
        <f t="shared" si="50"/>
        <v>0</v>
      </c>
      <c r="DH19" s="44">
        <v>0</v>
      </c>
      <c r="DI19" s="44">
        <v>0</v>
      </c>
      <c r="DJ19" s="44">
        <v>0</v>
      </c>
      <c r="DK19" s="44">
        <v>0</v>
      </c>
      <c r="DL19" s="44">
        <v>0</v>
      </c>
      <c r="DM19" s="44">
        <v>0</v>
      </c>
      <c r="DN19" s="45">
        <f t="shared" si="51"/>
        <v>0</v>
      </c>
      <c r="DO19" s="44">
        <v>0</v>
      </c>
      <c r="DP19" s="43">
        <f t="shared" si="52"/>
        <v>0</v>
      </c>
      <c r="DQ19" s="44">
        <v>0</v>
      </c>
      <c r="DR19" s="44">
        <v>0</v>
      </c>
      <c r="DS19" s="44">
        <v>0</v>
      </c>
      <c r="DT19" s="44">
        <v>0</v>
      </c>
      <c r="DU19" s="50">
        <v>0</v>
      </c>
      <c r="DV19" s="47">
        <f t="shared" si="9"/>
        <v>13</v>
      </c>
      <c r="DW19" s="44">
        <v>10</v>
      </c>
      <c r="DX19" s="44">
        <v>0</v>
      </c>
      <c r="DY19" s="44">
        <v>3</v>
      </c>
      <c r="DZ19" s="45">
        <f t="shared" si="53"/>
        <v>8</v>
      </c>
      <c r="EA19" s="43">
        <f t="shared" si="10"/>
        <v>5</v>
      </c>
      <c r="EB19" s="44">
        <v>0</v>
      </c>
      <c r="EC19" s="44">
        <v>1</v>
      </c>
      <c r="ED19" s="44">
        <v>1</v>
      </c>
      <c r="EE19" s="44">
        <v>3</v>
      </c>
      <c r="EF19" s="44">
        <v>0</v>
      </c>
      <c r="EG19" s="44">
        <v>0</v>
      </c>
      <c r="EH19" s="44">
        <v>0</v>
      </c>
      <c r="EI19" s="44">
        <v>2</v>
      </c>
      <c r="EJ19" s="44">
        <v>0</v>
      </c>
      <c r="EK19" s="46">
        <v>1</v>
      </c>
      <c r="EL19" s="89" t="s">
        <v>154</v>
      </c>
    </row>
    <row r="20" spans="1:142" s="29" customFormat="1" ht="24.75" customHeight="1" x14ac:dyDescent="0.15">
      <c r="A20" s="71" t="s">
        <v>156</v>
      </c>
      <c r="B20" s="41">
        <v>345</v>
      </c>
      <c r="C20" s="42">
        <f t="shared" si="0"/>
        <v>92</v>
      </c>
      <c r="D20" s="43">
        <f t="shared" si="36"/>
        <v>2</v>
      </c>
      <c r="E20" s="44">
        <v>0</v>
      </c>
      <c r="F20" s="43">
        <f t="shared" si="37"/>
        <v>0</v>
      </c>
      <c r="G20" s="44">
        <v>0</v>
      </c>
      <c r="H20" s="44">
        <v>0</v>
      </c>
      <c r="I20" s="44">
        <v>1</v>
      </c>
      <c r="J20" s="43">
        <f t="shared" si="38"/>
        <v>0</v>
      </c>
      <c r="K20" s="44">
        <v>0</v>
      </c>
      <c r="L20" s="44">
        <v>0</v>
      </c>
      <c r="M20" s="44">
        <v>0</v>
      </c>
      <c r="N20" s="44">
        <v>0</v>
      </c>
      <c r="O20" s="44">
        <v>1</v>
      </c>
      <c r="P20" s="45">
        <f t="shared" si="54"/>
        <v>27</v>
      </c>
      <c r="Q20" s="43">
        <f t="shared" si="55"/>
        <v>27</v>
      </c>
      <c r="R20" s="44">
        <v>0</v>
      </c>
      <c r="S20" s="44">
        <v>0</v>
      </c>
      <c r="T20" s="44">
        <v>3</v>
      </c>
      <c r="U20" s="44">
        <v>4</v>
      </c>
      <c r="V20" s="44">
        <v>2</v>
      </c>
      <c r="W20" s="44">
        <v>5</v>
      </c>
      <c r="X20" s="44">
        <v>1</v>
      </c>
      <c r="Y20" s="44">
        <v>2</v>
      </c>
      <c r="Z20" s="44">
        <v>0</v>
      </c>
      <c r="AA20" s="44">
        <v>3</v>
      </c>
      <c r="AB20" s="44">
        <v>0</v>
      </c>
      <c r="AC20" s="44">
        <v>2</v>
      </c>
      <c r="AD20" s="44">
        <v>1</v>
      </c>
      <c r="AE20" s="44">
        <v>0</v>
      </c>
      <c r="AF20" s="44">
        <v>0</v>
      </c>
      <c r="AG20" s="44">
        <v>0</v>
      </c>
      <c r="AH20" s="44">
        <v>0</v>
      </c>
      <c r="AI20" s="46">
        <v>1</v>
      </c>
      <c r="AJ20" s="89" t="s">
        <v>157</v>
      </c>
      <c r="AL20" s="71" t="s">
        <v>156</v>
      </c>
      <c r="AM20" s="44">
        <v>0</v>
      </c>
      <c r="AN20" s="44">
        <v>0</v>
      </c>
      <c r="AO20" s="44">
        <v>3</v>
      </c>
      <c r="AP20" s="43">
        <f t="shared" si="22"/>
        <v>0</v>
      </c>
      <c r="AQ20" s="44">
        <v>0</v>
      </c>
      <c r="AR20" s="44">
        <v>0</v>
      </c>
      <c r="AS20" s="45">
        <f t="shared" si="39"/>
        <v>0</v>
      </c>
      <c r="AT20" s="44">
        <v>0</v>
      </c>
      <c r="AU20" s="46">
        <v>0</v>
      </c>
      <c r="AV20" s="47">
        <f t="shared" si="40"/>
        <v>2</v>
      </c>
      <c r="AW20" s="44">
        <v>0</v>
      </c>
      <c r="AX20" s="44">
        <v>2</v>
      </c>
      <c r="AY20" s="45">
        <f t="shared" si="41"/>
        <v>1</v>
      </c>
      <c r="AZ20" s="44">
        <v>1</v>
      </c>
      <c r="BA20" s="46">
        <v>0</v>
      </c>
      <c r="BB20" s="47">
        <f t="shared" si="42"/>
        <v>1</v>
      </c>
      <c r="BC20" s="44">
        <v>0</v>
      </c>
      <c r="BD20" s="44">
        <v>0</v>
      </c>
      <c r="BE20" s="44">
        <v>0</v>
      </c>
      <c r="BF20" s="44">
        <v>1</v>
      </c>
      <c r="BG20" s="46">
        <v>0</v>
      </c>
      <c r="BH20" s="48">
        <v>0</v>
      </c>
      <c r="BI20" s="48">
        <v>0</v>
      </c>
      <c r="BJ20" s="45">
        <f t="shared" si="3"/>
        <v>24</v>
      </c>
      <c r="BK20" s="43">
        <f t="shared" si="43"/>
        <v>0</v>
      </c>
      <c r="BL20" s="44">
        <v>0</v>
      </c>
      <c r="BM20" s="44">
        <v>0</v>
      </c>
      <c r="BN20" s="43">
        <f t="shared" si="4"/>
        <v>13</v>
      </c>
      <c r="BO20" s="44">
        <v>0</v>
      </c>
      <c r="BP20" s="44">
        <v>3</v>
      </c>
      <c r="BQ20" s="44">
        <v>1</v>
      </c>
      <c r="BR20" s="44">
        <v>1</v>
      </c>
      <c r="BS20" s="44">
        <v>0</v>
      </c>
      <c r="BT20" s="46">
        <v>2</v>
      </c>
      <c r="BU20" s="89" t="s">
        <v>156</v>
      </c>
      <c r="BV20" s="104" t="s">
        <v>157</v>
      </c>
      <c r="BW20" s="49">
        <v>6</v>
      </c>
      <c r="BX20" s="44">
        <v>0</v>
      </c>
      <c r="BY20" s="43">
        <f t="shared" si="44"/>
        <v>9</v>
      </c>
      <c r="BZ20" s="44">
        <v>1</v>
      </c>
      <c r="CA20" s="44">
        <v>4</v>
      </c>
      <c r="CB20" s="44">
        <v>4</v>
      </c>
      <c r="CC20" s="44">
        <v>0</v>
      </c>
      <c r="CD20" s="44">
        <v>2</v>
      </c>
      <c r="CE20" s="44">
        <v>0</v>
      </c>
      <c r="CF20" s="45">
        <f t="shared" si="45"/>
        <v>21</v>
      </c>
      <c r="CG20" s="44">
        <v>0</v>
      </c>
      <c r="CH20" s="44">
        <v>9</v>
      </c>
      <c r="CI20" s="44">
        <v>0</v>
      </c>
      <c r="CJ20" s="44">
        <v>2</v>
      </c>
      <c r="CK20" s="44">
        <v>0</v>
      </c>
      <c r="CL20" s="50">
        <v>10</v>
      </c>
      <c r="CM20" s="47">
        <f t="shared" si="46"/>
        <v>1</v>
      </c>
      <c r="CN20" s="44">
        <v>0</v>
      </c>
      <c r="CO20" s="44">
        <v>0</v>
      </c>
      <c r="CP20" s="43">
        <f t="shared" si="47"/>
        <v>0</v>
      </c>
      <c r="CQ20" s="44">
        <v>0</v>
      </c>
      <c r="CR20" s="44">
        <v>0</v>
      </c>
      <c r="CS20" s="46">
        <v>1</v>
      </c>
      <c r="CT20" s="48">
        <v>1</v>
      </c>
      <c r="CU20" s="49">
        <v>0</v>
      </c>
      <c r="CV20" s="45">
        <f t="shared" si="48"/>
        <v>3</v>
      </c>
      <c r="CW20" s="44">
        <v>0</v>
      </c>
      <c r="CX20" s="43">
        <f t="shared" si="49"/>
        <v>0</v>
      </c>
      <c r="CY20" s="44">
        <v>0</v>
      </c>
      <c r="CZ20" s="44">
        <v>0</v>
      </c>
      <c r="DA20" s="44">
        <v>0</v>
      </c>
      <c r="DB20" s="46">
        <v>3</v>
      </c>
      <c r="DC20" s="89" t="s">
        <v>156</v>
      </c>
      <c r="DD20" s="51"/>
      <c r="DE20" s="104" t="s">
        <v>156</v>
      </c>
      <c r="DF20" s="52">
        <v>0</v>
      </c>
      <c r="DG20" s="45">
        <f t="shared" si="50"/>
        <v>0</v>
      </c>
      <c r="DH20" s="44">
        <v>0</v>
      </c>
      <c r="DI20" s="44">
        <v>0</v>
      </c>
      <c r="DJ20" s="44">
        <v>0</v>
      </c>
      <c r="DK20" s="44">
        <v>0</v>
      </c>
      <c r="DL20" s="44">
        <v>0</v>
      </c>
      <c r="DM20" s="44">
        <v>0</v>
      </c>
      <c r="DN20" s="45">
        <f t="shared" si="51"/>
        <v>0</v>
      </c>
      <c r="DO20" s="44">
        <v>0</v>
      </c>
      <c r="DP20" s="43">
        <f t="shared" si="52"/>
        <v>0</v>
      </c>
      <c r="DQ20" s="44">
        <v>0</v>
      </c>
      <c r="DR20" s="44">
        <v>0</v>
      </c>
      <c r="DS20" s="44">
        <v>0</v>
      </c>
      <c r="DT20" s="44">
        <v>0</v>
      </c>
      <c r="DU20" s="50">
        <v>0</v>
      </c>
      <c r="DV20" s="47">
        <f t="shared" si="9"/>
        <v>4</v>
      </c>
      <c r="DW20" s="44">
        <v>3</v>
      </c>
      <c r="DX20" s="44">
        <v>0</v>
      </c>
      <c r="DY20" s="44">
        <v>1</v>
      </c>
      <c r="DZ20" s="45">
        <f t="shared" si="53"/>
        <v>5</v>
      </c>
      <c r="EA20" s="43">
        <f t="shared" si="10"/>
        <v>3</v>
      </c>
      <c r="EB20" s="44">
        <v>0</v>
      </c>
      <c r="EC20" s="44">
        <v>1</v>
      </c>
      <c r="ED20" s="44">
        <v>1</v>
      </c>
      <c r="EE20" s="44">
        <v>0</v>
      </c>
      <c r="EF20" s="44">
        <v>0</v>
      </c>
      <c r="EG20" s="44">
        <v>0</v>
      </c>
      <c r="EH20" s="44">
        <v>1</v>
      </c>
      <c r="EI20" s="44">
        <v>2</v>
      </c>
      <c r="EJ20" s="44">
        <v>0</v>
      </c>
      <c r="EK20" s="46">
        <v>0</v>
      </c>
      <c r="EL20" s="89" t="s">
        <v>158</v>
      </c>
    </row>
    <row r="21" spans="1:142" s="29" customFormat="1" ht="24.75" customHeight="1" x14ac:dyDescent="0.15">
      <c r="A21" s="71" t="s">
        <v>159</v>
      </c>
      <c r="B21" s="41">
        <v>346</v>
      </c>
      <c r="C21" s="42">
        <f t="shared" si="0"/>
        <v>309</v>
      </c>
      <c r="D21" s="43">
        <f t="shared" si="36"/>
        <v>8</v>
      </c>
      <c r="E21" s="44">
        <v>1</v>
      </c>
      <c r="F21" s="43">
        <f t="shared" si="37"/>
        <v>2</v>
      </c>
      <c r="G21" s="44">
        <v>2</v>
      </c>
      <c r="H21" s="44">
        <v>0</v>
      </c>
      <c r="I21" s="44">
        <v>2</v>
      </c>
      <c r="J21" s="43">
        <f t="shared" si="38"/>
        <v>1</v>
      </c>
      <c r="K21" s="44">
        <v>1</v>
      </c>
      <c r="L21" s="44">
        <v>0</v>
      </c>
      <c r="M21" s="44">
        <v>0</v>
      </c>
      <c r="N21" s="44">
        <v>0</v>
      </c>
      <c r="O21" s="44">
        <v>2</v>
      </c>
      <c r="P21" s="45">
        <f t="shared" si="54"/>
        <v>97</v>
      </c>
      <c r="Q21" s="43">
        <f t="shared" si="55"/>
        <v>95</v>
      </c>
      <c r="R21" s="44">
        <v>1</v>
      </c>
      <c r="S21" s="44">
        <v>2</v>
      </c>
      <c r="T21" s="44">
        <v>10</v>
      </c>
      <c r="U21" s="44">
        <v>9</v>
      </c>
      <c r="V21" s="44">
        <v>3</v>
      </c>
      <c r="W21" s="44">
        <v>10</v>
      </c>
      <c r="X21" s="44">
        <v>4</v>
      </c>
      <c r="Y21" s="44">
        <v>9</v>
      </c>
      <c r="Z21" s="44">
        <v>0</v>
      </c>
      <c r="AA21" s="44">
        <v>18</v>
      </c>
      <c r="AB21" s="44">
        <v>0</v>
      </c>
      <c r="AC21" s="44">
        <v>5</v>
      </c>
      <c r="AD21" s="44">
        <v>3</v>
      </c>
      <c r="AE21" s="44">
        <v>3</v>
      </c>
      <c r="AF21" s="44">
        <v>0</v>
      </c>
      <c r="AG21" s="44">
        <v>4</v>
      </c>
      <c r="AH21" s="44">
        <v>0</v>
      </c>
      <c r="AI21" s="46">
        <v>5</v>
      </c>
      <c r="AJ21" s="89" t="s">
        <v>159</v>
      </c>
      <c r="AL21" s="71" t="s">
        <v>159</v>
      </c>
      <c r="AM21" s="44">
        <v>0</v>
      </c>
      <c r="AN21" s="44">
        <v>1</v>
      </c>
      <c r="AO21" s="44">
        <v>8</v>
      </c>
      <c r="AP21" s="43">
        <f t="shared" si="22"/>
        <v>2</v>
      </c>
      <c r="AQ21" s="44">
        <v>0</v>
      </c>
      <c r="AR21" s="44">
        <v>2</v>
      </c>
      <c r="AS21" s="45">
        <f t="shared" si="39"/>
        <v>1</v>
      </c>
      <c r="AT21" s="44">
        <v>0</v>
      </c>
      <c r="AU21" s="46">
        <v>1</v>
      </c>
      <c r="AV21" s="47">
        <f t="shared" si="40"/>
        <v>3</v>
      </c>
      <c r="AW21" s="44">
        <v>2</v>
      </c>
      <c r="AX21" s="44">
        <v>1</v>
      </c>
      <c r="AY21" s="45">
        <f t="shared" si="41"/>
        <v>5</v>
      </c>
      <c r="AZ21" s="44">
        <v>3</v>
      </c>
      <c r="BA21" s="46">
        <v>2</v>
      </c>
      <c r="BB21" s="47">
        <f t="shared" si="42"/>
        <v>12</v>
      </c>
      <c r="BC21" s="44">
        <v>1</v>
      </c>
      <c r="BD21" s="44">
        <v>0</v>
      </c>
      <c r="BE21" s="44">
        <v>1</v>
      </c>
      <c r="BF21" s="44">
        <v>4</v>
      </c>
      <c r="BG21" s="46">
        <v>6</v>
      </c>
      <c r="BH21" s="48">
        <v>0</v>
      </c>
      <c r="BI21" s="48">
        <v>0</v>
      </c>
      <c r="BJ21" s="45">
        <f t="shared" si="3"/>
        <v>68</v>
      </c>
      <c r="BK21" s="43">
        <f t="shared" si="43"/>
        <v>2</v>
      </c>
      <c r="BL21" s="44">
        <v>1</v>
      </c>
      <c r="BM21" s="44">
        <v>1</v>
      </c>
      <c r="BN21" s="43">
        <f t="shared" si="4"/>
        <v>47</v>
      </c>
      <c r="BO21" s="44">
        <v>0</v>
      </c>
      <c r="BP21" s="44">
        <v>4</v>
      </c>
      <c r="BQ21" s="44">
        <v>4</v>
      </c>
      <c r="BR21" s="44">
        <v>3</v>
      </c>
      <c r="BS21" s="44">
        <v>0</v>
      </c>
      <c r="BT21" s="46">
        <v>10</v>
      </c>
      <c r="BU21" s="89" t="s">
        <v>159</v>
      </c>
      <c r="BV21" s="104" t="s">
        <v>159</v>
      </c>
      <c r="BW21" s="49">
        <v>25</v>
      </c>
      <c r="BX21" s="44">
        <v>1</v>
      </c>
      <c r="BY21" s="43">
        <f t="shared" si="44"/>
        <v>16</v>
      </c>
      <c r="BZ21" s="44">
        <v>1</v>
      </c>
      <c r="CA21" s="44">
        <v>6</v>
      </c>
      <c r="CB21" s="44">
        <v>8</v>
      </c>
      <c r="CC21" s="44">
        <v>1</v>
      </c>
      <c r="CD21" s="44">
        <v>3</v>
      </c>
      <c r="CE21" s="44">
        <v>0</v>
      </c>
      <c r="CF21" s="45">
        <f t="shared" si="45"/>
        <v>51</v>
      </c>
      <c r="CG21" s="44">
        <v>0</v>
      </c>
      <c r="CH21" s="44">
        <v>27</v>
      </c>
      <c r="CI21" s="44">
        <v>0</v>
      </c>
      <c r="CJ21" s="44">
        <v>6</v>
      </c>
      <c r="CK21" s="44">
        <v>0</v>
      </c>
      <c r="CL21" s="50">
        <v>18</v>
      </c>
      <c r="CM21" s="47">
        <f t="shared" si="46"/>
        <v>15</v>
      </c>
      <c r="CN21" s="44">
        <v>1</v>
      </c>
      <c r="CO21" s="44">
        <v>3</v>
      </c>
      <c r="CP21" s="43">
        <f t="shared" si="47"/>
        <v>3</v>
      </c>
      <c r="CQ21" s="44">
        <v>3</v>
      </c>
      <c r="CR21" s="44">
        <v>0</v>
      </c>
      <c r="CS21" s="46">
        <v>8</v>
      </c>
      <c r="CT21" s="48">
        <v>0</v>
      </c>
      <c r="CU21" s="49">
        <v>0</v>
      </c>
      <c r="CV21" s="45">
        <f t="shared" si="48"/>
        <v>10</v>
      </c>
      <c r="CW21" s="44">
        <v>1</v>
      </c>
      <c r="CX21" s="43">
        <f t="shared" si="49"/>
        <v>4</v>
      </c>
      <c r="CY21" s="44">
        <v>1</v>
      </c>
      <c r="CZ21" s="44">
        <v>2</v>
      </c>
      <c r="DA21" s="44">
        <v>1</v>
      </c>
      <c r="DB21" s="46">
        <v>5</v>
      </c>
      <c r="DC21" s="89" t="s">
        <v>159</v>
      </c>
      <c r="DD21" s="51"/>
      <c r="DE21" s="104" t="s">
        <v>159</v>
      </c>
      <c r="DF21" s="52">
        <v>0</v>
      </c>
      <c r="DG21" s="45">
        <f t="shared" si="50"/>
        <v>0</v>
      </c>
      <c r="DH21" s="44">
        <v>0</v>
      </c>
      <c r="DI21" s="44">
        <v>0</v>
      </c>
      <c r="DJ21" s="44">
        <v>0</v>
      </c>
      <c r="DK21" s="44">
        <v>0</v>
      </c>
      <c r="DL21" s="44">
        <v>0</v>
      </c>
      <c r="DM21" s="44">
        <v>0</v>
      </c>
      <c r="DN21" s="45">
        <f t="shared" si="51"/>
        <v>0</v>
      </c>
      <c r="DO21" s="44">
        <v>0</v>
      </c>
      <c r="DP21" s="43">
        <f t="shared" si="52"/>
        <v>0</v>
      </c>
      <c r="DQ21" s="44">
        <v>0</v>
      </c>
      <c r="DR21" s="44">
        <v>0</v>
      </c>
      <c r="DS21" s="44">
        <v>0</v>
      </c>
      <c r="DT21" s="44">
        <v>0</v>
      </c>
      <c r="DU21" s="50">
        <v>0</v>
      </c>
      <c r="DV21" s="47">
        <f t="shared" si="9"/>
        <v>25</v>
      </c>
      <c r="DW21" s="44">
        <v>18</v>
      </c>
      <c r="DX21" s="44">
        <v>0</v>
      </c>
      <c r="DY21" s="44">
        <v>7</v>
      </c>
      <c r="DZ21" s="45">
        <f t="shared" si="53"/>
        <v>14</v>
      </c>
      <c r="EA21" s="43">
        <f t="shared" si="10"/>
        <v>11</v>
      </c>
      <c r="EB21" s="44">
        <v>1</v>
      </c>
      <c r="EC21" s="44">
        <v>3</v>
      </c>
      <c r="ED21" s="44">
        <v>0</v>
      </c>
      <c r="EE21" s="44">
        <v>4</v>
      </c>
      <c r="EF21" s="44">
        <v>2</v>
      </c>
      <c r="EG21" s="44">
        <v>0</v>
      </c>
      <c r="EH21" s="44">
        <v>1</v>
      </c>
      <c r="EI21" s="44">
        <v>2</v>
      </c>
      <c r="EJ21" s="44">
        <v>0</v>
      </c>
      <c r="EK21" s="46">
        <v>1</v>
      </c>
      <c r="EL21" s="89" t="s">
        <v>159</v>
      </c>
    </row>
    <row r="22" spans="1:142" s="29" customFormat="1" ht="24.75" customHeight="1" x14ac:dyDescent="0.15">
      <c r="A22" s="69" t="s">
        <v>160</v>
      </c>
      <c r="B22" s="15"/>
      <c r="C22" s="16">
        <f t="shared" si="0"/>
        <v>1696</v>
      </c>
      <c r="D22" s="17">
        <f t="shared" si="36"/>
        <v>37</v>
      </c>
      <c r="E22" s="30">
        <f>SUM(E23:E24)</f>
        <v>3</v>
      </c>
      <c r="F22" s="17">
        <f t="shared" si="37"/>
        <v>3</v>
      </c>
      <c r="G22" s="30">
        <f>SUM(G23:G24)</f>
        <v>3</v>
      </c>
      <c r="H22" s="30">
        <f>SUM(H23:H24)</f>
        <v>0</v>
      </c>
      <c r="I22" s="30">
        <f>SUM(I23:I24)</f>
        <v>15</v>
      </c>
      <c r="J22" s="17">
        <f t="shared" si="38"/>
        <v>12</v>
      </c>
      <c r="K22" s="30">
        <f>SUM(K23:K24)</f>
        <v>1</v>
      </c>
      <c r="L22" s="30">
        <f>SUM(L23:L24)</f>
        <v>9</v>
      </c>
      <c r="M22" s="30">
        <f>SUM(M23:M24)</f>
        <v>2</v>
      </c>
      <c r="N22" s="30">
        <f>SUM(N23:N24)</f>
        <v>1</v>
      </c>
      <c r="O22" s="30">
        <f>SUM(O23:O24)</f>
        <v>3</v>
      </c>
      <c r="P22" s="19">
        <f t="shared" si="54"/>
        <v>440</v>
      </c>
      <c r="Q22" s="17">
        <f t="shared" si="55"/>
        <v>424</v>
      </c>
      <c r="R22" s="30">
        <f t="shared" ref="R22:AI22" si="77">SUM(R23:R24)</f>
        <v>10</v>
      </c>
      <c r="S22" s="30">
        <f t="shared" si="77"/>
        <v>14</v>
      </c>
      <c r="T22" s="30">
        <f t="shared" si="77"/>
        <v>47</v>
      </c>
      <c r="U22" s="30">
        <f t="shared" si="77"/>
        <v>50</v>
      </c>
      <c r="V22" s="30">
        <f t="shared" si="77"/>
        <v>18</v>
      </c>
      <c r="W22" s="30">
        <f t="shared" si="77"/>
        <v>28</v>
      </c>
      <c r="X22" s="30">
        <f t="shared" si="77"/>
        <v>24</v>
      </c>
      <c r="Y22" s="30">
        <f t="shared" si="77"/>
        <v>39</v>
      </c>
      <c r="Z22" s="30">
        <f t="shared" si="77"/>
        <v>0</v>
      </c>
      <c r="AA22" s="30">
        <f t="shared" si="77"/>
        <v>77</v>
      </c>
      <c r="AB22" s="30">
        <f t="shared" si="77"/>
        <v>1</v>
      </c>
      <c r="AC22" s="30">
        <f t="shared" si="77"/>
        <v>15</v>
      </c>
      <c r="AD22" s="30">
        <f t="shared" si="77"/>
        <v>8</v>
      </c>
      <c r="AE22" s="30">
        <f t="shared" si="77"/>
        <v>4</v>
      </c>
      <c r="AF22" s="30">
        <f t="shared" si="77"/>
        <v>13</v>
      </c>
      <c r="AG22" s="30">
        <f t="shared" si="77"/>
        <v>9</v>
      </c>
      <c r="AH22" s="30">
        <f t="shared" si="77"/>
        <v>4</v>
      </c>
      <c r="AI22" s="31">
        <f t="shared" si="77"/>
        <v>10</v>
      </c>
      <c r="AJ22" s="87" t="s">
        <v>160</v>
      </c>
      <c r="AK22" s="22"/>
      <c r="AL22" s="69" t="s">
        <v>160</v>
      </c>
      <c r="AM22" s="30">
        <f>SUM(AM23:AM24)</f>
        <v>16</v>
      </c>
      <c r="AN22" s="30">
        <f>SUM(AN23:AN24)</f>
        <v>8</v>
      </c>
      <c r="AO22" s="30">
        <f>SUM(AO23:AO24)</f>
        <v>29</v>
      </c>
      <c r="AP22" s="17">
        <f t="shared" si="22"/>
        <v>16</v>
      </c>
      <c r="AQ22" s="30">
        <f>SUM(AQ23:AQ24)</f>
        <v>7</v>
      </c>
      <c r="AR22" s="30">
        <f>SUM(AR23:AR24)</f>
        <v>9</v>
      </c>
      <c r="AS22" s="19">
        <f t="shared" si="39"/>
        <v>8</v>
      </c>
      <c r="AT22" s="30">
        <f>SUM(AT23:AT24)</f>
        <v>6</v>
      </c>
      <c r="AU22" s="31">
        <f>SUM(AU23:AU24)</f>
        <v>2</v>
      </c>
      <c r="AV22" s="23">
        <f t="shared" si="40"/>
        <v>30</v>
      </c>
      <c r="AW22" s="30">
        <f>SUM(AW23:AW24)</f>
        <v>15</v>
      </c>
      <c r="AX22" s="30">
        <f>SUM(AX23:AX24)</f>
        <v>15</v>
      </c>
      <c r="AY22" s="19">
        <f t="shared" si="41"/>
        <v>15</v>
      </c>
      <c r="AZ22" s="30">
        <f>SUM(AZ23:AZ24)</f>
        <v>8</v>
      </c>
      <c r="BA22" s="31">
        <f>SUM(BA23:BA24)</f>
        <v>7</v>
      </c>
      <c r="BB22" s="23">
        <f t="shared" si="42"/>
        <v>22</v>
      </c>
      <c r="BC22" s="30">
        <f t="shared" ref="BC22:BI22" si="78">SUM(BC23:BC24)</f>
        <v>1</v>
      </c>
      <c r="BD22" s="30">
        <f t="shared" si="78"/>
        <v>2</v>
      </c>
      <c r="BE22" s="30">
        <f t="shared" si="78"/>
        <v>4</v>
      </c>
      <c r="BF22" s="30">
        <f t="shared" si="78"/>
        <v>6</v>
      </c>
      <c r="BG22" s="31">
        <f t="shared" si="78"/>
        <v>9</v>
      </c>
      <c r="BH22" s="32">
        <f t="shared" si="78"/>
        <v>0</v>
      </c>
      <c r="BI22" s="32">
        <f t="shared" si="78"/>
        <v>0</v>
      </c>
      <c r="BJ22" s="19">
        <f t="shared" si="3"/>
        <v>457</v>
      </c>
      <c r="BK22" s="17">
        <f t="shared" si="43"/>
        <v>27</v>
      </c>
      <c r="BL22" s="30">
        <f>SUM(BL23:BL24)</f>
        <v>15</v>
      </c>
      <c r="BM22" s="30">
        <f>SUM(BM23:BM24)</f>
        <v>12</v>
      </c>
      <c r="BN22" s="17">
        <f t="shared" si="4"/>
        <v>248</v>
      </c>
      <c r="BO22" s="30">
        <f t="shared" ref="BO22:BT22" si="79">SUM(BO23:BO24)</f>
        <v>4</v>
      </c>
      <c r="BP22" s="30">
        <f t="shared" si="79"/>
        <v>24</v>
      </c>
      <c r="BQ22" s="30">
        <f t="shared" si="79"/>
        <v>18</v>
      </c>
      <c r="BR22" s="30">
        <f t="shared" si="79"/>
        <v>18</v>
      </c>
      <c r="BS22" s="30">
        <f t="shared" si="79"/>
        <v>2</v>
      </c>
      <c r="BT22" s="31">
        <f t="shared" si="79"/>
        <v>88</v>
      </c>
      <c r="BU22" s="87" t="s">
        <v>160</v>
      </c>
      <c r="BV22" s="102" t="s">
        <v>160</v>
      </c>
      <c r="BW22" s="33">
        <f>SUM(BW23:BW24)</f>
        <v>89</v>
      </c>
      <c r="BX22" s="30">
        <f>SUM(BX23:BX24)</f>
        <v>5</v>
      </c>
      <c r="BY22" s="17">
        <f t="shared" si="44"/>
        <v>153</v>
      </c>
      <c r="BZ22" s="30">
        <f t="shared" ref="BZ22:CE22" si="80">SUM(BZ23:BZ24)</f>
        <v>25</v>
      </c>
      <c r="CA22" s="30">
        <f t="shared" si="80"/>
        <v>29</v>
      </c>
      <c r="CB22" s="30">
        <f t="shared" si="80"/>
        <v>89</v>
      </c>
      <c r="CC22" s="30">
        <f t="shared" si="80"/>
        <v>10</v>
      </c>
      <c r="CD22" s="30">
        <f t="shared" si="80"/>
        <v>21</v>
      </c>
      <c r="CE22" s="30">
        <f t="shared" si="80"/>
        <v>8</v>
      </c>
      <c r="CF22" s="19">
        <f t="shared" si="45"/>
        <v>291</v>
      </c>
      <c r="CG22" s="30">
        <f t="shared" ref="CG22:CL22" si="81">SUM(CG23:CG24)</f>
        <v>3</v>
      </c>
      <c r="CH22" s="30">
        <f t="shared" si="81"/>
        <v>182</v>
      </c>
      <c r="CI22" s="30">
        <f t="shared" si="81"/>
        <v>1</v>
      </c>
      <c r="CJ22" s="30">
        <f t="shared" si="81"/>
        <v>17</v>
      </c>
      <c r="CK22" s="30">
        <f t="shared" si="81"/>
        <v>1</v>
      </c>
      <c r="CL22" s="34">
        <f t="shared" si="81"/>
        <v>87</v>
      </c>
      <c r="CM22" s="23">
        <f t="shared" si="46"/>
        <v>83</v>
      </c>
      <c r="CN22" s="30">
        <f>SUM(CN23:CN24)</f>
        <v>3</v>
      </c>
      <c r="CO22" s="30">
        <f>SUM(CO23:CO24)</f>
        <v>18</v>
      </c>
      <c r="CP22" s="17">
        <f t="shared" si="47"/>
        <v>20</v>
      </c>
      <c r="CQ22" s="30">
        <f>SUM(CQ23:CQ24)</f>
        <v>9</v>
      </c>
      <c r="CR22" s="30">
        <f>SUM(CR23:CR24)</f>
        <v>11</v>
      </c>
      <c r="CS22" s="31">
        <f>SUM(CS23:CS24)</f>
        <v>42</v>
      </c>
      <c r="CT22" s="32">
        <f>SUM(CT23:CT24)</f>
        <v>2</v>
      </c>
      <c r="CU22" s="33">
        <f>SUM(CU23:CU24)</f>
        <v>3</v>
      </c>
      <c r="CV22" s="19">
        <f t="shared" si="48"/>
        <v>57</v>
      </c>
      <c r="CW22" s="30">
        <f>SUM(CW23:CW24)</f>
        <v>8</v>
      </c>
      <c r="CX22" s="17">
        <f t="shared" si="49"/>
        <v>39</v>
      </c>
      <c r="CY22" s="30">
        <f>SUM(CY23:CY24)</f>
        <v>5</v>
      </c>
      <c r="CZ22" s="30">
        <f>SUM(CZ23:CZ24)</f>
        <v>29</v>
      </c>
      <c r="DA22" s="30">
        <f>SUM(DA23:DA24)</f>
        <v>5</v>
      </c>
      <c r="DB22" s="31">
        <f>SUM(DB23:DB24)</f>
        <v>10</v>
      </c>
      <c r="DC22" s="87" t="s">
        <v>160</v>
      </c>
      <c r="DD22" s="27"/>
      <c r="DE22" s="102" t="s">
        <v>160</v>
      </c>
      <c r="DF22" s="35">
        <f>SUM(DF23:DF24)</f>
        <v>0</v>
      </c>
      <c r="DG22" s="19">
        <f t="shared" si="50"/>
        <v>2</v>
      </c>
      <c r="DH22" s="30">
        <f t="shared" ref="DH22:DM22" si="82">SUM(DH23:DH24)</f>
        <v>1</v>
      </c>
      <c r="DI22" s="30">
        <f t="shared" si="82"/>
        <v>0</v>
      </c>
      <c r="DJ22" s="30">
        <f t="shared" si="82"/>
        <v>1</v>
      </c>
      <c r="DK22" s="30">
        <f t="shared" si="82"/>
        <v>0</v>
      </c>
      <c r="DL22" s="30">
        <f t="shared" si="82"/>
        <v>0</v>
      </c>
      <c r="DM22" s="30">
        <f t="shared" si="82"/>
        <v>0</v>
      </c>
      <c r="DN22" s="19">
        <f t="shared" si="51"/>
        <v>1</v>
      </c>
      <c r="DO22" s="30">
        <f>SUM(DO23:DO24)</f>
        <v>1</v>
      </c>
      <c r="DP22" s="17">
        <f t="shared" si="52"/>
        <v>0</v>
      </c>
      <c r="DQ22" s="30">
        <f>SUM(DQ23:DQ24)</f>
        <v>0</v>
      </c>
      <c r="DR22" s="30">
        <f>SUM(DR23:DR24)</f>
        <v>0</v>
      </c>
      <c r="DS22" s="30">
        <f>SUM(DS23:DS24)</f>
        <v>0</v>
      </c>
      <c r="DT22" s="30">
        <f>SUM(DT23:DT24)</f>
        <v>0</v>
      </c>
      <c r="DU22" s="34">
        <f>SUM(DU23:DU24)</f>
        <v>0</v>
      </c>
      <c r="DV22" s="23">
        <f t="shared" si="9"/>
        <v>154</v>
      </c>
      <c r="DW22" s="30">
        <f>SUM(DW23:DW24)</f>
        <v>112</v>
      </c>
      <c r="DX22" s="30">
        <f>SUM(DX23:DX24)</f>
        <v>0</v>
      </c>
      <c r="DY22" s="30">
        <f>SUM(DY23:DY24)</f>
        <v>42</v>
      </c>
      <c r="DZ22" s="19">
        <f t="shared" si="53"/>
        <v>94</v>
      </c>
      <c r="EA22" s="17">
        <f t="shared" si="10"/>
        <v>61</v>
      </c>
      <c r="EB22" s="30">
        <f t="shared" ref="EB22:EK22" si="83">SUM(EB23:EB24)</f>
        <v>8</v>
      </c>
      <c r="EC22" s="30">
        <f t="shared" si="83"/>
        <v>14</v>
      </c>
      <c r="ED22" s="30">
        <f t="shared" si="83"/>
        <v>11</v>
      </c>
      <c r="EE22" s="30">
        <f t="shared" si="83"/>
        <v>20</v>
      </c>
      <c r="EF22" s="30">
        <f t="shared" si="83"/>
        <v>0</v>
      </c>
      <c r="EG22" s="30">
        <f t="shared" si="83"/>
        <v>0</v>
      </c>
      <c r="EH22" s="30">
        <f t="shared" si="83"/>
        <v>8</v>
      </c>
      <c r="EI22" s="30">
        <f t="shared" si="83"/>
        <v>25</v>
      </c>
      <c r="EJ22" s="30">
        <f t="shared" si="83"/>
        <v>0</v>
      </c>
      <c r="EK22" s="31">
        <f t="shared" si="83"/>
        <v>8</v>
      </c>
      <c r="EL22" s="87" t="s">
        <v>160</v>
      </c>
    </row>
    <row r="23" spans="1:142" s="29" customFormat="1" ht="24.75" customHeight="1" x14ac:dyDescent="0.15">
      <c r="A23" s="69" t="s">
        <v>161</v>
      </c>
      <c r="B23" s="15">
        <v>202</v>
      </c>
      <c r="C23" s="16">
        <f t="shared" si="0"/>
        <v>1612</v>
      </c>
      <c r="D23" s="17">
        <f t="shared" si="36"/>
        <v>36</v>
      </c>
      <c r="E23" s="30">
        <v>3</v>
      </c>
      <c r="F23" s="17">
        <f t="shared" si="37"/>
        <v>3</v>
      </c>
      <c r="G23" s="30">
        <v>3</v>
      </c>
      <c r="H23" s="30">
        <v>0</v>
      </c>
      <c r="I23" s="30">
        <v>14</v>
      </c>
      <c r="J23" s="17">
        <f t="shared" si="38"/>
        <v>12</v>
      </c>
      <c r="K23" s="30">
        <v>1</v>
      </c>
      <c r="L23" s="30">
        <v>9</v>
      </c>
      <c r="M23" s="30">
        <v>2</v>
      </c>
      <c r="N23" s="30">
        <v>1</v>
      </c>
      <c r="O23" s="30">
        <v>3</v>
      </c>
      <c r="P23" s="19">
        <f t="shared" si="54"/>
        <v>422</v>
      </c>
      <c r="Q23" s="17">
        <f t="shared" si="55"/>
        <v>406</v>
      </c>
      <c r="R23" s="30">
        <v>10</v>
      </c>
      <c r="S23" s="30">
        <v>14</v>
      </c>
      <c r="T23" s="30">
        <v>46</v>
      </c>
      <c r="U23" s="30">
        <v>49</v>
      </c>
      <c r="V23" s="30">
        <v>16</v>
      </c>
      <c r="W23" s="30">
        <v>27</v>
      </c>
      <c r="X23" s="30">
        <v>23</v>
      </c>
      <c r="Y23" s="30">
        <v>36</v>
      </c>
      <c r="Z23" s="30">
        <v>0</v>
      </c>
      <c r="AA23" s="30">
        <v>74</v>
      </c>
      <c r="AB23" s="30">
        <v>1</v>
      </c>
      <c r="AC23" s="30">
        <v>13</v>
      </c>
      <c r="AD23" s="30">
        <v>8</v>
      </c>
      <c r="AE23" s="30">
        <v>4</v>
      </c>
      <c r="AF23" s="30">
        <v>12</v>
      </c>
      <c r="AG23" s="30">
        <v>9</v>
      </c>
      <c r="AH23" s="30">
        <v>4</v>
      </c>
      <c r="AI23" s="31">
        <v>9</v>
      </c>
      <c r="AJ23" s="87" t="s">
        <v>161</v>
      </c>
      <c r="AK23" s="22"/>
      <c r="AL23" s="69" t="s">
        <v>161</v>
      </c>
      <c r="AM23" s="30">
        <v>15</v>
      </c>
      <c r="AN23" s="30">
        <v>8</v>
      </c>
      <c r="AO23" s="30">
        <v>28</v>
      </c>
      <c r="AP23" s="17">
        <f t="shared" si="22"/>
        <v>16</v>
      </c>
      <c r="AQ23" s="30">
        <v>7</v>
      </c>
      <c r="AR23" s="30">
        <v>9</v>
      </c>
      <c r="AS23" s="19">
        <f t="shared" si="39"/>
        <v>8</v>
      </c>
      <c r="AT23" s="30">
        <v>6</v>
      </c>
      <c r="AU23" s="31">
        <v>2</v>
      </c>
      <c r="AV23" s="23">
        <f t="shared" si="40"/>
        <v>26</v>
      </c>
      <c r="AW23" s="30">
        <v>13</v>
      </c>
      <c r="AX23" s="30">
        <v>13</v>
      </c>
      <c r="AY23" s="19">
        <f t="shared" si="41"/>
        <v>14</v>
      </c>
      <c r="AZ23" s="30">
        <v>8</v>
      </c>
      <c r="BA23" s="31">
        <v>6</v>
      </c>
      <c r="BB23" s="23">
        <f t="shared" si="42"/>
        <v>21</v>
      </c>
      <c r="BC23" s="30">
        <v>1</v>
      </c>
      <c r="BD23" s="30">
        <v>2</v>
      </c>
      <c r="BE23" s="30">
        <v>4</v>
      </c>
      <c r="BF23" s="30">
        <v>5</v>
      </c>
      <c r="BG23" s="31">
        <v>9</v>
      </c>
      <c r="BH23" s="32">
        <v>0</v>
      </c>
      <c r="BI23" s="32">
        <v>0</v>
      </c>
      <c r="BJ23" s="19">
        <f t="shared" si="3"/>
        <v>433</v>
      </c>
      <c r="BK23" s="17">
        <f t="shared" si="43"/>
        <v>25</v>
      </c>
      <c r="BL23" s="30">
        <v>14</v>
      </c>
      <c r="BM23" s="30">
        <v>11</v>
      </c>
      <c r="BN23" s="17">
        <f t="shared" si="4"/>
        <v>235</v>
      </c>
      <c r="BO23" s="30">
        <v>4</v>
      </c>
      <c r="BP23" s="30">
        <v>24</v>
      </c>
      <c r="BQ23" s="30">
        <v>18</v>
      </c>
      <c r="BR23" s="30">
        <v>17</v>
      </c>
      <c r="BS23" s="30">
        <v>2</v>
      </c>
      <c r="BT23" s="31">
        <v>81</v>
      </c>
      <c r="BU23" s="87" t="s">
        <v>161</v>
      </c>
      <c r="BV23" s="102" t="s">
        <v>161</v>
      </c>
      <c r="BW23" s="33">
        <v>84</v>
      </c>
      <c r="BX23" s="30">
        <v>5</v>
      </c>
      <c r="BY23" s="17">
        <f t="shared" si="44"/>
        <v>145</v>
      </c>
      <c r="BZ23" s="30">
        <v>23</v>
      </c>
      <c r="CA23" s="30">
        <v>27</v>
      </c>
      <c r="CB23" s="30">
        <v>85</v>
      </c>
      <c r="CC23" s="30">
        <v>10</v>
      </c>
      <c r="CD23" s="30">
        <v>20</v>
      </c>
      <c r="CE23" s="30">
        <v>8</v>
      </c>
      <c r="CF23" s="19">
        <f t="shared" si="45"/>
        <v>278</v>
      </c>
      <c r="CG23" s="30">
        <v>3</v>
      </c>
      <c r="CH23" s="30">
        <v>174</v>
      </c>
      <c r="CI23" s="30">
        <v>1</v>
      </c>
      <c r="CJ23" s="30">
        <v>17</v>
      </c>
      <c r="CK23" s="30">
        <v>1</v>
      </c>
      <c r="CL23" s="34">
        <v>82</v>
      </c>
      <c r="CM23" s="23">
        <f t="shared" si="46"/>
        <v>79</v>
      </c>
      <c r="CN23" s="30">
        <v>3</v>
      </c>
      <c r="CO23" s="30">
        <v>17</v>
      </c>
      <c r="CP23" s="17">
        <f t="shared" si="47"/>
        <v>19</v>
      </c>
      <c r="CQ23" s="30">
        <v>9</v>
      </c>
      <c r="CR23" s="30">
        <v>10</v>
      </c>
      <c r="CS23" s="31">
        <v>40</v>
      </c>
      <c r="CT23" s="32">
        <v>2</v>
      </c>
      <c r="CU23" s="33">
        <v>3</v>
      </c>
      <c r="CV23" s="19">
        <f t="shared" si="48"/>
        <v>51</v>
      </c>
      <c r="CW23" s="30">
        <v>7</v>
      </c>
      <c r="CX23" s="17">
        <f t="shared" si="49"/>
        <v>34</v>
      </c>
      <c r="CY23" s="30">
        <v>5</v>
      </c>
      <c r="CZ23" s="30">
        <v>25</v>
      </c>
      <c r="DA23" s="30">
        <v>4</v>
      </c>
      <c r="DB23" s="31">
        <v>10</v>
      </c>
      <c r="DC23" s="87" t="s">
        <v>161</v>
      </c>
      <c r="DD23" s="27"/>
      <c r="DE23" s="102" t="s">
        <v>161</v>
      </c>
      <c r="DF23" s="35">
        <v>0</v>
      </c>
      <c r="DG23" s="19">
        <f t="shared" si="50"/>
        <v>2</v>
      </c>
      <c r="DH23" s="30">
        <v>1</v>
      </c>
      <c r="DI23" s="30">
        <v>0</v>
      </c>
      <c r="DJ23" s="30">
        <v>1</v>
      </c>
      <c r="DK23" s="30">
        <v>0</v>
      </c>
      <c r="DL23" s="30">
        <v>0</v>
      </c>
      <c r="DM23" s="30">
        <v>0</v>
      </c>
      <c r="DN23" s="19">
        <f t="shared" si="51"/>
        <v>1</v>
      </c>
      <c r="DO23" s="30">
        <v>1</v>
      </c>
      <c r="DP23" s="17">
        <f t="shared" si="52"/>
        <v>0</v>
      </c>
      <c r="DQ23" s="30">
        <v>0</v>
      </c>
      <c r="DR23" s="30">
        <v>0</v>
      </c>
      <c r="DS23" s="30">
        <v>0</v>
      </c>
      <c r="DT23" s="30">
        <v>0</v>
      </c>
      <c r="DU23" s="34">
        <v>0</v>
      </c>
      <c r="DV23" s="23">
        <f t="shared" si="9"/>
        <v>146</v>
      </c>
      <c r="DW23" s="30">
        <v>105</v>
      </c>
      <c r="DX23" s="30">
        <v>0</v>
      </c>
      <c r="DY23" s="30">
        <v>41</v>
      </c>
      <c r="DZ23" s="19">
        <f t="shared" si="53"/>
        <v>90</v>
      </c>
      <c r="EA23" s="17">
        <f t="shared" si="10"/>
        <v>59</v>
      </c>
      <c r="EB23" s="30">
        <v>8</v>
      </c>
      <c r="EC23" s="30">
        <v>14</v>
      </c>
      <c r="ED23" s="30">
        <v>10</v>
      </c>
      <c r="EE23" s="30">
        <v>19</v>
      </c>
      <c r="EF23" s="30">
        <v>0</v>
      </c>
      <c r="EG23" s="30">
        <v>0</v>
      </c>
      <c r="EH23" s="30">
        <v>8</v>
      </c>
      <c r="EI23" s="30">
        <v>23</v>
      </c>
      <c r="EJ23" s="30">
        <v>0</v>
      </c>
      <c r="EK23" s="31">
        <v>8</v>
      </c>
      <c r="EL23" s="87" t="s">
        <v>161</v>
      </c>
    </row>
    <row r="24" spans="1:142" s="29" customFormat="1" ht="24.75" customHeight="1" x14ac:dyDescent="0.15">
      <c r="A24" s="69" t="s">
        <v>162</v>
      </c>
      <c r="B24" s="15"/>
      <c r="C24" s="16">
        <f t="shared" si="0"/>
        <v>84</v>
      </c>
      <c r="D24" s="17">
        <f t="shared" si="36"/>
        <v>1</v>
      </c>
      <c r="E24" s="30">
        <f>SUM(E25)</f>
        <v>0</v>
      </c>
      <c r="F24" s="17">
        <f t="shared" si="37"/>
        <v>0</v>
      </c>
      <c r="G24" s="30">
        <f>SUM(G25)</f>
        <v>0</v>
      </c>
      <c r="H24" s="30">
        <f>SUM(H25)</f>
        <v>0</v>
      </c>
      <c r="I24" s="30">
        <f>SUM(I25)</f>
        <v>1</v>
      </c>
      <c r="J24" s="17">
        <f t="shared" si="38"/>
        <v>0</v>
      </c>
      <c r="K24" s="30">
        <f>SUM(K25)</f>
        <v>0</v>
      </c>
      <c r="L24" s="30">
        <f>SUM(L25)</f>
        <v>0</v>
      </c>
      <c r="M24" s="30">
        <f>SUM(M25)</f>
        <v>0</v>
      </c>
      <c r="N24" s="30">
        <f>SUM(N25)</f>
        <v>0</v>
      </c>
      <c r="O24" s="30">
        <f>SUM(O25)</f>
        <v>0</v>
      </c>
      <c r="P24" s="19">
        <f t="shared" si="54"/>
        <v>18</v>
      </c>
      <c r="Q24" s="17">
        <f t="shared" si="55"/>
        <v>18</v>
      </c>
      <c r="R24" s="30">
        <f t="shared" ref="R24:AI24" si="84">SUM(R25)</f>
        <v>0</v>
      </c>
      <c r="S24" s="30">
        <f t="shared" si="84"/>
        <v>0</v>
      </c>
      <c r="T24" s="30">
        <f t="shared" si="84"/>
        <v>1</v>
      </c>
      <c r="U24" s="30">
        <f t="shared" si="84"/>
        <v>1</v>
      </c>
      <c r="V24" s="30">
        <f t="shared" si="84"/>
        <v>2</v>
      </c>
      <c r="W24" s="30">
        <f t="shared" si="84"/>
        <v>1</v>
      </c>
      <c r="X24" s="30">
        <f t="shared" si="84"/>
        <v>1</v>
      </c>
      <c r="Y24" s="30">
        <f t="shared" si="84"/>
        <v>3</v>
      </c>
      <c r="Z24" s="30">
        <f t="shared" si="84"/>
        <v>0</v>
      </c>
      <c r="AA24" s="30">
        <f t="shared" si="84"/>
        <v>3</v>
      </c>
      <c r="AB24" s="30">
        <f t="shared" si="84"/>
        <v>0</v>
      </c>
      <c r="AC24" s="30">
        <f t="shared" si="84"/>
        <v>2</v>
      </c>
      <c r="AD24" s="30">
        <f t="shared" si="84"/>
        <v>0</v>
      </c>
      <c r="AE24" s="30">
        <f t="shared" si="84"/>
        <v>0</v>
      </c>
      <c r="AF24" s="30">
        <f t="shared" si="84"/>
        <v>1</v>
      </c>
      <c r="AG24" s="30">
        <f t="shared" si="84"/>
        <v>0</v>
      </c>
      <c r="AH24" s="30">
        <f t="shared" si="84"/>
        <v>0</v>
      </c>
      <c r="AI24" s="31">
        <f t="shared" si="84"/>
        <v>1</v>
      </c>
      <c r="AJ24" s="87" t="s">
        <v>162</v>
      </c>
      <c r="AK24" s="22"/>
      <c r="AL24" s="69" t="s">
        <v>163</v>
      </c>
      <c r="AM24" s="30">
        <f>SUM(AM25)</f>
        <v>1</v>
      </c>
      <c r="AN24" s="30">
        <f>SUM(AN25)</f>
        <v>0</v>
      </c>
      <c r="AO24" s="30">
        <f>SUM(AO25)</f>
        <v>1</v>
      </c>
      <c r="AP24" s="17">
        <f t="shared" si="22"/>
        <v>0</v>
      </c>
      <c r="AQ24" s="30">
        <f>SUM(AQ25)</f>
        <v>0</v>
      </c>
      <c r="AR24" s="30">
        <f>SUM(AR25)</f>
        <v>0</v>
      </c>
      <c r="AS24" s="19">
        <f t="shared" si="39"/>
        <v>0</v>
      </c>
      <c r="AT24" s="30">
        <f>SUM(AT25)</f>
        <v>0</v>
      </c>
      <c r="AU24" s="31">
        <f>SUM(AU25)</f>
        <v>0</v>
      </c>
      <c r="AV24" s="23">
        <f t="shared" si="40"/>
        <v>4</v>
      </c>
      <c r="AW24" s="30">
        <f>SUM(AW25)</f>
        <v>2</v>
      </c>
      <c r="AX24" s="30">
        <f>SUM(AX25)</f>
        <v>2</v>
      </c>
      <c r="AY24" s="19">
        <f t="shared" si="41"/>
        <v>1</v>
      </c>
      <c r="AZ24" s="30">
        <f>SUM(AZ25)</f>
        <v>0</v>
      </c>
      <c r="BA24" s="31">
        <f>SUM(BA25)</f>
        <v>1</v>
      </c>
      <c r="BB24" s="23">
        <f t="shared" si="42"/>
        <v>1</v>
      </c>
      <c r="BC24" s="30">
        <f t="shared" ref="BC24:BI24" si="85">SUM(BC25)</f>
        <v>0</v>
      </c>
      <c r="BD24" s="30">
        <f t="shared" si="85"/>
        <v>0</v>
      </c>
      <c r="BE24" s="30">
        <f t="shared" si="85"/>
        <v>0</v>
      </c>
      <c r="BF24" s="30">
        <f t="shared" si="85"/>
        <v>1</v>
      </c>
      <c r="BG24" s="31">
        <f t="shared" si="85"/>
        <v>0</v>
      </c>
      <c r="BH24" s="32">
        <f t="shared" si="85"/>
        <v>0</v>
      </c>
      <c r="BI24" s="32">
        <f t="shared" si="85"/>
        <v>0</v>
      </c>
      <c r="BJ24" s="19">
        <f t="shared" si="3"/>
        <v>24</v>
      </c>
      <c r="BK24" s="17">
        <f t="shared" si="43"/>
        <v>2</v>
      </c>
      <c r="BL24" s="30">
        <f>SUM(BL25)</f>
        <v>1</v>
      </c>
      <c r="BM24" s="30">
        <f>SUM(BM25)</f>
        <v>1</v>
      </c>
      <c r="BN24" s="17">
        <f t="shared" si="4"/>
        <v>13</v>
      </c>
      <c r="BO24" s="30">
        <f t="shared" ref="BO24:BT24" si="86">SUM(BO25)</f>
        <v>0</v>
      </c>
      <c r="BP24" s="30">
        <f t="shared" si="86"/>
        <v>0</v>
      </c>
      <c r="BQ24" s="30">
        <f t="shared" si="86"/>
        <v>0</v>
      </c>
      <c r="BR24" s="30">
        <f t="shared" si="86"/>
        <v>1</v>
      </c>
      <c r="BS24" s="30">
        <f t="shared" si="86"/>
        <v>0</v>
      </c>
      <c r="BT24" s="31">
        <f t="shared" si="86"/>
        <v>7</v>
      </c>
      <c r="BU24" s="87" t="s">
        <v>164</v>
      </c>
      <c r="BV24" s="102" t="s">
        <v>165</v>
      </c>
      <c r="BW24" s="33">
        <f>SUM(BW25)</f>
        <v>5</v>
      </c>
      <c r="BX24" s="30">
        <f>SUM(BX25)</f>
        <v>0</v>
      </c>
      <c r="BY24" s="17">
        <f t="shared" si="44"/>
        <v>8</v>
      </c>
      <c r="BZ24" s="30">
        <f t="shared" ref="BZ24:CE24" si="87">SUM(BZ25)</f>
        <v>2</v>
      </c>
      <c r="CA24" s="30">
        <f t="shared" si="87"/>
        <v>2</v>
      </c>
      <c r="CB24" s="30">
        <f t="shared" si="87"/>
        <v>4</v>
      </c>
      <c r="CC24" s="30">
        <f t="shared" si="87"/>
        <v>0</v>
      </c>
      <c r="CD24" s="30">
        <f t="shared" si="87"/>
        <v>1</v>
      </c>
      <c r="CE24" s="30">
        <f t="shared" si="87"/>
        <v>0</v>
      </c>
      <c r="CF24" s="19">
        <f t="shared" si="45"/>
        <v>13</v>
      </c>
      <c r="CG24" s="30">
        <f t="shared" ref="CG24:CL24" si="88">SUM(CG25)</f>
        <v>0</v>
      </c>
      <c r="CH24" s="30">
        <f t="shared" si="88"/>
        <v>8</v>
      </c>
      <c r="CI24" s="30">
        <f t="shared" si="88"/>
        <v>0</v>
      </c>
      <c r="CJ24" s="30">
        <f t="shared" si="88"/>
        <v>0</v>
      </c>
      <c r="CK24" s="30">
        <f t="shared" si="88"/>
        <v>0</v>
      </c>
      <c r="CL24" s="34">
        <f t="shared" si="88"/>
        <v>5</v>
      </c>
      <c r="CM24" s="23">
        <f t="shared" si="46"/>
        <v>4</v>
      </c>
      <c r="CN24" s="30">
        <f>SUM(CN25)</f>
        <v>0</v>
      </c>
      <c r="CO24" s="30">
        <f>SUM(CO25)</f>
        <v>1</v>
      </c>
      <c r="CP24" s="17">
        <f t="shared" si="47"/>
        <v>1</v>
      </c>
      <c r="CQ24" s="30">
        <f>SUM(CQ25)</f>
        <v>0</v>
      </c>
      <c r="CR24" s="30">
        <f>SUM(CR25)</f>
        <v>1</v>
      </c>
      <c r="CS24" s="31">
        <f>SUM(CS25)</f>
        <v>2</v>
      </c>
      <c r="CT24" s="32">
        <f>SUM(CT25)</f>
        <v>0</v>
      </c>
      <c r="CU24" s="33">
        <f>SUM(CU25)</f>
        <v>0</v>
      </c>
      <c r="CV24" s="19">
        <f t="shared" si="48"/>
        <v>6</v>
      </c>
      <c r="CW24" s="30">
        <f>SUM(CW25)</f>
        <v>1</v>
      </c>
      <c r="CX24" s="17">
        <f t="shared" si="49"/>
        <v>5</v>
      </c>
      <c r="CY24" s="30">
        <f>SUM(CY25)</f>
        <v>0</v>
      </c>
      <c r="CZ24" s="30">
        <f>SUM(CZ25)</f>
        <v>4</v>
      </c>
      <c r="DA24" s="30">
        <f>SUM(DA25)</f>
        <v>1</v>
      </c>
      <c r="DB24" s="31">
        <f>SUM(DB25)</f>
        <v>0</v>
      </c>
      <c r="DC24" s="87" t="s">
        <v>162</v>
      </c>
      <c r="DD24" s="27"/>
      <c r="DE24" s="102" t="s">
        <v>165</v>
      </c>
      <c r="DF24" s="35">
        <f>SUM(DF25)</f>
        <v>0</v>
      </c>
      <c r="DG24" s="19">
        <f t="shared" si="50"/>
        <v>0</v>
      </c>
      <c r="DH24" s="30">
        <f t="shared" ref="DH24:DM24" si="89">SUM(DH25)</f>
        <v>0</v>
      </c>
      <c r="DI24" s="30">
        <f t="shared" si="89"/>
        <v>0</v>
      </c>
      <c r="DJ24" s="30">
        <f t="shared" si="89"/>
        <v>0</v>
      </c>
      <c r="DK24" s="30">
        <f t="shared" si="89"/>
        <v>0</v>
      </c>
      <c r="DL24" s="30">
        <f t="shared" si="89"/>
        <v>0</v>
      </c>
      <c r="DM24" s="30">
        <f t="shared" si="89"/>
        <v>0</v>
      </c>
      <c r="DN24" s="19">
        <f t="shared" si="51"/>
        <v>0</v>
      </c>
      <c r="DO24" s="30">
        <f>SUM(DO25)</f>
        <v>0</v>
      </c>
      <c r="DP24" s="17">
        <f t="shared" si="52"/>
        <v>0</v>
      </c>
      <c r="DQ24" s="30">
        <f>SUM(DQ25)</f>
        <v>0</v>
      </c>
      <c r="DR24" s="30">
        <f>SUM(DR25)</f>
        <v>0</v>
      </c>
      <c r="DS24" s="30">
        <f>SUM(DS25)</f>
        <v>0</v>
      </c>
      <c r="DT24" s="30">
        <f>SUM(DT25)</f>
        <v>0</v>
      </c>
      <c r="DU24" s="34">
        <f>SUM(DU25)</f>
        <v>0</v>
      </c>
      <c r="DV24" s="23">
        <f t="shared" si="9"/>
        <v>8</v>
      </c>
      <c r="DW24" s="30">
        <f>SUM(DW25)</f>
        <v>7</v>
      </c>
      <c r="DX24" s="30">
        <f>SUM(DX25)</f>
        <v>0</v>
      </c>
      <c r="DY24" s="30">
        <f>SUM(DY25)</f>
        <v>1</v>
      </c>
      <c r="DZ24" s="19">
        <f t="shared" si="53"/>
        <v>4</v>
      </c>
      <c r="EA24" s="17">
        <f t="shared" si="10"/>
        <v>2</v>
      </c>
      <c r="EB24" s="30">
        <f t="shared" ref="EB24:EK24" si="90">SUM(EB25)</f>
        <v>0</v>
      </c>
      <c r="EC24" s="30">
        <f t="shared" si="90"/>
        <v>0</v>
      </c>
      <c r="ED24" s="30">
        <f t="shared" si="90"/>
        <v>1</v>
      </c>
      <c r="EE24" s="30">
        <f t="shared" si="90"/>
        <v>1</v>
      </c>
      <c r="EF24" s="30">
        <f t="shared" si="90"/>
        <v>0</v>
      </c>
      <c r="EG24" s="30">
        <f t="shared" si="90"/>
        <v>0</v>
      </c>
      <c r="EH24" s="30">
        <f t="shared" si="90"/>
        <v>0</v>
      </c>
      <c r="EI24" s="30">
        <f t="shared" si="90"/>
        <v>2</v>
      </c>
      <c r="EJ24" s="30">
        <f t="shared" si="90"/>
        <v>0</v>
      </c>
      <c r="EK24" s="31">
        <f t="shared" si="90"/>
        <v>0</v>
      </c>
      <c r="EL24" s="87" t="s">
        <v>164</v>
      </c>
    </row>
    <row r="25" spans="1:142" s="29" customFormat="1" ht="24.75" customHeight="1" x14ac:dyDescent="0.15">
      <c r="A25" s="71" t="s">
        <v>166</v>
      </c>
      <c r="B25" s="41">
        <v>387</v>
      </c>
      <c r="C25" s="42">
        <f t="shared" si="0"/>
        <v>84</v>
      </c>
      <c r="D25" s="43">
        <f t="shared" si="36"/>
        <v>1</v>
      </c>
      <c r="E25" s="44">
        <v>0</v>
      </c>
      <c r="F25" s="43">
        <f t="shared" si="37"/>
        <v>0</v>
      </c>
      <c r="G25" s="44">
        <v>0</v>
      </c>
      <c r="H25" s="44">
        <v>0</v>
      </c>
      <c r="I25" s="44">
        <v>1</v>
      </c>
      <c r="J25" s="43">
        <f t="shared" si="38"/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5">
        <f t="shared" si="54"/>
        <v>18</v>
      </c>
      <c r="Q25" s="43">
        <f t="shared" si="55"/>
        <v>18</v>
      </c>
      <c r="R25" s="44">
        <v>0</v>
      </c>
      <c r="S25" s="44">
        <v>0</v>
      </c>
      <c r="T25" s="44">
        <v>1</v>
      </c>
      <c r="U25" s="44">
        <v>1</v>
      </c>
      <c r="V25" s="44">
        <v>2</v>
      </c>
      <c r="W25" s="44">
        <v>1</v>
      </c>
      <c r="X25" s="44">
        <v>1</v>
      </c>
      <c r="Y25" s="44">
        <v>3</v>
      </c>
      <c r="Z25" s="44">
        <v>0</v>
      </c>
      <c r="AA25" s="44">
        <v>3</v>
      </c>
      <c r="AB25" s="44">
        <v>0</v>
      </c>
      <c r="AC25" s="44">
        <v>2</v>
      </c>
      <c r="AD25" s="44">
        <v>0</v>
      </c>
      <c r="AE25" s="44">
        <v>0</v>
      </c>
      <c r="AF25" s="44">
        <v>1</v>
      </c>
      <c r="AG25" s="44">
        <v>0</v>
      </c>
      <c r="AH25" s="44">
        <v>0</v>
      </c>
      <c r="AI25" s="46">
        <v>1</v>
      </c>
      <c r="AJ25" s="89" t="s">
        <v>166</v>
      </c>
      <c r="AL25" s="71" t="s">
        <v>166</v>
      </c>
      <c r="AM25" s="44">
        <v>1</v>
      </c>
      <c r="AN25" s="44">
        <v>0</v>
      </c>
      <c r="AO25" s="44">
        <v>1</v>
      </c>
      <c r="AP25" s="43">
        <f t="shared" si="22"/>
        <v>0</v>
      </c>
      <c r="AQ25" s="44">
        <v>0</v>
      </c>
      <c r="AR25" s="44">
        <v>0</v>
      </c>
      <c r="AS25" s="45">
        <f t="shared" si="39"/>
        <v>0</v>
      </c>
      <c r="AT25" s="44">
        <v>0</v>
      </c>
      <c r="AU25" s="46">
        <v>0</v>
      </c>
      <c r="AV25" s="47">
        <f t="shared" si="40"/>
        <v>4</v>
      </c>
      <c r="AW25" s="44">
        <v>2</v>
      </c>
      <c r="AX25" s="44">
        <v>2</v>
      </c>
      <c r="AY25" s="45">
        <f t="shared" si="41"/>
        <v>1</v>
      </c>
      <c r="AZ25" s="44">
        <v>0</v>
      </c>
      <c r="BA25" s="46">
        <v>1</v>
      </c>
      <c r="BB25" s="47">
        <f t="shared" si="42"/>
        <v>1</v>
      </c>
      <c r="BC25" s="44">
        <v>0</v>
      </c>
      <c r="BD25" s="44">
        <v>0</v>
      </c>
      <c r="BE25" s="44">
        <v>0</v>
      </c>
      <c r="BF25" s="44">
        <v>1</v>
      </c>
      <c r="BG25" s="46">
        <v>0</v>
      </c>
      <c r="BH25" s="48">
        <v>0</v>
      </c>
      <c r="BI25" s="48">
        <v>0</v>
      </c>
      <c r="BJ25" s="45">
        <f t="shared" si="3"/>
        <v>24</v>
      </c>
      <c r="BK25" s="43">
        <f t="shared" si="43"/>
        <v>2</v>
      </c>
      <c r="BL25" s="44">
        <v>1</v>
      </c>
      <c r="BM25" s="44">
        <v>1</v>
      </c>
      <c r="BN25" s="43">
        <f t="shared" si="4"/>
        <v>13</v>
      </c>
      <c r="BO25" s="44">
        <v>0</v>
      </c>
      <c r="BP25" s="44">
        <v>0</v>
      </c>
      <c r="BQ25" s="44">
        <v>0</v>
      </c>
      <c r="BR25" s="44">
        <v>1</v>
      </c>
      <c r="BS25" s="44">
        <v>0</v>
      </c>
      <c r="BT25" s="46">
        <v>7</v>
      </c>
      <c r="BU25" s="89" t="s">
        <v>166</v>
      </c>
      <c r="BV25" s="104" t="s">
        <v>166</v>
      </c>
      <c r="BW25" s="49">
        <v>5</v>
      </c>
      <c r="BX25" s="44">
        <v>0</v>
      </c>
      <c r="BY25" s="43">
        <f t="shared" si="44"/>
        <v>8</v>
      </c>
      <c r="BZ25" s="44">
        <v>2</v>
      </c>
      <c r="CA25" s="44">
        <v>2</v>
      </c>
      <c r="CB25" s="44">
        <v>4</v>
      </c>
      <c r="CC25" s="44">
        <v>0</v>
      </c>
      <c r="CD25" s="44">
        <v>1</v>
      </c>
      <c r="CE25" s="44">
        <v>0</v>
      </c>
      <c r="CF25" s="45">
        <f t="shared" si="45"/>
        <v>13</v>
      </c>
      <c r="CG25" s="44">
        <v>0</v>
      </c>
      <c r="CH25" s="44">
        <v>8</v>
      </c>
      <c r="CI25" s="44">
        <v>0</v>
      </c>
      <c r="CJ25" s="44">
        <v>0</v>
      </c>
      <c r="CK25" s="44">
        <v>0</v>
      </c>
      <c r="CL25" s="50">
        <v>5</v>
      </c>
      <c r="CM25" s="47">
        <f t="shared" si="46"/>
        <v>4</v>
      </c>
      <c r="CN25" s="44">
        <v>0</v>
      </c>
      <c r="CO25" s="44">
        <v>1</v>
      </c>
      <c r="CP25" s="43">
        <f t="shared" si="47"/>
        <v>1</v>
      </c>
      <c r="CQ25" s="44">
        <v>0</v>
      </c>
      <c r="CR25" s="44">
        <v>1</v>
      </c>
      <c r="CS25" s="46">
        <v>2</v>
      </c>
      <c r="CT25" s="48">
        <v>0</v>
      </c>
      <c r="CU25" s="49">
        <v>0</v>
      </c>
      <c r="CV25" s="45">
        <f t="shared" si="48"/>
        <v>6</v>
      </c>
      <c r="CW25" s="44">
        <v>1</v>
      </c>
      <c r="CX25" s="43">
        <f t="shared" si="49"/>
        <v>5</v>
      </c>
      <c r="CY25" s="44">
        <v>0</v>
      </c>
      <c r="CZ25" s="44">
        <v>4</v>
      </c>
      <c r="DA25" s="44">
        <v>1</v>
      </c>
      <c r="DB25" s="46">
        <v>0</v>
      </c>
      <c r="DC25" s="89" t="s">
        <v>166</v>
      </c>
      <c r="DD25" s="51"/>
      <c r="DE25" s="104" t="s">
        <v>166</v>
      </c>
      <c r="DF25" s="52">
        <v>0</v>
      </c>
      <c r="DG25" s="45">
        <f t="shared" si="50"/>
        <v>0</v>
      </c>
      <c r="DH25" s="44">
        <v>0</v>
      </c>
      <c r="DI25" s="44">
        <v>0</v>
      </c>
      <c r="DJ25" s="44">
        <v>0</v>
      </c>
      <c r="DK25" s="44">
        <v>0</v>
      </c>
      <c r="DL25" s="44">
        <v>0</v>
      </c>
      <c r="DM25" s="44">
        <v>0</v>
      </c>
      <c r="DN25" s="45">
        <f t="shared" si="51"/>
        <v>0</v>
      </c>
      <c r="DO25" s="44">
        <v>0</v>
      </c>
      <c r="DP25" s="43">
        <f t="shared" si="52"/>
        <v>0</v>
      </c>
      <c r="DQ25" s="44">
        <v>0</v>
      </c>
      <c r="DR25" s="44">
        <v>0</v>
      </c>
      <c r="DS25" s="44">
        <v>0</v>
      </c>
      <c r="DT25" s="44">
        <v>0</v>
      </c>
      <c r="DU25" s="50">
        <v>0</v>
      </c>
      <c r="DV25" s="47">
        <f t="shared" si="9"/>
        <v>8</v>
      </c>
      <c r="DW25" s="44">
        <v>7</v>
      </c>
      <c r="DX25" s="44">
        <v>0</v>
      </c>
      <c r="DY25" s="44">
        <v>1</v>
      </c>
      <c r="DZ25" s="45">
        <f t="shared" si="53"/>
        <v>4</v>
      </c>
      <c r="EA25" s="43">
        <f t="shared" si="10"/>
        <v>2</v>
      </c>
      <c r="EB25" s="44">
        <v>0</v>
      </c>
      <c r="EC25" s="44">
        <v>0</v>
      </c>
      <c r="ED25" s="44">
        <v>1</v>
      </c>
      <c r="EE25" s="44">
        <v>1</v>
      </c>
      <c r="EF25" s="44">
        <v>0</v>
      </c>
      <c r="EG25" s="44">
        <v>0</v>
      </c>
      <c r="EH25" s="44">
        <v>0</v>
      </c>
      <c r="EI25" s="44">
        <v>2</v>
      </c>
      <c r="EJ25" s="44">
        <v>0</v>
      </c>
      <c r="EK25" s="46">
        <v>0</v>
      </c>
      <c r="EL25" s="89" t="s">
        <v>166</v>
      </c>
    </row>
    <row r="26" spans="1:142" s="29" customFormat="1" ht="24.75" customHeight="1" x14ac:dyDescent="0.15">
      <c r="A26" s="69" t="s">
        <v>167</v>
      </c>
      <c r="B26" s="15"/>
      <c r="C26" s="16">
        <f t="shared" si="0"/>
        <v>848</v>
      </c>
      <c r="D26" s="17">
        <f t="shared" si="36"/>
        <v>12</v>
      </c>
      <c r="E26" s="30">
        <f>SUM(E27:E28)</f>
        <v>0</v>
      </c>
      <c r="F26" s="17">
        <f t="shared" si="37"/>
        <v>0</v>
      </c>
      <c r="G26" s="30">
        <f>SUM(G27:G28)</f>
        <v>0</v>
      </c>
      <c r="H26" s="30">
        <f>SUM(H27:H28)</f>
        <v>0</v>
      </c>
      <c r="I26" s="30">
        <f>SUM(I27:I28)</f>
        <v>5</v>
      </c>
      <c r="J26" s="17">
        <f t="shared" si="38"/>
        <v>3</v>
      </c>
      <c r="K26" s="30">
        <f>SUM(K27:K28)</f>
        <v>1</v>
      </c>
      <c r="L26" s="30">
        <f>SUM(L27:L28)</f>
        <v>2</v>
      </c>
      <c r="M26" s="30">
        <f>SUM(M27:M28)</f>
        <v>0</v>
      </c>
      <c r="N26" s="30">
        <f>SUM(N27:N28)</f>
        <v>0</v>
      </c>
      <c r="O26" s="30">
        <f>SUM(O27:O28)</f>
        <v>4</v>
      </c>
      <c r="P26" s="19">
        <f t="shared" si="54"/>
        <v>229</v>
      </c>
      <c r="Q26" s="17">
        <f t="shared" si="55"/>
        <v>227</v>
      </c>
      <c r="R26" s="30">
        <f t="shared" ref="R26:AI26" si="91">SUM(R27:R28)</f>
        <v>3</v>
      </c>
      <c r="S26" s="30">
        <f t="shared" si="91"/>
        <v>3</v>
      </c>
      <c r="T26" s="30">
        <f t="shared" si="91"/>
        <v>27</v>
      </c>
      <c r="U26" s="30">
        <f t="shared" si="91"/>
        <v>20</v>
      </c>
      <c r="V26" s="30">
        <f t="shared" si="91"/>
        <v>6</v>
      </c>
      <c r="W26" s="30">
        <f t="shared" si="91"/>
        <v>23</v>
      </c>
      <c r="X26" s="30">
        <f t="shared" si="91"/>
        <v>12</v>
      </c>
      <c r="Y26" s="30">
        <f t="shared" si="91"/>
        <v>24</v>
      </c>
      <c r="Z26" s="30">
        <f t="shared" si="91"/>
        <v>0</v>
      </c>
      <c r="AA26" s="30">
        <f t="shared" si="91"/>
        <v>40</v>
      </c>
      <c r="AB26" s="30">
        <f t="shared" si="91"/>
        <v>1</v>
      </c>
      <c r="AC26" s="30">
        <f t="shared" si="91"/>
        <v>9</v>
      </c>
      <c r="AD26" s="30">
        <f t="shared" si="91"/>
        <v>6</v>
      </c>
      <c r="AE26" s="30">
        <f t="shared" si="91"/>
        <v>3</v>
      </c>
      <c r="AF26" s="30">
        <f t="shared" si="91"/>
        <v>14</v>
      </c>
      <c r="AG26" s="30">
        <f t="shared" si="91"/>
        <v>5</v>
      </c>
      <c r="AH26" s="30">
        <f t="shared" si="91"/>
        <v>3</v>
      </c>
      <c r="AI26" s="31">
        <f t="shared" si="91"/>
        <v>7</v>
      </c>
      <c r="AJ26" s="87" t="s">
        <v>167</v>
      </c>
      <c r="AK26" s="22"/>
      <c r="AL26" s="69" t="s">
        <v>167</v>
      </c>
      <c r="AM26" s="30">
        <f>SUM(AM27:AM28)</f>
        <v>6</v>
      </c>
      <c r="AN26" s="30">
        <f>SUM(AN27:AN28)</f>
        <v>0</v>
      </c>
      <c r="AO26" s="30">
        <f>SUM(AO27:AO28)</f>
        <v>15</v>
      </c>
      <c r="AP26" s="17">
        <f t="shared" si="22"/>
        <v>2</v>
      </c>
      <c r="AQ26" s="30">
        <f>SUM(AQ27:AQ28)</f>
        <v>1</v>
      </c>
      <c r="AR26" s="30">
        <f>SUM(AR27:AR28)</f>
        <v>1</v>
      </c>
      <c r="AS26" s="19">
        <f t="shared" si="39"/>
        <v>1</v>
      </c>
      <c r="AT26" s="30">
        <f>SUM(AT27:AT28)</f>
        <v>1</v>
      </c>
      <c r="AU26" s="31">
        <f>SUM(AU27:AU28)</f>
        <v>0</v>
      </c>
      <c r="AV26" s="23">
        <f t="shared" si="40"/>
        <v>13</v>
      </c>
      <c r="AW26" s="30">
        <f>SUM(AW27:AW28)</f>
        <v>8</v>
      </c>
      <c r="AX26" s="30">
        <f>SUM(AX27:AX28)</f>
        <v>5</v>
      </c>
      <c r="AY26" s="19">
        <f t="shared" si="41"/>
        <v>12</v>
      </c>
      <c r="AZ26" s="30">
        <f>SUM(AZ27:AZ28)</f>
        <v>11</v>
      </c>
      <c r="BA26" s="31">
        <f>SUM(BA27:BA28)</f>
        <v>1</v>
      </c>
      <c r="BB26" s="23">
        <f t="shared" si="42"/>
        <v>26</v>
      </c>
      <c r="BC26" s="30">
        <f t="shared" ref="BC26:BI26" si="92">SUM(BC27:BC28)</f>
        <v>0</v>
      </c>
      <c r="BD26" s="30">
        <f t="shared" si="92"/>
        <v>2</v>
      </c>
      <c r="BE26" s="30">
        <f t="shared" si="92"/>
        <v>3</v>
      </c>
      <c r="BF26" s="30">
        <f t="shared" si="92"/>
        <v>13</v>
      </c>
      <c r="BG26" s="31">
        <f t="shared" si="92"/>
        <v>8</v>
      </c>
      <c r="BH26" s="32">
        <f t="shared" si="92"/>
        <v>0</v>
      </c>
      <c r="BI26" s="32">
        <f t="shared" si="92"/>
        <v>0</v>
      </c>
      <c r="BJ26" s="19">
        <f t="shared" si="3"/>
        <v>226</v>
      </c>
      <c r="BK26" s="17">
        <f t="shared" si="43"/>
        <v>6</v>
      </c>
      <c r="BL26" s="30">
        <f>SUM(BL27:BL28)</f>
        <v>2</v>
      </c>
      <c r="BM26" s="30">
        <f>SUM(BM27:BM28)</f>
        <v>4</v>
      </c>
      <c r="BN26" s="17">
        <f t="shared" si="4"/>
        <v>130</v>
      </c>
      <c r="BO26" s="30">
        <f t="shared" ref="BO26:BT26" si="93">SUM(BO27:BO28)</f>
        <v>2</v>
      </c>
      <c r="BP26" s="30">
        <f t="shared" si="93"/>
        <v>27</v>
      </c>
      <c r="BQ26" s="30">
        <f t="shared" si="93"/>
        <v>6</v>
      </c>
      <c r="BR26" s="30">
        <f t="shared" si="93"/>
        <v>12</v>
      </c>
      <c r="BS26" s="30">
        <f t="shared" si="93"/>
        <v>1</v>
      </c>
      <c r="BT26" s="31">
        <f t="shared" si="93"/>
        <v>20</v>
      </c>
      <c r="BU26" s="87" t="s">
        <v>167</v>
      </c>
      <c r="BV26" s="102" t="s">
        <v>167</v>
      </c>
      <c r="BW26" s="33">
        <f>SUM(BW27:BW28)</f>
        <v>61</v>
      </c>
      <c r="BX26" s="30">
        <f>SUM(BX27:BX28)</f>
        <v>1</v>
      </c>
      <c r="BY26" s="17">
        <f t="shared" si="44"/>
        <v>71</v>
      </c>
      <c r="BZ26" s="30">
        <f t="shared" ref="BZ26:CE26" si="94">SUM(BZ27:BZ28)</f>
        <v>7</v>
      </c>
      <c r="CA26" s="30">
        <f t="shared" si="94"/>
        <v>14</v>
      </c>
      <c r="CB26" s="30">
        <f t="shared" si="94"/>
        <v>46</v>
      </c>
      <c r="CC26" s="30">
        <f t="shared" si="94"/>
        <v>4</v>
      </c>
      <c r="CD26" s="30">
        <f t="shared" si="94"/>
        <v>14</v>
      </c>
      <c r="CE26" s="30">
        <f t="shared" si="94"/>
        <v>5</v>
      </c>
      <c r="CF26" s="19">
        <f t="shared" si="45"/>
        <v>172</v>
      </c>
      <c r="CG26" s="30">
        <f t="shared" ref="CG26:CL26" si="95">SUM(CG27:CG28)</f>
        <v>0</v>
      </c>
      <c r="CH26" s="30">
        <f t="shared" si="95"/>
        <v>117</v>
      </c>
      <c r="CI26" s="30">
        <f t="shared" si="95"/>
        <v>0</v>
      </c>
      <c r="CJ26" s="30">
        <f t="shared" si="95"/>
        <v>15</v>
      </c>
      <c r="CK26" s="30">
        <f t="shared" si="95"/>
        <v>1</v>
      </c>
      <c r="CL26" s="34">
        <f t="shared" si="95"/>
        <v>39</v>
      </c>
      <c r="CM26" s="23">
        <f t="shared" si="46"/>
        <v>38</v>
      </c>
      <c r="CN26" s="30">
        <f>SUM(CN27:CN28)</f>
        <v>3</v>
      </c>
      <c r="CO26" s="30">
        <f>SUM(CO27:CO28)</f>
        <v>2</v>
      </c>
      <c r="CP26" s="17">
        <f t="shared" si="47"/>
        <v>13</v>
      </c>
      <c r="CQ26" s="30">
        <f>SUM(CQ27:CQ28)</f>
        <v>5</v>
      </c>
      <c r="CR26" s="30">
        <f>SUM(CR27:CR28)</f>
        <v>8</v>
      </c>
      <c r="CS26" s="31">
        <f>SUM(CS27:CS28)</f>
        <v>20</v>
      </c>
      <c r="CT26" s="32">
        <f>SUM(CT27:CT28)</f>
        <v>2</v>
      </c>
      <c r="CU26" s="33">
        <f>SUM(CU27:CU28)</f>
        <v>3</v>
      </c>
      <c r="CV26" s="19">
        <f t="shared" si="48"/>
        <v>19</v>
      </c>
      <c r="CW26" s="30">
        <f>SUM(CW27:CW28)</f>
        <v>5</v>
      </c>
      <c r="CX26" s="17">
        <f t="shared" si="49"/>
        <v>13</v>
      </c>
      <c r="CY26" s="30">
        <f>SUM(CY27:CY28)</f>
        <v>0</v>
      </c>
      <c r="CZ26" s="30">
        <f>SUM(CZ27:CZ28)</f>
        <v>9</v>
      </c>
      <c r="DA26" s="30">
        <f>SUM(DA27:DA28)</f>
        <v>4</v>
      </c>
      <c r="DB26" s="31">
        <f>SUM(DB27:DB28)</f>
        <v>1</v>
      </c>
      <c r="DC26" s="87" t="s">
        <v>167</v>
      </c>
      <c r="DD26" s="27"/>
      <c r="DE26" s="102" t="s">
        <v>167</v>
      </c>
      <c r="DF26" s="35">
        <f>SUM(DF27:DF28)</f>
        <v>1</v>
      </c>
      <c r="DG26" s="19">
        <f t="shared" si="50"/>
        <v>0</v>
      </c>
      <c r="DH26" s="30">
        <f t="shared" ref="DH26:DM26" si="96">SUM(DH27:DH28)</f>
        <v>0</v>
      </c>
      <c r="DI26" s="30">
        <f t="shared" si="96"/>
        <v>0</v>
      </c>
      <c r="DJ26" s="30">
        <f t="shared" si="96"/>
        <v>0</v>
      </c>
      <c r="DK26" s="30">
        <f t="shared" si="96"/>
        <v>0</v>
      </c>
      <c r="DL26" s="30">
        <f t="shared" si="96"/>
        <v>0</v>
      </c>
      <c r="DM26" s="30">
        <f t="shared" si="96"/>
        <v>0</v>
      </c>
      <c r="DN26" s="19">
        <f t="shared" si="51"/>
        <v>1</v>
      </c>
      <c r="DO26" s="30">
        <f>SUM(DO27:DO28)</f>
        <v>0</v>
      </c>
      <c r="DP26" s="17">
        <f t="shared" si="52"/>
        <v>1</v>
      </c>
      <c r="DQ26" s="30">
        <f>SUM(DQ27:DQ28)</f>
        <v>1</v>
      </c>
      <c r="DR26" s="30">
        <f>SUM(DR27:DR28)</f>
        <v>0</v>
      </c>
      <c r="DS26" s="30">
        <f>SUM(DS27:DS28)</f>
        <v>0</v>
      </c>
      <c r="DT26" s="30">
        <f>SUM(DT27:DT28)</f>
        <v>0</v>
      </c>
      <c r="DU26" s="34">
        <f>SUM(DU27:DU28)</f>
        <v>0</v>
      </c>
      <c r="DV26" s="23">
        <f t="shared" si="9"/>
        <v>57</v>
      </c>
      <c r="DW26" s="30">
        <f>SUM(DW27:DW28)</f>
        <v>42</v>
      </c>
      <c r="DX26" s="30">
        <f>SUM(DX27:DX28)</f>
        <v>0</v>
      </c>
      <c r="DY26" s="30">
        <f>SUM(DY27:DY28)</f>
        <v>15</v>
      </c>
      <c r="DZ26" s="19">
        <f t="shared" si="53"/>
        <v>36</v>
      </c>
      <c r="EA26" s="17">
        <f t="shared" si="10"/>
        <v>20</v>
      </c>
      <c r="EB26" s="30">
        <f t="shared" ref="EB26:EK26" si="97">SUM(EB27:EB28)</f>
        <v>3</v>
      </c>
      <c r="EC26" s="30">
        <f t="shared" si="97"/>
        <v>3</v>
      </c>
      <c r="ED26" s="30">
        <f t="shared" si="97"/>
        <v>6</v>
      </c>
      <c r="EE26" s="30">
        <f t="shared" si="97"/>
        <v>3</v>
      </c>
      <c r="EF26" s="30">
        <f t="shared" si="97"/>
        <v>0</v>
      </c>
      <c r="EG26" s="30">
        <f t="shared" si="97"/>
        <v>1</v>
      </c>
      <c r="EH26" s="30">
        <f t="shared" si="97"/>
        <v>4</v>
      </c>
      <c r="EI26" s="30">
        <f t="shared" si="97"/>
        <v>13</v>
      </c>
      <c r="EJ26" s="30">
        <f t="shared" si="97"/>
        <v>0</v>
      </c>
      <c r="EK26" s="31">
        <f t="shared" si="97"/>
        <v>3</v>
      </c>
      <c r="EL26" s="87" t="s">
        <v>167</v>
      </c>
    </row>
    <row r="27" spans="1:142" s="29" customFormat="1" ht="24.75" customHeight="1" x14ac:dyDescent="0.15">
      <c r="A27" s="69" t="s">
        <v>168</v>
      </c>
      <c r="B27" s="15">
        <v>205</v>
      </c>
      <c r="C27" s="16">
        <f t="shared" si="0"/>
        <v>599</v>
      </c>
      <c r="D27" s="17">
        <f t="shared" si="36"/>
        <v>3</v>
      </c>
      <c r="E27" s="30">
        <v>0</v>
      </c>
      <c r="F27" s="17">
        <f t="shared" si="37"/>
        <v>0</v>
      </c>
      <c r="G27" s="30">
        <v>0</v>
      </c>
      <c r="H27" s="30">
        <v>0</v>
      </c>
      <c r="I27" s="30">
        <v>3</v>
      </c>
      <c r="J27" s="17">
        <f t="shared" si="38"/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19">
        <f t="shared" si="54"/>
        <v>169</v>
      </c>
      <c r="Q27" s="17">
        <f t="shared" si="55"/>
        <v>167</v>
      </c>
      <c r="R27" s="30">
        <v>2</v>
      </c>
      <c r="S27" s="30">
        <v>3</v>
      </c>
      <c r="T27" s="30">
        <v>18</v>
      </c>
      <c r="U27" s="30">
        <v>19</v>
      </c>
      <c r="V27" s="30">
        <v>5</v>
      </c>
      <c r="W27" s="30">
        <v>13</v>
      </c>
      <c r="X27" s="30">
        <v>6</v>
      </c>
      <c r="Y27" s="30">
        <v>15</v>
      </c>
      <c r="Z27" s="30">
        <v>0</v>
      </c>
      <c r="AA27" s="30">
        <v>30</v>
      </c>
      <c r="AB27" s="30">
        <v>1</v>
      </c>
      <c r="AC27" s="30">
        <v>7</v>
      </c>
      <c r="AD27" s="30">
        <v>6</v>
      </c>
      <c r="AE27" s="30">
        <v>2</v>
      </c>
      <c r="AF27" s="30">
        <v>12</v>
      </c>
      <c r="AG27" s="30">
        <v>5</v>
      </c>
      <c r="AH27" s="30">
        <v>1</v>
      </c>
      <c r="AI27" s="31">
        <v>5</v>
      </c>
      <c r="AJ27" s="87" t="s">
        <v>168</v>
      </c>
      <c r="AK27" s="22"/>
      <c r="AL27" s="69" t="s">
        <v>168</v>
      </c>
      <c r="AM27" s="30">
        <v>4</v>
      </c>
      <c r="AN27" s="30">
        <v>0</v>
      </c>
      <c r="AO27" s="30">
        <v>13</v>
      </c>
      <c r="AP27" s="17">
        <f t="shared" si="22"/>
        <v>2</v>
      </c>
      <c r="AQ27" s="30">
        <v>1</v>
      </c>
      <c r="AR27" s="30">
        <v>1</v>
      </c>
      <c r="AS27" s="19">
        <f t="shared" si="39"/>
        <v>1</v>
      </c>
      <c r="AT27" s="30">
        <v>1</v>
      </c>
      <c r="AU27" s="31">
        <v>0</v>
      </c>
      <c r="AV27" s="23">
        <f t="shared" si="40"/>
        <v>9</v>
      </c>
      <c r="AW27" s="30">
        <v>6</v>
      </c>
      <c r="AX27" s="30">
        <v>3</v>
      </c>
      <c r="AY27" s="19">
        <f t="shared" si="41"/>
        <v>7</v>
      </c>
      <c r="AZ27" s="30">
        <v>7</v>
      </c>
      <c r="BA27" s="31">
        <v>0</v>
      </c>
      <c r="BB27" s="23">
        <f t="shared" si="42"/>
        <v>17</v>
      </c>
      <c r="BC27" s="30">
        <v>0</v>
      </c>
      <c r="BD27" s="30">
        <v>2</v>
      </c>
      <c r="BE27" s="30">
        <v>1</v>
      </c>
      <c r="BF27" s="30">
        <v>8</v>
      </c>
      <c r="BG27" s="31">
        <v>6</v>
      </c>
      <c r="BH27" s="32">
        <v>0</v>
      </c>
      <c r="BI27" s="32">
        <v>0</v>
      </c>
      <c r="BJ27" s="19">
        <f t="shared" si="3"/>
        <v>165</v>
      </c>
      <c r="BK27" s="17">
        <f t="shared" si="43"/>
        <v>5</v>
      </c>
      <c r="BL27" s="30">
        <v>2</v>
      </c>
      <c r="BM27" s="30">
        <v>3</v>
      </c>
      <c r="BN27" s="17">
        <f t="shared" si="4"/>
        <v>90</v>
      </c>
      <c r="BO27" s="30">
        <v>1</v>
      </c>
      <c r="BP27" s="30">
        <v>21</v>
      </c>
      <c r="BQ27" s="30">
        <v>5</v>
      </c>
      <c r="BR27" s="30">
        <v>7</v>
      </c>
      <c r="BS27" s="30">
        <v>0</v>
      </c>
      <c r="BT27" s="31">
        <v>15</v>
      </c>
      <c r="BU27" s="87" t="s">
        <v>168</v>
      </c>
      <c r="BV27" s="102" t="s">
        <v>168</v>
      </c>
      <c r="BW27" s="33">
        <v>40</v>
      </c>
      <c r="BX27" s="30">
        <v>1</v>
      </c>
      <c r="BY27" s="17">
        <f t="shared" si="44"/>
        <v>52</v>
      </c>
      <c r="BZ27" s="30">
        <v>4</v>
      </c>
      <c r="CA27" s="30">
        <v>9</v>
      </c>
      <c r="CB27" s="30">
        <v>35</v>
      </c>
      <c r="CC27" s="30">
        <v>4</v>
      </c>
      <c r="CD27" s="30">
        <v>13</v>
      </c>
      <c r="CE27" s="30">
        <v>5</v>
      </c>
      <c r="CF27" s="19">
        <f t="shared" si="45"/>
        <v>112</v>
      </c>
      <c r="CG27" s="30">
        <v>0</v>
      </c>
      <c r="CH27" s="30">
        <v>73</v>
      </c>
      <c r="CI27" s="30">
        <v>0</v>
      </c>
      <c r="CJ27" s="30">
        <v>10</v>
      </c>
      <c r="CK27" s="30">
        <v>1</v>
      </c>
      <c r="CL27" s="34">
        <v>28</v>
      </c>
      <c r="CM27" s="23">
        <f t="shared" si="46"/>
        <v>30</v>
      </c>
      <c r="CN27" s="30">
        <v>3</v>
      </c>
      <c r="CO27" s="30">
        <v>2</v>
      </c>
      <c r="CP27" s="17">
        <f t="shared" si="47"/>
        <v>9</v>
      </c>
      <c r="CQ27" s="30">
        <v>4</v>
      </c>
      <c r="CR27" s="30">
        <v>5</v>
      </c>
      <c r="CS27" s="31">
        <v>16</v>
      </c>
      <c r="CT27" s="32">
        <v>2</v>
      </c>
      <c r="CU27" s="33">
        <v>2</v>
      </c>
      <c r="CV27" s="19">
        <f t="shared" si="48"/>
        <v>13</v>
      </c>
      <c r="CW27" s="30">
        <v>4</v>
      </c>
      <c r="CX27" s="17">
        <f t="shared" si="49"/>
        <v>8</v>
      </c>
      <c r="CY27" s="30">
        <v>0</v>
      </c>
      <c r="CZ27" s="30">
        <v>7</v>
      </c>
      <c r="DA27" s="30">
        <v>1</v>
      </c>
      <c r="DB27" s="31">
        <v>1</v>
      </c>
      <c r="DC27" s="87" t="s">
        <v>168</v>
      </c>
      <c r="DD27" s="27"/>
      <c r="DE27" s="102" t="s">
        <v>168</v>
      </c>
      <c r="DF27" s="35">
        <v>1</v>
      </c>
      <c r="DG27" s="19">
        <f t="shared" si="50"/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19">
        <f t="shared" si="51"/>
        <v>0</v>
      </c>
      <c r="DO27" s="30">
        <v>0</v>
      </c>
      <c r="DP27" s="17">
        <f t="shared" si="52"/>
        <v>0</v>
      </c>
      <c r="DQ27" s="30">
        <v>0</v>
      </c>
      <c r="DR27" s="30">
        <v>0</v>
      </c>
      <c r="DS27" s="30">
        <v>0</v>
      </c>
      <c r="DT27" s="30">
        <v>0</v>
      </c>
      <c r="DU27" s="34">
        <v>0</v>
      </c>
      <c r="DV27" s="23">
        <f t="shared" si="9"/>
        <v>38</v>
      </c>
      <c r="DW27" s="30">
        <v>26</v>
      </c>
      <c r="DX27" s="30">
        <v>0</v>
      </c>
      <c r="DY27" s="30">
        <v>12</v>
      </c>
      <c r="DZ27" s="19">
        <f t="shared" si="53"/>
        <v>30</v>
      </c>
      <c r="EA27" s="17">
        <f t="shared" si="10"/>
        <v>18</v>
      </c>
      <c r="EB27" s="30">
        <v>3</v>
      </c>
      <c r="EC27" s="30">
        <v>2</v>
      </c>
      <c r="ED27" s="30">
        <v>5</v>
      </c>
      <c r="EE27" s="30">
        <v>3</v>
      </c>
      <c r="EF27" s="30">
        <v>0</v>
      </c>
      <c r="EG27" s="30">
        <v>1</v>
      </c>
      <c r="EH27" s="30">
        <v>4</v>
      </c>
      <c r="EI27" s="30">
        <v>10</v>
      </c>
      <c r="EJ27" s="30">
        <v>0</v>
      </c>
      <c r="EK27" s="31">
        <v>2</v>
      </c>
      <c r="EL27" s="87" t="s">
        <v>168</v>
      </c>
    </row>
    <row r="28" spans="1:142" s="29" customFormat="1" ht="24.75" customHeight="1" x14ac:dyDescent="0.15">
      <c r="A28" s="69" t="s">
        <v>169</v>
      </c>
      <c r="B28" s="15"/>
      <c r="C28" s="16">
        <f t="shared" si="0"/>
        <v>249</v>
      </c>
      <c r="D28" s="17">
        <f t="shared" si="36"/>
        <v>9</v>
      </c>
      <c r="E28" s="30">
        <f>SUM(E29)</f>
        <v>0</v>
      </c>
      <c r="F28" s="17">
        <f t="shared" si="37"/>
        <v>0</v>
      </c>
      <c r="G28" s="30">
        <f>SUM(G29)</f>
        <v>0</v>
      </c>
      <c r="H28" s="30">
        <f>SUM(H29)</f>
        <v>0</v>
      </c>
      <c r="I28" s="30">
        <f>SUM(I29)</f>
        <v>2</v>
      </c>
      <c r="J28" s="17">
        <f t="shared" si="38"/>
        <v>3</v>
      </c>
      <c r="K28" s="30">
        <f>SUM(K29)</f>
        <v>1</v>
      </c>
      <c r="L28" s="30">
        <f>SUM(L29)</f>
        <v>2</v>
      </c>
      <c r="M28" s="30">
        <f>SUM(M29)</f>
        <v>0</v>
      </c>
      <c r="N28" s="30">
        <f>SUM(N29)</f>
        <v>0</v>
      </c>
      <c r="O28" s="30">
        <f>SUM(O29)</f>
        <v>4</v>
      </c>
      <c r="P28" s="19">
        <f t="shared" si="54"/>
        <v>60</v>
      </c>
      <c r="Q28" s="17">
        <f t="shared" si="55"/>
        <v>60</v>
      </c>
      <c r="R28" s="30">
        <f t="shared" ref="R28:AI28" si="98">SUM(R29)</f>
        <v>1</v>
      </c>
      <c r="S28" s="30">
        <f t="shared" si="98"/>
        <v>0</v>
      </c>
      <c r="T28" s="30">
        <f t="shared" si="98"/>
        <v>9</v>
      </c>
      <c r="U28" s="30">
        <f t="shared" si="98"/>
        <v>1</v>
      </c>
      <c r="V28" s="30">
        <f t="shared" si="98"/>
        <v>1</v>
      </c>
      <c r="W28" s="30">
        <f t="shared" si="98"/>
        <v>10</v>
      </c>
      <c r="X28" s="30">
        <f t="shared" si="98"/>
        <v>6</v>
      </c>
      <c r="Y28" s="30">
        <f t="shared" si="98"/>
        <v>9</v>
      </c>
      <c r="Z28" s="30">
        <f t="shared" si="98"/>
        <v>0</v>
      </c>
      <c r="AA28" s="30">
        <f t="shared" si="98"/>
        <v>10</v>
      </c>
      <c r="AB28" s="30">
        <f t="shared" si="98"/>
        <v>0</v>
      </c>
      <c r="AC28" s="30">
        <f t="shared" si="98"/>
        <v>2</v>
      </c>
      <c r="AD28" s="30">
        <f t="shared" si="98"/>
        <v>0</v>
      </c>
      <c r="AE28" s="30">
        <f t="shared" si="98"/>
        <v>1</v>
      </c>
      <c r="AF28" s="30">
        <f t="shared" si="98"/>
        <v>2</v>
      </c>
      <c r="AG28" s="30">
        <f t="shared" si="98"/>
        <v>0</v>
      </c>
      <c r="AH28" s="30">
        <f t="shared" si="98"/>
        <v>2</v>
      </c>
      <c r="AI28" s="31">
        <f t="shared" si="98"/>
        <v>2</v>
      </c>
      <c r="AJ28" s="87" t="s">
        <v>169</v>
      </c>
      <c r="AK28" s="22"/>
      <c r="AL28" s="69" t="s">
        <v>169</v>
      </c>
      <c r="AM28" s="30">
        <f>SUM(AM29)</f>
        <v>2</v>
      </c>
      <c r="AN28" s="30">
        <f>SUM(AN29)</f>
        <v>0</v>
      </c>
      <c r="AO28" s="30">
        <f>SUM(AO29)</f>
        <v>2</v>
      </c>
      <c r="AP28" s="17">
        <f t="shared" si="22"/>
        <v>0</v>
      </c>
      <c r="AQ28" s="30">
        <f>SUM(AQ29)</f>
        <v>0</v>
      </c>
      <c r="AR28" s="30">
        <f>SUM(AR29)</f>
        <v>0</v>
      </c>
      <c r="AS28" s="19">
        <f t="shared" si="39"/>
        <v>0</v>
      </c>
      <c r="AT28" s="30">
        <f>SUM(AT29)</f>
        <v>0</v>
      </c>
      <c r="AU28" s="31">
        <f>SUM(AU29)</f>
        <v>0</v>
      </c>
      <c r="AV28" s="23">
        <f t="shared" si="40"/>
        <v>4</v>
      </c>
      <c r="AW28" s="30">
        <f>SUM(AW29)</f>
        <v>2</v>
      </c>
      <c r="AX28" s="30">
        <f>SUM(AX29)</f>
        <v>2</v>
      </c>
      <c r="AY28" s="19">
        <f t="shared" si="41"/>
        <v>5</v>
      </c>
      <c r="AZ28" s="30">
        <f>SUM(AZ29)</f>
        <v>4</v>
      </c>
      <c r="BA28" s="31">
        <f>SUM(BA29)</f>
        <v>1</v>
      </c>
      <c r="BB28" s="23">
        <f t="shared" si="42"/>
        <v>9</v>
      </c>
      <c r="BC28" s="30">
        <f t="shared" ref="BC28:BI28" si="99">SUM(BC29)</f>
        <v>0</v>
      </c>
      <c r="BD28" s="30">
        <f t="shared" si="99"/>
        <v>0</v>
      </c>
      <c r="BE28" s="30">
        <f t="shared" si="99"/>
        <v>2</v>
      </c>
      <c r="BF28" s="30">
        <f t="shared" si="99"/>
        <v>5</v>
      </c>
      <c r="BG28" s="31">
        <f t="shared" si="99"/>
        <v>2</v>
      </c>
      <c r="BH28" s="32">
        <f t="shared" si="99"/>
        <v>0</v>
      </c>
      <c r="BI28" s="32">
        <f t="shared" si="99"/>
        <v>0</v>
      </c>
      <c r="BJ28" s="19">
        <f t="shared" si="3"/>
        <v>61</v>
      </c>
      <c r="BK28" s="17">
        <f t="shared" si="43"/>
        <v>1</v>
      </c>
      <c r="BL28" s="30">
        <f>SUM(BL29)</f>
        <v>0</v>
      </c>
      <c r="BM28" s="30">
        <f>SUM(BM29)</f>
        <v>1</v>
      </c>
      <c r="BN28" s="17">
        <f t="shared" si="4"/>
        <v>40</v>
      </c>
      <c r="BO28" s="30">
        <f t="shared" ref="BO28:BT28" si="100">SUM(BO29)</f>
        <v>1</v>
      </c>
      <c r="BP28" s="30">
        <f t="shared" si="100"/>
        <v>6</v>
      </c>
      <c r="BQ28" s="30">
        <f t="shared" si="100"/>
        <v>1</v>
      </c>
      <c r="BR28" s="30">
        <f t="shared" si="100"/>
        <v>5</v>
      </c>
      <c r="BS28" s="30">
        <f t="shared" si="100"/>
        <v>1</v>
      </c>
      <c r="BT28" s="31">
        <f t="shared" si="100"/>
        <v>5</v>
      </c>
      <c r="BU28" s="87" t="s">
        <v>170</v>
      </c>
      <c r="BV28" s="102" t="s">
        <v>171</v>
      </c>
      <c r="BW28" s="33">
        <f>SUM(BW29)</f>
        <v>21</v>
      </c>
      <c r="BX28" s="30">
        <f>SUM(BX29)</f>
        <v>0</v>
      </c>
      <c r="BY28" s="17">
        <f t="shared" si="44"/>
        <v>19</v>
      </c>
      <c r="BZ28" s="30">
        <f t="shared" ref="BZ28:CE28" si="101">SUM(BZ29)</f>
        <v>3</v>
      </c>
      <c r="CA28" s="30">
        <f t="shared" si="101"/>
        <v>5</v>
      </c>
      <c r="CB28" s="30">
        <f t="shared" si="101"/>
        <v>11</v>
      </c>
      <c r="CC28" s="30">
        <f t="shared" si="101"/>
        <v>0</v>
      </c>
      <c r="CD28" s="30">
        <f t="shared" si="101"/>
        <v>1</v>
      </c>
      <c r="CE28" s="30">
        <f t="shared" si="101"/>
        <v>0</v>
      </c>
      <c r="CF28" s="19">
        <f t="shared" si="45"/>
        <v>60</v>
      </c>
      <c r="CG28" s="30">
        <f t="shared" ref="CG28:CL28" si="102">SUM(CG29)</f>
        <v>0</v>
      </c>
      <c r="CH28" s="30">
        <f t="shared" si="102"/>
        <v>44</v>
      </c>
      <c r="CI28" s="30">
        <f t="shared" si="102"/>
        <v>0</v>
      </c>
      <c r="CJ28" s="30">
        <f t="shared" si="102"/>
        <v>5</v>
      </c>
      <c r="CK28" s="30">
        <f t="shared" si="102"/>
        <v>0</v>
      </c>
      <c r="CL28" s="34">
        <f t="shared" si="102"/>
        <v>11</v>
      </c>
      <c r="CM28" s="23">
        <f t="shared" si="46"/>
        <v>8</v>
      </c>
      <c r="CN28" s="30">
        <f>SUM(CN29)</f>
        <v>0</v>
      </c>
      <c r="CO28" s="30">
        <f>SUM(CO29)</f>
        <v>0</v>
      </c>
      <c r="CP28" s="17">
        <f t="shared" si="47"/>
        <v>4</v>
      </c>
      <c r="CQ28" s="30">
        <f>SUM(CQ29)</f>
        <v>1</v>
      </c>
      <c r="CR28" s="30">
        <f>SUM(CR29)</f>
        <v>3</v>
      </c>
      <c r="CS28" s="31">
        <f>SUM(CS29)</f>
        <v>4</v>
      </c>
      <c r="CT28" s="32">
        <f>SUM(CT29)</f>
        <v>0</v>
      </c>
      <c r="CU28" s="33">
        <f>SUM(CU29)</f>
        <v>1</v>
      </c>
      <c r="CV28" s="19">
        <f t="shared" si="48"/>
        <v>6</v>
      </c>
      <c r="CW28" s="30">
        <f>SUM(CW29)</f>
        <v>1</v>
      </c>
      <c r="CX28" s="17">
        <f t="shared" si="49"/>
        <v>5</v>
      </c>
      <c r="CY28" s="30">
        <f>SUM(CY29)</f>
        <v>0</v>
      </c>
      <c r="CZ28" s="30">
        <f>SUM(CZ29)</f>
        <v>2</v>
      </c>
      <c r="DA28" s="30">
        <f>SUM(DA29)</f>
        <v>3</v>
      </c>
      <c r="DB28" s="31">
        <f>SUM(DB29)</f>
        <v>0</v>
      </c>
      <c r="DC28" s="87" t="s">
        <v>171</v>
      </c>
      <c r="DD28" s="27"/>
      <c r="DE28" s="102" t="s">
        <v>172</v>
      </c>
      <c r="DF28" s="35">
        <f>SUM(DF29)</f>
        <v>0</v>
      </c>
      <c r="DG28" s="19">
        <f t="shared" si="50"/>
        <v>0</v>
      </c>
      <c r="DH28" s="30">
        <f t="shared" ref="DH28:DM28" si="103">SUM(DH29)</f>
        <v>0</v>
      </c>
      <c r="DI28" s="30">
        <f t="shared" si="103"/>
        <v>0</v>
      </c>
      <c r="DJ28" s="30">
        <f t="shared" si="103"/>
        <v>0</v>
      </c>
      <c r="DK28" s="30">
        <f t="shared" si="103"/>
        <v>0</v>
      </c>
      <c r="DL28" s="30">
        <f t="shared" si="103"/>
        <v>0</v>
      </c>
      <c r="DM28" s="30">
        <f t="shared" si="103"/>
        <v>0</v>
      </c>
      <c r="DN28" s="19">
        <f t="shared" si="51"/>
        <v>1</v>
      </c>
      <c r="DO28" s="30">
        <f>SUM(DO29)</f>
        <v>0</v>
      </c>
      <c r="DP28" s="17">
        <f t="shared" si="52"/>
        <v>1</v>
      </c>
      <c r="DQ28" s="30">
        <f>SUM(DQ29)</f>
        <v>1</v>
      </c>
      <c r="DR28" s="30">
        <f>SUM(DR29)</f>
        <v>0</v>
      </c>
      <c r="DS28" s="30">
        <f>SUM(DS29)</f>
        <v>0</v>
      </c>
      <c r="DT28" s="30">
        <f>SUM(DT29)</f>
        <v>0</v>
      </c>
      <c r="DU28" s="34">
        <f>SUM(DU29)</f>
        <v>0</v>
      </c>
      <c r="DV28" s="23">
        <f t="shared" si="9"/>
        <v>19</v>
      </c>
      <c r="DW28" s="30">
        <f>SUM(DW29)</f>
        <v>16</v>
      </c>
      <c r="DX28" s="30">
        <f>SUM(DX29)</f>
        <v>0</v>
      </c>
      <c r="DY28" s="30">
        <f>SUM(DY29)</f>
        <v>3</v>
      </c>
      <c r="DZ28" s="19">
        <f t="shared" si="53"/>
        <v>6</v>
      </c>
      <c r="EA28" s="17">
        <f t="shared" si="10"/>
        <v>2</v>
      </c>
      <c r="EB28" s="30">
        <f t="shared" ref="EB28:EK28" si="104">SUM(EB29)</f>
        <v>0</v>
      </c>
      <c r="EC28" s="30">
        <f t="shared" si="104"/>
        <v>1</v>
      </c>
      <c r="ED28" s="30">
        <f t="shared" si="104"/>
        <v>1</v>
      </c>
      <c r="EE28" s="30">
        <f t="shared" si="104"/>
        <v>0</v>
      </c>
      <c r="EF28" s="30">
        <f t="shared" si="104"/>
        <v>0</v>
      </c>
      <c r="EG28" s="30">
        <f t="shared" si="104"/>
        <v>0</v>
      </c>
      <c r="EH28" s="30">
        <f t="shared" si="104"/>
        <v>0</v>
      </c>
      <c r="EI28" s="30">
        <f t="shared" si="104"/>
        <v>3</v>
      </c>
      <c r="EJ28" s="30">
        <f t="shared" si="104"/>
        <v>0</v>
      </c>
      <c r="EK28" s="31">
        <f t="shared" si="104"/>
        <v>1</v>
      </c>
      <c r="EL28" s="87" t="s">
        <v>170</v>
      </c>
    </row>
    <row r="29" spans="1:142" s="29" customFormat="1" ht="24.75" customHeight="1" x14ac:dyDescent="0.15">
      <c r="A29" s="71" t="s">
        <v>173</v>
      </c>
      <c r="B29" s="41">
        <v>401</v>
      </c>
      <c r="C29" s="42">
        <f t="shared" si="0"/>
        <v>249</v>
      </c>
      <c r="D29" s="43">
        <f t="shared" si="36"/>
        <v>9</v>
      </c>
      <c r="E29" s="44">
        <v>0</v>
      </c>
      <c r="F29" s="43">
        <f t="shared" si="37"/>
        <v>0</v>
      </c>
      <c r="G29" s="44">
        <v>0</v>
      </c>
      <c r="H29" s="44">
        <v>0</v>
      </c>
      <c r="I29" s="44">
        <v>2</v>
      </c>
      <c r="J29" s="43">
        <f t="shared" si="38"/>
        <v>3</v>
      </c>
      <c r="K29" s="44">
        <v>1</v>
      </c>
      <c r="L29" s="44">
        <v>2</v>
      </c>
      <c r="M29" s="44">
        <v>0</v>
      </c>
      <c r="N29" s="44">
        <v>0</v>
      </c>
      <c r="O29" s="44">
        <v>4</v>
      </c>
      <c r="P29" s="45">
        <f t="shared" si="54"/>
        <v>60</v>
      </c>
      <c r="Q29" s="43">
        <f t="shared" si="55"/>
        <v>60</v>
      </c>
      <c r="R29" s="44">
        <v>1</v>
      </c>
      <c r="S29" s="44">
        <v>0</v>
      </c>
      <c r="T29" s="44">
        <v>9</v>
      </c>
      <c r="U29" s="44">
        <v>1</v>
      </c>
      <c r="V29" s="44">
        <v>1</v>
      </c>
      <c r="W29" s="44">
        <v>10</v>
      </c>
      <c r="X29" s="44">
        <v>6</v>
      </c>
      <c r="Y29" s="44">
        <v>9</v>
      </c>
      <c r="Z29" s="44">
        <v>0</v>
      </c>
      <c r="AA29" s="44">
        <v>10</v>
      </c>
      <c r="AB29" s="44">
        <v>0</v>
      </c>
      <c r="AC29" s="44">
        <v>2</v>
      </c>
      <c r="AD29" s="44">
        <v>0</v>
      </c>
      <c r="AE29" s="44">
        <v>1</v>
      </c>
      <c r="AF29" s="44">
        <v>2</v>
      </c>
      <c r="AG29" s="44">
        <v>0</v>
      </c>
      <c r="AH29" s="44">
        <v>2</v>
      </c>
      <c r="AI29" s="46">
        <v>2</v>
      </c>
      <c r="AJ29" s="89" t="s">
        <v>173</v>
      </c>
      <c r="AL29" s="71" t="s">
        <v>173</v>
      </c>
      <c r="AM29" s="44">
        <v>2</v>
      </c>
      <c r="AN29" s="44">
        <v>0</v>
      </c>
      <c r="AO29" s="44">
        <v>2</v>
      </c>
      <c r="AP29" s="43">
        <f t="shared" si="22"/>
        <v>0</v>
      </c>
      <c r="AQ29" s="44">
        <v>0</v>
      </c>
      <c r="AR29" s="44">
        <v>0</v>
      </c>
      <c r="AS29" s="45">
        <f t="shared" si="39"/>
        <v>0</v>
      </c>
      <c r="AT29" s="44">
        <v>0</v>
      </c>
      <c r="AU29" s="46">
        <v>0</v>
      </c>
      <c r="AV29" s="47">
        <f t="shared" si="40"/>
        <v>4</v>
      </c>
      <c r="AW29" s="44">
        <v>2</v>
      </c>
      <c r="AX29" s="44">
        <v>2</v>
      </c>
      <c r="AY29" s="45">
        <f t="shared" si="41"/>
        <v>5</v>
      </c>
      <c r="AZ29" s="44">
        <v>4</v>
      </c>
      <c r="BA29" s="46">
        <v>1</v>
      </c>
      <c r="BB29" s="47">
        <f t="shared" si="42"/>
        <v>9</v>
      </c>
      <c r="BC29" s="44">
        <v>0</v>
      </c>
      <c r="BD29" s="44">
        <v>0</v>
      </c>
      <c r="BE29" s="44">
        <v>2</v>
      </c>
      <c r="BF29" s="44">
        <v>5</v>
      </c>
      <c r="BG29" s="46">
        <v>2</v>
      </c>
      <c r="BH29" s="48">
        <v>0</v>
      </c>
      <c r="BI29" s="48">
        <v>0</v>
      </c>
      <c r="BJ29" s="45">
        <f t="shared" si="3"/>
        <v>61</v>
      </c>
      <c r="BK29" s="43">
        <f t="shared" si="43"/>
        <v>1</v>
      </c>
      <c r="BL29" s="44">
        <v>0</v>
      </c>
      <c r="BM29" s="44">
        <v>1</v>
      </c>
      <c r="BN29" s="43">
        <f t="shared" si="4"/>
        <v>40</v>
      </c>
      <c r="BO29" s="44">
        <v>1</v>
      </c>
      <c r="BP29" s="44">
        <v>6</v>
      </c>
      <c r="BQ29" s="44">
        <v>1</v>
      </c>
      <c r="BR29" s="44">
        <v>5</v>
      </c>
      <c r="BS29" s="44">
        <v>1</v>
      </c>
      <c r="BT29" s="46">
        <v>5</v>
      </c>
      <c r="BU29" s="89" t="s">
        <v>173</v>
      </c>
      <c r="BV29" s="104" t="s">
        <v>173</v>
      </c>
      <c r="BW29" s="49">
        <v>21</v>
      </c>
      <c r="BX29" s="44">
        <v>0</v>
      </c>
      <c r="BY29" s="43">
        <f t="shared" si="44"/>
        <v>19</v>
      </c>
      <c r="BZ29" s="44">
        <v>3</v>
      </c>
      <c r="CA29" s="44">
        <v>5</v>
      </c>
      <c r="CB29" s="44">
        <v>11</v>
      </c>
      <c r="CC29" s="44">
        <v>0</v>
      </c>
      <c r="CD29" s="44">
        <v>1</v>
      </c>
      <c r="CE29" s="44">
        <v>0</v>
      </c>
      <c r="CF29" s="45">
        <f t="shared" si="45"/>
        <v>60</v>
      </c>
      <c r="CG29" s="44">
        <v>0</v>
      </c>
      <c r="CH29" s="44">
        <v>44</v>
      </c>
      <c r="CI29" s="44">
        <v>0</v>
      </c>
      <c r="CJ29" s="44">
        <v>5</v>
      </c>
      <c r="CK29" s="44">
        <v>0</v>
      </c>
      <c r="CL29" s="50">
        <v>11</v>
      </c>
      <c r="CM29" s="47">
        <f t="shared" si="46"/>
        <v>8</v>
      </c>
      <c r="CN29" s="44">
        <v>0</v>
      </c>
      <c r="CO29" s="44">
        <v>0</v>
      </c>
      <c r="CP29" s="43">
        <f t="shared" si="47"/>
        <v>4</v>
      </c>
      <c r="CQ29" s="44">
        <v>1</v>
      </c>
      <c r="CR29" s="44">
        <v>3</v>
      </c>
      <c r="CS29" s="46">
        <v>4</v>
      </c>
      <c r="CT29" s="48">
        <v>0</v>
      </c>
      <c r="CU29" s="49">
        <v>1</v>
      </c>
      <c r="CV29" s="45">
        <f t="shared" si="48"/>
        <v>6</v>
      </c>
      <c r="CW29" s="44">
        <v>1</v>
      </c>
      <c r="CX29" s="43">
        <f t="shared" si="49"/>
        <v>5</v>
      </c>
      <c r="CY29" s="44">
        <v>0</v>
      </c>
      <c r="CZ29" s="44">
        <v>2</v>
      </c>
      <c r="DA29" s="44">
        <v>3</v>
      </c>
      <c r="DB29" s="46">
        <v>0</v>
      </c>
      <c r="DC29" s="89" t="s">
        <v>173</v>
      </c>
      <c r="DD29" s="51"/>
      <c r="DE29" s="104" t="s">
        <v>173</v>
      </c>
      <c r="DF29" s="52">
        <v>0</v>
      </c>
      <c r="DG29" s="45">
        <f t="shared" si="50"/>
        <v>0</v>
      </c>
      <c r="DH29" s="44">
        <v>0</v>
      </c>
      <c r="DI29" s="44">
        <v>0</v>
      </c>
      <c r="DJ29" s="44">
        <v>0</v>
      </c>
      <c r="DK29" s="44">
        <v>0</v>
      </c>
      <c r="DL29" s="44">
        <v>0</v>
      </c>
      <c r="DM29" s="44">
        <v>0</v>
      </c>
      <c r="DN29" s="45">
        <f t="shared" si="51"/>
        <v>1</v>
      </c>
      <c r="DO29" s="44">
        <v>0</v>
      </c>
      <c r="DP29" s="43">
        <f t="shared" si="52"/>
        <v>1</v>
      </c>
      <c r="DQ29" s="44">
        <v>1</v>
      </c>
      <c r="DR29" s="44">
        <v>0</v>
      </c>
      <c r="DS29" s="44">
        <v>0</v>
      </c>
      <c r="DT29" s="44">
        <v>0</v>
      </c>
      <c r="DU29" s="50">
        <v>0</v>
      </c>
      <c r="DV29" s="47">
        <f t="shared" si="9"/>
        <v>19</v>
      </c>
      <c r="DW29" s="44">
        <v>16</v>
      </c>
      <c r="DX29" s="44">
        <v>0</v>
      </c>
      <c r="DY29" s="44">
        <v>3</v>
      </c>
      <c r="DZ29" s="45">
        <f t="shared" si="53"/>
        <v>6</v>
      </c>
      <c r="EA29" s="43">
        <f t="shared" si="10"/>
        <v>2</v>
      </c>
      <c r="EB29" s="44">
        <v>0</v>
      </c>
      <c r="EC29" s="44">
        <v>1</v>
      </c>
      <c r="ED29" s="44">
        <v>1</v>
      </c>
      <c r="EE29" s="44">
        <v>0</v>
      </c>
      <c r="EF29" s="44">
        <v>0</v>
      </c>
      <c r="EG29" s="44">
        <v>0</v>
      </c>
      <c r="EH29" s="44">
        <v>0</v>
      </c>
      <c r="EI29" s="44">
        <v>3</v>
      </c>
      <c r="EJ29" s="44">
        <v>0</v>
      </c>
      <c r="EK29" s="46">
        <v>1</v>
      </c>
      <c r="EL29" s="89" t="s">
        <v>173</v>
      </c>
    </row>
    <row r="30" spans="1:142" s="29" customFormat="1" ht="24.75" customHeight="1" x14ac:dyDescent="0.15">
      <c r="A30" s="69" t="s">
        <v>174</v>
      </c>
      <c r="B30" s="15"/>
      <c r="C30" s="16">
        <f t="shared" si="0"/>
        <v>2101</v>
      </c>
      <c r="D30" s="17">
        <f t="shared" si="36"/>
        <v>61</v>
      </c>
      <c r="E30" s="30">
        <f>SUM(E31:E34,E38)</f>
        <v>3</v>
      </c>
      <c r="F30" s="17">
        <f t="shared" si="37"/>
        <v>11</v>
      </c>
      <c r="G30" s="30">
        <f>SUM(G31:G34,G38)</f>
        <v>6</v>
      </c>
      <c r="H30" s="30">
        <f>SUM(H31:H34,H38)</f>
        <v>5</v>
      </c>
      <c r="I30" s="30">
        <f>SUM(I31:I34,I38)</f>
        <v>28</v>
      </c>
      <c r="J30" s="17">
        <f t="shared" si="38"/>
        <v>5</v>
      </c>
      <c r="K30" s="30">
        <f>SUM(K31:K34,K38)</f>
        <v>0</v>
      </c>
      <c r="L30" s="30">
        <f>SUM(L31:L34,L38)</f>
        <v>5</v>
      </c>
      <c r="M30" s="30">
        <f>SUM(M31:M34,M38)</f>
        <v>0</v>
      </c>
      <c r="N30" s="30">
        <f>SUM(N31:N34,N38)</f>
        <v>0</v>
      </c>
      <c r="O30" s="30">
        <f>SUM(O31:O34,O38)</f>
        <v>14</v>
      </c>
      <c r="P30" s="19">
        <f t="shared" si="54"/>
        <v>548</v>
      </c>
      <c r="Q30" s="17">
        <f t="shared" si="55"/>
        <v>534</v>
      </c>
      <c r="R30" s="30">
        <f t="shared" ref="R30:AI30" si="105">SUM(R31:R34,R38)</f>
        <v>10</v>
      </c>
      <c r="S30" s="30">
        <f t="shared" si="105"/>
        <v>11</v>
      </c>
      <c r="T30" s="30">
        <f t="shared" si="105"/>
        <v>58</v>
      </c>
      <c r="U30" s="30">
        <f t="shared" si="105"/>
        <v>40</v>
      </c>
      <c r="V30" s="30">
        <f t="shared" si="105"/>
        <v>19</v>
      </c>
      <c r="W30" s="30">
        <f t="shared" si="105"/>
        <v>57</v>
      </c>
      <c r="X30" s="30">
        <f t="shared" si="105"/>
        <v>30</v>
      </c>
      <c r="Y30" s="30">
        <f t="shared" si="105"/>
        <v>50</v>
      </c>
      <c r="Z30" s="30">
        <f t="shared" si="105"/>
        <v>1</v>
      </c>
      <c r="AA30" s="30">
        <f t="shared" si="105"/>
        <v>97</v>
      </c>
      <c r="AB30" s="30">
        <f t="shared" si="105"/>
        <v>1</v>
      </c>
      <c r="AC30" s="30">
        <f t="shared" si="105"/>
        <v>25</v>
      </c>
      <c r="AD30" s="30">
        <f t="shared" si="105"/>
        <v>10</v>
      </c>
      <c r="AE30" s="30">
        <f t="shared" si="105"/>
        <v>11</v>
      </c>
      <c r="AF30" s="30">
        <f t="shared" si="105"/>
        <v>19</v>
      </c>
      <c r="AG30" s="30">
        <f t="shared" si="105"/>
        <v>10</v>
      </c>
      <c r="AH30" s="30">
        <f t="shared" si="105"/>
        <v>3</v>
      </c>
      <c r="AI30" s="31">
        <f t="shared" si="105"/>
        <v>18</v>
      </c>
      <c r="AJ30" s="87" t="s">
        <v>174</v>
      </c>
      <c r="AK30" s="22"/>
      <c r="AL30" s="69" t="s">
        <v>174</v>
      </c>
      <c r="AM30" s="30">
        <f>SUM(AM31:AM34,AM38)</f>
        <v>14</v>
      </c>
      <c r="AN30" s="30">
        <f>SUM(AN31:AN34,AN38)</f>
        <v>6</v>
      </c>
      <c r="AO30" s="30">
        <f>SUM(AO31:AO34,AO38)</f>
        <v>44</v>
      </c>
      <c r="AP30" s="17">
        <f t="shared" si="22"/>
        <v>14</v>
      </c>
      <c r="AQ30" s="30">
        <f>SUM(AQ31:AQ34,AQ38)</f>
        <v>3</v>
      </c>
      <c r="AR30" s="30">
        <f>SUM(AR31:AR34,AR38)</f>
        <v>11</v>
      </c>
      <c r="AS30" s="19">
        <f t="shared" si="39"/>
        <v>11</v>
      </c>
      <c r="AT30" s="30">
        <f>SUM(AT31:AT34,AT38)</f>
        <v>7</v>
      </c>
      <c r="AU30" s="31">
        <f>SUM(AU31:AU34,AU38)</f>
        <v>4</v>
      </c>
      <c r="AV30" s="23">
        <f t="shared" si="40"/>
        <v>39</v>
      </c>
      <c r="AW30" s="30">
        <f>SUM(AW31:AW34,AW38)</f>
        <v>23</v>
      </c>
      <c r="AX30" s="30">
        <f>SUM(AX31:AX34,AX38)</f>
        <v>16</v>
      </c>
      <c r="AY30" s="19">
        <f t="shared" si="41"/>
        <v>19</v>
      </c>
      <c r="AZ30" s="30">
        <f>SUM(AZ31:AZ34,AZ38)</f>
        <v>19</v>
      </c>
      <c r="BA30" s="31">
        <f>SUM(BA31:BA34,BA38)</f>
        <v>0</v>
      </c>
      <c r="BB30" s="23">
        <f t="shared" si="42"/>
        <v>47</v>
      </c>
      <c r="BC30" s="30">
        <f t="shared" ref="BC30:BI30" si="106">SUM(BC31:BC34,BC38)</f>
        <v>0</v>
      </c>
      <c r="BD30" s="30">
        <f t="shared" si="106"/>
        <v>3</v>
      </c>
      <c r="BE30" s="30">
        <f t="shared" si="106"/>
        <v>9</v>
      </c>
      <c r="BF30" s="30">
        <f t="shared" si="106"/>
        <v>23</v>
      </c>
      <c r="BG30" s="31">
        <f t="shared" si="106"/>
        <v>12</v>
      </c>
      <c r="BH30" s="32">
        <f t="shared" si="106"/>
        <v>0</v>
      </c>
      <c r="BI30" s="32">
        <f t="shared" si="106"/>
        <v>0</v>
      </c>
      <c r="BJ30" s="19">
        <f t="shared" si="3"/>
        <v>572</v>
      </c>
      <c r="BK30" s="17">
        <f t="shared" si="43"/>
        <v>18</v>
      </c>
      <c r="BL30" s="30">
        <f>SUM(BL31:BL34,BL38)</f>
        <v>11</v>
      </c>
      <c r="BM30" s="30">
        <f>SUM(BM31:BM34,BM38)</f>
        <v>7</v>
      </c>
      <c r="BN30" s="17">
        <f t="shared" si="4"/>
        <v>316</v>
      </c>
      <c r="BO30" s="30">
        <f t="shared" ref="BO30:BT30" si="107">SUM(BO31:BO34,BO38)</f>
        <v>6</v>
      </c>
      <c r="BP30" s="30">
        <f t="shared" si="107"/>
        <v>42</v>
      </c>
      <c r="BQ30" s="30">
        <f t="shared" si="107"/>
        <v>24</v>
      </c>
      <c r="BR30" s="30">
        <f t="shared" si="107"/>
        <v>21</v>
      </c>
      <c r="BS30" s="30">
        <f t="shared" si="107"/>
        <v>10</v>
      </c>
      <c r="BT30" s="31">
        <f t="shared" si="107"/>
        <v>80</v>
      </c>
      <c r="BU30" s="87" t="s">
        <v>174</v>
      </c>
      <c r="BV30" s="102" t="s">
        <v>174</v>
      </c>
      <c r="BW30" s="33">
        <f>SUM(BW31:BW34,BW38)</f>
        <v>128</v>
      </c>
      <c r="BX30" s="30">
        <f>SUM(BX31:BX34,BX38)</f>
        <v>5</v>
      </c>
      <c r="BY30" s="17">
        <f t="shared" si="44"/>
        <v>200</v>
      </c>
      <c r="BZ30" s="30">
        <f t="shared" ref="BZ30:CE30" si="108">SUM(BZ31:BZ34,BZ38)</f>
        <v>19</v>
      </c>
      <c r="CA30" s="30">
        <f t="shared" si="108"/>
        <v>52</v>
      </c>
      <c r="CB30" s="30">
        <f t="shared" si="108"/>
        <v>127</v>
      </c>
      <c r="CC30" s="30">
        <f t="shared" si="108"/>
        <v>2</v>
      </c>
      <c r="CD30" s="30">
        <f t="shared" si="108"/>
        <v>31</v>
      </c>
      <c r="CE30" s="30">
        <f t="shared" si="108"/>
        <v>7</v>
      </c>
      <c r="CF30" s="19">
        <f t="shared" si="45"/>
        <v>399</v>
      </c>
      <c r="CG30" s="30">
        <f t="shared" ref="CG30:CL30" si="109">SUM(CG31:CG34,CG38)</f>
        <v>1</v>
      </c>
      <c r="CH30" s="30">
        <f t="shared" si="109"/>
        <v>228</v>
      </c>
      <c r="CI30" s="30">
        <f t="shared" si="109"/>
        <v>2</v>
      </c>
      <c r="CJ30" s="30">
        <f t="shared" si="109"/>
        <v>32</v>
      </c>
      <c r="CK30" s="30">
        <f t="shared" si="109"/>
        <v>5</v>
      </c>
      <c r="CL30" s="34">
        <f t="shared" si="109"/>
        <v>131</v>
      </c>
      <c r="CM30" s="23">
        <f t="shared" si="46"/>
        <v>70</v>
      </c>
      <c r="CN30" s="30">
        <f>SUM(CN31:CN34,CN38)</f>
        <v>1</v>
      </c>
      <c r="CO30" s="30">
        <f>SUM(CO31:CO34,CO38)</f>
        <v>9</v>
      </c>
      <c r="CP30" s="17">
        <f t="shared" si="47"/>
        <v>21</v>
      </c>
      <c r="CQ30" s="30">
        <f>SUM(CQ31:CQ34,CQ38)</f>
        <v>10</v>
      </c>
      <c r="CR30" s="30">
        <f>SUM(CR31:CR34,CR38)</f>
        <v>11</v>
      </c>
      <c r="CS30" s="31">
        <f>SUM(CS31:CS34,CS38)</f>
        <v>39</v>
      </c>
      <c r="CT30" s="32">
        <f>SUM(CT31:CT34,CT38)</f>
        <v>6</v>
      </c>
      <c r="CU30" s="33">
        <f>SUM(CU31:CU34,CU38)</f>
        <v>8</v>
      </c>
      <c r="CV30" s="19">
        <f t="shared" si="48"/>
        <v>71</v>
      </c>
      <c r="CW30" s="30">
        <f>SUM(CW31:CW34,CW38)</f>
        <v>22</v>
      </c>
      <c r="CX30" s="17">
        <f t="shared" si="49"/>
        <v>33</v>
      </c>
      <c r="CY30" s="30">
        <f>SUM(CY31:CY34,CY38)</f>
        <v>4</v>
      </c>
      <c r="CZ30" s="30">
        <f>SUM(CZ31:CZ34,CZ38)</f>
        <v>25</v>
      </c>
      <c r="DA30" s="30">
        <f>SUM(DA31:DA34,DA38)</f>
        <v>4</v>
      </c>
      <c r="DB30" s="31">
        <f>SUM(DB31:DB34,DB38)</f>
        <v>16</v>
      </c>
      <c r="DC30" s="87" t="s">
        <v>174</v>
      </c>
      <c r="DD30" s="27"/>
      <c r="DE30" s="102" t="s">
        <v>174</v>
      </c>
      <c r="DF30" s="35">
        <f>SUM(DF31:DF34,DF38)</f>
        <v>0</v>
      </c>
      <c r="DG30" s="19">
        <f t="shared" si="50"/>
        <v>0</v>
      </c>
      <c r="DH30" s="30">
        <f t="shared" ref="DH30:DM30" si="110">SUM(DH31:DH34,DH38)</f>
        <v>0</v>
      </c>
      <c r="DI30" s="30">
        <f t="shared" si="110"/>
        <v>0</v>
      </c>
      <c r="DJ30" s="30">
        <f t="shared" si="110"/>
        <v>0</v>
      </c>
      <c r="DK30" s="30">
        <f t="shared" si="110"/>
        <v>0</v>
      </c>
      <c r="DL30" s="30">
        <f t="shared" si="110"/>
        <v>0</v>
      </c>
      <c r="DM30" s="30">
        <f t="shared" si="110"/>
        <v>0</v>
      </c>
      <c r="DN30" s="19">
        <f t="shared" si="51"/>
        <v>2</v>
      </c>
      <c r="DO30" s="30">
        <f>SUM(DO31:DO34,DO38)</f>
        <v>0</v>
      </c>
      <c r="DP30" s="17">
        <f t="shared" si="52"/>
        <v>2</v>
      </c>
      <c r="DQ30" s="30">
        <f>SUM(DQ31:DQ34,DQ38)</f>
        <v>1</v>
      </c>
      <c r="DR30" s="30">
        <f>SUM(DR31:DR34,DR38)</f>
        <v>1</v>
      </c>
      <c r="DS30" s="30">
        <f>SUM(DS31:DS34,DS38)</f>
        <v>0</v>
      </c>
      <c r="DT30" s="30">
        <f>SUM(DT31:DT34,DT38)</f>
        <v>0</v>
      </c>
      <c r="DU30" s="34">
        <f>SUM(DU31:DU34,DU38)</f>
        <v>0</v>
      </c>
      <c r="DV30" s="23">
        <f t="shared" si="9"/>
        <v>154</v>
      </c>
      <c r="DW30" s="30">
        <f>SUM(DW31:DW34,DW38)</f>
        <v>107</v>
      </c>
      <c r="DX30" s="30">
        <f>SUM(DX31:DX34,DX38)</f>
        <v>0</v>
      </c>
      <c r="DY30" s="30">
        <f>SUM(DY31:DY34,DY38)</f>
        <v>47</v>
      </c>
      <c r="DZ30" s="19">
        <f t="shared" si="53"/>
        <v>94</v>
      </c>
      <c r="EA30" s="17">
        <f t="shared" si="10"/>
        <v>61</v>
      </c>
      <c r="EB30" s="30">
        <f t="shared" ref="EB30:EK30" si="111">SUM(EB31:EB34,EB38)</f>
        <v>3</v>
      </c>
      <c r="EC30" s="30">
        <f t="shared" si="111"/>
        <v>13</v>
      </c>
      <c r="ED30" s="30">
        <f t="shared" si="111"/>
        <v>15</v>
      </c>
      <c r="EE30" s="30">
        <f t="shared" si="111"/>
        <v>19</v>
      </c>
      <c r="EF30" s="30">
        <f t="shared" si="111"/>
        <v>0</v>
      </c>
      <c r="EG30" s="30">
        <f t="shared" si="111"/>
        <v>2</v>
      </c>
      <c r="EH30" s="30">
        <f t="shared" si="111"/>
        <v>9</v>
      </c>
      <c r="EI30" s="30">
        <f t="shared" si="111"/>
        <v>26</v>
      </c>
      <c r="EJ30" s="30">
        <f t="shared" si="111"/>
        <v>1</v>
      </c>
      <c r="EK30" s="31">
        <f t="shared" si="111"/>
        <v>6</v>
      </c>
      <c r="EL30" s="87" t="s">
        <v>174</v>
      </c>
    </row>
    <row r="31" spans="1:142" s="29" customFormat="1" ht="24.75" customHeight="1" x14ac:dyDescent="0.15">
      <c r="A31" s="69" t="s">
        <v>175</v>
      </c>
      <c r="B31" s="15">
        <v>206</v>
      </c>
      <c r="C31" s="16">
        <f t="shared" si="0"/>
        <v>602</v>
      </c>
      <c r="D31" s="17">
        <f t="shared" si="36"/>
        <v>11</v>
      </c>
      <c r="E31" s="30">
        <v>1</v>
      </c>
      <c r="F31" s="17">
        <f t="shared" si="37"/>
        <v>3</v>
      </c>
      <c r="G31" s="30">
        <v>1</v>
      </c>
      <c r="H31" s="30">
        <v>2</v>
      </c>
      <c r="I31" s="30">
        <v>6</v>
      </c>
      <c r="J31" s="17">
        <f t="shared" si="38"/>
        <v>0</v>
      </c>
      <c r="K31" s="30">
        <v>0</v>
      </c>
      <c r="L31" s="30">
        <v>0</v>
      </c>
      <c r="M31" s="30">
        <v>0</v>
      </c>
      <c r="N31" s="30">
        <v>0</v>
      </c>
      <c r="O31" s="30">
        <v>1</v>
      </c>
      <c r="P31" s="19">
        <f t="shared" si="54"/>
        <v>163</v>
      </c>
      <c r="Q31" s="17">
        <f t="shared" si="55"/>
        <v>157</v>
      </c>
      <c r="R31" s="30">
        <v>5</v>
      </c>
      <c r="S31" s="30">
        <v>5</v>
      </c>
      <c r="T31" s="30">
        <v>17</v>
      </c>
      <c r="U31" s="30">
        <v>8</v>
      </c>
      <c r="V31" s="30">
        <v>6</v>
      </c>
      <c r="W31" s="30">
        <v>9</v>
      </c>
      <c r="X31" s="30">
        <v>14</v>
      </c>
      <c r="Y31" s="30">
        <v>11</v>
      </c>
      <c r="Z31" s="30">
        <v>1</v>
      </c>
      <c r="AA31" s="30">
        <v>30</v>
      </c>
      <c r="AB31" s="30">
        <v>1</v>
      </c>
      <c r="AC31" s="30">
        <v>8</v>
      </c>
      <c r="AD31" s="30">
        <v>2</v>
      </c>
      <c r="AE31" s="30">
        <v>4</v>
      </c>
      <c r="AF31" s="30">
        <v>6</v>
      </c>
      <c r="AG31" s="30">
        <v>2</v>
      </c>
      <c r="AH31" s="30">
        <v>0</v>
      </c>
      <c r="AI31" s="31">
        <v>11</v>
      </c>
      <c r="AJ31" s="87" t="s">
        <v>175</v>
      </c>
      <c r="AK31" s="22"/>
      <c r="AL31" s="69" t="s">
        <v>175</v>
      </c>
      <c r="AM31" s="30">
        <v>3</v>
      </c>
      <c r="AN31" s="30">
        <v>2</v>
      </c>
      <c r="AO31" s="30">
        <v>12</v>
      </c>
      <c r="AP31" s="17">
        <f t="shared" si="22"/>
        <v>6</v>
      </c>
      <c r="AQ31" s="30">
        <v>1</v>
      </c>
      <c r="AR31" s="30">
        <v>5</v>
      </c>
      <c r="AS31" s="19">
        <f t="shared" si="39"/>
        <v>3</v>
      </c>
      <c r="AT31" s="30">
        <v>3</v>
      </c>
      <c r="AU31" s="31">
        <v>0</v>
      </c>
      <c r="AV31" s="23">
        <f t="shared" si="40"/>
        <v>12</v>
      </c>
      <c r="AW31" s="30">
        <v>6</v>
      </c>
      <c r="AX31" s="30">
        <v>6</v>
      </c>
      <c r="AY31" s="19">
        <f t="shared" si="41"/>
        <v>4</v>
      </c>
      <c r="AZ31" s="30">
        <v>4</v>
      </c>
      <c r="BA31" s="31">
        <v>0</v>
      </c>
      <c r="BB31" s="23">
        <f t="shared" si="42"/>
        <v>8</v>
      </c>
      <c r="BC31" s="30">
        <v>0</v>
      </c>
      <c r="BD31" s="30">
        <v>1</v>
      </c>
      <c r="BE31" s="30">
        <v>1</v>
      </c>
      <c r="BF31" s="30">
        <v>4</v>
      </c>
      <c r="BG31" s="31">
        <v>2</v>
      </c>
      <c r="BH31" s="32">
        <v>0</v>
      </c>
      <c r="BI31" s="32">
        <v>0</v>
      </c>
      <c r="BJ31" s="19">
        <f t="shared" si="3"/>
        <v>167</v>
      </c>
      <c r="BK31" s="17">
        <f t="shared" si="43"/>
        <v>9</v>
      </c>
      <c r="BL31" s="30">
        <v>5</v>
      </c>
      <c r="BM31" s="30">
        <v>4</v>
      </c>
      <c r="BN31" s="17">
        <f t="shared" si="4"/>
        <v>91</v>
      </c>
      <c r="BO31" s="30">
        <v>1</v>
      </c>
      <c r="BP31" s="30">
        <v>13</v>
      </c>
      <c r="BQ31" s="30">
        <v>11</v>
      </c>
      <c r="BR31" s="30">
        <v>3</v>
      </c>
      <c r="BS31" s="30">
        <v>6</v>
      </c>
      <c r="BT31" s="31">
        <v>17</v>
      </c>
      <c r="BU31" s="87" t="s">
        <v>175</v>
      </c>
      <c r="BV31" s="102" t="s">
        <v>175</v>
      </c>
      <c r="BW31" s="33">
        <v>39</v>
      </c>
      <c r="BX31" s="30">
        <v>1</v>
      </c>
      <c r="BY31" s="17">
        <f t="shared" si="44"/>
        <v>62</v>
      </c>
      <c r="BZ31" s="30">
        <v>7</v>
      </c>
      <c r="CA31" s="30">
        <v>17</v>
      </c>
      <c r="CB31" s="30">
        <v>37</v>
      </c>
      <c r="CC31" s="30">
        <v>1</v>
      </c>
      <c r="CD31" s="30">
        <v>5</v>
      </c>
      <c r="CE31" s="30">
        <v>0</v>
      </c>
      <c r="CF31" s="19">
        <f t="shared" si="45"/>
        <v>124</v>
      </c>
      <c r="CG31" s="30">
        <v>0</v>
      </c>
      <c r="CH31" s="30">
        <v>67</v>
      </c>
      <c r="CI31" s="30">
        <v>1</v>
      </c>
      <c r="CJ31" s="30">
        <v>9</v>
      </c>
      <c r="CK31" s="30">
        <v>1</v>
      </c>
      <c r="CL31" s="34">
        <v>46</v>
      </c>
      <c r="CM31" s="23">
        <f t="shared" si="46"/>
        <v>22</v>
      </c>
      <c r="CN31" s="30">
        <v>0</v>
      </c>
      <c r="CO31" s="30">
        <v>3</v>
      </c>
      <c r="CP31" s="17">
        <f t="shared" si="47"/>
        <v>9</v>
      </c>
      <c r="CQ31" s="30">
        <v>2</v>
      </c>
      <c r="CR31" s="30">
        <v>7</v>
      </c>
      <c r="CS31" s="31">
        <v>10</v>
      </c>
      <c r="CT31" s="32">
        <v>1</v>
      </c>
      <c r="CU31" s="33">
        <v>4</v>
      </c>
      <c r="CV31" s="19">
        <f t="shared" si="48"/>
        <v>15</v>
      </c>
      <c r="CW31" s="30">
        <v>6</v>
      </c>
      <c r="CX31" s="17">
        <f t="shared" si="49"/>
        <v>7</v>
      </c>
      <c r="CY31" s="30">
        <v>0</v>
      </c>
      <c r="CZ31" s="30">
        <v>7</v>
      </c>
      <c r="DA31" s="30">
        <v>0</v>
      </c>
      <c r="DB31" s="31">
        <v>2</v>
      </c>
      <c r="DC31" s="87" t="s">
        <v>175</v>
      </c>
      <c r="DD31" s="27"/>
      <c r="DE31" s="102" t="s">
        <v>175</v>
      </c>
      <c r="DF31" s="35">
        <v>0</v>
      </c>
      <c r="DG31" s="19">
        <f t="shared" si="50"/>
        <v>0</v>
      </c>
      <c r="DH31" s="30">
        <v>0</v>
      </c>
      <c r="DI31" s="30">
        <v>0</v>
      </c>
      <c r="DJ31" s="30">
        <v>0</v>
      </c>
      <c r="DK31" s="30">
        <v>0</v>
      </c>
      <c r="DL31" s="30">
        <v>0</v>
      </c>
      <c r="DM31" s="30">
        <v>0</v>
      </c>
      <c r="DN31" s="19">
        <f t="shared" si="51"/>
        <v>1</v>
      </c>
      <c r="DO31" s="30">
        <v>0</v>
      </c>
      <c r="DP31" s="17">
        <f t="shared" si="52"/>
        <v>1</v>
      </c>
      <c r="DQ31" s="30">
        <v>0</v>
      </c>
      <c r="DR31" s="30">
        <v>1</v>
      </c>
      <c r="DS31" s="30">
        <v>0</v>
      </c>
      <c r="DT31" s="30">
        <v>0</v>
      </c>
      <c r="DU31" s="34">
        <v>0</v>
      </c>
      <c r="DV31" s="23">
        <f t="shared" si="9"/>
        <v>45</v>
      </c>
      <c r="DW31" s="30">
        <v>22</v>
      </c>
      <c r="DX31" s="30">
        <v>0</v>
      </c>
      <c r="DY31" s="30">
        <v>23</v>
      </c>
      <c r="DZ31" s="19">
        <f t="shared" si="53"/>
        <v>22</v>
      </c>
      <c r="EA31" s="17">
        <f t="shared" si="10"/>
        <v>15</v>
      </c>
      <c r="EB31" s="30">
        <v>2</v>
      </c>
      <c r="EC31" s="30">
        <v>4</v>
      </c>
      <c r="ED31" s="30">
        <v>4</v>
      </c>
      <c r="EE31" s="30">
        <v>3</v>
      </c>
      <c r="EF31" s="30">
        <v>0</v>
      </c>
      <c r="EG31" s="30">
        <v>0</v>
      </c>
      <c r="EH31" s="30">
        <v>2</v>
      </c>
      <c r="EI31" s="30">
        <v>5</v>
      </c>
      <c r="EJ31" s="30">
        <v>0</v>
      </c>
      <c r="EK31" s="31">
        <v>2</v>
      </c>
      <c r="EL31" s="87" t="s">
        <v>175</v>
      </c>
    </row>
    <row r="32" spans="1:142" s="29" customFormat="1" ht="24.75" customHeight="1" x14ac:dyDescent="0.15">
      <c r="A32" s="69" t="s">
        <v>176</v>
      </c>
      <c r="B32" s="15">
        <v>207</v>
      </c>
      <c r="C32" s="16">
        <f t="shared" si="0"/>
        <v>386</v>
      </c>
      <c r="D32" s="17">
        <f t="shared" si="36"/>
        <v>18</v>
      </c>
      <c r="E32" s="30">
        <v>0</v>
      </c>
      <c r="F32" s="17">
        <f t="shared" si="37"/>
        <v>4</v>
      </c>
      <c r="G32" s="30">
        <v>4</v>
      </c>
      <c r="H32" s="30">
        <v>0</v>
      </c>
      <c r="I32" s="30">
        <v>8</v>
      </c>
      <c r="J32" s="17">
        <f t="shared" si="38"/>
        <v>2</v>
      </c>
      <c r="K32" s="30">
        <v>0</v>
      </c>
      <c r="L32" s="30">
        <v>2</v>
      </c>
      <c r="M32" s="30">
        <v>0</v>
      </c>
      <c r="N32" s="30">
        <v>0</v>
      </c>
      <c r="O32" s="30">
        <v>4</v>
      </c>
      <c r="P32" s="19">
        <f t="shared" si="54"/>
        <v>112</v>
      </c>
      <c r="Q32" s="17">
        <f t="shared" si="55"/>
        <v>112</v>
      </c>
      <c r="R32" s="30">
        <v>2</v>
      </c>
      <c r="S32" s="30">
        <v>0</v>
      </c>
      <c r="T32" s="30">
        <v>8</v>
      </c>
      <c r="U32" s="30">
        <v>13</v>
      </c>
      <c r="V32" s="30">
        <v>5</v>
      </c>
      <c r="W32" s="30">
        <v>16</v>
      </c>
      <c r="X32" s="30">
        <v>7</v>
      </c>
      <c r="Y32" s="30">
        <v>8</v>
      </c>
      <c r="Z32" s="30">
        <v>0</v>
      </c>
      <c r="AA32" s="30">
        <v>18</v>
      </c>
      <c r="AB32" s="30">
        <v>0</v>
      </c>
      <c r="AC32" s="30">
        <v>7</v>
      </c>
      <c r="AD32" s="30">
        <v>2</v>
      </c>
      <c r="AE32" s="30">
        <v>3</v>
      </c>
      <c r="AF32" s="30">
        <v>3</v>
      </c>
      <c r="AG32" s="30">
        <v>1</v>
      </c>
      <c r="AH32" s="30">
        <v>2</v>
      </c>
      <c r="AI32" s="31">
        <v>3</v>
      </c>
      <c r="AJ32" s="87" t="s">
        <v>176</v>
      </c>
      <c r="AK32" s="22"/>
      <c r="AL32" s="69" t="s">
        <v>176</v>
      </c>
      <c r="AM32" s="30">
        <v>4</v>
      </c>
      <c r="AN32" s="30">
        <v>1</v>
      </c>
      <c r="AO32" s="30">
        <v>9</v>
      </c>
      <c r="AP32" s="17">
        <f t="shared" si="22"/>
        <v>0</v>
      </c>
      <c r="AQ32" s="30">
        <v>0</v>
      </c>
      <c r="AR32" s="30">
        <v>0</v>
      </c>
      <c r="AS32" s="19">
        <f t="shared" si="39"/>
        <v>1</v>
      </c>
      <c r="AT32" s="30">
        <v>0</v>
      </c>
      <c r="AU32" s="31">
        <v>1</v>
      </c>
      <c r="AV32" s="23">
        <f t="shared" si="40"/>
        <v>8</v>
      </c>
      <c r="AW32" s="30">
        <v>5</v>
      </c>
      <c r="AX32" s="30">
        <v>3</v>
      </c>
      <c r="AY32" s="19">
        <f t="shared" si="41"/>
        <v>6</v>
      </c>
      <c r="AZ32" s="30">
        <v>6</v>
      </c>
      <c r="BA32" s="31">
        <v>0</v>
      </c>
      <c r="BB32" s="23">
        <f t="shared" si="42"/>
        <v>14</v>
      </c>
      <c r="BC32" s="30">
        <v>0</v>
      </c>
      <c r="BD32" s="30">
        <v>1</v>
      </c>
      <c r="BE32" s="30">
        <v>4</v>
      </c>
      <c r="BF32" s="30">
        <v>5</v>
      </c>
      <c r="BG32" s="31">
        <v>4</v>
      </c>
      <c r="BH32" s="32">
        <v>0</v>
      </c>
      <c r="BI32" s="32">
        <v>0</v>
      </c>
      <c r="BJ32" s="19">
        <f t="shared" si="3"/>
        <v>95</v>
      </c>
      <c r="BK32" s="17">
        <f t="shared" si="43"/>
        <v>2</v>
      </c>
      <c r="BL32" s="30">
        <v>1</v>
      </c>
      <c r="BM32" s="30">
        <v>1</v>
      </c>
      <c r="BN32" s="17">
        <f t="shared" si="4"/>
        <v>44</v>
      </c>
      <c r="BO32" s="30">
        <v>0</v>
      </c>
      <c r="BP32" s="30">
        <v>7</v>
      </c>
      <c r="BQ32" s="30">
        <v>2</v>
      </c>
      <c r="BR32" s="30">
        <v>1</v>
      </c>
      <c r="BS32" s="30">
        <v>0</v>
      </c>
      <c r="BT32" s="31">
        <v>12</v>
      </c>
      <c r="BU32" s="87" t="s">
        <v>176</v>
      </c>
      <c r="BV32" s="102" t="s">
        <v>176</v>
      </c>
      <c r="BW32" s="33">
        <v>22</v>
      </c>
      <c r="BX32" s="30">
        <v>0</v>
      </c>
      <c r="BY32" s="17">
        <f t="shared" si="44"/>
        <v>40</v>
      </c>
      <c r="BZ32" s="30">
        <v>2</v>
      </c>
      <c r="CA32" s="30">
        <v>10</v>
      </c>
      <c r="CB32" s="30">
        <v>28</v>
      </c>
      <c r="CC32" s="30">
        <v>0</v>
      </c>
      <c r="CD32" s="30">
        <v>6</v>
      </c>
      <c r="CE32" s="30">
        <v>3</v>
      </c>
      <c r="CF32" s="19">
        <f t="shared" si="45"/>
        <v>63</v>
      </c>
      <c r="CG32" s="30">
        <v>0</v>
      </c>
      <c r="CH32" s="30">
        <v>39</v>
      </c>
      <c r="CI32" s="30">
        <v>1</v>
      </c>
      <c r="CJ32" s="30">
        <v>7</v>
      </c>
      <c r="CK32" s="30">
        <v>1</v>
      </c>
      <c r="CL32" s="34">
        <v>15</v>
      </c>
      <c r="CM32" s="23">
        <f t="shared" si="46"/>
        <v>11</v>
      </c>
      <c r="CN32" s="30">
        <v>0</v>
      </c>
      <c r="CO32" s="30">
        <v>0</v>
      </c>
      <c r="CP32" s="17">
        <f t="shared" si="47"/>
        <v>3</v>
      </c>
      <c r="CQ32" s="30">
        <v>2</v>
      </c>
      <c r="CR32" s="30">
        <v>1</v>
      </c>
      <c r="CS32" s="31">
        <v>8</v>
      </c>
      <c r="CT32" s="32">
        <v>2</v>
      </c>
      <c r="CU32" s="33">
        <v>1</v>
      </c>
      <c r="CV32" s="19">
        <f t="shared" si="48"/>
        <v>12</v>
      </c>
      <c r="CW32" s="30">
        <v>3</v>
      </c>
      <c r="CX32" s="17">
        <f t="shared" si="49"/>
        <v>6</v>
      </c>
      <c r="CY32" s="30">
        <v>0</v>
      </c>
      <c r="CZ32" s="30">
        <v>6</v>
      </c>
      <c r="DA32" s="30">
        <v>0</v>
      </c>
      <c r="DB32" s="31">
        <v>3</v>
      </c>
      <c r="DC32" s="87" t="s">
        <v>176</v>
      </c>
      <c r="DD32" s="27"/>
      <c r="DE32" s="102" t="s">
        <v>176</v>
      </c>
      <c r="DF32" s="35">
        <v>0</v>
      </c>
      <c r="DG32" s="19">
        <f t="shared" si="50"/>
        <v>0</v>
      </c>
      <c r="DH32" s="30">
        <v>0</v>
      </c>
      <c r="DI32" s="30">
        <v>0</v>
      </c>
      <c r="DJ32" s="30">
        <v>0</v>
      </c>
      <c r="DK32" s="30">
        <v>0</v>
      </c>
      <c r="DL32" s="30">
        <v>0</v>
      </c>
      <c r="DM32" s="30">
        <v>0</v>
      </c>
      <c r="DN32" s="19">
        <f t="shared" si="51"/>
        <v>0</v>
      </c>
      <c r="DO32" s="30">
        <v>0</v>
      </c>
      <c r="DP32" s="17">
        <f t="shared" si="52"/>
        <v>0</v>
      </c>
      <c r="DQ32" s="30">
        <v>0</v>
      </c>
      <c r="DR32" s="30">
        <v>0</v>
      </c>
      <c r="DS32" s="30">
        <v>0</v>
      </c>
      <c r="DT32" s="30">
        <v>0</v>
      </c>
      <c r="DU32" s="34">
        <v>0</v>
      </c>
      <c r="DV32" s="23">
        <f t="shared" si="9"/>
        <v>26</v>
      </c>
      <c r="DW32" s="30">
        <v>19</v>
      </c>
      <c r="DX32" s="30">
        <v>0</v>
      </c>
      <c r="DY32" s="30">
        <v>7</v>
      </c>
      <c r="DZ32" s="19">
        <f t="shared" si="53"/>
        <v>17</v>
      </c>
      <c r="EA32" s="17">
        <f t="shared" si="10"/>
        <v>9</v>
      </c>
      <c r="EB32" s="30">
        <v>0</v>
      </c>
      <c r="EC32" s="30">
        <v>2</v>
      </c>
      <c r="ED32" s="30">
        <v>1</v>
      </c>
      <c r="EE32" s="30">
        <v>4</v>
      </c>
      <c r="EF32" s="30">
        <v>0</v>
      </c>
      <c r="EG32" s="30">
        <v>0</v>
      </c>
      <c r="EH32" s="30">
        <v>2</v>
      </c>
      <c r="EI32" s="30">
        <v>7</v>
      </c>
      <c r="EJ32" s="30">
        <v>1</v>
      </c>
      <c r="EK32" s="31">
        <v>0</v>
      </c>
      <c r="EL32" s="87" t="s">
        <v>176</v>
      </c>
    </row>
    <row r="33" spans="1:142" s="29" customFormat="1" ht="24.75" customHeight="1" x14ac:dyDescent="0.15">
      <c r="A33" s="69" t="s">
        <v>177</v>
      </c>
      <c r="B33" s="15">
        <v>209</v>
      </c>
      <c r="C33" s="16">
        <f t="shared" si="0"/>
        <v>368</v>
      </c>
      <c r="D33" s="17">
        <f t="shared" si="36"/>
        <v>10</v>
      </c>
      <c r="E33" s="30">
        <v>0</v>
      </c>
      <c r="F33" s="17">
        <f t="shared" si="37"/>
        <v>2</v>
      </c>
      <c r="G33" s="30">
        <v>0</v>
      </c>
      <c r="H33" s="30">
        <v>2</v>
      </c>
      <c r="I33" s="30">
        <v>4</v>
      </c>
      <c r="J33" s="17">
        <f t="shared" si="38"/>
        <v>2</v>
      </c>
      <c r="K33" s="30">
        <v>0</v>
      </c>
      <c r="L33" s="30">
        <v>2</v>
      </c>
      <c r="M33" s="30">
        <v>0</v>
      </c>
      <c r="N33" s="30">
        <v>0</v>
      </c>
      <c r="O33" s="30">
        <v>2</v>
      </c>
      <c r="P33" s="19">
        <f>Q33+AP33</f>
        <v>86</v>
      </c>
      <c r="Q33" s="17">
        <f>SUM(R33:AI33,AM33:AO33)</f>
        <v>85</v>
      </c>
      <c r="R33" s="30">
        <v>2</v>
      </c>
      <c r="S33" s="30">
        <v>3</v>
      </c>
      <c r="T33" s="30">
        <v>9</v>
      </c>
      <c r="U33" s="30">
        <v>4</v>
      </c>
      <c r="V33" s="30">
        <v>3</v>
      </c>
      <c r="W33" s="30">
        <v>10</v>
      </c>
      <c r="X33" s="30">
        <v>1</v>
      </c>
      <c r="Y33" s="30">
        <v>11</v>
      </c>
      <c r="Z33" s="30">
        <v>0</v>
      </c>
      <c r="AA33" s="30">
        <v>18</v>
      </c>
      <c r="AB33" s="30">
        <v>0</v>
      </c>
      <c r="AC33" s="30">
        <v>3</v>
      </c>
      <c r="AD33" s="30">
        <v>3</v>
      </c>
      <c r="AE33" s="30">
        <v>2</v>
      </c>
      <c r="AF33" s="30">
        <v>4</v>
      </c>
      <c r="AG33" s="30">
        <v>2</v>
      </c>
      <c r="AH33" s="30">
        <v>0</v>
      </c>
      <c r="AI33" s="31">
        <v>0</v>
      </c>
      <c r="AJ33" s="87" t="s">
        <v>177</v>
      </c>
      <c r="AK33" s="22"/>
      <c r="AL33" s="69" t="s">
        <v>178</v>
      </c>
      <c r="AM33" s="30">
        <v>2</v>
      </c>
      <c r="AN33" s="30">
        <v>1</v>
      </c>
      <c r="AO33" s="30">
        <v>7</v>
      </c>
      <c r="AP33" s="17">
        <f t="shared" si="22"/>
        <v>1</v>
      </c>
      <c r="AQ33" s="30">
        <v>0</v>
      </c>
      <c r="AR33" s="30">
        <v>1</v>
      </c>
      <c r="AS33" s="19">
        <f t="shared" si="39"/>
        <v>2</v>
      </c>
      <c r="AT33" s="30">
        <v>1</v>
      </c>
      <c r="AU33" s="31">
        <v>1</v>
      </c>
      <c r="AV33" s="23">
        <f t="shared" si="40"/>
        <v>5</v>
      </c>
      <c r="AW33" s="30">
        <v>2</v>
      </c>
      <c r="AX33" s="30">
        <v>3</v>
      </c>
      <c r="AY33" s="19">
        <f t="shared" si="41"/>
        <v>3</v>
      </c>
      <c r="AZ33" s="30">
        <v>3</v>
      </c>
      <c r="BA33" s="31">
        <v>0</v>
      </c>
      <c r="BB33" s="23">
        <f t="shared" si="42"/>
        <v>10</v>
      </c>
      <c r="BC33" s="30">
        <v>0</v>
      </c>
      <c r="BD33" s="30">
        <v>0</v>
      </c>
      <c r="BE33" s="30">
        <v>1</v>
      </c>
      <c r="BF33" s="30">
        <v>6</v>
      </c>
      <c r="BG33" s="31">
        <v>3</v>
      </c>
      <c r="BH33" s="32">
        <v>0</v>
      </c>
      <c r="BI33" s="32">
        <v>0</v>
      </c>
      <c r="BJ33" s="19">
        <f t="shared" si="3"/>
        <v>106</v>
      </c>
      <c r="BK33" s="17">
        <f>SUM(BL33:BM33)</f>
        <v>4</v>
      </c>
      <c r="BL33" s="30">
        <v>4</v>
      </c>
      <c r="BM33" s="30">
        <v>0</v>
      </c>
      <c r="BN33" s="17">
        <f t="shared" si="4"/>
        <v>61</v>
      </c>
      <c r="BO33" s="30">
        <v>2</v>
      </c>
      <c r="BP33" s="30">
        <v>4</v>
      </c>
      <c r="BQ33" s="30">
        <v>5</v>
      </c>
      <c r="BR33" s="30">
        <v>4</v>
      </c>
      <c r="BS33" s="30">
        <v>1</v>
      </c>
      <c r="BT33" s="31">
        <v>16</v>
      </c>
      <c r="BU33" s="87" t="s">
        <v>177</v>
      </c>
      <c r="BV33" s="102" t="s">
        <v>177</v>
      </c>
      <c r="BW33" s="33">
        <v>27</v>
      </c>
      <c r="BX33" s="30">
        <v>2</v>
      </c>
      <c r="BY33" s="17">
        <f t="shared" si="44"/>
        <v>30</v>
      </c>
      <c r="BZ33" s="30">
        <v>3</v>
      </c>
      <c r="CA33" s="30">
        <v>8</v>
      </c>
      <c r="CB33" s="30">
        <v>19</v>
      </c>
      <c r="CC33" s="30">
        <v>0</v>
      </c>
      <c r="CD33" s="30">
        <v>9</v>
      </c>
      <c r="CE33" s="30">
        <v>2</v>
      </c>
      <c r="CF33" s="19">
        <f t="shared" si="45"/>
        <v>77</v>
      </c>
      <c r="CG33" s="30">
        <v>1</v>
      </c>
      <c r="CH33" s="30">
        <v>46</v>
      </c>
      <c r="CI33" s="30">
        <v>0</v>
      </c>
      <c r="CJ33" s="30">
        <v>5</v>
      </c>
      <c r="CK33" s="30">
        <v>3</v>
      </c>
      <c r="CL33" s="34">
        <v>22</v>
      </c>
      <c r="CM33" s="23">
        <f t="shared" si="46"/>
        <v>12</v>
      </c>
      <c r="CN33" s="30">
        <v>0</v>
      </c>
      <c r="CO33" s="30">
        <v>1</v>
      </c>
      <c r="CP33" s="17">
        <f t="shared" si="47"/>
        <v>3</v>
      </c>
      <c r="CQ33" s="30">
        <v>0</v>
      </c>
      <c r="CR33" s="30">
        <v>3</v>
      </c>
      <c r="CS33" s="31">
        <v>8</v>
      </c>
      <c r="CT33" s="32">
        <v>2</v>
      </c>
      <c r="CU33" s="33">
        <v>2</v>
      </c>
      <c r="CV33" s="19">
        <f t="shared" si="48"/>
        <v>15</v>
      </c>
      <c r="CW33" s="30">
        <v>5</v>
      </c>
      <c r="CX33" s="17">
        <f t="shared" si="49"/>
        <v>6</v>
      </c>
      <c r="CY33" s="30">
        <v>1</v>
      </c>
      <c r="CZ33" s="30">
        <v>5</v>
      </c>
      <c r="DA33" s="30">
        <v>0</v>
      </c>
      <c r="DB33" s="31">
        <v>4</v>
      </c>
      <c r="DC33" s="87" t="s">
        <v>177</v>
      </c>
      <c r="DD33" s="27"/>
      <c r="DE33" s="102" t="s">
        <v>177</v>
      </c>
      <c r="DF33" s="35">
        <v>0</v>
      </c>
      <c r="DG33" s="19">
        <f t="shared" si="50"/>
        <v>0</v>
      </c>
      <c r="DH33" s="30">
        <v>0</v>
      </c>
      <c r="DI33" s="30">
        <v>0</v>
      </c>
      <c r="DJ33" s="30">
        <v>0</v>
      </c>
      <c r="DK33" s="30">
        <v>0</v>
      </c>
      <c r="DL33" s="30">
        <v>0</v>
      </c>
      <c r="DM33" s="30">
        <v>0</v>
      </c>
      <c r="DN33" s="19">
        <f t="shared" si="51"/>
        <v>0</v>
      </c>
      <c r="DO33" s="30">
        <v>0</v>
      </c>
      <c r="DP33" s="17">
        <f t="shared" si="52"/>
        <v>0</v>
      </c>
      <c r="DQ33" s="30">
        <v>0</v>
      </c>
      <c r="DR33" s="30">
        <v>0</v>
      </c>
      <c r="DS33" s="30">
        <v>0</v>
      </c>
      <c r="DT33" s="30">
        <v>0</v>
      </c>
      <c r="DU33" s="34">
        <v>0</v>
      </c>
      <c r="DV33" s="23">
        <f t="shared" si="9"/>
        <v>13</v>
      </c>
      <c r="DW33" s="30">
        <v>9</v>
      </c>
      <c r="DX33" s="30">
        <v>0</v>
      </c>
      <c r="DY33" s="30">
        <v>4</v>
      </c>
      <c r="DZ33" s="19">
        <f>EA33+EI33+EJ33+EK33</f>
        <v>25</v>
      </c>
      <c r="EA33" s="17">
        <f t="shared" si="10"/>
        <v>17</v>
      </c>
      <c r="EB33" s="30">
        <v>1</v>
      </c>
      <c r="EC33" s="30">
        <v>4</v>
      </c>
      <c r="ED33" s="30">
        <v>4</v>
      </c>
      <c r="EE33" s="30">
        <v>4</v>
      </c>
      <c r="EF33" s="30">
        <v>0</v>
      </c>
      <c r="EG33" s="30">
        <v>1</v>
      </c>
      <c r="EH33" s="30">
        <v>3</v>
      </c>
      <c r="EI33" s="30">
        <v>7</v>
      </c>
      <c r="EJ33" s="30">
        <v>0</v>
      </c>
      <c r="EK33" s="31">
        <v>1</v>
      </c>
      <c r="EL33" s="87" t="s">
        <v>177</v>
      </c>
    </row>
    <row r="34" spans="1:142" s="29" customFormat="1" ht="24.75" customHeight="1" x14ac:dyDescent="0.15">
      <c r="A34" s="69" t="s">
        <v>179</v>
      </c>
      <c r="B34" s="15"/>
      <c r="C34" s="16">
        <f t="shared" si="0"/>
        <v>577</v>
      </c>
      <c r="D34" s="17">
        <f t="shared" si="36"/>
        <v>17</v>
      </c>
      <c r="E34" s="30">
        <f>SUM(E35:E37)</f>
        <v>0</v>
      </c>
      <c r="F34" s="17">
        <f t="shared" si="37"/>
        <v>2</v>
      </c>
      <c r="G34" s="30">
        <f>SUM(G35:G37)</f>
        <v>1</v>
      </c>
      <c r="H34" s="30">
        <f>SUM(H35:H37)</f>
        <v>1</v>
      </c>
      <c r="I34" s="30">
        <f>SUM(I35:I37)</f>
        <v>8</v>
      </c>
      <c r="J34" s="17">
        <f t="shared" si="38"/>
        <v>1</v>
      </c>
      <c r="K34" s="30">
        <f>SUM(K35:K37)</f>
        <v>0</v>
      </c>
      <c r="L34" s="30">
        <f>SUM(L35:L37)</f>
        <v>1</v>
      </c>
      <c r="M34" s="30">
        <f>SUM(M35:M37)</f>
        <v>0</v>
      </c>
      <c r="N34" s="30">
        <f>SUM(N35:N37)</f>
        <v>0</v>
      </c>
      <c r="O34" s="30">
        <f>SUM(O35:O37)</f>
        <v>6</v>
      </c>
      <c r="P34" s="19">
        <f t="shared" ref="P34:P39" si="112">Q34+AP34</f>
        <v>142</v>
      </c>
      <c r="Q34" s="17">
        <f t="shared" ref="Q34:Q39" si="113">SUM(R34:AI34,AM34:AO34)</f>
        <v>137</v>
      </c>
      <c r="R34" s="30">
        <f t="shared" ref="R34:AI34" si="114">SUM(R35:R37)</f>
        <v>0</v>
      </c>
      <c r="S34" s="30">
        <f t="shared" si="114"/>
        <v>3</v>
      </c>
      <c r="T34" s="30">
        <f t="shared" si="114"/>
        <v>20</v>
      </c>
      <c r="U34" s="30">
        <f t="shared" si="114"/>
        <v>11</v>
      </c>
      <c r="V34" s="30">
        <f t="shared" si="114"/>
        <v>1</v>
      </c>
      <c r="W34" s="30">
        <f t="shared" si="114"/>
        <v>17</v>
      </c>
      <c r="X34" s="30">
        <f t="shared" si="114"/>
        <v>8</v>
      </c>
      <c r="Y34" s="30">
        <f t="shared" si="114"/>
        <v>18</v>
      </c>
      <c r="Z34" s="30">
        <f t="shared" si="114"/>
        <v>0</v>
      </c>
      <c r="AA34" s="30">
        <f t="shared" si="114"/>
        <v>20</v>
      </c>
      <c r="AB34" s="30">
        <f t="shared" si="114"/>
        <v>0</v>
      </c>
      <c r="AC34" s="30">
        <f t="shared" si="114"/>
        <v>6</v>
      </c>
      <c r="AD34" s="30">
        <f t="shared" si="114"/>
        <v>3</v>
      </c>
      <c r="AE34" s="30">
        <f t="shared" si="114"/>
        <v>1</v>
      </c>
      <c r="AF34" s="30">
        <f t="shared" si="114"/>
        <v>4</v>
      </c>
      <c r="AG34" s="30">
        <f t="shared" si="114"/>
        <v>3</v>
      </c>
      <c r="AH34" s="30">
        <f t="shared" si="114"/>
        <v>1</v>
      </c>
      <c r="AI34" s="31">
        <f t="shared" si="114"/>
        <v>4</v>
      </c>
      <c r="AJ34" s="87" t="s">
        <v>179</v>
      </c>
      <c r="AK34" s="22"/>
      <c r="AL34" s="69" t="s">
        <v>179</v>
      </c>
      <c r="AM34" s="30">
        <f>SUM(AM35:AM37)</f>
        <v>4</v>
      </c>
      <c r="AN34" s="30">
        <f>SUM(AN35:AN37)</f>
        <v>1</v>
      </c>
      <c r="AO34" s="30">
        <f>SUM(AO35:AO37)</f>
        <v>12</v>
      </c>
      <c r="AP34" s="17">
        <f t="shared" si="22"/>
        <v>5</v>
      </c>
      <c r="AQ34" s="30">
        <f>SUM(AQ35:AQ37)</f>
        <v>1</v>
      </c>
      <c r="AR34" s="30">
        <f>SUM(AR35:AR37)</f>
        <v>4</v>
      </c>
      <c r="AS34" s="19">
        <f t="shared" si="39"/>
        <v>4</v>
      </c>
      <c r="AT34" s="30">
        <f>SUM(AT35:AT37)</f>
        <v>2</v>
      </c>
      <c r="AU34" s="31">
        <f>SUM(AU35:AU37)</f>
        <v>2</v>
      </c>
      <c r="AV34" s="23">
        <f t="shared" si="40"/>
        <v>13</v>
      </c>
      <c r="AW34" s="30">
        <f>SUM(AW35:AW37)</f>
        <v>9</v>
      </c>
      <c r="AX34" s="30">
        <f>SUM(AX35:AX37)</f>
        <v>4</v>
      </c>
      <c r="AY34" s="19">
        <f t="shared" si="41"/>
        <v>5</v>
      </c>
      <c r="AZ34" s="30">
        <f>SUM(AZ35:AZ37)</f>
        <v>5</v>
      </c>
      <c r="BA34" s="31">
        <f>SUM(BA35:BA37)</f>
        <v>0</v>
      </c>
      <c r="BB34" s="23">
        <f t="shared" si="42"/>
        <v>13</v>
      </c>
      <c r="BC34" s="30">
        <f t="shared" ref="BC34:BI34" si="115">SUM(BC35:BC37)</f>
        <v>0</v>
      </c>
      <c r="BD34" s="30">
        <f t="shared" si="115"/>
        <v>1</v>
      </c>
      <c r="BE34" s="30">
        <f t="shared" si="115"/>
        <v>3</v>
      </c>
      <c r="BF34" s="30">
        <f t="shared" si="115"/>
        <v>8</v>
      </c>
      <c r="BG34" s="31">
        <f t="shared" si="115"/>
        <v>1</v>
      </c>
      <c r="BH34" s="32">
        <f t="shared" si="115"/>
        <v>0</v>
      </c>
      <c r="BI34" s="32">
        <f t="shared" si="115"/>
        <v>0</v>
      </c>
      <c r="BJ34" s="19">
        <f t="shared" si="3"/>
        <v>171</v>
      </c>
      <c r="BK34" s="17">
        <f t="shared" si="43"/>
        <v>3</v>
      </c>
      <c r="BL34" s="30">
        <f>SUM(BL35:BL37)</f>
        <v>1</v>
      </c>
      <c r="BM34" s="30">
        <f>SUM(BM35:BM37)</f>
        <v>2</v>
      </c>
      <c r="BN34" s="17">
        <f t="shared" si="4"/>
        <v>98</v>
      </c>
      <c r="BO34" s="30">
        <f t="shared" ref="BO34:BT34" si="116">SUM(BO35:BO37)</f>
        <v>2</v>
      </c>
      <c r="BP34" s="30">
        <f t="shared" si="116"/>
        <v>16</v>
      </c>
      <c r="BQ34" s="30">
        <f t="shared" si="116"/>
        <v>5</v>
      </c>
      <c r="BR34" s="30">
        <f t="shared" si="116"/>
        <v>12</v>
      </c>
      <c r="BS34" s="30">
        <f t="shared" si="116"/>
        <v>3</v>
      </c>
      <c r="BT34" s="31">
        <f t="shared" si="116"/>
        <v>29</v>
      </c>
      <c r="BU34" s="87" t="s">
        <v>179</v>
      </c>
      <c r="BV34" s="102" t="s">
        <v>179</v>
      </c>
      <c r="BW34" s="33">
        <f>SUM(BW35:BW37)</f>
        <v>30</v>
      </c>
      <c r="BX34" s="30">
        <f>SUM(BX35:BX37)</f>
        <v>1</v>
      </c>
      <c r="BY34" s="17">
        <f t="shared" si="44"/>
        <v>60</v>
      </c>
      <c r="BZ34" s="30">
        <f t="shared" ref="BZ34:CE34" si="117">SUM(BZ35:BZ37)</f>
        <v>5</v>
      </c>
      <c r="CA34" s="30">
        <f t="shared" si="117"/>
        <v>16</v>
      </c>
      <c r="CB34" s="30">
        <f t="shared" si="117"/>
        <v>39</v>
      </c>
      <c r="CC34" s="30">
        <f t="shared" si="117"/>
        <v>0</v>
      </c>
      <c r="CD34" s="30">
        <f t="shared" si="117"/>
        <v>8</v>
      </c>
      <c r="CE34" s="30">
        <f t="shared" si="117"/>
        <v>2</v>
      </c>
      <c r="CF34" s="19">
        <f t="shared" si="45"/>
        <v>106</v>
      </c>
      <c r="CG34" s="30">
        <f t="shared" ref="CG34:CL34" si="118">SUM(CG35:CG37)</f>
        <v>0</v>
      </c>
      <c r="CH34" s="30">
        <f t="shared" si="118"/>
        <v>63</v>
      </c>
      <c r="CI34" s="30">
        <f t="shared" si="118"/>
        <v>0</v>
      </c>
      <c r="CJ34" s="30">
        <f t="shared" si="118"/>
        <v>9</v>
      </c>
      <c r="CK34" s="30">
        <f t="shared" si="118"/>
        <v>0</v>
      </c>
      <c r="CL34" s="34">
        <f t="shared" si="118"/>
        <v>34</v>
      </c>
      <c r="CM34" s="23">
        <f t="shared" si="46"/>
        <v>21</v>
      </c>
      <c r="CN34" s="30">
        <f>SUM(CN35:CN37)</f>
        <v>1</v>
      </c>
      <c r="CO34" s="30">
        <f>SUM(CO35:CO37)</f>
        <v>3</v>
      </c>
      <c r="CP34" s="17">
        <f t="shared" si="47"/>
        <v>5</v>
      </c>
      <c r="CQ34" s="30">
        <f>SUM(CQ35:CQ37)</f>
        <v>5</v>
      </c>
      <c r="CR34" s="30">
        <f>SUM(CR35:CR37)</f>
        <v>0</v>
      </c>
      <c r="CS34" s="31">
        <f>SUM(CS35:CS37)</f>
        <v>12</v>
      </c>
      <c r="CT34" s="32">
        <f>SUM(CT35:CT37)</f>
        <v>1</v>
      </c>
      <c r="CU34" s="33">
        <f>SUM(CU35:CU37)</f>
        <v>1</v>
      </c>
      <c r="CV34" s="19">
        <f t="shared" si="48"/>
        <v>19</v>
      </c>
      <c r="CW34" s="30">
        <f>SUM(CW35:CW37)</f>
        <v>5</v>
      </c>
      <c r="CX34" s="17">
        <f t="shared" si="49"/>
        <v>8</v>
      </c>
      <c r="CY34" s="30">
        <f>SUM(CY35:CY37)</f>
        <v>3</v>
      </c>
      <c r="CZ34" s="30">
        <f>SUM(CZ35:CZ37)</f>
        <v>4</v>
      </c>
      <c r="DA34" s="30">
        <f>SUM(DA35:DA37)</f>
        <v>1</v>
      </c>
      <c r="DB34" s="31">
        <f>SUM(DB35:DB37)</f>
        <v>6</v>
      </c>
      <c r="DC34" s="87" t="s">
        <v>179</v>
      </c>
      <c r="DD34" s="27"/>
      <c r="DE34" s="102" t="s">
        <v>179</v>
      </c>
      <c r="DF34" s="35">
        <f>SUM(DF35:DF37)</f>
        <v>0</v>
      </c>
      <c r="DG34" s="19">
        <f t="shared" si="50"/>
        <v>0</v>
      </c>
      <c r="DH34" s="30">
        <f t="shared" ref="DH34:DM34" si="119">SUM(DH35:DH37)</f>
        <v>0</v>
      </c>
      <c r="DI34" s="30">
        <f t="shared" si="119"/>
        <v>0</v>
      </c>
      <c r="DJ34" s="30">
        <f t="shared" si="119"/>
        <v>0</v>
      </c>
      <c r="DK34" s="30">
        <f t="shared" si="119"/>
        <v>0</v>
      </c>
      <c r="DL34" s="30">
        <f t="shared" si="119"/>
        <v>0</v>
      </c>
      <c r="DM34" s="30">
        <f t="shared" si="119"/>
        <v>0</v>
      </c>
      <c r="DN34" s="19">
        <f t="shared" si="51"/>
        <v>0</v>
      </c>
      <c r="DO34" s="30">
        <f>SUM(DO35:DO37)</f>
        <v>0</v>
      </c>
      <c r="DP34" s="17">
        <f t="shared" si="52"/>
        <v>0</v>
      </c>
      <c r="DQ34" s="30">
        <f>SUM(DQ35:DQ37)</f>
        <v>0</v>
      </c>
      <c r="DR34" s="30">
        <f>SUM(DR35:DR37)</f>
        <v>0</v>
      </c>
      <c r="DS34" s="30">
        <f>SUM(DS35:DS37)</f>
        <v>0</v>
      </c>
      <c r="DT34" s="30">
        <f>SUM(DT35:DT37)</f>
        <v>0</v>
      </c>
      <c r="DU34" s="34">
        <f>SUM(DU35:DU37)</f>
        <v>0</v>
      </c>
      <c r="DV34" s="23">
        <f t="shared" si="9"/>
        <v>41</v>
      </c>
      <c r="DW34" s="30">
        <f>SUM(DW35:DW37)</f>
        <v>32</v>
      </c>
      <c r="DX34" s="30">
        <f>SUM(DX35:DX37)</f>
        <v>0</v>
      </c>
      <c r="DY34" s="30">
        <f>SUM(DY35:DY37)</f>
        <v>9</v>
      </c>
      <c r="DZ34" s="19">
        <f t="shared" si="53"/>
        <v>23</v>
      </c>
      <c r="EA34" s="17">
        <f t="shared" si="10"/>
        <v>16</v>
      </c>
      <c r="EB34" s="30">
        <f t="shared" ref="EB34:EK34" si="120">SUM(EB35:EB37)</f>
        <v>0</v>
      </c>
      <c r="EC34" s="30">
        <f t="shared" si="120"/>
        <v>2</v>
      </c>
      <c r="ED34" s="30">
        <f t="shared" si="120"/>
        <v>5</v>
      </c>
      <c r="EE34" s="30">
        <f t="shared" si="120"/>
        <v>7</v>
      </c>
      <c r="EF34" s="30">
        <f t="shared" si="120"/>
        <v>0</v>
      </c>
      <c r="EG34" s="30">
        <f t="shared" si="120"/>
        <v>0</v>
      </c>
      <c r="EH34" s="30">
        <f t="shared" si="120"/>
        <v>2</v>
      </c>
      <c r="EI34" s="30">
        <f t="shared" si="120"/>
        <v>5</v>
      </c>
      <c r="EJ34" s="30">
        <f t="shared" si="120"/>
        <v>0</v>
      </c>
      <c r="EK34" s="31">
        <f t="shared" si="120"/>
        <v>2</v>
      </c>
      <c r="EL34" s="87" t="s">
        <v>179</v>
      </c>
    </row>
    <row r="35" spans="1:142" s="29" customFormat="1" ht="24.75" customHeight="1" x14ac:dyDescent="0.15">
      <c r="A35" s="71" t="s">
        <v>180</v>
      </c>
      <c r="B35" s="41">
        <v>423</v>
      </c>
      <c r="C35" s="42">
        <f t="shared" si="0"/>
        <v>110</v>
      </c>
      <c r="D35" s="43">
        <f t="shared" si="36"/>
        <v>4</v>
      </c>
      <c r="E35" s="44">
        <v>0</v>
      </c>
      <c r="F35" s="43">
        <f t="shared" si="37"/>
        <v>0</v>
      </c>
      <c r="G35" s="44">
        <v>0</v>
      </c>
      <c r="H35" s="44">
        <v>0</v>
      </c>
      <c r="I35" s="44">
        <v>1</v>
      </c>
      <c r="J35" s="43">
        <f t="shared" si="38"/>
        <v>1</v>
      </c>
      <c r="K35" s="44">
        <v>0</v>
      </c>
      <c r="L35" s="44">
        <v>1</v>
      </c>
      <c r="M35" s="44">
        <v>0</v>
      </c>
      <c r="N35" s="44">
        <v>0</v>
      </c>
      <c r="O35" s="44">
        <v>2</v>
      </c>
      <c r="P35" s="45">
        <f t="shared" si="112"/>
        <v>26</v>
      </c>
      <c r="Q35" s="43">
        <f t="shared" si="113"/>
        <v>24</v>
      </c>
      <c r="R35" s="44">
        <v>0</v>
      </c>
      <c r="S35" s="44">
        <v>1</v>
      </c>
      <c r="T35" s="44">
        <v>4</v>
      </c>
      <c r="U35" s="44">
        <v>1</v>
      </c>
      <c r="V35" s="44">
        <v>0</v>
      </c>
      <c r="W35" s="44">
        <v>2</v>
      </c>
      <c r="X35" s="44">
        <v>0</v>
      </c>
      <c r="Y35" s="44">
        <v>8</v>
      </c>
      <c r="Z35" s="44">
        <v>0</v>
      </c>
      <c r="AA35" s="44">
        <v>2</v>
      </c>
      <c r="AB35" s="44">
        <v>0</v>
      </c>
      <c r="AC35" s="44">
        <v>0</v>
      </c>
      <c r="AD35" s="44">
        <v>1</v>
      </c>
      <c r="AE35" s="44">
        <v>0</v>
      </c>
      <c r="AF35" s="44">
        <v>0</v>
      </c>
      <c r="AG35" s="44">
        <v>1</v>
      </c>
      <c r="AH35" s="44">
        <v>0</v>
      </c>
      <c r="AI35" s="46">
        <v>0</v>
      </c>
      <c r="AJ35" s="89" t="s">
        <v>180</v>
      </c>
      <c r="AL35" s="71" t="s">
        <v>180</v>
      </c>
      <c r="AM35" s="44">
        <v>2</v>
      </c>
      <c r="AN35" s="44">
        <v>0</v>
      </c>
      <c r="AO35" s="44">
        <v>2</v>
      </c>
      <c r="AP35" s="43">
        <f t="shared" si="22"/>
        <v>2</v>
      </c>
      <c r="AQ35" s="44">
        <v>0</v>
      </c>
      <c r="AR35" s="44">
        <v>2</v>
      </c>
      <c r="AS35" s="45">
        <f t="shared" si="39"/>
        <v>1</v>
      </c>
      <c r="AT35" s="44">
        <v>0</v>
      </c>
      <c r="AU35" s="46">
        <v>1</v>
      </c>
      <c r="AV35" s="47">
        <f t="shared" si="40"/>
        <v>2</v>
      </c>
      <c r="AW35" s="44">
        <v>2</v>
      </c>
      <c r="AX35" s="44">
        <v>0</v>
      </c>
      <c r="AY35" s="45">
        <f t="shared" si="41"/>
        <v>1</v>
      </c>
      <c r="AZ35" s="44">
        <v>1</v>
      </c>
      <c r="BA35" s="46">
        <v>0</v>
      </c>
      <c r="BB35" s="47">
        <f t="shared" si="42"/>
        <v>4</v>
      </c>
      <c r="BC35" s="44">
        <v>0</v>
      </c>
      <c r="BD35" s="44">
        <v>0</v>
      </c>
      <c r="BE35" s="44">
        <v>0</v>
      </c>
      <c r="BF35" s="44">
        <v>4</v>
      </c>
      <c r="BG35" s="46">
        <v>0</v>
      </c>
      <c r="BH35" s="48">
        <v>0</v>
      </c>
      <c r="BI35" s="48">
        <v>0</v>
      </c>
      <c r="BJ35" s="45">
        <f t="shared" si="3"/>
        <v>27</v>
      </c>
      <c r="BK35" s="43">
        <f t="shared" si="43"/>
        <v>0</v>
      </c>
      <c r="BL35" s="44">
        <v>0</v>
      </c>
      <c r="BM35" s="44">
        <v>0</v>
      </c>
      <c r="BN35" s="43">
        <f t="shared" si="4"/>
        <v>20</v>
      </c>
      <c r="BO35" s="44">
        <v>0</v>
      </c>
      <c r="BP35" s="44">
        <v>2</v>
      </c>
      <c r="BQ35" s="44">
        <v>0</v>
      </c>
      <c r="BR35" s="44">
        <v>1</v>
      </c>
      <c r="BS35" s="44">
        <v>0</v>
      </c>
      <c r="BT35" s="46">
        <v>6</v>
      </c>
      <c r="BU35" s="89" t="s">
        <v>180</v>
      </c>
      <c r="BV35" s="104" t="s">
        <v>180</v>
      </c>
      <c r="BW35" s="49">
        <v>11</v>
      </c>
      <c r="BX35" s="44">
        <v>0</v>
      </c>
      <c r="BY35" s="43">
        <f t="shared" si="44"/>
        <v>6</v>
      </c>
      <c r="BZ35" s="44">
        <v>0</v>
      </c>
      <c r="CA35" s="44">
        <v>2</v>
      </c>
      <c r="CB35" s="44">
        <v>4</v>
      </c>
      <c r="CC35" s="44">
        <v>0</v>
      </c>
      <c r="CD35" s="44">
        <v>1</v>
      </c>
      <c r="CE35" s="44">
        <v>0</v>
      </c>
      <c r="CF35" s="45">
        <f t="shared" si="45"/>
        <v>20</v>
      </c>
      <c r="CG35" s="44">
        <v>0</v>
      </c>
      <c r="CH35" s="44">
        <v>12</v>
      </c>
      <c r="CI35" s="44">
        <v>0</v>
      </c>
      <c r="CJ35" s="44">
        <v>1</v>
      </c>
      <c r="CK35" s="44">
        <v>0</v>
      </c>
      <c r="CL35" s="50">
        <v>7</v>
      </c>
      <c r="CM35" s="47">
        <f t="shared" si="46"/>
        <v>3</v>
      </c>
      <c r="CN35" s="44">
        <v>0</v>
      </c>
      <c r="CO35" s="44">
        <v>1</v>
      </c>
      <c r="CP35" s="43">
        <f t="shared" si="47"/>
        <v>1</v>
      </c>
      <c r="CQ35" s="44">
        <v>1</v>
      </c>
      <c r="CR35" s="44">
        <v>0</v>
      </c>
      <c r="CS35" s="46">
        <v>1</v>
      </c>
      <c r="CT35" s="48">
        <v>0</v>
      </c>
      <c r="CU35" s="49">
        <v>1</v>
      </c>
      <c r="CV35" s="45">
        <f t="shared" si="48"/>
        <v>3</v>
      </c>
      <c r="CW35" s="44">
        <v>2</v>
      </c>
      <c r="CX35" s="43">
        <f t="shared" si="49"/>
        <v>1</v>
      </c>
      <c r="CY35" s="44">
        <v>0</v>
      </c>
      <c r="CZ35" s="44">
        <v>1</v>
      </c>
      <c r="DA35" s="44">
        <v>0</v>
      </c>
      <c r="DB35" s="46">
        <v>0</v>
      </c>
      <c r="DC35" s="89" t="s">
        <v>180</v>
      </c>
      <c r="DD35" s="51"/>
      <c r="DE35" s="104" t="s">
        <v>180</v>
      </c>
      <c r="DF35" s="52">
        <v>0</v>
      </c>
      <c r="DG35" s="45">
        <f t="shared" si="50"/>
        <v>0</v>
      </c>
      <c r="DH35" s="44">
        <v>0</v>
      </c>
      <c r="DI35" s="44">
        <v>0</v>
      </c>
      <c r="DJ35" s="44">
        <v>0</v>
      </c>
      <c r="DK35" s="44">
        <v>0</v>
      </c>
      <c r="DL35" s="44">
        <v>0</v>
      </c>
      <c r="DM35" s="44">
        <v>0</v>
      </c>
      <c r="DN35" s="45">
        <f t="shared" si="51"/>
        <v>0</v>
      </c>
      <c r="DO35" s="44">
        <v>0</v>
      </c>
      <c r="DP35" s="43">
        <f t="shared" si="52"/>
        <v>0</v>
      </c>
      <c r="DQ35" s="44">
        <v>0</v>
      </c>
      <c r="DR35" s="44">
        <v>0</v>
      </c>
      <c r="DS35" s="44">
        <v>0</v>
      </c>
      <c r="DT35" s="44">
        <v>0</v>
      </c>
      <c r="DU35" s="50">
        <v>0</v>
      </c>
      <c r="DV35" s="47">
        <f t="shared" si="9"/>
        <v>14</v>
      </c>
      <c r="DW35" s="44">
        <v>13</v>
      </c>
      <c r="DX35" s="44">
        <v>0</v>
      </c>
      <c r="DY35" s="44">
        <v>1</v>
      </c>
      <c r="DZ35" s="45">
        <f t="shared" si="53"/>
        <v>4</v>
      </c>
      <c r="EA35" s="43">
        <f t="shared" si="10"/>
        <v>4</v>
      </c>
      <c r="EB35" s="44">
        <v>0</v>
      </c>
      <c r="EC35" s="44">
        <v>0</v>
      </c>
      <c r="ED35" s="44">
        <v>1</v>
      </c>
      <c r="EE35" s="44">
        <v>3</v>
      </c>
      <c r="EF35" s="44">
        <v>0</v>
      </c>
      <c r="EG35" s="44">
        <v>0</v>
      </c>
      <c r="EH35" s="44">
        <v>0</v>
      </c>
      <c r="EI35" s="44">
        <v>0</v>
      </c>
      <c r="EJ35" s="44">
        <v>0</v>
      </c>
      <c r="EK35" s="46">
        <v>0</v>
      </c>
      <c r="EL35" s="89" t="s">
        <v>180</v>
      </c>
    </row>
    <row r="36" spans="1:142" s="29" customFormat="1" ht="24.75" customHeight="1" x14ac:dyDescent="0.15">
      <c r="A36" s="71" t="s">
        <v>181</v>
      </c>
      <c r="B36" s="41">
        <v>424</v>
      </c>
      <c r="C36" s="42">
        <f t="shared" si="0"/>
        <v>124</v>
      </c>
      <c r="D36" s="43">
        <f t="shared" si="36"/>
        <v>3</v>
      </c>
      <c r="E36" s="44">
        <v>0</v>
      </c>
      <c r="F36" s="43">
        <f t="shared" si="37"/>
        <v>0</v>
      </c>
      <c r="G36" s="44">
        <v>0</v>
      </c>
      <c r="H36" s="44">
        <v>0</v>
      </c>
      <c r="I36" s="44">
        <v>2</v>
      </c>
      <c r="J36" s="43">
        <f t="shared" si="38"/>
        <v>0</v>
      </c>
      <c r="K36" s="44">
        <v>0</v>
      </c>
      <c r="L36" s="44">
        <v>0</v>
      </c>
      <c r="M36" s="44">
        <v>0</v>
      </c>
      <c r="N36" s="44">
        <v>0</v>
      </c>
      <c r="O36" s="44">
        <v>1</v>
      </c>
      <c r="P36" s="45">
        <f t="shared" si="112"/>
        <v>35</v>
      </c>
      <c r="Q36" s="43">
        <f t="shared" si="113"/>
        <v>35</v>
      </c>
      <c r="R36" s="44">
        <v>0</v>
      </c>
      <c r="S36" s="44">
        <v>0</v>
      </c>
      <c r="T36" s="44">
        <v>5</v>
      </c>
      <c r="U36" s="44">
        <v>4</v>
      </c>
      <c r="V36" s="44">
        <v>1</v>
      </c>
      <c r="W36" s="44">
        <v>3</v>
      </c>
      <c r="X36" s="44">
        <v>2</v>
      </c>
      <c r="Y36" s="44">
        <v>4</v>
      </c>
      <c r="Z36" s="44">
        <v>0</v>
      </c>
      <c r="AA36" s="44">
        <v>4</v>
      </c>
      <c r="AB36" s="44">
        <v>0</v>
      </c>
      <c r="AC36" s="44">
        <v>1</v>
      </c>
      <c r="AD36" s="44">
        <v>2</v>
      </c>
      <c r="AE36" s="44">
        <v>0</v>
      </c>
      <c r="AF36" s="44">
        <v>2</v>
      </c>
      <c r="AG36" s="44">
        <v>0</v>
      </c>
      <c r="AH36" s="44">
        <v>0</v>
      </c>
      <c r="AI36" s="46">
        <v>2</v>
      </c>
      <c r="AJ36" s="89" t="s">
        <v>181</v>
      </c>
      <c r="AL36" s="71" t="s">
        <v>181</v>
      </c>
      <c r="AM36" s="44">
        <v>2</v>
      </c>
      <c r="AN36" s="44">
        <v>0</v>
      </c>
      <c r="AO36" s="44">
        <v>3</v>
      </c>
      <c r="AP36" s="43">
        <f t="shared" si="22"/>
        <v>0</v>
      </c>
      <c r="AQ36" s="44">
        <v>0</v>
      </c>
      <c r="AR36" s="44">
        <v>0</v>
      </c>
      <c r="AS36" s="45">
        <f t="shared" si="39"/>
        <v>0</v>
      </c>
      <c r="AT36" s="44">
        <v>0</v>
      </c>
      <c r="AU36" s="46">
        <v>0</v>
      </c>
      <c r="AV36" s="47">
        <f t="shared" si="40"/>
        <v>3</v>
      </c>
      <c r="AW36" s="44">
        <v>2</v>
      </c>
      <c r="AX36" s="44">
        <v>1</v>
      </c>
      <c r="AY36" s="45">
        <f t="shared" si="41"/>
        <v>1</v>
      </c>
      <c r="AZ36" s="44">
        <v>1</v>
      </c>
      <c r="BA36" s="46">
        <v>0</v>
      </c>
      <c r="BB36" s="47">
        <f t="shared" si="42"/>
        <v>2</v>
      </c>
      <c r="BC36" s="44">
        <v>0</v>
      </c>
      <c r="BD36" s="44">
        <v>1</v>
      </c>
      <c r="BE36" s="44">
        <v>0</v>
      </c>
      <c r="BF36" s="44">
        <v>1</v>
      </c>
      <c r="BG36" s="46">
        <v>0</v>
      </c>
      <c r="BH36" s="48">
        <v>0</v>
      </c>
      <c r="BI36" s="48">
        <v>0</v>
      </c>
      <c r="BJ36" s="45">
        <f t="shared" si="3"/>
        <v>31</v>
      </c>
      <c r="BK36" s="43">
        <f t="shared" si="43"/>
        <v>1</v>
      </c>
      <c r="BL36" s="44">
        <v>0</v>
      </c>
      <c r="BM36" s="44">
        <v>1</v>
      </c>
      <c r="BN36" s="43">
        <f t="shared" si="4"/>
        <v>13</v>
      </c>
      <c r="BO36" s="44">
        <v>0</v>
      </c>
      <c r="BP36" s="44">
        <v>1</v>
      </c>
      <c r="BQ36" s="44">
        <v>2</v>
      </c>
      <c r="BR36" s="44">
        <v>2</v>
      </c>
      <c r="BS36" s="44">
        <v>1</v>
      </c>
      <c r="BT36" s="46">
        <v>3</v>
      </c>
      <c r="BU36" s="89" t="s">
        <v>181</v>
      </c>
      <c r="BV36" s="104" t="s">
        <v>181</v>
      </c>
      <c r="BW36" s="49">
        <v>3</v>
      </c>
      <c r="BX36" s="44">
        <v>1</v>
      </c>
      <c r="BY36" s="43">
        <f t="shared" si="44"/>
        <v>14</v>
      </c>
      <c r="BZ36" s="44">
        <v>2</v>
      </c>
      <c r="CA36" s="44">
        <v>2</v>
      </c>
      <c r="CB36" s="44">
        <v>10</v>
      </c>
      <c r="CC36" s="44">
        <v>0</v>
      </c>
      <c r="CD36" s="44">
        <v>2</v>
      </c>
      <c r="CE36" s="44">
        <v>1</v>
      </c>
      <c r="CF36" s="45">
        <f t="shared" si="45"/>
        <v>24</v>
      </c>
      <c r="CG36" s="44">
        <v>0</v>
      </c>
      <c r="CH36" s="44">
        <v>13</v>
      </c>
      <c r="CI36" s="44">
        <v>0</v>
      </c>
      <c r="CJ36" s="44">
        <v>3</v>
      </c>
      <c r="CK36" s="44">
        <v>0</v>
      </c>
      <c r="CL36" s="50">
        <v>8</v>
      </c>
      <c r="CM36" s="47">
        <f t="shared" si="46"/>
        <v>3</v>
      </c>
      <c r="CN36" s="44">
        <v>0</v>
      </c>
      <c r="CO36" s="44">
        <v>0</v>
      </c>
      <c r="CP36" s="43">
        <f t="shared" si="47"/>
        <v>1</v>
      </c>
      <c r="CQ36" s="44">
        <v>1</v>
      </c>
      <c r="CR36" s="44">
        <v>0</v>
      </c>
      <c r="CS36" s="46">
        <v>2</v>
      </c>
      <c r="CT36" s="48">
        <v>0</v>
      </c>
      <c r="CU36" s="49">
        <v>0</v>
      </c>
      <c r="CV36" s="45">
        <f t="shared" si="48"/>
        <v>4</v>
      </c>
      <c r="CW36" s="44">
        <v>1</v>
      </c>
      <c r="CX36" s="43">
        <f t="shared" si="49"/>
        <v>1</v>
      </c>
      <c r="CY36" s="44">
        <v>1</v>
      </c>
      <c r="CZ36" s="44">
        <v>0</v>
      </c>
      <c r="DA36" s="44">
        <v>0</v>
      </c>
      <c r="DB36" s="46">
        <v>2</v>
      </c>
      <c r="DC36" s="89" t="s">
        <v>181</v>
      </c>
      <c r="DD36" s="51"/>
      <c r="DE36" s="104" t="s">
        <v>181</v>
      </c>
      <c r="DF36" s="52">
        <v>0</v>
      </c>
      <c r="DG36" s="45">
        <f t="shared" si="50"/>
        <v>0</v>
      </c>
      <c r="DH36" s="44">
        <v>0</v>
      </c>
      <c r="DI36" s="44">
        <v>0</v>
      </c>
      <c r="DJ36" s="44">
        <v>0</v>
      </c>
      <c r="DK36" s="44">
        <v>0</v>
      </c>
      <c r="DL36" s="44">
        <v>0</v>
      </c>
      <c r="DM36" s="44">
        <v>0</v>
      </c>
      <c r="DN36" s="45">
        <f t="shared" si="51"/>
        <v>0</v>
      </c>
      <c r="DO36" s="44">
        <v>0</v>
      </c>
      <c r="DP36" s="43">
        <f t="shared" si="52"/>
        <v>0</v>
      </c>
      <c r="DQ36" s="44">
        <v>0</v>
      </c>
      <c r="DR36" s="44">
        <v>0</v>
      </c>
      <c r="DS36" s="44">
        <v>0</v>
      </c>
      <c r="DT36" s="44">
        <v>0</v>
      </c>
      <c r="DU36" s="50">
        <v>0</v>
      </c>
      <c r="DV36" s="47">
        <f t="shared" si="9"/>
        <v>10</v>
      </c>
      <c r="DW36" s="44">
        <v>7</v>
      </c>
      <c r="DX36" s="44">
        <v>0</v>
      </c>
      <c r="DY36" s="44">
        <v>3</v>
      </c>
      <c r="DZ36" s="45">
        <f t="shared" si="53"/>
        <v>8</v>
      </c>
      <c r="EA36" s="43">
        <f t="shared" si="10"/>
        <v>7</v>
      </c>
      <c r="EB36" s="44">
        <v>0</v>
      </c>
      <c r="EC36" s="44">
        <v>0</v>
      </c>
      <c r="ED36" s="44">
        <v>2</v>
      </c>
      <c r="EE36" s="44">
        <v>3</v>
      </c>
      <c r="EF36" s="44">
        <v>0</v>
      </c>
      <c r="EG36" s="44">
        <v>0</v>
      </c>
      <c r="EH36" s="44">
        <v>2</v>
      </c>
      <c r="EI36" s="44">
        <v>1</v>
      </c>
      <c r="EJ36" s="44">
        <v>0</v>
      </c>
      <c r="EK36" s="46">
        <v>0</v>
      </c>
      <c r="EL36" s="89" t="s">
        <v>181</v>
      </c>
    </row>
    <row r="37" spans="1:142" s="29" customFormat="1" ht="24.75" customHeight="1" x14ac:dyDescent="0.15">
      <c r="A37" s="71" t="s">
        <v>182</v>
      </c>
      <c r="B37" s="41">
        <v>425</v>
      </c>
      <c r="C37" s="42">
        <f t="shared" si="0"/>
        <v>343</v>
      </c>
      <c r="D37" s="43">
        <f t="shared" si="36"/>
        <v>10</v>
      </c>
      <c r="E37" s="44">
        <v>0</v>
      </c>
      <c r="F37" s="43">
        <f t="shared" si="37"/>
        <v>2</v>
      </c>
      <c r="G37" s="44">
        <v>1</v>
      </c>
      <c r="H37" s="44">
        <v>1</v>
      </c>
      <c r="I37" s="44">
        <v>5</v>
      </c>
      <c r="J37" s="43">
        <f t="shared" si="38"/>
        <v>0</v>
      </c>
      <c r="K37" s="44">
        <v>0</v>
      </c>
      <c r="L37" s="44">
        <v>0</v>
      </c>
      <c r="M37" s="44">
        <v>0</v>
      </c>
      <c r="N37" s="44">
        <v>0</v>
      </c>
      <c r="O37" s="44">
        <v>3</v>
      </c>
      <c r="P37" s="45">
        <f t="shared" si="112"/>
        <v>81</v>
      </c>
      <c r="Q37" s="43">
        <f t="shared" si="113"/>
        <v>78</v>
      </c>
      <c r="R37" s="44">
        <v>0</v>
      </c>
      <c r="S37" s="44">
        <v>2</v>
      </c>
      <c r="T37" s="44">
        <v>11</v>
      </c>
      <c r="U37" s="44">
        <v>6</v>
      </c>
      <c r="V37" s="44">
        <v>0</v>
      </c>
      <c r="W37" s="44">
        <v>12</v>
      </c>
      <c r="X37" s="44">
        <v>6</v>
      </c>
      <c r="Y37" s="44">
        <v>6</v>
      </c>
      <c r="Z37" s="44">
        <v>0</v>
      </c>
      <c r="AA37" s="44">
        <v>14</v>
      </c>
      <c r="AB37" s="44">
        <v>0</v>
      </c>
      <c r="AC37" s="44">
        <v>5</v>
      </c>
      <c r="AD37" s="44">
        <v>0</v>
      </c>
      <c r="AE37" s="44">
        <v>1</v>
      </c>
      <c r="AF37" s="44">
        <v>2</v>
      </c>
      <c r="AG37" s="44">
        <v>2</v>
      </c>
      <c r="AH37" s="44">
        <v>1</v>
      </c>
      <c r="AI37" s="46">
        <v>2</v>
      </c>
      <c r="AJ37" s="89" t="s">
        <v>182</v>
      </c>
      <c r="AL37" s="71" t="s">
        <v>182</v>
      </c>
      <c r="AM37" s="44">
        <v>0</v>
      </c>
      <c r="AN37" s="44">
        <v>1</v>
      </c>
      <c r="AO37" s="44">
        <v>7</v>
      </c>
      <c r="AP37" s="43">
        <f t="shared" si="22"/>
        <v>3</v>
      </c>
      <c r="AQ37" s="44">
        <v>1</v>
      </c>
      <c r="AR37" s="44">
        <v>2</v>
      </c>
      <c r="AS37" s="45">
        <f t="shared" si="39"/>
        <v>3</v>
      </c>
      <c r="AT37" s="44">
        <v>2</v>
      </c>
      <c r="AU37" s="46">
        <v>1</v>
      </c>
      <c r="AV37" s="47">
        <f t="shared" si="40"/>
        <v>8</v>
      </c>
      <c r="AW37" s="44">
        <v>5</v>
      </c>
      <c r="AX37" s="44">
        <v>3</v>
      </c>
      <c r="AY37" s="45">
        <f t="shared" si="41"/>
        <v>3</v>
      </c>
      <c r="AZ37" s="44">
        <v>3</v>
      </c>
      <c r="BA37" s="46">
        <v>0</v>
      </c>
      <c r="BB37" s="47">
        <f t="shared" si="42"/>
        <v>7</v>
      </c>
      <c r="BC37" s="44">
        <v>0</v>
      </c>
      <c r="BD37" s="44">
        <v>0</v>
      </c>
      <c r="BE37" s="44">
        <v>3</v>
      </c>
      <c r="BF37" s="44">
        <v>3</v>
      </c>
      <c r="BG37" s="46">
        <v>1</v>
      </c>
      <c r="BH37" s="48">
        <v>0</v>
      </c>
      <c r="BI37" s="48">
        <v>0</v>
      </c>
      <c r="BJ37" s="45">
        <f t="shared" si="3"/>
        <v>113</v>
      </c>
      <c r="BK37" s="43">
        <f t="shared" si="43"/>
        <v>2</v>
      </c>
      <c r="BL37" s="44">
        <v>1</v>
      </c>
      <c r="BM37" s="44">
        <v>1</v>
      </c>
      <c r="BN37" s="43">
        <f t="shared" si="4"/>
        <v>65</v>
      </c>
      <c r="BO37" s="44">
        <v>2</v>
      </c>
      <c r="BP37" s="44">
        <v>13</v>
      </c>
      <c r="BQ37" s="44">
        <v>3</v>
      </c>
      <c r="BR37" s="44">
        <v>9</v>
      </c>
      <c r="BS37" s="44">
        <v>2</v>
      </c>
      <c r="BT37" s="46">
        <v>20</v>
      </c>
      <c r="BU37" s="89" t="s">
        <v>182</v>
      </c>
      <c r="BV37" s="104" t="s">
        <v>182</v>
      </c>
      <c r="BW37" s="49">
        <v>16</v>
      </c>
      <c r="BX37" s="44">
        <v>0</v>
      </c>
      <c r="BY37" s="43">
        <f t="shared" si="44"/>
        <v>40</v>
      </c>
      <c r="BZ37" s="44">
        <v>3</v>
      </c>
      <c r="CA37" s="44">
        <v>12</v>
      </c>
      <c r="CB37" s="44">
        <v>25</v>
      </c>
      <c r="CC37" s="44">
        <v>0</v>
      </c>
      <c r="CD37" s="44">
        <v>5</v>
      </c>
      <c r="CE37" s="44">
        <v>1</v>
      </c>
      <c r="CF37" s="45">
        <f t="shared" si="45"/>
        <v>62</v>
      </c>
      <c r="CG37" s="44">
        <v>0</v>
      </c>
      <c r="CH37" s="44">
        <v>38</v>
      </c>
      <c r="CI37" s="44">
        <v>0</v>
      </c>
      <c r="CJ37" s="44">
        <v>5</v>
      </c>
      <c r="CK37" s="44">
        <v>0</v>
      </c>
      <c r="CL37" s="50">
        <v>19</v>
      </c>
      <c r="CM37" s="47">
        <f t="shared" si="46"/>
        <v>15</v>
      </c>
      <c r="CN37" s="44">
        <v>1</v>
      </c>
      <c r="CO37" s="44">
        <v>2</v>
      </c>
      <c r="CP37" s="43">
        <f t="shared" si="47"/>
        <v>3</v>
      </c>
      <c r="CQ37" s="44">
        <v>3</v>
      </c>
      <c r="CR37" s="44">
        <v>0</v>
      </c>
      <c r="CS37" s="46">
        <v>9</v>
      </c>
      <c r="CT37" s="48">
        <v>1</v>
      </c>
      <c r="CU37" s="49">
        <v>0</v>
      </c>
      <c r="CV37" s="45">
        <f t="shared" si="48"/>
        <v>12</v>
      </c>
      <c r="CW37" s="44">
        <v>2</v>
      </c>
      <c r="CX37" s="43">
        <f t="shared" si="49"/>
        <v>6</v>
      </c>
      <c r="CY37" s="44">
        <v>2</v>
      </c>
      <c r="CZ37" s="44">
        <v>3</v>
      </c>
      <c r="DA37" s="44">
        <v>1</v>
      </c>
      <c r="DB37" s="46">
        <v>4</v>
      </c>
      <c r="DC37" s="89" t="s">
        <v>182</v>
      </c>
      <c r="DD37" s="51"/>
      <c r="DE37" s="104" t="s">
        <v>182</v>
      </c>
      <c r="DF37" s="52">
        <v>0</v>
      </c>
      <c r="DG37" s="45">
        <f t="shared" si="50"/>
        <v>0</v>
      </c>
      <c r="DH37" s="44">
        <v>0</v>
      </c>
      <c r="DI37" s="44">
        <v>0</v>
      </c>
      <c r="DJ37" s="44">
        <v>0</v>
      </c>
      <c r="DK37" s="44">
        <v>0</v>
      </c>
      <c r="DL37" s="44">
        <v>0</v>
      </c>
      <c r="DM37" s="44">
        <v>0</v>
      </c>
      <c r="DN37" s="45">
        <f t="shared" si="51"/>
        <v>0</v>
      </c>
      <c r="DO37" s="44">
        <v>0</v>
      </c>
      <c r="DP37" s="43">
        <f t="shared" si="52"/>
        <v>0</v>
      </c>
      <c r="DQ37" s="44">
        <v>0</v>
      </c>
      <c r="DR37" s="44">
        <v>0</v>
      </c>
      <c r="DS37" s="44">
        <v>0</v>
      </c>
      <c r="DT37" s="44">
        <v>0</v>
      </c>
      <c r="DU37" s="50">
        <v>0</v>
      </c>
      <c r="DV37" s="47">
        <f t="shared" si="9"/>
        <v>17</v>
      </c>
      <c r="DW37" s="44">
        <v>12</v>
      </c>
      <c r="DX37" s="44">
        <v>0</v>
      </c>
      <c r="DY37" s="44">
        <v>5</v>
      </c>
      <c r="DZ37" s="45">
        <f t="shared" si="53"/>
        <v>11</v>
      </c>
      <c r="EA37" s="43">
        <f t="shared" si="10"/>
        <v>5</v>
      </c>
      <c r="EB37" s="44">
        <v>0</v>
      </c>
      <c r="EC37" s="44">
        <v>2</v>
      </c>
      <c r="ED37" s="44">
        <v>2</v>
      </c>
      <c r="EE37" s="44">
        <v>1</v>
      </c>
      <c r="EF37" s="44">
        <v>0</v>
      </c>
      <c r="EG37" s="44">
        <v>0</v>
      </c>
      <c r="EH37" s="44">
        <v>0</v>
      </c>
      <c r="EI37" s="44">
        <v>4</v>
      </c>
      <c r="EJ37" s="44">
        <v>0</v>
      </c>
      <c r="EK37" s="46">
        <v>2</v>
      </c>
      <c r="EL37" s="89" t="s">
        <v>182</v>
      </c>
    </row>
    <row r="38" spans="1:142" s="29" customFormat="1" ht="24.75" customHeight="1" x14ac:dyDescent="0.15">
      <c r="A38" s="69" t="s">
        <v>183</v>
      </c>
      <c r="B38" s="15"/>
      <c r="C38" s="16">
        <f t="shared" si="0"/>
        <v>168</v>
      </c>
      <c r="D38" s="17">
        <f t="shared" si="36"/>
        <v>5</v>
      </c>
      <c r="E38" s="30">
        <f>SUM(E39:E39)</f>
        <v>2</v>
      </c>
      <c r="F38" s="17">
        <f t="shared" si="37"/>
        <v>0</v>
      </c>
      <c r="G38" s="30">
        <f>SUM(G39:G39)</f>
        <v>0</v>
      </c>
      <c r="H38" s="30">
        <f>SUM(H39:H39)</f>
        <v>0</v>
      </c>
      <c r="I38" s="30">
        <f>SUM(I39:I39)</f>
        <v>2</v>
      </c>
      <c r="J38" s="17">
        <f t="shared" si="38"/>
        <v>0</v>
      </c>
      <c r="K38" s="30">
        <f>SUM(K39:K39)</f>
        <v>0</v>
      </c>
      <c r="L38" s="30">
        <f>SUM(L39:L39)</f>
        <v>0</v>
      </c>
      <c r="M38" s="30">
        <f>SUM(M39:M39)</f>
        <v>0</v>
      </c>
      <c r="N38" s="30">
        <f>SUM(N39:N39)</f>
        <v>0</v>
      </c>
      <c r="O38" s="30">
        <f>SUM(O39:O39)</f>
        <v>1</v>
      </c>
      <c r="P38" s="19">
        <f t="shared" si="112"/>
        <v>45</v>
      </c>
      <c r="Q38" s="17">
        <f t="shared" si="113"/>
        <v>43</v>
      </c>
      <c r="R38" s="30">
        <f t="shared" ref="R38:AI38" si="121">SUM(R39:R39)</f>
        <v>1</v>
      </c>
      <c r="S38" s="30">
        <f t="shared" si="121"/>
        <v>0</v>
      </c>
      <c r="T38" s="30">
        <f t="shared" si="121"/>
        <v>4</v>
      </c>
      <c r="U38" s="30">
        <f t="shared" si="121"/>
        <v>4</v>
      </c>
      <c r="V38" s="30">
        <f t="shared" si="121"/>
        <v>4</v>
      </c>
      <c r="W38" s="30">
        <f t="shared" si="121"/>
        <v>5</v>
      </c>
      <c r="X38" s="30">
        <f t="shared" si="121"/>
        <v>0</v>
      </c>
      <c r="Y38" s="30">
        <f t="shared" si="121"/>
        <v>2</v>
      </c>
      <c r="Z38" s="30">
        <f t="shared" si="121"/>
        <v>0</v>
      </c>
      <c r="AA38" s="30">
        <f t="shared" si="121"/>
        <v>11</v>
      </c>
      <c r="AB38" s="30">
        <f t="shared" si="121"/>
        <v>0</v>
      </c>
      <c r="AC38" s="30">
        <f t="shared" si="121"/>
        <v>1</v>
      </c>
      <c r="AD38" s="30">
        <f t="shared" si="121"/>
        <v>0</v>
      </c>
      <c r="AE38" s="30">
        <f t="shared" si="121"/>
        <v>1</v>
      </c>
      <c r="AF38" s="30">
        <f t="shared" si="121"/>
        <v>2</v>
      </c>
      <c r="AG38" s="30">
        <f t="shared" si="121"/>
        <v>2</v>
      </c>
      <c r="AH38" s="30">
        <f t="shared" si="121"/>
        <v>0</v>
      </c>
      <c r="AI38" s="31">
        <f t="shared" si="121"/>
        <v>0</v>
      </c>
      <c r="AJ38" s="87" t="s">
        <v>183</v>
      </c>
      <c r="AK38" s="22"/>
      <c r="AL38" s="69" t="s">
        <v>183</v>
      </c>
      <c r="AM38" s="30">
        <f>SUM(AM39:AM39)</f>
        <v>1</v>
      </c>
      <c r="AN38" s="30">
        <f>SUM(AN39:AN39)</f>
        <v>1</v>
      </c>
      <c r="AO38" s="30">
        <f>SUM(AO39:AO39)</f>
        <v>4</v>
      </c>
      <c r="AP38" s="17">
        <f t="shared" si="22"/>
        <v>2</v>
      </c>
      <c r="AQ38" s="30">
        <f>SUM(AQ39:AQ39)</f>
        <v>1</v>
      </c>
      <c r="AR38" s="30">
        <f>SUM(AR39:AR39)</f>
        <v>1</v>
      </c>
      <c r="AS38" s="19">
        <f t="shared" si="39"/>
        <v>1</v>
      </c>
      <c r="AT38" s="30">
        <f>SUM(AT39:AT39)</f>
        <v>1</v>
      </c>
      <c r="AU38" s="31">
        <f>SUM(AU39:AU39)</f>
        <v>0</v>
      </c>
      <c r="AV38" s="23">
        <f t="shared" si="40"/>
        <v>1</v>
      </c>
      <c r="AW38" s="30">
        <f>SUM(AW39:AW39)</f>
        <v>1</v>
      </c>
      <c r="AX38" s="30">
        <f>SUM(AX39:AX39)</f>
        <v>0</v>
      </c>
      <c r="AY38" s="19">
        <f t="shared" si="41"/>
        <v>1</v>
      </c>
      <c r="AZ38" s="30">
        <f>SUM(AZ39:AZ39)</f>
        <v>1</v>
      </c>
      <c r="BA38" s="31">
        <f>SUM(BA39:BA39)</f>
        <v>0</v>
      </c>
      <c r="BB38" s="23">
        <f t="shared" si="42"/>
        <v>2</v>
      </c>
      <c r="BC38" s="30">
        <f t="shared" ref="BC38:BI38" si="122">SUM(BC39:BC39)</f>
        <v>0</v>
      </c>
      <c r="BD38" s="30">
        <f t="shared" si="122"/>
        <v>0</v>
      </c>
      <c r="BE38" s="30">
        <f t="shared" si="122"/>
        <v>0</v>
      </c>
      <c r="BF38" s="30">
        <f t="shared" si="122"/>
        <v>0</v>
      </c>
      <c r="BG38" s="31">
        <f t="shared" si="122"/>
        <v>2</v>
      </c>
      <c r="BH38" s="32">
        <f t="shared" si="122"/>
        <v>0</v>
      </c>
      <c r="BI38" s="32">
        <f t="shared" si="122"/>
        <v>0</v>
      </c>
      <c r="BJ38" s="19">
        <f t="shared" si="3"/>
        <v>33</v>
      </c>
      <c r="BK38" s="17">
        <f t="shared" si="43"/>
        <v>0</v>
      </c>
      <c r="BL38" s="30">
        <f>SUM(BL39:BL39)</f>
        <v>0</v>
      </c>
      <c r="BM38" s="30">
        <f>SUM(BM39:BM39)</f>
        <v>0</v>
      </c>
      <c r="BN38" s="17">
        <f t="shared" si="4"/>
        <v>22</v>
      </c>
      <c r="BO38" s="30">
        <f t="shared" ref="BO38:BT38" si="123">SUM(BO39:BO39)</f>
        <v>1</v>
      </c>
      <c r="BP38" s="30">
        <f t="shared" si="123"/>
        <v>2</v>
      </c>
      <c r="BQ38" s="30">
        <f t="shared" si="123"/>
        <v>1</v>
      </c>
      <c r="BR38" s="30">
        <f t="shared" si="123"/>
        <v>1</v>
      </c>
      <c r="BS38" s="30">
        <f t="shared" si="123"/>
        <v>0</v>
      </c>
      <c r="BT38" s="31">
        <f t="shared" si="123"/>
        <v>6</v>
      </c>
      <c r="BU38" s="87" t="s">
        <v>183</v>
      </c>
      <c r="BV38" s="102" t="s">
        <v>183</v>
      </c>
      <c r="BW38" s="33">
        <f>SUM(BW39:BW39)</f>
        <v>10</v>
      </c>
      <c r="BX38" s="30">
        <f>SUM(BX39:BX39)</f>
        <v>1</v>
      </c>
      <c r="BY38" s="17">
        <f t="shared" si="44"/>
        <v>8</v>
      </c>
      <c r="BZ38" s="30">
        <f t="shared" ref="BZ38:CE38" si="124">SUM(BZ39:BZ39)</f>
        <v>2</v>
      </c>
      <c r="CA38" s="30">
        <f t="shared" si="124"/>
        <v>1</v>
      </c>
      <c r="CB38" s="30">
        <f t="shared" si="124"/>
        <v>4</v>
      </c>
      <c r="CC38" s="30">
        <f t="shared" si="124"/>
        <v>1</v>
      </c>
      <c r="CD38" s="30">
        <f t="shared" si="124"/>
        <v>3</v>
      </c>
      <c r="CE38" s="30">
        <f t="shared" si="124"/>
        <v>0</v>
      </c>
      <c r="CF38" s="19">
        <f t="shared" si="45"/>
        <v>29</v>
      </c>
      <c r="CG38" s="30">
        <f t="shared" ref="CG38:CL38" si="125">SUM(CG39:CG39)</f>
        <v>0</v>
      </c>
      <c r="CH38" s="30">
        <f t="shared" si="125"/>
        <v>13</v>
      </c>
      <c r="CI38" s="30">
        <f t="shared" si="125"/>
        <v>0</v>
      </c>
      <c r="CJ38" s="30">
        <f t="shared" si="125"/>
        <v>2</v>
      </c>
      <c r="CK38" s="30">
        <f t="shared" si="125"/>
        <v>0</v>
      </c>
      <c r="CL38" s="34">
        <f t="shared" si="125"/>
        <v>14</v>
      </c>
      <c r="CM38" s="23">
        <f t="shared" si="46"/>
        <v>4</v>
      </c>
      <c r="CN38" s="30">
        <f>SUM(CN39:CN39)</f>
        <v>0</v>
      </c>
      <c r="CO38" s="30">
        <f>SUM(CO39:CO39)</f>
        <v>2</v>
      </c>
      <c r="CP38" s="17">
        <f t="shared" si="47"/>
        <v>1</v>
      </c>
      <c r="CQ38" s="30">
        <f>SUM(CQ39:CQ39)</f>
        <v>1</v>
      </c>
      <c r="CR38" s="30">
        <f>SUM(CR39:CR39)</f>
        <v>0</v>
      </c>
      <c r="CS38" s="31">
        <f>SUM(CS39:CS39)</f>
        <v>1</v>
      </c>
      <c r="CT38" s="32">
        <f>SUM(CT39:CT39)</f>
        <v>0</v>
      </c>
      <c r="CU38" s="33">
        <f>SUM(CU39:CU39)</f>
        <v>0</v>
      </c>
      <c r="CV38" s="19">
        <f t="shared" si="48"/>
        <v>10</v>
      </c>
      <c r="CW38" s="30">
        <f>SUM(CW39:CW39)</f>
        <v>3</v>
      </c>
      <c r="CX38" s="17">
        <f t="shared" si="49"/>
        <v>6</v>
      </c>
      <c r="CY38" s="30">
        <f>SUM(CY39:CY39)</f>
        <v>0</v>
      </c>
      <c r="CZ38" s="30">
        <f>SUM(CZ39:CZ39)</f>
        <v>3</v>
      </c>
      <c r="DA38" s="30">
        <f>SUM(DA39:DA39)</f>
        <v>3</v>
      </c>
      <c r="DB38" s="31">
        <f>SUM(DB39:DB39)</f>
        <v>1</v>
      </c>
      <c r="DC38" s="87" t="s">
        <v>183</v>
      </c>
      <c r="DD38" s="27"/>
      <c r="DE38" s="102" t="s">
        <v>183</v>
      </c>
      <c r="DF38" s="35">
        <f>SUM(DF39:DF39)</f>
        <v>0</v>
      </c>
      <c r="DG38" s="19">
        <f t="shared" si="50"/>
        <v>0</v>
      </c>
      <c r="DH38" s="30">
        <f t="shared" ref="DH38:DM38" si="126">SUM(DH39:DH39)</f>
        <v>0</v>
      </c>
      <c r="DI38" s="30">
        <f t="shared" si="126"/>
        <v>0</v>
      </c>
      <c r="DJ38" s="30">
        <f t="shared" si="126"/>
        <v>0</v>
      </c>
      <c r="DK38" s="30">
        <f t="shared" si="126"/>
        <v>0</v>
      </c>
      <c r="DL38" s="30">
        <f t="shared" si="126"/>
        <v>0</v>
      </c>
      <c r="DM38" s="30">
        <f t="shared" si="126"/>
        <v>0</v>
      </c>
      <c r="DN38" s="19">
        <f t="shared" si="51"/>
        <v>1</v>
      </c>
      <c r="DO38" s="30">
        <f>SUM(DO39:DO39)</f>
        <v>0</v>
      </c>
      <c r="DP38" s="17">
        <f t="shared" si="52"/>
        <v>1</v>
      </c>
      <c r="DQ38" s="30">
        <f>SUM(DQ39:DQ39)</f>
        <v>1</v>
      </c>
      <c r="DR38" s="30">
        <f>SUM(DR39:DR39)</f>
        <v>0</v>
      </c>
      <c r="DS38" s="30">
        <f>SUM(DS39:DS39)</f>
        <v>0</v>
      </c>
      <c r="DT38" s="30">
        <f>SUM(DT39:DT39)</f>
        <v>0</v>
      </c>
      <c r="DU38" s="34">
        <f>SUM(DU39:DU39)</f>
        <v>0</v>
      </c>
      <c r="DV38" s="23">
        <f t="shared" si="9"/>
        <v>29</v>
      </c>
      <c r="DW38" s="30">
        <f>SUM(DW39:DW39)</f>
        <v>25</v>
      </c>
      <c r="DX38" s="30">
        <f>SUM(DX39:DX39)</f>
        <v>0</v>
      </c>
      <c r="DY38" s="30">
        <f>SUM(DY39:DY39)</f>
        <v>4</v>
      </c>
      <c r="DZ38" s="19">
        <f t="shared" si="53"/>
        <v>7</v>
      </c>
      <c r="EA38" s="17">
        <f t="shared" si="10"/>
        <v>4</v>
      </c>
      <c r="EB38" s="30">
        <f t="shared" ref="EB38:EK38" si="127">SUM(EB39:EB39)</f>
        <v>0</v>
      </c>
      <c r="EC38" s="30">
        <f t="shared" si="127"/>
        <v>1</v>
      </c>
      <c r="ED38" s="30">
        <f t="shared" si="127"/>
        <v>1</v>
      </c>
      <c r="EE38" s="30">
        <f t="shared" si="127"/>
        <v>1</v>
      </c>
      <c r="EF38" s="30">
        <f t="shared" si="127"/>
        <v>0</v>
      </c>
      <c r="EG38" s="30">
        <f t="shared" si="127"/>
        <v>1</v>
      </c>
      <c r="EH38" s="30">
        <f t="shared" si="127"/>
        <v>0</v>
      </c>
      <c r="EI38" s="30">
        <f t="shared" si="127"/>
        <v>2</v>
      </c>
      <c r="EJ38" s="30">
        <f t="shared" si="127"/>
        <v>0</v>
      </c>
      <c r="EK38" s="31">
        <f t="shared" si="127"/>
        <v>1</v>
      </c>
      <c r="EL38" s="87" t="s">
        <v>183</v>
      </c>
    </row>
    <row r="39" spans="1:142" s="29" customFormat="1" ht="24.75" customHeight="1" thickBot="1" x14ac:dyDescent="0.2">
      <c r="A39" s="72" t="s">
        <v>184</v>
      </c>
      <c r="B39" s="53">
        <v>441</v>
      </c>
      <c r="C39" s="54">
        <f t="shared" si="0"/>
        <v>168</v>
      </c>
      <c r="D39" s="55">
        <f t="shared" si="36"/>
        <v>5</v>
      </c>
      <c r="E39" s="56">
        <v>2</v>
      </c>
      <c r="F39" s="55">
        <f t="shared" si="37"/>
        <v>0</v>
      </c>
      <c r="G39" s="56">
        <v>0</v>
      </c>
      <c r="H39" s="56">
        <v>0</v>
      </c>
      <c r="I39" s="56">
        <v>2</v>
      </c>
      <c r="J39" s="55">
        <f t="shared" si="38"/>
        <v>0</v>
      </c>
      <c r="K39" s="56">
        <v>0</v>
      </c>
      <c r="L39" s="56">
        <v>0</v>
      </c>
      <c r="M39" s="56">
        <v>0</v>
      </c>
      <c r="N39" s="56">
        <v>0</v>
      </c>
      <c r="O39" s="56">
        <v>1</v>
      </c>
      <c r="P39" s="57">
        <f t="shared" si="112"/>
        <v>45</v>
      </c>
      <c r="Q39" s="55">
        <f t="shared" si="113"/>
        <v>43</v>
      </c>
      <c r="R39" s="56">
        <v>1</v>
      </c>
      <c r="S39" s="56">
        <v>0</v>
      </c>
      <c r="T39" s="56">
        <v>4</v>
      </c>
      <c r="U39" s="56">
        <v>4</v>
      </c>
      <c r="V39" s="56">
        <v>4</v>
      </c>
      <c r="W39" s="56">
        <v>5</v>
      </c>
      <c r="X39" s="56">
        <v>0</v>
      </c>
      <c r="Y39" s="56">
        <v>2</v>
      </c>
      <c r="Z39" s="56">
        <v>0</v>
      </c>
      <c r="AA39" s="56">
        <v>11</v>
      </c>
      <c r="AB39" s="56">
        <v>0</v>
      </c>
      <c r="AC39" s="56">
        <v>1</v>
      </c>
      <c r="AD39" s="56">
        <v>0</v>
      </c>
      <c r="AE39" s="56">
        <v>1</v>
      </c>
      <c r="AF39" s="56">
        <v>2</v>
      </c>
      <c r="AG39" s="56">
        <v>2</v>
      </c>
      <c r="AH39" s="56">
        <v>0</v>
      </c>
      <c r="AI39" s="58">
        <v>0</v>
      </c>
      <c r="AJ39" s="90" t="s">
        <v>184</v>
      </c>
      <c r="AL39" s="72" t="s">
        <v>184</v>
      </c>
      <c r="AM39" s="56">
        <v>1</v>
      </c>
      <c r="AN39" s="56">
        <v>1</v>
      </c>
      <c r="AO39" s="56">
        <v>4</v>
      </c>
      <c r="AP39" s="55">
        <f t="shared" si="22"/>
        <v>2</v>
      </c>
      <c r="AQ39" s="56">
        <v>1</v>
      </c>
      <c r="AR39" s="56">
        <v>1</v>
      </c>
      <c r="AS39" s="57">
        <f t="shared" si="39"/>
        <v>1</v>
      </c>
      <c r="AT39" s="56">
        <v>1</v>
      </c>
      <c r="AU39" s="58">
        <v>0</v>
      </c>
      <c r="AV39" s="59">
        <f t="shared" si="40"/>
        <v>1</v>
      </c>
      <c r="AW39" s="56">
        <v>1</v>
      </c>
      <c r="AX39" s="56">
        <v>0</v>
      </c>
      <c r="AY39" s="57">
        <f t="shared" si="41"/>
        <v>1</v>
      </c>
      <c r="AZ39" s="56">
        <v>1</v>
      </c>
      <c r="BA39" s="58">
        <v>0</v>
      </c>
      <c r="BB39" s="59">
        <f t="shared" si="42"/>
        <v>2</v>
      </c>
      <c r="BC39" s="56">
        <v>0</v>
      </c>
      <c r="BD39" s="56">
        <v>0</v>
      </c>
      <c r="BE39" s="56">
        <v>0</v>
      </c>
      <c r="BF39" s="56">
        <v>0</v>
      </c>
      <c r="BG39" s="58">
        <v>2</v>
      </c>
      <c r="BH39" s="60">
        <v>0</v>
      </c>
      <c r="BI39" s="60">
        <v>0</v>
      </c>
      <c r="BJ39" s="57">
        <f t="shared" si="3"/>
        <v>33</v>
      </c>
      <c r="BK39" s="55">
        <f t="shared" si="43"/>
        <v>0</v>
      </c>
      <c r="BL39" s="56">
        <v>0</v>
      </c>
      <c r="BM39" s="56">
        <v>0</v>
      </c>
      <c r="BN39" s="55">
        <f t="shared" si="4"/>
        <v>22</v>
      </c>
      <c r="BO39" s="56">
        <v>1</v>
      </c>
      <c r="BP39" s="56">
        <v>2</v>
      </c>
      <c r="BQ39" s="56">
        <v>1</v>
      </c>
      <c r="BR39" s="56">
        <v>1</v>
      </c>
      <c r="BS39" s="56">
        <v>0</v>
      </c>
      <c r="BT39" s="58">
        <v>6</v>
      </c>
      <c r="BU39" s="90" t="s">
        <v>184</v>
      </c>
      <c r="BV39" s="105" t="s">
        <v>184</v>
      </c>
      <c r="BW39" s="53">
        <v>10</v>
      </c>
      <c r="BX39" s="56">
        <v>1</v>
      </c>
      <c r="BY39" s="55">
        <f t="shared" si="44"/>
        <v>8</v>
      </c>
      <c r="BZ39" s="56">
        <v>2</v>
      </c>
      <c r="CA39" s="56">
        <v>1</v>
      </c>
      <c r="CB39" s="56">
        <v>4</v>
      </c>
      <c r="CC39" s="56">
        <v>1</v>
      </c>
      <c r="CD39" s="56">
        <v>3</v>
      </c>
      <c r="CE39" s="56">
        <v>0</v>
      </c>
      <c r="CF39" s="57">
        <f t="shared" si="45"/>
        <v>29</v>
      </c>
      <c r="CG39" s="56">
        <v>0</v>
      </c>
      <c r="CH39" s="56">
        <v>13</v>
      </c>
      <c r="CI39" s="56">
        <v>0</v>
      </c>
      <c r="CJ39" s="56">
        <v>2</v>
      </c>
      <c r="CK39" s="56">
        <v>0</v>
      </c>
      <c r="CL39" s="61">
        <v>14</v>
      </c>
      <c r="CM39" s="59">
        <f t="shared" si="46"/>
        <v>4</v>
      </c>
      <c r="CN39" s="56">
        <v>0</v>
      </c>
      <c r="CO39" s="56">
        <v>2</v>
      </c>
      <c r="CP39" s="55">
        <f t="shared" si="47"/>
        <v>1</v>
      </c>
      <c r="CQ39" s="56">
        <v>1</v>
      </c>
      <c r="CR39" s="56">
        <v>0</v>
      </c>
      <c r="CS39" s="58">
        <v>1</v>
      </c>
      <c r="CT39" s="60">
        <v>0</v>
      </c>
      <c r="CU39" s="53">
        <v>0</v>
      </c>
      <c r="CV39" s="57">
        <f t="shared" si="48"/>
        <v>10</v>
      </c>
      <c r="CW39" s="56">
        <v>3</v>
      </c>
      <c r="CX39" s="55">
        <f t="shared" si="49"/>
        <v>6</v>
      </c>
      <c r="CY39" s="56">
        <v>0</v>
      </c>
      <c r="CZ39" s="56">
        <v>3</v>
      </c>
      <c r="DA39" s="56">
        <v>3</v>
      </c>
      <c r="DB39" s="58">
        <v>1</v>
      </c>
      <c r="DC39" s="90" t="s">
        <v>184</v>
      </c>
      <c r="DD39" s="51"/>
      <c r="DE39" s="105" t="s">
        <v>184</v>
      </c>
      <c r="DF39" s="62">
        <v>0</v>
      </c>
      <c r="DG39" s="57">
        <f t="shared" si="50"/>
        <v>0</v>
      </c>
      <c r="DH39" s="56">
        <v>0</v>
      </c>
      <c r="DI39" s="56">
        <v>0</v>
      </c>
      <c r="DJ39" s="56">
        <v>0</v>
      </c>
      <c r="DK39" s="56">
        <v>0</v>
      </c>
      <c r="DL39" s="56">
        <v>0</v>
      </c>
      <c r="DM39" s="56">
        <v>0</v>
      </c>
      <c r="DN39" s="57">
        <f t="shared" si="51"/>
        <v>1</v>
      </c>
      <c r="DO39" s="56">
        <v>0</v>
      </c>
      <c r="DP39" s="55">
        <f t="shared" si="52"/>
        <v>1</v>
      </c>
      <c r="DQ39" s="56">
        <v>1</v>
      </c>
      <c r="DR39" s="56">
        <v>0</v>
      </c>
      <c r="DS39" s="56">
        <v>0</v>
      </c>
      <c r="DT39" s="56">
        <v>0</v>
      </c>
      <c r="DU39" s="61">
        <v>0</v>
      </c>
      <c r="DV39" s="59">
        <f t="shared" si="9"/>
        <v>29</v>
      </c>
      <c r="DW39" s="56">
        <v>25</v>
      </c>
      <c r="DX39" s="56">
        <v>0</v>
      </c>
      <c r="DY39" s="56">
        <v>4</v>
      </c>
      <c r="DZ39" s="57">
        <f t="shared" si="53"/>
        <v>7</v>
      </c>
      <c r="EA39" s="55">
        <f t="shared" si="10"/>
        <v>4</v>
      </c>
      <c r="EB39" s="56">
        <v>0</v>
      </c>
      <c r="EC39" s="56">
        <v>1</v>
      </c>
      <c r="ED39" s="56">
        <v>1</v>
      </c>
      <c r="EE39" s="56">
        <v>1</v>
      </c>
      <c r="EF39" s="56">
        <v>0</v>
      </c>
      <c r="EG39" s="56">
        <v>1</v>
      </c>
      <c r="EH39" s="56">
        <v>0</v>
      </c>
      <c r="EI39" s="56">
        <v>2</v>
      </c>
      <c r="EJ39" s="56">
        <v>0</v>
      </c>
      <c r="EK39" s="58">
        <v>1</v>
      </c>
      <c r="EL39" s="90" t="s">
        <v>184</v>
      </c>
    </row>
    <row r="41" spans="1:142" s="63" customFormat="1" x14ac:dyDescent="0.15"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</row>
  </sheetData>
  <mergeCells count="8">
    <mergeCell ref="DE4:DE5"/>
    <mergeCell ref="EL4:EL5"/>
    <mergeCell ref="A4:A5"/>
    <mergeCell ref="AJ4:AJ5"/>
    <mergeCell ref="AL4:AL5"/>
    <mergeCell ref="BU4:BU5"/>
    <mergeCell ref="BV4:BV5"/>
    <mergeCell ref="DC4:DC5"/>
  </mergeCells>
  <phoneticPr fontId="2"/>
  <pageMargins left="0.59055118110236227" right="0.59055118110236227" top="0.78740157480314965" bottom="0.19685039370078741" header="0.51181102362204722" footer="0.51181102362204722"/>
  <pageSetup paperSize="8" scale="85" orientation="landscape" r:id="rId1"/>
  <headerFooter alignWithMargins="0"/>
  <colBreaks count="3" manualBreakCount="3">
    <brk id="37" max="38" man="1"/>
    <brk id="73" max="38" man="1"/>
    <brk id="10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</vt:lpstr>
      <vt:lpstr>第15表!Print_Area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2018-01-25T07:05:03Z</cp:lastPrinted>
  <dcterms:created xsi:type="dcterms:W3CDTF">2018-01-25T07:00:02Z</dcterms:created>
  <dcterms:modified xsi:type="dcterms:W3CDTF">2018-01-25T07:05:40Z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