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65461" windowWidth="10260" windowHeight="9990" tabRatio="580" activeTab="2"/>
  </bookViews>
  <sheets>
    <sheet name="23-1" sheetId="1" r:id="rId1"/>
    <sheet name="23-2 " sheetId="2" r:id="rId2"/>
    <sheet name="23-3" sheetId="3" r:id="rId3"/>
    <sheet name="23-4" sheetId="4" r:id="rId4"/>
  </sheets>
  <definedNames>
    <definedName name="_xlnm.Print_Area" localSheetId="0">'23-1'!$A$1:$AA$52</definedName>
    <definedName name="_xlnm.Print_Area" localSheetId="3">'23-4'!$A$1:$O$41</definedName>
  </definedNames>
  <calcPr fullCalcOnLoad="1"/>
</workbook>
</file>

<file path=xl/sharedStrings.xml><?xml version="1.0" encoding="utf-8"?>
<sst xmlns="http://schemas.openxmlformats.org/spreadsheetml/2006/main" count="655" uniqueCount="167">
  <si>
    <t>旅        券        種        別</t>
  </si>
  <si>
    <t>性  　　別</t>
  </si>
  <si>
    <t>年  　　　齢　  　　別</t>
  </si>
  <si>
    <t>年次・月</t>
  </si>
  <si>
    <t>総　数</t>
  </si>
  <si>
    <t>数  次  往  復  用</t>
  </si>
  <si>
    <t>新  規</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</si>
  <si>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</si>
  <si>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</si>
  <si>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</si>
  <si>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</si>
  <si>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</si>
  <si>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</si>
  <si>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</si>
  <si>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</si>
  <si>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</si>
  <si>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</si>
  <si>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</si>
  <si>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</si>
  <si>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</si>
  <si>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</si>
  <si>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</si>
  <si>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</si>
  <si>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</si>
  <si>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</si>
  <si>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</si>
  <si>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</si>
  <si>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</si>
  <si>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</si>
  <si>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</si>
  <si>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</si>
  <si>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</si>
  <si>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</si>
  <si>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</si>
  <si>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</si>
  <si>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</si>
  <si>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</si>
  <si>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</si>
  <si>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</si>
  <si>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</si>
  <si>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</si>
  <si>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</si>
  <si>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</si>
  <si>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</si>
  <si>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</si>
  <si>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</si>
  <si>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</si>
  <si>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</si>
  <si>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</si>
  <si>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</si>
  <si>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</si>
  <si>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</si>
  <si>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</si>
  <si>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</si>
  <si>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</si>
  <si>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</si>
  <si>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</si>
  <si>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</si>
  <si>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その他</t>
  </si>
  <si>
    <t>無国籍</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</si>
  <si>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</si>
  <si>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</si>
  <si>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</si>
  <si>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</si>
  <si>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</si>
  <si>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</si>
  <si>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</si>
  <si>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</si>
  <si>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</si>
  <si>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</si>
  <si>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</si>
  <si>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</si>
  <si>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</si>
  <si>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</si>
  <si>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</si>
  <si>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</si>
  <si>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</si>
  <si>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</si>
  <si>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</si>
  <si>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</si>
  <si>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</si>
  <si>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</si>
  <si>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</si>
  <si>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各年12月末日現在</t>
  </si>
  <si>
    <t>小城市</t>
  </si>
  <si>
    <t>嬉野市</t>
  </si>
  <si>
    <t>神埼市</t>
  </si>
  <si>
    <t>吉野ヶ里町</t>
  </si>
  <si>
    <t>みやき町</t>
  </si>
  <si>
    <t>ペルー</t>
  </si>
  <si>
    <t>県・市町及び私立学校が受け入れた国際交流員及び外国語指導助手の人数である。</t>
  </si>
  <si>
    <t>市町</t>
  </si>
  <si>
    <t>-</t>
  </si>
  <si>
    <t>4 208</t>
  </si>
  <si>
    <t>1 866</t>
  </si>
  <si>
    <t>平成24年度</t>
  </si>
  <si>
    <t>4 268</t>
  </si>
  <si>
    <t>平成25年度</t>
  </si>
  <si>
    <t>年  次
市　町</t>
  </si>
  <si>
    <t xml:space="preserve"> ネシア
インド</t>
  </si>
  <si>
    <t>平成26年度</t>
  </si>
  <si>
    <t>資料：県国際課「外務省旅券統計」</t>
  </si>
  <si>
    <t>資料：県国際課</t>
  </si>
  <si>
    <t>資料:県国際課</t>
  </si>
  <si>
    <t>(1) 種 別 ，性 別</t>
  </si>
  <si>
    <t xml:space="preserve">        （単位：件）</t>
  </si>
  <si>
    <t>平成24年</t>
  </si>
  <si>
    <t>　  25</t>
  </si>
  <si>
    <t>　－</t>
  </si>
  <si>
    <t>　  26</t>
  </si>
  <si>
    <t>16 021</t>
  </si>
  <si>
    <t>7 762</t>
  </si>
  <si>
    <t>8 259</t>
  </si>
  <si>
    <t>　  27</t>
  </si>
  <si>
    <t>　  28</t>
  </si>
  <si>
    <t>平成28年1月</t>
  </si>
  <si>
    <t xml:space="preserve"> </t>
  </si>
  <si>
    <t>(2) 年 齢 別</t>
  </si>
  <si>
    <t xml:space="preserve">  （単位：件）</t>
  </si>
  <si>
    <t>0～19</t>
  </si>
  <si>
    <t>20～29</t>
  </si>
  <si>
    <t>30～39</t>
  </si>
  <si>
    <t>40～49</t>
  </si>
  <si>
    <t>50～59</t>
  </si>
  <si>
    <t>60～69</t>
  </si>
  <si>
    <t>70～79</t>
  </si>
  <si>
    <t>80～</t>
  </si>
  <si>
    <r>
      <t>23-2　国籍・研修技術別県受入海外技術研修員数</t>
    </r>
    <r>
      <rPr>
        <sz val="12"/>
        <rFont val="ＭＳ 明朝"/>
        <family val="1"/>
      </rPr>
      <t>（平成24～27年度）</t>
    </r>
  </si>
  <si>
    <r>
      <t>23-1　旅　券　発　行　状　況</t>
    </r>
    <r>
      <rPr>
        <sz val="12"/>
        <rFont val="ＭＳ 明朝"/>
        <family val="1"/>
      </rPr>
      <t>（平成24～28年）</t>
    </r>
  </si>
  <si>
    <t>平成27年度</t>
  </si>
  <si>
    <r>
      <t>23-3　国　籍　別　指　導　員　数</t>
    </r>
    <r>
      <rPr>
        <sz val="12"/>
        <rFont val="ＭＳ 明朝"/>
        <family val="1"/>
      </rPr>
      <t>（平成24～27年度）</t>
    </r>
  </si>
  <si>
    <t>ベトナム</t>
  </si>
  <si>
    <t>ネパール</t>
  </si>
  <si>
    <t>タイ</t>
  </si>
  <si>
    <t>デッシュ
バングラ</t>
  </si>
  <si>
    <t>スリランカ</t>
  </si>
  <si>
    <t>台湾</t>
  </si>
  <si>
    <t xml:space="preserve">  平成 23 年</t>
  </si>
  <si>
    <t xml:space="preserve">       24</t>
  </si>
  <si>
    <t>1 806</t>
  </si>
  <si>
    <t xml:space="preserve">       25</t>
  </si>
  <si>
    <t>4 229</t>
  </si>
  <si>
    <t xml:space="preserve">       26</t>
  </si>
  <si>
    <t xml:space="preserve">       27</t>
  </si>
  <si>
    <t>※　外国人登録制度廃止（平成24年7月末）以前は、外国人登録数</t>
  </si>
  <si>
    <t>23-4 在留外国人登録国籍別人員 －市町－ (平成23～27年)</t>
  </si>
  <si>
    <t>4 536</t>
  </si>
  <si>
    <t>3 907</t>
  </si>
  <si>
    <t>1 389</t>
  </si>
  <si>
    <t>1 106</t>
  </si>
  <si>
    <t>1 297</t>
  </si>
  <si>
    <t>限定旅券</t>
  </si>
  <si>
    <t>r14 230</t>
  </si>
  <si>
    <t>r14 229</t>
  </si>
  <si>
    <t>r6 846</t>
  </si>
  <si>
    <t>r1 208</t>
  </si>
  <si>
    <t>・「ｒ」は改定値または修正値</t>
  </si>
  <si>
    <t>・「ｒ」は改定値または修正値</t>
  </si>
  <si>
    <t>r1</t>
  </si>
  <si>
    <t>r3</t>
  </si>
  <si>
    <t>-</t>
  </si>
  <si>
    <t>-</t>
  </si>
  <si>
    <t>-</t>
  </si>
  <si>
    <t>-</t>
  </si>
  <si>
    <t>-</t>
  </si>
  <si>
    <t>-</t>
  </si>
  <si>
    <t>・「ｒ」は改定値または修正値</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</si>
</sst>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49">
    <font>
      <sz val="11"/>
      <name val="ＭＳ Ｐゴシック"/>
      <family val="3"/>
    </font>
    <font>
      <sz val="6"/>
      <name val="ＭＳ Ｐゴシック"/>
      <family val="3"/>
    </font>
    <font>
      <sz val="6"/>
      <name val="ＭＳ Ｐ明朝"/>
      <family val="1"/>
    </font>
    <font>
      <sz val="14"/>
      <color indexed="10"/>
      <name val="ＭＳ 明朝"/>
      <family val="1"/>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10"/>
      <name val="ＭＳ ゴシック"/>
      <family val="3"/>
    </font>
    <font>
      <sz val="8"/>
      <name val="ＭＳ 明朝"/>
      <family val="1"/>
    </font>
    <font>
      <u val="single"/>
      <sz val="10"/>
      <color indexed="12"/>
      <name val="ＭＳ 明朝"/>
      <family val="1"/>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protection/>
    </xf>
    <xf numFmtId="0" fontId="12" fillId="0" borderId="0" applyNumberFormat="0" applyFill="0" applyBorder="0" applyAlignment="0" applyProtection="0"/>
    <xf numFmtId="0" fontId="47" fillId="32" borderId="0" applyNumberFormat="0" applyBorder="0" applyAlignment="0" applyProtection="0"/>
  </cellStyleXfs>
  <cellXfs count="192">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
    </xf>
    <xf numFmtId="176" fontId="4" fillId="0" borderId="0" xfId="0" applyNumberFormat="1" applyFont="1" applyFill="1" applyAlignment="1">
      <alignment horizontal="right"/>
    </xf>
    <xf numFmtId="0" fontId="7" fillId="0" borderId="0" xfId="61" applyFont="1" applyFill="1">
      <alignment/>
      <protection/>
    </xf>
    <xf numFmtId="0" fontId="4" fillId="0" borderId="0" xfId="61" applyFont="1" applyFill="1">
      <alignment/>
      <protection/>
    </xf>
    <xf numFmtId="176" fontId="4" fillId="0" borderId="0" xfId="61" applyNumberFormat="1" applyFont="1" applyFill="1">
      <alignment/>
      <protection/>
    </xf>
    <xf numFmtId="0" fontId="5" fillId="0" borderId="0" xfId="61" applyFont="1" applyFill="1">
      <alignment/>
      <protection/>
    </xf>
    <xf numFmtId="176" fontId="5" fillId="0" borderId="0" xfId="61" applyNumberFormat="1" applyFont="1" applyFill="1">
      <alignment/>
      <protection/>
    </xf>
    <xf numFmtId="176" fontId="4" fillId="0" borderId="0" xfId="0" applyNumberFormat="1" applyFont="1" applyFill="1" applyBorder="1" applyAlignment="1">
      <alignment horizontal="right"/>
    </xf>
    <xf numFmtId="0" fontId="4" fillId="0" borderId="0" xfId="61" applyFont="1" applyFill="1" applyBorder="1">
      <alignment/>
      <protection/>
    </xf>
    <xf numFmtId="0" fontId="4" fillId="0" borderId="0" xfId="61" applyFont="1" applyFill="1" applyBorder="1" applyAlignment="1">
      <alignment horizontal="right"/>
      <protection/>
    </xf>
    <xf numFmtId="0" fontId="5" fillId="0" borderId="0" xfId="61" applyFont="1" applyFill="1" applyBorder="1">
      <alignment/>
      <protection/>
    </xf>
    <xf numFmtId="0" fontId="5" fillId="0" borderId="0" xfId="61" applyFont="1" applyFill="1" applyBorder="1" applyAlignment="1">
      <alignment horizontal="right"/>
      <protection/>
    </xf>
    <xf numFmtId="176" fontId="5" fillId="0" borderId="0" xfId="0" applyNumberFormat="1" applyFont="1" applyFill="1" applyBorder="1" applyAlignment="1">
      <alignment horizontal="right"/>
    </xf>
    <xf numFmtId="215" fontId="4" fillId="0" borderId="0" xfId="0" applyNumberFormat="1" applyFont="1" applyFill="1" applyBorder="1" applyAlignment="1">
      <alignment/>
    </xf>
    <xf numFmtId="215" fontId="5"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xf>
    <xf numFmtId="0" fontId="7" fillId="33" borderId="0" xfId="0" applyFont="1" applyFill="1" applyAlignment="1">
      <alignment horizontal="centerContinuous"/>
    </xf>
    <xf numFmtId="0" fontId="4" fillId="33" borderId="0" xfId="0" applyFont="1" applyFill="1" applyAlignment="1">
      <alignment horizontal="centerContinuous"/>
    </xf>
    <xf numFmtId="0" fontId="0" fillId="33" borderId="0" xfId="0" applyFont="1" applyFill="1" applyAlignment="1">
      <alignment/>
    </xf>
    <xf numFmtId="0" fontId="10" fillId="33" borderId="0" xfId="0" applyFont="1" applyFill="1" applyAlignment="1">
      <alignment/>
    </xf>
    <xf numFmtId="0" fontId="4" fillId="33" borderId="0" xfId="0" applyFont="1" applyFill="1" applyAlignment="1">
      <alignment horizontal="right"/>
    </xf>
    <xf numFmtId="0" fontId="4" fillId="33" borderId="10" xfId="0" applyFont="1" applyFill="1" applyBorder="1" applyAlignment="1">
      <alignment horizontal="righ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distributed" vertical="center" wrapText="1"/>
    </xf>
    <xf numFmtId="0" fontId="4" fillId="33" borderId="13" xfId="0" applyFont="1" applyFill="1" applyBorder="1" applyAlignment="1">
      <alignment horizontal="distributed" vertical="center" wrapText="1"/>
    </xf>
    <xf numFmtId="0" fontId="4" fillId="33" borderId="0" xfId="0" applyFont="1" applyFill="1" applyBorder="1" applyAlignment="1">
      <alignment horizontal="center" wrapText="1"/>
    </xf>
    <xf numFmtId="0" fontId="4" fillId="33" borderId="14" xfId="0" applyFont="1" applyFill="1" applyBorder="1" applyAlignment="1">
      <alignment horizontal="center" wrapText="1"/>
    </xf>
    <xf numFmtId="0" fontId="4" fillId="33" borderId="15" xfId="0" applyFont="1" applyFill="1" applyBorder="1" applyAlignment="1">
      <alignment horizontal="center" wrapText="1"/>
    </xf>
    <xf numFmtId="0" fontId="4" fillId="33" borderId="0" xfId="0" applyFont="1" applyFill="1" applyAlignment="1">
      <alignment/>
    </xf>
    <xf numFmtId="0" fontId="4" fillId="33" borderId="0" xfId="0" applyFont="1" applyFill="1" applyAlignment="1">
      <alignment horizontal="center"/>
    </xf>
    <xf numFmtId="0" fontId="4" fillId="33" borderId="0" xfId="0" applyFont="1" applyFill="1" applyAlignment="1">
      <alignment/>
    </xf>
    <xf numFmtId="0" fontId="4" fillId="33" borderId="16" xfId="0" applyFont="1" applyFill="1" applyBorder="1" applyAlignment="1">
      <alignment horizontal="center"/>
    </xf>
    <xf numFmtId="0" fontId="4" fillId="33" borderId="17" xfId="0" applyFont="1" applyFill="1" applyBorder="1" applyAlignment="1">
      <alignment horizontal="right"/>
    </xf>
    <xf numFmtId="0" fontId="4" fillId="33" borderId="16" xfId="0" applyFont="1" applyFill="1" applyBorder="1" applyAlignment="1">
      <alignment horizontal="righ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distributed"/>
    </xf>
    <xf numFmtId="0" fontId="4" fillId="33" borderId="16" xfId="0" applyFont="1" applyFill="1" applyBorder="1" applyAlignment="1">
      <alignment/>
    </xf>
    <xf numFmtId="0" fontId="4" fillId="33" borderId="18" xfId="0" applyFont="1" applyFill="1" applyBorder="1" applyAlignment="1">
      <alignment/>
    </xf>
    <xf numFmtId="0" fontId="10" fillId="33" borderId="0" xfId="61" applyFont="1" applyFill="1">
      <alignment/>
      <protection/>
    </xf>
    <xf numFmtId="0" fontId="7" fillId="33" borderId="0" xfId="61" applyFont="1" applyFill="1" applyAlignment="1">
      <alignment horizontal="centerContinuous"/>
      <protection/>
    </xf>
    <xf numFmtId="0" fontId="0" fillId="33" borderId="0" xfId="0" applyFont="1" applyFill="1" applyAlignment="1">
      <alignment/>
    </xf>
    <xf numFmtId="0" fontId="4" fillId="33" borderId="0" xfId="61" applyFont="1" applyFill="1" applyAlignment="1">
      <alignment horizontal="right"/>
      <protection/>
    </xf>
    <xf numFmtId="0" fontId="4" fillId="33" borderId="19" xfId="61" applyFont="1" applyFill="1" applyBorder="1" applyAlignment="1">
      <alignment horizontal="center" vertical="center" wrapText="1"/>
      <protection/>
    </xf>
    <xf numFmtId="0" fontId="4" fillId="33" borderId="12" xfId="61" applyFont="1" applyFill="1" applyBorder="1" applyAlignment="1">
      <alignment horizontal="center" vertical="distributed" textRotation="255"/>
      <protection/>
    </xf>
    <xf numFmtId="0" fontId="4" fillId="33" borderId="12" xfId="61" applyFont="1" applyFill="1" applyBorder="1" applyAlignment="1">
      <alignment horizontal="center" vertical="distributed" textRotation="255" wrapText="1"/>
      <protection/>
    </xf>
    <xf numFmtId="0" fontId="4" fillId="33" borderId="12" xfId="61" applyFont="1" applyFill="1" applyBorder="1" applyAlignment="1">
      <alignment vertical="distributed" textRotation="255"/>
      <protection/>
    </xf>
    <xf numFmtId="0" fontId="4" fillId="33" borderId="20" xfId="61" applyFont="1" applyFill="1" applyBorder="1" applyAlignment="1">
      <alignment horizontal="center" vertical="distributed" textRotation="255"/>
      <protection/>
    </xf>
    <xf numFmtId="0" fontId="6"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9" fillId="33" borderId="0" xfId="0" applyFont="1" applyFill="1" applyAlignment="1">
      <alignment/>
    </xf>
    <xf numFmtId="0" fontId="4" fillId="33" borderId="0" xfId="0" applyFont="1" applyFill="1" applyAlignment="1">
      <alignment horizontal="right"/>
    </xf>
    <xf numFmtId="0" fontId="4" fillId="33" borderId="0" xfId="0" applyFont="1" applyFill="1" applyAlignment="1">
      <alignment/>
    </xf>
    <xf numFmtId="176" fontId="4" fillId="33" borderId="0" xfId="0" applyNumberFormat="1" applyFont="1" applyFill="1" applyAlignment="1">
      <alignment horizontal="right"/>
    </xf>
    <xf numFmtId="176" fontId="4" fillId="33" borderId="0" xfId="0" applyNumberFormat="1" applyFont="1" applyFill="1" applyAlignment="1">
      <alignment/>
    </xf>
    <xf numFmtId="0" fontId="8"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Border="1" applyAlignment="1">
      <alignment/>
    </xf>
    <xf numFmtId="176" fontId="6" fillId="33" borderId="0" xfId="0" applyNumberFormat="1" applyFont="1" applyFill="1" applyAlignment="1">
      <alignment/>
    </xf>
    <xf numFmtId="0" fontId="9" fillId="33" borderId="0" xfId="0" applyFont="1" applyFill="1" applyAlignment="1">
      <alignment/>
    </xf>
    <xf numFmtId="0" fontId="6" fillId="33" borderId="18" xfId="0" applyFont="1" applyFill="1" applyBorder="1" applyAlignment="1">
      <alignment horizontal="centerContinuous" vertical="center"/>
    </xf>
    <xf numFmtId="0" fontId="4" fillId="33" borderId="21" xfId="0" applyFont="1" applyFill="1" applyBorder="1" applyAlignment="1">
      <alignment horizontal="centerContinuous" vertical="center"/>
    </xf>
    <xf numFmtId="0" fontId="6" fillId="33" borderId="21" xfId="0" applyFont="1" applyFill="1" applyBorder="1" applyAlignment="1">
      <alignment horizontal="centerContinuous" vertical="center"/>
    </xf>
    <xf numFmtId="0" fontId="4" fillId="33" borderId="22" xfId="0" applyFont="1" applyFill="1" applyBorder="1" applyAlignment="1">
      <alignment horizontal="centerContinuous"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0" xfId="0" applyFont="1" applyFill="1" applyBorder="1" applyAlignment="1">
      <alignment horizontal="center" vertical="center"/>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48" fillId="33" borderId="0" xfId="0" applyFont="1" applyFill="1" applyAlignment="1">
      <alignment/>
    </xf>
    <xf numFmtId="0" fontId="7" fillId="0" borderId="0" xfId="0" applyFont="1" applyFill="1" applyAlignment="1">
      <alignment horizontal="centerContinuous"/>
    </xf>
    <xf numFmtId="0" fontId="6" fillId="0" borderId="0" xfId="0" applyFont="1" applyFill="1" applyAlignment="1">
      <alignment/>
    </xf>
    <xf numFmtId="0" fontId="4" fillId="0" borderId="0" xfId="0" applyFont="1" applyFill="1" applyAlignment="1">
      <alignment horizontal="right"/>
    </xf>
    <xf numFmtId="0" fontId="4" fillId="0" borderId="18"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center" vertical="center"/>
    </xf>
    <xf numFmtId="0" fontId="4" fillId="0" borderId="26"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14" xfId="0" applyNumberFormat="1" applyFont="1" applyFill="1" applyBorder="1" applyAlignment="1" quotePrefix="1">
      <alignment/>
    </xf>
    <xf numFmtId="176" fontId="5" fillId="0" borderId="0" xfId="0" applyNumberFormat="1" applyFont="1" applyFill="1" applyAlignment="1">
      <alignment/>
    </xf>
    <xf numFmtId="49" fontId="5" fillId="0" borderId="14" xfId="0" applyNumberFormat="1" applyFont="1" applyFill="1" applyBorder="1" applyAlignment="1" quotePrefix="1">
      <alignment/>
    </xf>
    <xf numFmtId="0" fontId="9" fillId="0" borderId="0" xfId="0" applyFont="1" applyFill="1" applyAlignment="1">
      <alignment/>
    </xf>
    <xf numFmtId="0" fontId="4" fillId="0" borderId="14" xfId="0" applyFont="1" applyFill="1" applyBorder="1" applyAlignment="1">
      <alignment/>
    </xf>
    <xf numFmtId="49" fontId="4" fillId="0" borderId="14" xfId="0" applyNumberFormat="1" applyFont="1" applyFill="1" applyBorder="1" applyAlignment="1">
      <alignment/>
    </xf>
    <xf numFmtId="176" fontId="6" fillId="0" borderId="0" xfId="0" applyNumberFormat="1" applyFont="1" applyFill="1" applyAlignment="1">
      <alignment/>
    </xf>
    <xf numFmtId="49" fontId="4" fillId="0" borderId="27" xfId="0" applyNumberFormat="1" applyFont="1" applyFill="1" applyBorder="1" applyAlignment="1">
      <alignment/>
    </xf>
    <xf numFmtId="176" fontId="4" fillId="0" borderId="17" xfId="0" applyNumberFormat="1" applyFont="1" applyFill="1" applyBorder="1" applyAlignment="1">
      <alignment horizontal="right"/>
    </xf>
    <xf numFmtId="176" fontId="4" fillId="0" borderId="16" xfId="0" applyNumberFormat="1" applyFont="1" applyFill="1" applyBorder="1" applyAlignment="1">
      <alignment horizontal="right"/>
    </xf>
    <xf numFmtId="0" fontId="6" fillId="0" borderId="28" xfId="0" applyFont="1" applyFill="1" applyBorder="1" applyAlignment="1">
      <alignment vertical="center"/>
    </xf>
    <xf numFmtId="0" fontId="6" fillId="0" borderId="18" xfId="0" applyFont="1" applyFill="1" applyBorder="1" applyAlignment="1">
      <alignment horizontal="centerContinuous" vertical="center"/>
    </xf>
    <xf numFmtId="0" fontId="6" fillId="0" borderId="0" xfId="0" applyFont="1" applyFill="1" applyAlignment="1">
      <alignment horizontal="center" vertical="center"/>
    </xf>
    <xf numFmtId="0" fontId="4" fillId="0" borderId="21" xfId="0" applyFont="1" applyFill="1" applyBorder="1" applyAlignment="1">
      <alignment horizontal="centerContinuous" vertical="center"/>
    </xf>
    <xf numFmtId="0" fontId="6" fillId="0" borderId="25" xfId="0" applyFont="1" applyFill="1" applyBorder="1" applyAlignment="1">
      <alignment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176" fontId="4" fillId="0" borderId="0" xfId="0" applyNumberFormat="1" applyFont="1" applyFill="1" applyAlignment="1">
      <alignment/>
    </xf>
    <xf numFmtId="0" fontId="0" fillId="0" borderId="0" xfId="0" applyFont="1" applyFill="1" applyAlignment="1">
      <alignment/>
    </xf>
    <xf numFmtId="0" fontId="4" fillId="0" borderId="15" xfId="0" applyFont="1" applyFill="1" applyBorder="1" applyAlignment="1">
      <alignment horizontal="right"/>
    </xf>
    <xf numFmtId="0" fontId="4" fillId="33" borderId="0" xfId="0" applyFont="1" applyFill="1" applyAlignment="1">
      <alignment horizontal="right"/>
    </xf>
    <xf numFmtId="0" fontId="4" fillId="33" borderId="15" xfId="0" applyFont="1" applyFill="1" applyBorder="1" applyAlignment="1">
      <alignment/>
    </xf>
    <xf numFmtId="0" fontId="4" fillId="33" borderId="0" xfId="0" applyFont="1" applyFill="1" applyBorder="1" applyAlignment="1">
      <alignment/>
    </xf>
    <xf numFmtId="0" fontId="4" fillId="33" borderId="0" xfId="0" applyFont="1" applyFill="1" applyAlignment="1">
      <alignment horizontal="center"/>
    </xf>
    <xf numFmtId="0" fontId="4" fillId="33" borderId="14" xfId="0" applyFont="1" applyFill="1" applyBorder="1" applyAlignment="1">
      <alignment horizontal="distributed"/>
    </xf>
    <xf numFmtId="0" fontId="4" fillId="33" borderId="15" xfId="0" applyFont="1" applyFill="1" applyBorder="1" applyAlignment="1">
      <alignment horizontal="right"/>
    </xf>
    <xf numFmtId="0" fontId="4" fillId="33" borderId="0" xfId="0" applyFont="1" applyFill="1" applyBorder="1" applyAlignment="1">
      <alignment horizontal="right"/>
    </xf>
    <xf numFmtId="0" fontId="4" fillId="33" borderId="0" xfId="0" applyFont="1" applyFill="1" applyBorder="1" applyAlignment="1">
      <alignment horizontal="center"/>
    </xf>
    <xf numFmtId="0" fontId="4" fillId="33" borderId="0" xfId="0" applyFont="1" applyFill="1" applyAlignment="1">
      <alignment/>
    </xf>
    <xf numFmtId="0" fontId="5" fillId="33" borderId="0" xfId="0" applyFont="1" applyFill="1" applyAlignment="1">
      <alignment horizontal="center"/>
    </xf>
    <xf numFmtId="0" fontId="5" fillId="33" borderId="14" xfId="0" applyFont="1" applyFill="1" applyBorder="1" applyAlignment="1">
      <alignment horizontal="distributed"/>
    </xf>
    <xf numFmtId="0" fontId="4" fillId="33" borderId="16" xfId="0" applyFont="1" applyFill="1" applyBorder="1" applyAlignment="1">
      <alignment horizontal="center"/>
    </xf>
    <xf numFmtId="0" fontId="4" fillId="33" borderId="27" xfId="0" applyFont="1" applyFill="1" applyBorder="1" applyAlignment="1">
      <alignment horizontal="distributed"/>
    </xf>
    <xf numFmtId="0" fontId="4" fillId="0" borderId="0" xfId="0" applyFont="1" applyFill="1" applyBorder="1" applyAlignment="1">
      <alignment horizontal="right"/>
    </xf>
    <xf numFmtId="0" fontId="4" fillId="0" borderId="17" xfId="0" applyFont="1" applyFill="1" applyBorder="1" applyAlignment="1">
      <alignment horizontal="right"/>
    </xf>
    <xf numFmtId="0" fontId="4" fillId="0" borderId="16" xfId="0" applyFont="1" applyFill="1" applyBorder="1" applyAlignment="1">
      <alignment horizontal="right"/>
    </xf>
    <xf numFmtId="0" fontId="4" fillId="33" borderId="0" xfId="0" applyFont="1" applyFill="1" applyAlignment="1">
      <alignment horizontal="right"/>
    </xf>
    <xf numFmtId="0" fontId="4" fillId="33" borderId="15" xfId="0" applyFont="1" applyFill="1" applyBorder="1" applyAlignment="1">
      <alignment/>
    </xf>
    <xf numFmtId="0" fontId="4" fillId="33" borderId="0" xfId="0" applyFont="1" applyFill="1" applyAlignment="1">
      <alignment horizontal="center"/>
    </xf>
    <xf numFmtId="0" fontId="4" fillId="33" borderId="15" xfId="0" applyFont="1" applyFill="1" applyBorder="1" applyAlignment="1">
      <alignment horizontal="right"/>
    </xf>
    <xf numFmtId="0" fontId="4" fillId="33" borderId="0" xfId="0" applyFont="1" applyFill="1" applyBorder="1" applyAlignment="1">
      <alignment horizontal="right"/>
    </xf>
    <xf numFmtId="0" fontId="4" fillId="33" borderId="0" xfId="0" applyFont="1" applyFill="1" applyBorder="1" applyAlignment="1">
      <alignment horizontal="center"/>
    </xf>
    <xf numFmtId="0" fontId="4" fillId="33" borderId="0" xfId="0" applyFont="1" applyFill="1" applyAlignment="1">
      <alignment/>
    </xf>
    <xf numFmtId="0" fontId="4" fillId="33" borderId="0" xfId="0" applyFont="1" applyFill="1" applyAlignment="1">
      <alignment horizontal="distributed"/>
    </xf>
    <xf numFmtId="0" fontId="5" fillId="33" borderId="0" xfId="0" applyFont="1" applyFill="1" applyBorder="1" applyAlignment="1">
      <alignment horizontal="center"/>
    </xf>
    <xf numFmtId="0" fontId="4" fillId="33" borderId="14" xfId="0" applyFont="1" applyFill="1" applyBorder="1" applyAlignment="1">
      <alignment/>
    </xf>
    <xf numFmtId="0" fontId="5" fillId="33" borderId="14" xfId="0" applyFont="1" applyFill="1" applyBorder="1" applyAlignment="1">
      <alignment horizontal="distributed"/>
    </xf>
    <xf numFmtId="0" fontId="4" fillId="33" borderId="14" xfId="0" applyFont="1" applyFill="1" applyBorder="1" applyAlignment="1">
      <alignment horizontal="distributed"/>
    </xf>
    <xf numFmtId="176" fontId="5" fillId="0" borderId="29" xfId="61" applyNumberFormat="1" applyFont="1" applyFill="1" applyBorder="1">
      <alignment/>
      <protection/>
    </xf>
    <xf numFmtId="215" fontId="0" fillId="0" borderId="0" xfId="0" applyNumberFormat="1" applyFont="1" applyFill="1" applyAlignment="1">
      <alignment/>
    </xf>
    <xf numFmtId="49" fontId="4" fillId="0" borderId="30" xfId="61" applyNumberFormat="1" applyFont="1" applyFill="1" applyBorder="1" applyAlignment="1" quotePrefix="1">
      <alignment/>
      <protection/>
    </xf>
    <xf numFmtId="0" fontId="4" fillId="0" borderId="15" xfId="61" applyFont="1" applyFill="1" applyBorder="1" applyAlignment="1">
      <alignment horizontal="right"/>
      <protection/>
    </xf>
    <xf numFmtId="176" fontId="4" fillId="0" borderId="31" xfId="61" applyNumberFormat="1" applyFont="1" applyFill="1" applyBorder="1" applyAlignment="1">
      <alignment horizontal="right"/>
      <protection/>
    </xf>
    <xf numFmtId="0" fontId="4" fillId="0" borderId="0" xfId="0" applyNumberFormat="1" applyFont="1" applyFill="1" applyBorder="1" applyAlignment="1">
      <alignment horizontal="right"/>
    </xf>
    <xf numFmtId="176" fontId="4" fillId="0" borderId="15" xfId="61" applyNumberFormat="1" applyFont="1" applyFill="1" applyBorder="1" applyAlignment="1">
      <alignment horizontal="right"/>
      <protection/>
    </xf>
    <xf numFmtId="176" fontId="4" fillId="0" borderId="0" xfId="61" applyNumberFormat="1" applyFont="1" applyFill="1" applyBorder="1" applyAlignment="1">
      <alignment horizontal="right"/>
      <protection/>
    </xf>
    <xf numFmtId="176" fontId="4" fillId="0" borderId="0" xfId="61" applyNumberFormat="1" applyFont="1" applyFill="1" applyBorder="1">
      <alignment/>
      <protection/>
    </xf>
    <xf numFmtId="49" fontId="5" fillId="0" borderId="30" xfId="61" applyNumberFormat="1" applyFont="1" applyFill="1" applyBorder="1" applyAlignment="1" quotePrefix="1">
      <alignment/>
      <protection/>
    </xf>
    <xf numFmtId="0" fontId="5" fillId="0" borderId="30" xfId="61" applyFont="1" applyFill="1" applyBorder="1">
      <alignment/>
      <protection/>
    </xf>
    <xf numFmtId="0" fontId="4" fillId="0" borderId="31" xfId="61" applyFont="1" applyFill="1" applyBorder="1" applyAlignment="1">
      <alignment horizontal="right"/>
      <protection/>
    </xf>
    <xf numFmtId="0" fontId="5" fillId="0" borderId="30" xfId="61" applyFont="1" applyFill="1" applyBorder="1" applyAlignment="1">
      <alignment horizontal="distributed"/>
      <protection/>
    </xf>
    <xf numFmtId="0" fontId="5" fillId="0" borderId="0" xfId="0" applyNumberFormat="1" applyFont="1" applyFill="1" applyBorder="1" applyAlignment="1">
      <alignment horizontal="right"/>
    </xf>
    <xf numFmtId="0" fontId="5" fillId="0" borderId="31" xfId="0" applyNumberFormat="1" applyFont="1" applyFill="1" applyBorder="1" applyAlignment="1">
      <alignment horizontal="right"/>
    </xf>
    <xf numFmtId="0" fontId="4" fillId="0" borderId="30" xfId="61" applyFont="1" applyFill="1" applyBorder="1" applyAlignment="1">
      <alignment horizontal="distributed"/>
      <protection/>
    </xf>
    <xf numFmtId="0" fontId="4" fillId="0" borderId="15" xfId="0" applyNumberFormat="1" applyFont="1" applyFill="1" applyBorder="1" applyAlignment="1">
      <alignment horizontal="right"/>
    </xf>
    <xf numFmtId="0" fontId="5" fillId="0" borderId="0" xfId="61" applyNumberFormat="1" applyFont="1" applyFill="1" applyBorder="1" applyAlignment="1">
      <alignment horizontal="right"/>
      <protection/>
    </xf>
    <xf numFmtId="0" fontId="5" fillId="0" borderId="31" xfId="61" applyNumberFormat="1" applyFont="1" applyFill="1" applyBorder="1" applyAlignment="1">
      <alignment horizontal="right"/>
      <protection/>
    </xf>
    <xf numFmtId="0" fontId="4" fillId="0" borderId="0" xfId="61" applyNumberFormat="1" applyFont="1" applyFill="1" applyBorder="1" applyAlignment="1">
      <alignment horizontal="right"/>
      <protection/>
    </xf>
    <xf numFmtId="0" fontId="4" fillId="0" borderId="31" xfId="61" applyNumberFormat="1" applyFont="1" applyFill="1" applyBorder="1" applyAlignment="1">
      <alignment horizontal="right"/>
      <protection/>
    </xf>
    <xf numFmtId="0" fontId="5" fillId="0" borderId="15" xfId="0" applyNumberFormat="1" applyFont="1" applyFill="1" applyBorder="1" applyAlignment="1">
      <alignment horizontal="right"/>
    </xf>
    <xf numFmtId="0" fontId="4" fillId="0" borderId="32" xfId="61" applyFont="1" applyFill="1" applyBorder="1" applyAlignment="1">
      <alignment horizontal="distributed"/>
      <protection/>
    </xf>
    <xf numFmtId="0" fontId="4" fillId="0" borderId="17" xfId="0" applyNumberFormat="1" applyFont="1" applyFill="1" applyBorder="1" applyAlignment="1">
      <alignment horizontal="right"/>
    </xf>
    <xf numFmtId="0" fontId="4" fillId="0" borderId="16" xfId="61" applyNumberFormat="1" applyFont="1" applyFill="1" applyBorder="1" applyAlignment="1">
      <alignment horizontal="right"/>
      <protection/>
    </xf>
    <xf numFmtId="0" fontId="4" fillId="0" borderId="16" xfId="0" applyNumberFormat="1" applyFont="1" applyFill="1" applyBorder="1" applyAlignment="1">
      <alignment horizontal="right"/>
    </xf>
    <xf numFmtId="0" fontId="4" fillId="0" borderId="33" xfId="61" applyNumberFormat="1" applyFont="1" applyFill="1" applyBorder="1" applyAlignment="1">
      <alignment horizontal="right"/>
      <protection/>
    </xf>
    <xf numFmtId="0" fontId="4" fillId="0" borderId="18" xfId="61" applyFont="1" applyFill="1" applyBorder="1" applyAlignment="1">
      <alignment/>
      <protection/>
    </xf>
    <xf numFmtId="0" fontId="5" fillId="0" borderId="31" xfId="61" applyFont="1" applyFill="1" applyBorder="1">
      <alignment/>
      <protection/>
    </xf>
    <xf numFmtId="0" fontId="5" fillId="0" borderId="0" xfId="61" applyFont="1" applyFill="1" applyAlignment="1">
      <alignment horizontal="right"/>
      <protection/>
    </xf>
    <xf numFmtId="0" fontId="5" fillId="0" borderId="15"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Alignment="1">
      <alignment horizontal="right"/>
    </xf>
    <xf numFmtId="176" fontId="5" fillId="0" borderId="0" xfId="0" applyNumberFormat="1" applyFont="1" applyFill="1" applyAlignment="1">
      <alignment horizontal="righ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176" fontId="4" fillId="0" borderId="0" xfId="0" applyNumberFormat="1" applyFont="1" applyFill="1" applyAlignment="1">
      <alignment horizontal="center"/>
    </xf>
    <xf numFmtId="176" fontId="5" fillId="0" borderId="0" xfId="0" applyNumberFormat="1" applyFont="1" applyFill="1" applyAlignment="1">
      <alignment horizontal="center"/>
    </xf>
    <xf numFmtId="0" fontId="4" fillId="0" borderId="22" xfId="0" applyFont="1" applyFill="1" applyBorder="1" applyAlignment="1">
      <alignment horizontal="center" vertical="center"/>
    </xf>
    <xf numFmtId="0" fontId="4" fillId="0" borderId="34" xfId="0" applyFont="1" applyFill="1" applyBorder="1" applyAlignment="1">
      <alignment horizontal="center" vertical="center"/>
    </xf>
    <xf numFmtId="176" fontId="4" fillId="0" borderId="16"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61" applyFont="1" applyFill="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AD53"/>
  <sheetViews>
    <sheetView showGridLines="0" zoomScalePageLayoutView="0" workbookViewId="0" topLeftCell="A1">
      <selection activeCell="E11" sqref="E11:F11"/>
    </sheetView>
  </sheetViews>
  <sheetFormatPr defaultColWidth="9.00390625" defaultRowHeight="13.5"/>
  <cols>
    <col min="1" max="1" width="10.00390625" style="82" customWidth="1"/>
    <col min="2" max="2" width="11.875" style="82" customWidth="1"/>
    <col min="3" max="3" width="9.50390625" style="82" customWidth="1"/>
    <col min="4" max="4" width="9.375" style="82" customWidth="1"/>
    <col min="5" max="5" width="9.50390625" style="82" customWidth="1"/>
    <col min="6" max="7" width="9.375" style="82" customWidth="1"/>
    <col min="8" max="8" width="6.75390625" style="82" bestFit="1" customWidth="1"/>
    <col min="9" max="10" width="9.50390625" style="82" customWidth="1"/>
    <col min="11" max="11" width="10.00390625" style="57" customWidth="1"/>
    <col min="12" max="17" width="6.125" style="57" customWidth="1"/>
    <col min="18" max="18" width="7.625" style="57" bestFit="1" customWidth="1"/>
    <col min="19" max="23" width="6.125" style="57" customWidth="1"/>
    <col min="24" max="25" width="5.375" style="57" customWidth="1"/>
    <col min="26" max="26" width="5.25390625" style="57" customWidth="1"/>
    <col min="27" max="27" width="5.375" style="57" customWidth="1"/>
    <col min="28" max="16384" width="9.00390625" style="57" customWidth="1"/>
  </cols>
  <sheetData>
    <row r="1" spans="1:30" s="56" customFormat="1" ht="18.75" customHeight="1">
      <c r="A1" s="81" t="s">
        <v>128</v>
      </c>
      <c r="B1" s="81"/>
      <c r="C1" s="81"/>
      <c r="D1" s="81"/>
      <c r="E1" s="81"/>
      <c r="F1" s="81"/>
      <c r="G1" s="81"/>
      <c r="H1" s="81"/>
      <c r="I1" s="81"/>
      <c r="J1" s="81"/>
      <c r="K1" s="64"/>
      <c r="L1" s="65"/>
      <c r="M1" s="65"/>
      <c r="N1" s="65"/>
      <c r="O1" s="65"/>
      <c r="P1" s="65"/>
      <c r="Q1" s="65"/>
      <c r="R1" s="77"/>
      <c r="S1" s="65"/>
      <c r="T1" s="65"/>
      <c r="U1" s="65"/>
      <c r="V1" s="65"/>
      <c r="W1" s="65"/>
      <c r="X1" s="65"/>
      <c r="Y1" s="65"/>
      <c r="Z1" s="65"/>
      <c r="AA1" s="65"/>
      <c r="AB1" s="65"/>
      <c r="AC1" s="65"/>
      <c r="AD1" s="65"/>
    </row>
    <row r="2" spans="1:30" ht="11.25" customHeight="1">
      <c r="A2" s="118"/>
      <c r="B2" s="118"/>
      <c r="C2" s="118"/>
      <c r="D2" s="118"/>
      <c r="E2" s="118"/>
      <c r="F2" s="118"/>
      <c r="G2" s="118"/>
      <c r="H2" s="118"/>
      <c r="I2" s="118"/>
      <c r="J2" s="118"/>
      <c r="K2"/>
      <c r="L2"/>
      <c r="M2"/>
      <c r="N2"/>
      <c r="O2"/>
      <c r="P2"/>
      <c r="Q2"/>
      <c r="R2"/>
      <c r="S2"/>
      <c r="T2"/>
      <c r="U2"/>
      <c r="V2"/>
      <c r="W2"/>
      <c r="X2"/>
      <c r="Y2"/>
      <c r="Z2"/>
      <c r="AA2"/>
      <c r="AB2"/>
      <c r="AC2"/>
      <c r="AD2"/>
    </row>
    <row r="3" spans="1:30" ht="14.25" thickBot="1">
      <c r="A3" s="82" t="s">
        <v>104</v>
      </c>
      <c r="B3" s="118"/>
      <c r="C3" s="118"/>
      <c r="D3" s="118"/>
      <c r="E3" s="118"/>
      <c r="F3" s="118"/>
      <c r="G3" s="118"/>
      <c r="H3" s="83" t="s">
        <v>105</v>
      </c>
      <c r="I3" s="118"/>
      <c r="J3" s="118"/>
      <c r="K3"/>
      <c r="L3"/>
      <c r="M3"/>
      <c r="N3"/>
      <c r="O3"/>
      <c r="P3"/>
      <c r="Q3"/>
      <c r="R3"/>
      <c r="S3"/>
      <c r="T3"/>
      <c r="U3"/>
      <c r="V3"/>
      <c r="W3"/>
      <c r="X3"/>
      <c r="Y3"/>
      <c r="Z3"/>
      <c r="AA3"/>
      <c r="AB3"/>
      <c r="AC3"/>
      <c r="AD3"/>
    </row>
    <row r="4" spans="1:30" s="58" customFormat="1" ht="18.75" customHeight="1">
      <c r="A4" s="84"/>
      <c r="B4" s="85"/>
      <c r="C4" s="182" t="s">
        <v>0</v>
      </c>
      <c r="D4" s="183"/>
      <c r="E4" s="183"/>
      <c r="F4" s="183"/>
      <c r="G4" s="86" t="s">
        <v>1</v>
      </c>
      <c r="H4" s="87"/>
      <c r="I4" s="88"/>
      <c r="J4" s="88"/>
      <c r="K4" s="66"/>
      <c r="L4" s="66"/>
      <c r="M4" s="66"/>
      <c r="N4" s="66"/>
      <c r="O4" s="66"/>
      <c r="P4" s="66"/>
      <c r="Q4" s="66"/>
      <c r="R4" s="78"/>
      <c r="S4" s="66"/>
      <c r="T4" s="66"/>
      <c r="U4" s="66"/>
      <c r="V4" s="66"/>
      <c r="W4" s="66"/>
      <c r="X4" s="66"/>
      <c r="Y4" s="66"/>
      <c r="Z4" s="66"/>
      <c r="AA4" s="66"/>
      <c r="AB4" s="66"/>
      <c r="AC4" s="66"/>
      <c r="AD4" s="66"/>
    </row>
    <row r="5" spans="1:30" s="58" customFormat="1" ht="18.75" customHeight="1">
      <c r="A5" s="89" t="s">
        <v>3</v>
      </c>
      <c r="B5" s="90" t="s">
        <v>4</v>
      </c>
      <c r="C5" s="186" t="s">
        <v>151</v>
      </c>
      <c r="D5" s="187"/>
      <c r="E5" s="186" t="s">
        <v>5</v>
      </c>
      <c r="F5" s="187"/>
      <c r="G5" s="92"/>
      <c r="H5" s="93"/>
      <c r="I5" s="88"/>
      <c r="J5" s="88"/>
      <c r="K5" s="66"/>
      <c r="L5" s="66"/>
      <c r="M5" s="66"/>
      <c r="N5" s="66"/>
      <c r="O5" s="66"/>
      <c r="P5" s="66"/>
      <c r="Q5" s="66"/>
      <c r="R5" s="78"/>
      <c r="S5" s="66"/>
      <c r="T5" s="66"/>
      <c r="U5" s="66"/>
      <c r="V5" s="66"/>
      <c r="W5" s="66"/>
      <c r="X5" s="66"/>
      <c r="Y5" s="66"/>
      <c r="Z5" s="66"/>
      <c r="AA5" s="66"/>
      <c r="AB5" s="66"/>
      <c r="AC5" s="66"/>
      <c r="AD5" s="66"/>
    </row>
    <row r="6" spans="1:30" s="58" customFormat="1" ht="18.75" customHeight="1">
      <c r="A6" s="94"/>
      <c r="B6" s="95"/>
      <c r="C6" s="186" t="s">
        <v>6</v>
      </c>
      <c r="D6" s="187"/>
      <c r="E6" s="186" t="s">
        <v>6</v>
      </c>
      <c r="F6" s="187"/>
      <c r="G6" s="96" t="s">
        <v>7</v>
      </c>
      <c r="H6" s="91" t="s">
        <v>8</v>
      </c>
      <c r="I6" s="88"/>
      <c r="J6" s="88"/>
      <c r="K6" s="66"/>
      <c r="L6" s="66"/>
      <c r="M6" s="66"/>
      <c r="N6" s="66"/>
      <c r="O6" s="66"/>
      <c r="P6" s="66"/>
      <c r="Q6" s="66"/>
      <c r="R6" s="78"/>
      <c r="S6" s="66"/>
      <c r="T6" s="66"/>
      <c r="U6" s="66"/>
      <c r="V6" s="66"/>
      <c r="W6" s="66"/>
      <c r="X6" s="66"/>
      <c r="Y6" s="66"/>
      <c r="Z6" s="66"/>
      <c r="AA6" s="66"/>
      <c r="AB6" s="66"/>
      <c r="AC6" s="66"/>
      <c r="AD6" s="66"/>
    </row>
    <row r="7" spans="1:30" s="58" customFormat="1" ht="7.5" customHeight="1">
      <c r="A7" s="97"/>
      <c r="B7" s="98"/>
      <c r="C7" s="99"/>
      <c r="D7" s="99"/>
      <c r="E7" s="99"/>
      <c r="F7" s="99"/>
      <c r="G7" s="99"/>
      <c r="H7" s="99"/>
      <c r="I7" s="88"/>
      <c r="J7" s="88"/>
      <c r="K7" s="66"/>
      <c r="L7" s="66"/>
      <c r="M7" s="66"/>
      <c r="N7" s="66"/>
      <c r="O7" s="66"/>
      <c r="P7" s="66"/>
      <c r="Q7" s="66"/>
      <c r="R7" s="78"/>
      <c r="S7" s="66"/>
      <c r="T7" s="66"/>
      <c r="U7" s="66"/>
      <c r="V7" s="66"/>
      <c r="W7" s="66"/>
      <c r="X7" s="66"/>
      <c r="Y7" s="66"/>
      <c r="Z7" s="66"/>
      <c r="AA7" s="66"/>
      <c r="AB7" s="66"/>
      <c r="AC7" s="66"/>
      <c r="AD7" s="66"/>
    </row>
    <row r="8" spans="1:30" ht="17.25" customHeight="1">
      <c r="A8" s="100" t="s">
        <v>106</v>
      </c>
      <c r="B8" s="7">
        <v>22225</v>
      </c>
      <c r="C8" s="184">
        <v>3</v>
      </c>
      <c r="D8" s="184"/>
      <c r="E8" s="184">
        <v>22222</v>
      </c>
      <c r="F8" s="184"/>
      <c r="G8" s="7">
        <v>10383</v>
      </c>
      <c r="H8" s="7">
        <v>11842</v>
      </c>
      <c r="I8" s="118"/>
      <c r="J8" s="118"/>
      <c r="K8"/>
      <c r="L8"/>
      <c r="M8"/>
      <c r="N8"/>
      <c r="O8"/>
      <c r="P8"/>
      <c r="Q8"/>
      <c r="R8"/>
      <c r="S8"/>
      <c r="T8"/>
      <c r="U8"/>
      <c r="V8"/>
      <c r="W8"/>
      <c r="X8"/>
      <c r="Y8"/>
      <c r="Z8"/>
      <c r="AA8"/>
      <c r="AB8"/>
      <c r="AC8"/>
      <c r="AD8"/>
    </row>
    <row r="9" spans="1:30" ht="17.25" customHeight="1">
      <c r="A9" s="100" t="s">
        <v>107</v>
      </c>
      <c r="B9" s="7">
        <v>16471</v>
      </c>
      <c r="C9" s="184" t="s">
        <v>108</v>
      </c>
      <c r="D9" s="184"/>
      <c r="E9" s="184">
        <v>16471</v>
      </c>
      <c r="F9" s="184"/>
      <c r="G9" s="7">
        <v>8009</v>
      </c>
      <c r="H9" s="7">
        <v>8462</v>
      </c>
      <c r="I9" s="118"/>
      <c r="J9" s="118"/>
      <c r="K9"/>
      <c r="L9"/>
      <c r="M9"/>
      <c r="N9"/>
      <c r="O9"/>
      <c r="P9"/>
      <c r="Q9"/>
      <c r="R9"/>
      <c r="S9"/>
      <c r="T9"/>
      <c r="U9"/>
      <c r="V9"/>
      <c r="W9"/>
      <c r="X9"/>
      <c r="Y9"/>
      <c r="Z9"/>
      <c r="AA9"/>
      <c r="AB9"/>
      <c r="AC9"/>
      <c r="AD9"/>
    </row>
    <row r="10" spans="1:30" ht="17.25" customHeight="1">
      <c r="A10" s="100" t="s">
        <v>109</v>
      </c>
      <c r="B10" s="7" t="s">
        <v>110</v>
      </c>
      <c r="C10" s="184">
        <v>1</v>
      </c>
      <c r="D10" s="184"/>
      <c r="E10" s="184">
        <v>16020</v>
      </c>
      <c r="F10" s="184"/>
      <c r="G10" s="7" t="s">
        <v>111</v>
      </c>
      <c r="H10" s="7" t="s">
        <v>112</v>
      </c>
      <c r="I10" s="118"/>
      <c r="J10" s="118"/>
      <c r="K10" s="67"/>
      <c r="L10"/>
      <c r="M10"/>
      <c r="N10"/>
      <c r="O10"/>
      <c r="P10"/>
      <c r="Q10"/>
      <c r="R10"/>
      <c r="S10"/>
      <c r="T10"/>
      <c r="U10"/>
      <c r="V10"/>
      <c r="W10"/>
      <c r="X10"/>
      <c r="Y10"/>
      <c r="Z10"/>
      <c r="AA10"/>
      <c r="AB10"/>
      <c r="AC10"/>
      <c r="AD10"/>
    </row>
    <row r="11" spans="1:30" ht="17.25" customHeight="1">
      <c r="A11" s="100" t="s">
        <v>113</v>
      </c>
      <c r="B11" s="7" t="s">
        <v>152</v>
      </c>
      <c r="C11" s="184">
        <v>1</v>
      </c>
      <c r="D11" s="184"/>
      <c r="E11" s="184" t="s">
        <v>153</v>
      </c>
      <c r="F11" s="184"/>
      <c r="G11" s="7" t="s">
        <v>154</v>
      </c>
      <c r="H11" s="117">
        <v>7384</v>
      </c>
      <c r="J11" s="118"/>
      <c r="K11"/>
      <c r="L11"/>
      <c r="M11"/>
      <c r="N11"/>
      <c r="O11"/>
      <c r="P11"/>
      <c r="Q11"/>
      <c r="R11"/>
      <c r="S11"/>
      <c r="T11"/>
      <c r="U11"/>
      <c r="V11"/>
      <c r="W11"/>
      <c r="X11"/>
      <c r="Y11"/>
      <c r="Z11"/>
      <c r="AA11" s="68"/>
      <c r="AB11" s="68"/>
      <c r="AC11"/>
      <c r="AD11" s="68"/>
    </row>
    <row r="12" spans="1:30" s="59" customFormat="1" ht="17.25" customHeight="1">
      <c r="A12" s="102" t="s">
        <v>114</v>
      </c>
      <c r="B12" s="181">
        <v>16580</v>
      </c>
      <c r="C12" s="185">
        <v>5</v>
      </c>
      <c r="D12" s="185"/>
      <c r="E12" s="185">
        <v>16575</v>
      </c>
      <c r="F12" s="185"/>
      <c r="G12" s="181">
        <v>7806</v>
      </c>
      <c r="H12" s="181">
        <v>8774</v>
      </c>
      <c r="I12" s="82"/>
      <c r="J12" s="103"/>
      <c r="K12" s="69"/>
      <c r="L12" s="69"/>
      <c r="M12" s="69"/>
      <c r="N12" s="69"/>
      <c r="O12" s="69"/>
      <c r="P12" s="69"/>
      <c r="Q12" s="69"/>
      <c r="R12" s="79"/>
      <c r="S12" s="69"/>
      <c r="T12" s="69"/>
      <c r="U12" s="69"/>
      <c r="V12" s="69"/>
      <c r="W12" s="69"/>
      <c r="X12" s="69"/>
      <c r="Y12" s="69"/>
      <c r="Z12" s="69"/>
      <c r="AA12" s="69"/>
      <c r="AB12" s="69"/>
      <c r="AC12" s="69"/>
      <c r="AD12" s="69"/>
    </row>
    <row r="13" spans="1:30" ht="13.5">
      <c r="A13" s="104"/>
      <c r="B13" s="7"/>
      <c r="C13" s="7"/>
      <c r="D13" s="7"/>
      <c r="E13" s="7"/>
      <c r="F13" s="7"/>
      <c r="G13" s="7"/>
      <c r="H13" s="7"/>
      <c r="I13" s="118"/>
      <c r="J13" s="118"/>
      <c r="K13"/>
      <c r="L13"/>
      <c r="M13"/>
      <c r="N13"/>
      <c r="O13"/>
      <c r="P13"/>
      <c r="Q13"/>
      <c r="R13"/>
      <c r="S13"/>
      <c r="T13"/>
      <c r="U13"/>
      <c r="V13"/>
      <c r="W13"/>
      <c r="X13"/>
      <c r="Y13"/>
      <c r="Z13"/>
      <c r="AA13"/>
      <c r="AB13"/>
      <c r="AC13"/>
      <c r="AD13"/>
    </row>
    <row r="14" spans="1:30" ht="17.25" customHeight="1">
      <c r="A14" s="105" t="s">
        <v>115</v>
      </c>
      <c r="B14" s="7">
        <v>1281</v>
      </c>
      <c r="C14" s="184" t="s">
        <v>108</v>
      </c>
      <c r="D14" s="184"/>
      <c r="E14" s="184">
        <v>1281</v>
      </c>
      <c r="F14" s="184"/>
      <c r="G14" s="13">
        <v>632</v>
      </c>
      <c r="H14" s="13">
        <v>649</v>
      </c>
      <c r="I14" s="106"/>
      <c r="J14" s="118"/>
      <c r="K14" s="68"/>
      <c r="L14"/>
      <c r="M14"/>
      <c r="N14"/>
      <c r="O14"/>
      <c r="P14"/>
      <c r="Q14"/>
      <c r="R14"/>
      <c r="S14"/>
      <c r="T14"/>
      <c r="U14"/>
      <c r="V14"/>
      <c r="W14"/>
      <c r="X14"/>
      <c r="Y14"/>
      <c r="Z14"/>
      <c r="AA14" s="68"/>
      <c r="AB14" s="68"/>
      <c r="AC14"/>
      <c r="AD14" s="68"/>
    </row>
    <row r="15" spans="1:30" ht="17.25" customHeight="1">
      <c r="A15" s="105" t="s">
        <v>12</v>
      </c>
      <c r="B15" s="7">
        <v>1317</v>
      </c>
      <c r="C15" s="184" t="s">
        <v>108</v>
      </c>
      <c r="D15" s="184"/>
      <c r="E15" s="184">
        <v>1317</v>
      </c>
      <c r="F15" s="184"/>
      <c r="G15" s="13">
        <v>615</v>
      </c>
      <c r="H15" s="13">
        <v>702</v>
      </c>
      <c r="I15" s="106"/>
      <c r="J15" s="118"/>
      <c r="K15"/>
      <c r="L15"/>
      <c r="M15"/>
      <c r="N15"/>
      <c r="O15"/>
      <c r="P15"/>
      <c r="Q15"/>
      <c r="R15"/>
      <c r="S15"/>
      <c r="T15"/>
      <c r="U15"/>
      <c r="V15"/>
      <c r="W15"/>
      <c r="X15"/>
      <c r="Y15"/>
      <c r="Z15"/>
      <c r="AA15" s="68"/>
      <c r="AB15" s="68"/>
      <c r="AC15"/>
      <c r="AD15" s="68"/>
    </row>
    <row r="16" spans="1:30" ht="17.25" customHeight="1">
      <c r="A16" s="105" t="s">
        <v>13</v>
      </c>
      <c r="B16" s="7">
        <v>1392</v>
      </c>
      <c r="C16" s="184">
        <v>1</v>
      </c>
      <c r="D16" s="184"/>
      <c r="E16" s="184">
        <v>1391</v>
      </c>
      <c r="F16" s="184"/>
      <c r="G16" s="13">
        <v>670</v>
      </c>
      <c r="H16" s="13">
        <v>722</v>
      </c>
      <c r="I16" s="106"/>
      <c r="J16" s="118"/>
      <c r="K16"/>
      <c r="L16"/>
      <c r="M16"/>
      <c r="N16"/>
      <c r="O16"/>
      <c r="P16"/>
      <c r="Q16"/>
      <c r="R16"/>
      <c r="S16"/>
      <c r="T16"/>
      <c r="U16"/>
      <c r="V16"/>
      <c r="W16"/>
      <c r="X16"/>
      <c r="Y16"/>
      <c r="Z16"/>
      <c r="AA16" s="68"/>
      <c r="AB16" s="68"/>
      <c r="AC16"/>
      <c r="AD16" s="68"/>
    </row>
    <row r="17" spans="1:30" ht="17.25" customHeight="1">
      <c r="A17" s="105" t="s">
        <v>14</v>
      </c>
      <c r="B17" s="7">
        <v>1089</v>
      </c>
      <c r="C17" s="184">
        <v>1</v>
      </c>
      <c r="D17" s="184"/>
      <c r="E17" s="184">
        <v>1088</v>
      </c>
      <c r="F17" s="184"/>
      <c r="G17" s="13">
        <v>566</v>
      </c>
      <c r="H17" s="13">
        <v>523</v>
      </c>
      <c r="I17" s="106"/>
      <c r="J17" s="118"/>
      <c r="K17"/>
      <c r="L17"/>
      <c r="M17"/>
      <c r="N17"/>
      <c r="O17"/>
      <c r="P17"/>
      <c r="Q17"/>
      <c r="R17"/>
      <c r="S17"/>
      <c r="T17"/>
      <c r="U17"/>
      <c r="V17"/>
      <c r="W17"/>
      <c r="X17"/>
      <c r="Y17"/>
      <c r="Z17"/>
      <c r="AA17" s="68"/>
      <c r="AB17" s="68"/>
      <c r="AC17"/>
      <c r="AD17" s="68"/>
    </row>
    <row r="18" spans="1:30" ht="17.25" customHeight="1">
      <c r="A18" s="105" t="s">
        <v>15</v>
      </c>
      <c r="B18" s="7">
        <v>1236</v>
      </c>
      <c r="C18" s="184" t="s">
        <v>108</v>
      </c>
      <c r="D18" s="184"/>
      <c r="E18" s="184">
        <v>1236</v>
      </c>
      <c r="F18" s="184"/>
      <c r="G18" s="13">
        <v>630</v>
      </c>
      <c r="H18" s="13">
        <v>606</v>
      </c>
      <c r="I18" s="106"/>
      <c r="J18" s="118"/>
      <c r="K18"/>
      <c r="L18"/>
      <c r="M18"/>
      <c r="N18"/>
      <c r="O18"/>
      <c r="P18"/>
      <c r="Q18"/>
      <c r="R18"/>
      <c r="S18"/>
      <c r="T18"/>
      <c r="U18"/>
      <c r="V18"/>
      <c r="W18"/>
      <c r="X18"/>
      <c r="Y18"/>
      <c r="Z18"/>
      <c r="AA18" s="68"/>
      <c r="AB18" s="68"/>
      <c r="AC18"/>
      <c r="AD18" s="68"/>
    </row>
    <row r="19" spans="1:30" ht="17.25" customHeight="1">
      <c r="A19" s="105" t="s">
        <v>16</v>
      </c>
      <c r="B19" s="7">
        <v>1461</v>
      </c>
      <c r="C19" s="184" t="s">
        <v>108</v>
      </c>
      <c r="D19" s="184"/>
      <c r="E19" s="184">
        <v>1461</v>
      </c>
      <c r="F19" s="184"/>
      <c r="G19" s="13">
        <v>666</v>
      </c>
      <c r="H19" s="13">
        <v>795</v>
      </c>
      <c r="I19" s="106"/>
      <c r="J19" s="118"/>
      <c r="K19"/>
      <c r="L19"/>
      <c r="M19"/>
      <c r="N19"/>
      <c r="O19"/>
      <c r="P19"/>
      <c r="Q19"/>
      <c r="R19"/>
      <c r="S19"/>
      <c r="T19"/>
      <c r="U19"/>
      <c r="V19"/>
      <c r="W19"/>
      <c r="X19"/>
      <c r="Y19"/>
      <c r="Z19"/>
      <c r="AA19" s="68"/>
      <c r="AB19" s="68"/>
      <c r="AC19"/>
      <c r="AD19" s="68"/>
    </row>
    <row r="20" spans="1:30" ht="17.25" customHeight="1">
      <c r="A20" s="105" t="s">
        <v>17</v>
      </c>
      <c r="B20" s="7">
        <v>1604</v>
      </c>
      <c r="C20" s="184">
        <v>2</v>
      </c>
      <c r="D20" s="184"/>
      <c r="E20" s="184">
        <v>1602</v>
      </c>
      <c r="F20" s="184"/>
      <c r="G20" s="13">
        <v>679</v>
      </c>
      <c r="H20" s="13">
        <v>925</v>
      </c>
      <c r="I20" s="106"/>
      <c r="J20" s="118"/>
      <c r="K20"/>
      <c r="L20"/>
      <c r="M20"/>
      <c r="N20"/>
      <c r="O20"/>
      <c r="P20"/>
      <c r="Q20"/>
      <c r="R20"/>
      <c r="S20"/>
      <c r="T20"/>
      <c r="U20"/>
      <c r="V20"/>
      <c r="W20"/>
      <c r="X20"/>
      <c r="Y20"/>
      <c r="Z20"/>
      <c r="AA20" s="68"/>
      <c r="AB20" s="68"/>
      <c r="AC20"/>
      <c r="AD20" s="68"/>
    </row>
    <row r="21" spans="1:30" ht="17.25" customHeight="1">
      <c r="A21" s="105" t="s">
        <v>18</v>
      </c>
      <c r="B21" s="7">
        <v>1843</v>
      </c>
      <c r="C21" s="184" t="s">
        <v>108</v>
      </c>
      <c r="D21" s="184"/>
      <c r="E21" s="184">
        <v>1843</v>
      </c>
      <c r="F21" s="184"/>
      <c r="G21" s="13">
        <v>808</v>
      </c>
      <c r="H21" s="13">
        <v>1035</v>
      </c>
      <c r="I21" s="106"/>
      <c r="J21" s="118"/>
      <c r="K21"/>
      <c r="L21"/>
      <c r="M21"/>
      <c r="N21"/>
      <c r="O21"/>
      <c r="P21"/>
      <c r="Q21"/>
      <c r="R21"/>
      <c r="S21"/>
      <c r="T21"/>
      <c r="U21"/>
      <c r="V21"/>
      <c r="W21"/>
      <c r="X21"/>
      <c r="Y21"/>
      <c r="Z21"/>
      <c r="AA21" s="68"/>
      <c r="AB21" s="68"/>
      <c r="AC21"/>
      <c r="AD21" s="68"/>
    </row>
    <row r="22" spans="1:30" ht="17.25" customHeight="1">
      <c r="A22" s="105" t="s">
        <v>19</v>
      </c>
      <c r="B22" s="7">
        <v>1635</v>
      </c>
      <c r="C22" s="184" t="s">
        <v>108</v>
      </c>
      <c r="D22" s="184"/>
      <c r="E22" s="184">
        <v>1635</v>
      </c>
      <c r="F22" s="184"/>
      <c r="G22" s="13">
        <v>782</v>
      </c>
      <c r="H22" s="13">
        <v>853</v>
      </c>
      <c r="I22" s="106"/>
      <c r="J22" s="118"/>
      <c r="K22"/>
      <c r="L22"/>
      <c r="M22"/>
      <c r="N22"/>
      <c r="O22"/>
      <c r="P22"/>
      <c r="Q22"/>
      <c r="R22"/>
      <c r="S22"/>
      <c r="T22"/>
      <c r="U22"/>
      <c r="V22"/>
      <c r="W22"/>
      <c r="X22"/>
      <c r="Y22"/>
      <c r="Z22"/>
      <c r="AA22" s="68"/>
      <c r="AB22" s="68"/>
      <c r="AC22"/>
      <c r="AD22" s="68"/>
    </row>
    <row r="23" spans="1:30" ht="17.25" customHeight="1">
      <c r="A23" s="105" t="s">
        <v>20</v>
      </c>
      <c r="B23" s="7">
        <v>1237</v>
      </c>
      <c r="C23" s="184" t="s">
        <v>108</v>
      </c>
      <c r="D23" s="184"/>
      <c r="E23" s="184">
        <v>1237</v>
      </c>
      <c r="F23" s="184"/>
      <c r="G23" s="13">
        <v>584</v>
      </c>
      <c r="H23" s="13">
        <v>653</v>
      </c>
      <c r="I23" s="106"/>
      <c r="J23" s="118"/>
      <c r="K23"/>
      <c r="L23"/>
      <c r="M23"/>
      <c r="N23"/>
      <c r="O23"/>
      <c r="P23"/>
      <c r="Q23"/>
      <c r="R23"/>
      <c r="S23"/>
      <c r="T23"/>
      <c r="U23"/>
      <c r="V23"/>
      <c r="W23"/>
      <c r="X23"/>
      <c r="Y23"/>
      <c r="Z23"/>
      <c r="AA23" s="68"/>
      <c r="AB23" s="68"/>
      <c r="AC23"/>
      <c r="AD23" s="68"/>
    </row>
    <row r="24" spans="1:30" ht="17.25" customHeight="1">
      <c r="A24" s="105" t="s">
        <v>21</v>
      </c>
      <c r="B24" s="7">
        <v>1210</v>
      </c>
      <c r="C24" s="184">
        <v>1</v>
      </c>
      <c r="D24" s="184"/>
      <c r="E24" s="184">
        <v>1209</v>
      </c>
      <c r="F24" s="184"/>
      <c r="G24" s="13">
        <v>574</v>
      </c>
      <c r="H24" s="13">
        <v>636</v>
      </c>
      <c r="I24" s="106"/>
      <c r="J24" s="118"/>
      <c r="K24"/>
      <c r="L24"/>
      <c r="M24"/>
      <c r="N24"/>
      <c r="O24"/>
      <c r="P24"/>
      <c r="Q24"/>
      <c r="R24"/>
      <c r="S24"/>
      <c r="T24"/>
      <c r="U24"/>
      <c r="V24"/>
      <c r="W24"/>
      <c r="X24"/>
      <c r="Y24"/>
      <c r="Z24"/>
      <c r="AA24" s="68"/>
      <c r="AB24" s="68"/>
      <c r="AC24"/>
      <c r="AD24" s="68"/>
    </row>
    <row r="25" spans="1:30" ht="17.25" customHeight="1" thickBot="1">
      <c r="A25" s="107" t="s">
        <v>22</v>
      </c>
      <c r="B25" s="108">
        <v>1275</v>
      </c>
      <c r="C25" s="188" t="s">
        <v>108</v>
      </c>
      <c r="D25" s="188"/>
      <c r="E25" s="188">
        <v>1275</v>
      </c>
      <c r="F25" s="188"/>
      <c r="G25" s="109">
        <v>600</v>
      </c>
      <c r="H25" s="109">
        <v>675</v>
      </c>
      <c r="I25" s="106"/>
      <c r="J25" s="118"/>
      <c r="K25"/>
      <c r="L25"/>
      <c r="M25"/>
      <c r="N25"/>
      <c r="O25"/>
      <c r="P25"/>
      <c r="Q25"/>
      <c r="R25"/>
      <c r="S25"/>
      <c r="T25"/>
      <c r="U25"/>
      <c r="V25"/>
      <c r="W25"/>
      <c r="X25"/>
      <c r="Y25"/>
      <c r="Z25"/>
      <c r="AA25" s="68"/>
      <c r="AB25" s="68"/>
      <c r="AC25"/>
      <c r="AD25" s="68"/>
    </row>
    <row r="26" spans="1:30" ht="12.75" customHeight="1">
      <c r="A26" s="1" t="s">
        <v>101</v>
      </c>
      <c r="B26" s="118"/>
      <c r="C26" s="118"/>
      <c r="D26" s="118"/>
      <c r="E26" s="106" t="s">
        <v>116</v>
      </c>
      <c r="F26" s="106"/>
      <c r="G26" s="106"/>
      <c r="H26" s="106"/>
      <c r="I26" s="106"/>
      <c r="J26" s="118"/>
      <c r="K26"/>
      <c r="L26"/>
      <c r="M26"/>
      <c r="N26"/>
      <c r="O26"/>
      <c r="P26"/>
      <c r="Q26"/>
      <c r="R26"/>
      <c r="S26"/>
      <c r="T26"/>
      <c r="U26"/>
      <c r="V26"/>
      <c r="W26"/>
      <c r="X26"/>
      <c r="Y26"/>
      <c r="Z26"/>
      <c r="AA26"/>
      <c r="AB26"/>
      <c r="AC26"/>
      <c r="AD26"/>
    </row>
    <row r="27" spans="1:30" ht="12.75" customHeight="1">
      <c r="A27" s="1" t="s">
        <v>156</v>
      </c>
      <c r="B27" s="118"/>
      <c r="C27" s="118"/>
      <c r="D27" s="118"/>
      <c r="E27" s="106"/>
      <c r="F27" s="118"/>
      <c r="G27" s="106"/>
      <c r="H27" s="106"/>
      <c r="I27" s="118"/>
      <c r="J27" s="118"/>
      <c r="K27"/>
      <c r="L27"/>
      <c r="M27"/>
      <c r="N27"/>
      <c r="O27"/>
      <c r="P27"/>
      <c r="Q27"/>
      <c r="R27"/>
      <c r="S27"/>
      <c r="T27"/>
      <c r="U27"/>
      <c r="V27"/>
      <c r="W27"/>
      <c r="X27"/>
      <c r="Y27"/>
      <c r="Z27"/>
      <c r="AA27"/>
      <c r="AB27"/>
      <c r="AC27"/>
      <c r="AD27"/>
    </row>
    <row r="28" spans="1:30" ht="12.75" customHeight="1">
      <c r="A28" s="1"/>
      <c r="B28" s="118"/>
      <c r="C28" s="118"/>
      <c r="D28" s="118"/>
      <c r="E28" s="118"/>
      <c r="F28" s="118"/>
      <c r="G28" s="118"/>
      <c r="H28" s="118"/>
      <c r="I28" s="118"/>
      <c r="J28" s="118"/>
      <c r="K28"/>
      <c r="L28"/>
      <c r="M28"/>
      <c r="N28"/>
      <c r="O28"/>
      <c r="P28"/>
      <c r="Q28"/>
      <c r="R28"/>
      <c r="S28"/>
      <c r="T28"/>
      <c r="U28"/>
      <c r="V28"/>
      <c r="W28"/>
      <c r="X28"/>
      <c r="Y28"/>
      <c r="Z28"/>
      <c r="AA28"/>
      <c r="AB28"/>
      <c r="AC28"/>
      <c r="AD28"/>
    </row>
    <row r="29" spans="1:30" ht="14.25" thickBot="1">
      <c r="A29" s="82" t="s">
        <v>117</v>
      </c>
      <c r="B29" s="118"/>
      <c r="C29" s="118"/>
      <c r="D29" s="118"/>
      <c r="E29" s="118"/>
      <c r="F29" s="118"/>
      <c r="G29" s="118"/>
      <c r="H29" s="118"/>
      <c r="I29" s="118"/>
      <c r="J29" s="118"/>
      <c r="K29"/>
      <c r="L29"/>
      <c r="M29"/>
      <c r="N29"/>
      <c r="O29"/>
      <c r="P29"/>
      <c r="Q29" s="60" t="s">
        <v>118</v>
      </c>
      <c r="R29" s="63"/>
      <c r="S29" s="63"/>
      <c r="T29" s="63"/>
      <c r="U29" s="63"/>
      <c r="V29" s="63"/>
      <c r="W29" s="63"/>
      <c r="X29" s="63"/>
      <c r="Y29" s="63"/>
      <c r="Z29" s="63"/>
      <c r="AA29" s="63"/>
      <c r="AB29" s="61"/>
      <c r="AC29"/>
      <c r="AD29"/>
    </row>
    <row r="30" spans="1:30" ht="13.5">
      <c r="A30" s="110"/>
      <c r="B30" s="111" t="s">
        <v>2</v>
      </c>
      <c r="C30" s="111"/>
      <c r="D30" s="111"/>
      <c r="E30" s="111"/>
      <c r="F30" s="111"/>
      <c r="G30" s="111"/>
      <c r="H30" s="111"/>
      <c r="I30" s="111"/>
      <c r="J30" s="111"/>
      <c r="K30" s="70"/>
      <c r="L30" s="70"/>
      <c r="M30" s="70"/>
      <c r="N30" s="70"/>
      <c r="O30" s="70"/>
      <c r="P30" s="70"/>
      <c r="Q30" s="70"/>
      <c r="R30"/>
      <c r="S30"/>
      <c r="T30"/>
      <c r="U30"/>
      <c r="V30"/>
      <c r="W30"/>
      <c r="X30"/>
      <c r="Y30"/>
      <c r="Z30"/>
      <c r="AA30"/>
      <c r="AB30"/>
      <c r="AC30"/>
      <c r="AD30"/>
    </row>
    <row r="31" spans="1:30" ht="13.5">
      <c r="A31" s="112" t="s">
        <v>3</v>
      </c>
      <c r="B31" s="113" t="s">
        <v>119</v>
      </c>
      <c r="C31" s="113"/>
      <c r="D31" s="113" t="s">
        <v>120</v>
      </c>
      <c r="E31" s="113"/>
      <c r="F31" s="113" t="s">
        <v>121</v>
      </c>
      <c r="G31" s="113"/>
      <c r="H31" s="113" t="s">
        <v>122</v>
      </c>
      <c r="I31" s="113"/>
      <c r="J31" s="113" t="s">
        <v>123</v>
      </c>
      <c r="K31" s="72"/>
      <c r="L31" s="71" t="s">
        <v>124</v>
      </c>
      <c r="M31" s="71"/>
      <c r="N31" s="71" t="s">
        <v>125</v>
      </c>
      <c r="O31" s="71"/>
      <c r="P31" s="71" t="s">
        <v>126</v>
      </c>
      <c r="Q31" s="73"/>
      <c r="R31"/>
      <c r="S31"/>
      <c r="T31"/>
      <c r="U31"/>
      <c r="V31"/>
      <c r="W31"/>
      <c r="X31"/>
      <c r="Y31"/>
      <c r="Z31"/>
      <c r="AA31"/>
      <c r="AB31"/>
      <c r="AC31"/>
      <c r="AD31"/>
    </row>
    <row r="32" spans="1:30" ht="13.5">
      <c r="A32" s="114"/>
      <c r="B32" s="115" t="s">
        <v>7</v>
      </c>
      <c r="C32" s="115" t="s">
        <v>8</v>
      </c>
      <c r="D32" s="115" t="s">
        <v>7</v>
      </c>
      <c r="E32" s="115" t="s">
        <v>8</v>
      </c>
      <c r="F32" s="115" t="s">
        <v>7</v>
      </c>
      <c r="G32" s="115" t="s">
        <v>8</v>
      </c>
      <c r="H32" s="115" t="s">
        <v>7</v>
      </c>
      <c r="I32" s="115" t="s">
        <v>8</v>
      </c>
      <c r="J32" s="115" t="s">
        <v>7</v>
      </c>
      <c r="K32" s="74" t="s">
        <v>8</v>
      </c>
      <c r="L32" s="74" t="s">
        <v>7</v>
      </c>
      <c r="M32" s="74" t="s">
        <v>8</v>
      </c>
      <c r="N32" s="74" t="s">
        <v>7</v>
      </c>
      <c r="O32" s="74" t="s">
        <v>8</v>
      </c>
      <c r="P32" s="74" t="s">
        <v>7</v>
      </c>
      <c r="Q32" s="75" t="s">
        <v>8</v>
      </c>
      <c r="R32"/>
      <c r="S32"/>
      <c r="T32"/>
      <c r="U32"/>
      <c r="V32"/>
      <c r="W32"/>
      <c r="X32"/>
      <c r="Y32"/>
      <c r="Z32"/>
      <c r="AA32"/>
      <c r="AB32"/>
      <c r="AC32"/>
      <c r="AD32"/>
    </row>
    <row r="33" spans="1:18" ht="13.5">
      <c r="A33" s="97"/>
      <c r="B33" s="116"/>
      <c r="C33" s="116"/>
      <c r="D33" s="116"/>
      <c r="E33" s="116"/>
      <c r="F33" s="116"/>
      <c r="G33" s="116"/>
      <c r="H33" s="116"/>
      <c r="I33" s="116"/>
      <c r="J33" s="116"/>
      <c r="K33" s="76"/>
      <c r="L33" s="76"/>
      <c r="M33" s="76"/>
      <c r="N33" s="76"/>
      <c r="O33" s="76"/>
      <c r="P33" s="76"/>
      <c r="Q33" s="76"/>
      <c r="R33"/>
    </row>
    <row r="34" spans="1:18" ht="12">
      <c r="A34" s="100" t="s">
        <v>106</v>
      </c>
      <c r="B34" s="7">
        <v>1515</v>
      </c>
      <c r="C34" s="7">
        <v>2031</v>
      </c>
      <c r="D34" s="7">
        <v>1968</v>
      </c>
      <c r="E34" s="7">
        <v>3043</v>
      </c>
      <c r="F34" s="7">
        <v>1720</v>
      </c>
      <c r="G34" s="7">
        <v>1566</v>
      </c>
      <c r="H34" s="7">
        <v>1457</v>
      </c>
      <c r="I34" s="7">
        <v>1247</v>
      </c>
      <c r="J34" s="7">
        <v>1661</v>
      </c>
      <c r="K34" s="62">
        <v>1837</v>
      </c>
      <c r="L34" s="62">
        <v>1534</v>
      </c>
      <c r="M34" s="62">
        <v>1527</v>
      </c>
      <c r="N34" s="62">
        <v>453</v>
      </c>
      <c r="O34" s="62">
        <v>501</v>
      </c>
      <c r="P34" s="62">
        <v>75</v>
      </c>
      <c r="Q34" s="62">
        <v>90</v>
      </c>
      <c r="R34" s="63"/>
    </row>
    <row r="35" spans="1:18" ht="12">
      <c r="A35" s="100" t="s">
        <v>107</v>
      </c>
      <c r="B35" s="7">
        <v>1421</v>
      </c>
      <c r="C35" s="7">
        <v>1722</v>
      </c>
      <c r="D35" s="7">
        <v>1801</v>
      </c>
      <c r="E35" s="7">
        <v>2311</v>
      </c>
      <c r="F35" s="7">
        <v>1333</v>
      </c>
      <c r="G35" s="7">
        <v>1180</v>
      </c>
      <c r="H35" s="7">
        <v>1014</v>
      </c>
      <c r="I35" s="7">
        <v>875</v>
      </c>
      <c r="J35" s="7">
        <v>1087</v>
      </c>
      <c r="K35" s="62">
        <v>1118</v>
      </c>
      <c r="L35" s="62">
        <v>1030</v>
      </c>
      <c r="M35" s="62">
        <v>900</v>
      </c>
      <c r="N35" s="62">
        <v>275</v>
      </c>
      <c r="O35" s="62">
        <v>293</v>
      </c>
      <c r="P35" s="62">
        <v>48</v>
      </c>
      <c r="Q35" s="62">
        <v>63</v>
      </c>
      <c r="R35" s="63"/>
    </row>
    <row r="36" spans="1:18" ht="12">
      <c r="A36" s="100" t="s">
        <v>109</v>
      </c>
      <c r="B36" s="7">
        <v>1356</v>
      </c>
      <c r="C36" s="7">
        <v>1671</v>
      </c>
      <c r="D36" s="7">
        <v>1677</v>
      </c>
      <c r="E36" s="7">
        <v>2216</v>
      </c>
      <c r="F36" s="7">
        <v>1385</v>
      </c>
      <c r="G36" s="7">
        <v>1229</v>
      </c>
      <c r="H36" s="7">
        <v>1034</v>
      </c>
      <c r="I36" s="7">
        <v>861</v>
      </c>
      <c r="J36" s="7">
        <v>1073</v>
      </c>
      <c r="K36" s="7">
        <v>1065</v>
      </c>
      <c r="L36" s="7">
        <v>931</v>
      </c>
      <c r="M36" s="7">
        <v>852</v>
      </c>
      <c r="N36" s="7">
        <v>264</v>
      </c>
      <c r="O36" s="7">
        <v>299</v>
      </c>
      <c r="P36" s="7">
        <v>42</v>
      </c>
      <c r="Q36" s="7">
        <v>66</v>
      </c>
      <c r="R36" s="63"/>
    </row>
    <row r="37" spans="1:18" ht="12">
      <c r="A37" s="100" t="s">
        <v>113</v>
      </c>
      <c r="B37" s="7" t="s">
        <v>155</v>
      </c>
      <c r="C37" s="117">
        <v>1612</v>
      </c>
      <c r="D37" s="117">
        <v>1419</v>
      </c>
      <c r="E37" s="117">
        <v>1871</v>
      </c>
      <c r="F37" s="117">
        <v>1163</v>
      </c>
      <c r="G37" s="117">
        <v>1027</v>
      </c>
      <c r="H37" s="117">
        <v>871</v>
      </c>
      <c r="I37" s="117">
        <v>756</v>
      </c>
      <c r="J37" s="117">
        <v>933</v>
      </c>
      <c r="K37" s="117">
        <v>926</v>
      </c>
      <c r="L37" s="117">
        <v>933</v>
      </c>
      <c r="M37" s="117">
        <v>819</v>
      </c>
      <c r="N37" s="117">
        <v>276</v>
      </c>
      <c r="O37" s="117">
        <v>302</v>
      </c>
      <c r="P37" s="117">
        <v>43</v>
      </c>
      <c r="Q37" s="117">
        <v>71</v>
      </c>
      <c r="R37" s="80"/>
    </row>
    <row r="38" spans="1:18" ht="12">
      <c r="A38" s="102" t="s">
        <v>114</v>
      </c>
      <c r="B38" s="101">
        <v>1333</v>
      </c>
      <c r="C38" s="101">
        <v>1994</v>
      </c>
      <c r="D38" s="101">
        <v>1605</v>
      </c>
      <c r="E38" s="101">
        <v>2207</v>
      </c>
      <c r="F38" s="101">
        <v>1266</v>
      </c>
      <c r="G38" s="101">
        <v>1146</v>
      </c>
      <c r="H38" s="101">
        <v>1101</v>
      </c>
      <c r="I38" s="101">
        <v>976</v>
      </c>
      <c r="J38" s="101">
        <v>1030</v>
      </c>
      <c r="K38" s="101">
        <v>1022</v>
      </c>
      <c r="L38" s="101">
        <v>1101</v>
      </c>
      <c r="M38" s="101">
        <v>993</v>
      </c>
      <c r="N38" s="101">
        <v>313</v>
      </c>
      <c r="O38" s="101">
        <v>355</v>
      </c>
      <c r="P38" s="101">
        <v>57</v>
      </c>
      <c r="Q38" s="101">
        <v>81</v>
      </c>
      <c r="R38" s="63"/>
    </row>
    <row r="39" spans="1:18" ht="13.5">
      <c r="A39" s="104"/>
      <c r="B39" s="7"/>
      <c r="C39" s="7"/>
      <c r="D39" s="7"/>
      <c r="E39" s="7"/>
      <c r="F39" s="7"/>
      <c r="G39" s="7"/>
      <c r="H39" s="7"/>
      <c r="I39" s="7"/>
      <c r="J39" s="7"/>
      <c r="K39" s="7"/>
      <c r="L39" s="7"/>
      <c r="M39" s="7"/>
      <c r="N39" s="7"/>
      <c r="O39" s="7"/>
      <c r="P39" s="7"/>
      <c r="Q39" s="7"/>
      <c r="R39"/>
    </row>
    <row r="40" spans="1:18" ht="12">
      <c r="A40" s="105" t="s">
        <v>115</v>
      </c>
      <c r="B40" s="7">
        <v>81</v>
      </c>
      <c r="C40" s="7">
        <v>135</v>
      </c>
      <c r="D40" s="7">
        <v>168</v>
      </c>
      <c r="E40" s="7">
        <v>209</v>
      </c>
      <c r="F40" s="7">
        <v>104</v>
      </c>
      <c r="G40" s="7">
        <v>79</v>
      </c>
      <c r="H40" s="7">
        <v>80</v>
      </c>
      <c r="I40" s="7">
        <v>64</v>
      </c>
      <c r="J40" s="7">
        <v>69</v>
      </c>
      <c r="K40" s="7">
        <v>67</v>
      </c>
      <c r="L40" s="7">
        <v>108</v>
      </c>
      <c r="M40" s="7">
        <v>70</v>
      </c>
      <c r="N40" s="7">
        <v>18</v>
      </c>
      <c r="O40" s="7">
        <v>20</v>
      </c>
      <c r="P40" s="7">
        <v>4</v>
      </c>
      <c r="Q40" s="7">
        <v>5</v>
      </c>
      <c r="R40" s="63"/>
    </row>
    <row r="41" spans="1:18" ht="12">
      <c r="A41" s="105" t="s">
        <v>12</v>
      </c>
      <c r="B41" s="7">
        <v>109</v>
      </c>
      <c r="C41" s="7">
        <v>167</v>
      </c>
      <c r="D41" s="7">
        <v>136</v>
      </c>
      <c r="E41" s="7">
        <v>202</v>
      </c>
      <c r="F41" s="7">
        <v>107</v>
      </c>
      <c r="G41" s="7">
        <v>87</v>
      </c>
      <c r="H41" s="7">
        <v>79</v>
      </c>
      <c r="I41" s="7">
        <v>69</v>
      </c>
      <c r="J41" s="7">
        <v>67</v>
      </c>
      <c r="K41" s="7">
        <v>61</v>
      </c>
      <c r="L41" s="7">
        <v>87</v>
      </c>
      <c r="M41" s="7">
        <v>81</v>
      </c>
      <c r="N41" s="7">
        <v>24</v>
      </c>
      <c r="O41" s="7">
        <v>29</v>
      </c>
      <c r="P41" s="7">
        <v>6</v>
      </c>
      <c r="Q41" s="7">
        <v>6</v>
      </c>
      <c r="R41" s="63"/>
    </row>
    <row r="42" spans="1:18" ht="12">
      <c r="A42" s="105" t="s">
        <v>13</v>
      </c>
      <c r="B42" s="7">
        <v>121</v>
      </c>
      <c r="C42" s="7">
        <v>148</v>
      </c>
      <c r="D42" s="7">
        <v>134</v>
      </c>
      <c r="E42" s="7">
        <v>178</v>
      </c>
      <c r="F42" s="7">
        <v>123</v>
      </c>
      <c r="G42" s="7">
        <v>88</v>
      </c>
      <c r="H42" s="7">
        <v>78</v>
      </c>
      <c r="I42" s="7">
        <v>81</v>
      </c>
      <c r="J42" s="7">
        <v>74</v>
      </c>
      <c r="K42" s="7">
        <v>94</v>
      </c>
      <c r="L42" s="7">
        <v>99</v>
      </c>
      <c r="M42" s="7">
        <v>94</v>
      </c>
      <c r="N42" s="7">
        <v>34</v>
      </c>
      <c r="O42" s="7">
        <v>34</v>
      </c>
      <c r="P42" s="7">
        <v>7</v>
      </c>
      <c r="Q42" s="7">
        <v>5</v>
      </c>
      <c r="R42" s="63"/>
    </row>
    <row r="43" spans="1:18" ht="12">
      <c r="A43" s="105" t="s">
        <v>14</v>
      </c>
      <c r="B43" s="7">
        <v>85</v>
      </c>
      <c r="C43" s="7">
        <v>84</v>
      </c>
      <c r="D43" s="7">
        <v>103</v>
      </c>
      <c r="E43" s="7">
        <v>123</v>
      </c>
      <c r="F43" s="7">
        <v>99</v>
      </c>
      <c r="G43" s="7">
        <v>99</v>
      </c>
      <c r="H43" s="7">
        <v>83</v>
      </c>
      <c r="I43" s="7">
        <v>58</v>
      </c>
      <c r="J43" s="7">
        <v>91</v>
      </c>
      <c r="K43" s="7">
        <v>69</v>
      </c>
      <c r="L43" s="7">
        <v>70</v>
      </c>
      <c r="M43" s="7">
        <v>63</v>
      </c>
      <c r="N43" s="7">
        <v>29</v>
      </c>
      <c r="O43" s="7">
        <v>26</v>
      </c>
      <c r="P43" s="7">
        <v>6</v>
      </c>
      <c r="Q43" s="7">
        <v>1</v>
      </c>
      <c r="R43" s="63"/>
    </row>
    <row r="44" spans="1:18" ht="12">
      <c r="A44" s="105" t="s">
        <v>15</v>
      </c>
      <c r="B44" s="7">
        <v>84</v>
      </c>
      <c r="C44" s="7">
        <v>99</v>
      </c>
      <c r="D44" s="7">
        <v>107</v>
      </c>
      <c r="E44" s="7">
        <v>137</v>
      </c>
      <c r="F44" s="7">
        <v>118</v>
      </c>
      <c r="G44" s="7">
        <v>89</v>
      </c>
      <c r="H44" s="7">
        <v>101</v>
      </c>
      <c r="I44" s="7">
        <v>70</v>
      </c>
      <c r="J44" s="7">
        <v>104</v>
      </c>
      <c r="K44" s="7">
        <v>84</v>
      </c>
      <c r="L44" s="7">
        <v>88</v>
      </c>
      <c r="M44" s="7">
        <v>87</v>
      </c>
      <c r="N44" s="7">
        <v>26</v>
      </c>
      <c r="O44" s="7">
        <v>33</v>
      </c>
      <c r="P44" s="7">
        <v>2</v>
      </c>
      <c r="Q44" s="7">
        <v>7</v>
      </c>
      <c r="R44" s="63"/>
    </row>
    <row r="45" spans="1:18" ht="12">
      <c r="A45" s="105" t="s">
        <v>16</v>
      </c>
      <c r="B45" s="7">
        <v>131</v>
      </c>
      <c r="C45" s="7">
        <v>217</v>
      </c>
      <c r="D45" s="7">
        <v>101</v>
      </c>
      <c r="E45" s="7">
        <v>168</v>
      </c>
      <c r="F45" s="7">
        <v>103</v>
      </c>
      <c r="G45" s="7">
        <v>94</v>
      </c>
      <c r="H45" s="7">
        <v>92</v>
      </c>
      <c r="I45" s="7">
        <v>93</v>
      </c>
      <c r="J45" s="7">
        <v>86</v>
      </c>
      <c r="K45" s="7">
        <v>87</v>
      </c>
      <c r="L45" s="7">
        <v>118</v>
      </c>
      <c r="M45" s="7">
        <v>97</v>
      </c>
      <c r="N45" s="7">
        <v>28</v>
      </c>
      <c r="O45" s="7">
        <v>27</v>
      </c>
      <c r="P45" s="7">
        <v>7</v>
      </c>
      <c r="Q45" s="7">
        <v>12</v>
      </c>
      <c r="R45" s="63"/>
    </row>
    <row r="46" spans="1:18" ht="12">
      <c r="A46" s="105" t="s">
        <v>17</v>
      </c>
      <c r="B46" s="7">
        <v>174</v>
      </c>
      <c r="C46" s="7">
        <v>289</v>
      </c>
      <c r="D46" s="7">
        <v>134</v>
      </c>
      <c r="E46" s="7">
        <v>203</v>
      </c>
      <c r="F46" s="7">
        <v>97</v>
      </c>
      <c r="G46" s="7">
        <v>137</v>
      </c>
      <c r="H46" s="7">
        <v>100</v>
      </c>
      <c r="I46" s="7">
        <v>115</v>
      </c>
      <c r="J46" s="7">
        <v>68</v>
      </c>
      <c r="K46" s="7">
        <v>67</v>
      </c>
      <c r="L46" s="7">
        <v>80</v>
      </c>
      <c r="M46" s="7">
        <v>76</v>
      </c>
      <c r="N46" s="7">
        <v>22</v>
      </c>
      <c r="O46" s="7">
        <v>31</v>
      </c>
      <c r="P46" s="7">
        <v>4</v>
      </c>
      <c r="Q46" s="7">
        <v>7</v>
      </c>
      <c r="R46" s="63"/>
    </row>
    <row r="47" spans="1:18" ht="12">
      <c r="A47" s="105" t="s">
        <v>18</v>
      </c>
      <c r="B47" s="7">
        <v>187</v>
      </c>
      <c r="C47" s="7">
        <v>299</v>
      </c>
      <c r="D47" s="7">
        <v>175</v>
      </c>
      <c r="E47" s="7">
        <v>285</v>
      </c>
      <c r="F47" s="7">
        <v>102</v>
      </c>
      <c r="G47" s="7">
        <v>119</v>
      </c>
      <c r="H47" s="7">
        <v>106</v>
      </c>
      <c r="I47" s="7">
        <v>89</v>
      </c>
      <c r="J47" s="7">
        <v>116</v>
      </c>
      <c r="K47" s="7">
        <v>125</v>
      </c>
      <c r="L47" s="7">
        <v>99</v>
      </c>
      <c r="M47" s="7">
        <v>85</v>
      </c>
      <c r="N47" s="7">
        <v>18</v>
      </c>
      <c r="O47" s="7">
        <v>26</v>
      </c>
      <c r="P47" s="7">
        <v>5</v>
      </c>
      <c r="Q47" s="7">
        <v>7</v>
      </c>
      <c r="R47" s="63"/>
    </row>
    <row r="48" spans="1:18" ht="12">
      <c r="A48" s="105" t="s">
        <v>19</v>
      </c>
      <c r="B48" s="7">
        <v>94</v>
      </c>
      <c r="C48" s="7">
        <v>142</v>
      </c>
      <c r="D48" s="7">
        <v>154</v>
      </c>
      <c r="E48" s="7">
        <v>209</v>
      </c>
      <c r="F48" s="7">
        <v>145</v>
      </c>
      <c r="G48" s="7">
        <v>118</v>
      </c>
      <c r="H48" s="7">
        <v>127</v>
      </c>
      <c r="I48" s="7">
        <v>113</v>
      </c>
      <c r="J48" s="7">
        <v>119</v>
      </c>
      <c r="K48" s="7">
        <v>119</v>
      </c>
      <c r="L48" s="7">
        <v>96</v>
      </c>
      <c r="M48" s="7">
        <v>103</v>
      </c>
      <c r="N48" s="7">
        <v>40</v>
      </c>
      <c r="O48" s="7">
        <v>39</v>
      </c>
      <c r="P48" s="7">
        <v>7</v>
      </c>
      <c r="Q48" s="7">
        <v>10</v>
      </c>
      <c r="R48" s="63"/>
    </row>
    <row r="49" spans="1:18" ht="12">
      <c r="A49" s="105" t="s">
        <v>20</v>
      </c>
      <c r="B49" s="7">
        <v>65</v>
      </c>
      <c r="C49" s="7">
        <v>99</v>
      </c>
      <c r="D49" s="7">
        <v>122</v>
      </c>
      <c r="E49" s="7">
        <v>156</v>
      </c>
      <c r="F49" s="7">
        <v>81</v>
      </c>
      <c r="G49" s="7">
        <v>72</v>
      </c>
      <c r="H49" s="7">
        <v>104</v>
      </c>
      <c r="I49" s="7">
        <v>96</v>
      </c>
      <c r="J49" s="7">
        <v>101</v>
      </c>
      <c r="K49" s="7">
        <v>93</v>
      </c>
      <c r="L49" s="7">
        <v>84</v>
      </c>
      <c r="M49" s="7">
        <v>88</v>
      </c>
      <c r="N49" s="7">
        <v>25</v>
      </c>
      <c r="O49" s="7">
        <v>39</v>
      </c>
      <c r="P49" s="7">
        <v>2</v>
      </c>
      <c r="Q49" s="7">
        <v>10</v>
      </c>
      <c r="R49" s="63"/>
    </row>
    <row r="50" spans="1:18" ht="12">
      <c r="A50" s="105" t="s">
        <v>21</v>
      </c>
      <c r="B50" s="7">
        <v>106</v>
      </c>
      <c r="C50" s="7">
        <v>145</v>
      </c>
      <c r="D50" s="7">
        <v>116</v>
      </c>
      <c r="E50" s="7">
        <v>152</v>
      </c>
      <c r="F50" s="7">
        <v>92</v>
      </c>
      <c r="G50" s="7">
        <v>75</v>
      </c>
      <c r="H50" s="7">
        <v>72</v>
      </c>
      <c r="I50" s="7">
        <v>63</v>
      </c>
      <c r="J50" s="7">
        <v>73</v>
      </c>
      <c r="K50" s="7">
        <v>80</v>
      </c>
      <c r="L50" s="7">
        <v>86</v>
      </c>
      <c r="M50" s="7">
        <v>93</v>
      </c>
      <c r="N50" s="7">
        <v>26</v>
      </c>
      <c r="O50" s="7">
        <v>21</v>
      </c>
      <c r="P50" s="7">
        <v>3</v>
      </c>
      <c r="Q50" s="7">
        <v>7</v>
      </c>
      <c r="R50" s="63"/>
    </row>
    <row r="51" spans="1:18" ht="12.75" thickBot="1">
      <c r="A51" s="107" t="s">
        <v>22</v>
      </c>
      <c r="B51" s="109">
        <v>96</v>
      </c>
      <c r="C51" s="109">
        <v>170</v>
      </c>
      <c r="D51" s="109">
        <v>155</v>
      </c>
      <c r="E51" s="109">
        <v>185</v>
      </c>
      <c r="F51" s="109">
        <v>95</v>
      </c>
      <c r="G51" s="109">
        <v>89</v>
      </c>
      <c r="H51" s="109">
        <v>79</v>
      </c>
      <c r="I51" s="109">
        <v>65</v>
      </c>
      <c r="J51" s="109">
        <v>62</v>
      </c>
      <c r="K51" s="109">
        <v>76</v>
      </c>
      <c r="L51" s="109">
        <v>86</v>
      </c>
      <c r="M51" s="109">
        <v>56</v>
      </c>
      <c r="N51" s="109">
        <v>23</v>
      </c>
      <c r="O51" s="109">
        <v>30</v>
      </c>
      <c r="P51" s="109">
        <v>4</v>
      </c>
      <c r="Q51" s="109">
        <v>4</v>
      </c>
      <c r="R51" s="63"/>
    </row>
    <row r="52" spans="1:18" ht="13.5">
      <c r="A52" s="105" t="s">
        <v>157</v>
      </c>
      <c r="B52" s="118"/>
      <c r="C52" s="118"/>
      <c r="D52" s="118"/>
      <c r="E52" s="118"/>
      <c r="F52" s="118"/>
      <c r="G52" s="118"/>
      <c r="H52" s="118"/>
      <c r="I52" s="118"/>
      <c r="J52" s="118"/>
      <c r="K52"/>
      <c r="L52"/>
      <c r="M52"/>
      <c r="N52"/>
      <c r="O52"/>
      <c r="P52"/>
      <c r="Q52"/>
      <c r="R52" s="63"/>
    </row>
    <row r="53" spans="1:18" ht="13.5">
      <c r="A53" s="118"/>
      <c r="B53" s="118"/>
      <c r="C53" s="118"/>
      <c r="D53" s="118"/>
      <c r="E53" s="118"/>
      <c r="F53" s="118"/>
      <c r="G53" s="118"/>
      <c r="H53" s="118"/>
      <c r="I53" s="118"/>
      <c r="J53" s="118"/>
      <c r="K53"/>
      <c r="L53"/>
      <c r="M53"/>
      <c r="N53"/>
      <c r="O53"/>
      <c r="P53"/>
      <c r="Q53" s="68"/>
      <c r="R53"/>
    </row>
  </sheetData>
  <sheetProtection/>
  <mergeCells count="39">
    <mergeCell ref="C11:D11"/>
    <mergeCell ref="C12:D12"/>
    <mergeCell ref="E8:F8"/>
    <mergeCell ref="E9:F9"/>
    <mergeCell ref="E10:F10"/>
    <mergeCell ref="E11:F11"/>
    <mergeCell ref="C10:D10"/>
    <mergeCell ref="E15:F15"/>
    <mergeCell ref="E16:F16"/>
    <mergeCell ref="E17:F17"/>
    <mergeCell ref="E18:F18"/>
    <mergeCell ref="E19:F19"/>
    <mergeCell ref="E20:F20"/>
    <mergeCell ref="C22:D22"/>
    <mergeCell ref="C23:D23"/>
    <mergeCell ref="C24:D24"/>
    <mergeCell ref="C25:D25"/>
    <mergeCell ref="E23:F23"/>
    <mergeCell ref="E24:F24"/>
    <mergeCell ref="C15:D15"/>
    <mergeCell ref="C16:D16"/>
    <mergeCell ref="C17:D17"/>
    <mergeCell ref="C18:D18"/>
    <mergeCell ref="C19:D19"/>
    <mergeCell ref="E25:F25"/>
    <mergeCell ref="E21:F21"/>
    <mergeCell ref="E22:F22"/>
    <mergeCell ref="C20:D20"/>
    <mergeCell ref="C21:D21"/>
    <mergeCell ref="C4:F4"/>
    <mergeCell ref="C14:D14"/>
    <mergeCell ref="E14:F14"/>
    <mergeCell ref="C9:D9"/>
    <mergeCell ref="E12:F12"/>
    <mergeCell ref="C5:D5"/>
    <mergeCell ref="C6:D6"/>
    <mergeCell ref="E5:F5"/>
    <mergeCell ref="E6:F6"/>
    <mergeCell ref="C8:D8"/>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J29"/>
  <sheetViews>
    <sheetView showGridLines="0" zoomScalePageLayoutView="0" workbookViewId="0" topLeftCell="A1">
      <selection activeCell="C33" sqref="C32:C33"/>
    </sheetView>
  </sheetViews>
  <sheetFormatPr defaultColWidth="9.00390625" defaultRowHeight="13.5"/>
  <cols>
    <col min="1" max="1" width="9.375" style="1" customWidth="1"/>
    <col min="2" max="2" width="11.875" style="1" customWidth="1"/>
    <col min="3" max="3" width="9.625" style="1" customWidth="1"/>
    <col min="4" max="10" width="9.50390625" style="1" customWidth="1"/>
    <col min="11" max="16384" width="9.00390625" style="1" customWidth="1"/>
  </cols>
  <sheetData>
    <row r="1" spans="1:10" ht="18.75" customHeight="1">
      <c r="A1" s="24" t="s">
        <v>127</v>
      </c>
      <c r="B1" s="25"/>
      <c r="C1" s="25"/>
      <c r="D1" s="25"/>
      <c r="E1" s="25"/>
      <c r="F1" s="25"/>
      <c r="G1" s="25"/>
      <c r="H1" s="25"/>
      <c r="I1" s="25"/>
      <c r="J1" s="25"/>
    </row>
    <row r="2" spans="1:10" ht="11.25" customHeight="1">
      <c r="A2" s="26"/>
      <c r="B2" s="26"/>
      <c r="C2" s="26"/>
      <c r="D2" s="26"/>
      <c r="E2" s="26"/>
      <c r="F2" s="26"/>
      <c r="G2" s="26"/>
      <c r="H2" s="26"/>
      <c r="I2" s="26"/>
      <c r="J2" s="26"/>
    </row>
    <row r="3" spans="1:10" ht="12.75" customHeight="1" thickBot="1">
      <c r="A3" s="27" t="s">
        <v>51</v>
      </c>
      <c r="B3" s="26"/>
      <c r="C3" s="26"/>
      <c r="D3" s="26"/>
      <c r="E3" s="26"/>
      <c r="F3" s="26"/>
      <c r="G3" s="26"/>
      <c r="H3" s="26"/>
      <c r="I3" s="26"/>
      <c r="J3" s="28" t="s">
        <v>23</v>
      </c>
    </row>
    <row r="4" spans="1:10" s="2" customFormat="1" ht="30" customHeight="1">
      <c r="A4" s="29" t="s">
        <v>24</v>
      </c>
      <c r="B4" s="30" t="s">
        <v>25</v>
      </c>
      <c r="C4" s="31" t="s">
        <v>26</v>
      </c>
      <c r="D4" s="31" t="s">
        <v>27</v>
      </c>
      <c r="E4" s="31" t="s">
        <v>47</v>
      </c>
      <c r="F4" s="31" t="s">
        <v>28</v>
      </c>
      <c r="G4" s="31" t="s">
        <v>29</v>
      </c>
      <c r="H4" s="31" t="s">
        <v>48</v>
      </c>
      <c r="I4" s="31" t="s">
        <v>30</v>
      </c>
      <c r="J4" s="32" t="s">
        <v>31</v>
      </c>
    </row>
    <row r="5" spans="1:10" s="3" customFormat="1" ht="12.75" customHeight="1">
      <c r="A5" s="33"/>
      <c r="B5" s="34"/>
      <c r="C5" s="35"/>
      <c r="D5" s="33"/>
      <c r="E5" s="33"/>
      <c r="F5" s="33"/>
      <c r="G5" s="33"/>
      <c r="H5" s="33"/>
      <c r="I5" s="33"/>
      <c r="J5" s="33"/>
    </row>
    <row r="6" spans="1:10" s="4" customFormat="1" ht="12.75" customHeight="1">
      <c r="A6" s="123" t="s">
        <v>95</v>
      </c>
      <c r="B6" s="124" t="s">
        <v>32</v>
      </c>
      <c r="C6" s="125" t="s">
        <v>9</v>
      </c>
      <c r="D6" s="126" t="s">
        <v>9</v>
      </c>
      <c r="E6" s="126" t="s">
        <v>9</v>
      </c>
      <c r="F6" s="126" t="s">
        <v>9</v>
      </c>
      <c r="G6" s="126" t="s">
        <v>9</v>
      </c>
      <c r="H6" s="126" t="s">
        <v>9</v>
      </c>
      <c r="I6" s="126" t="s">
        <v>9</v>
      </c>
      <c r="J6" s="126" t="s">
        <v>9</v>
      </c>
    </row>
    <row r="7" spans="1:10" s="4" customFormat="1" ht="12.75" customHeight="1">
      <c r="A7" s="123"/>
      <c r="B7" s="124" t="s">
        <v>49</v>
      </c>
      <c r="C7" s="125" t="s">
        <v>9</v>
      </c>
      <c r="D7" s="126" t="s">
        <v>9</v>
      </c>
      <c r="E7" s="126" t="s">
        <v>9</v>
      </c>
      <c r="F7" s="126" t="s">
        <v>9</v>
      </c>
      <c r="G7" s="126" t="s">
        <v>9</v>
      </c>
      <c r="H7" s="126" t="s">
        <v>9</v>
      </c>
      <c r="I7" s="126" t="s">
        <v>9</v>
      </c>
      <c r="J7" s="126" t="s">
        <v>9</v>
      </c>
    </row>
    <row r="8" spans="1:10" s="4" customFormat="1" ht="12.75" customHeight="1">
      <c r="A8" s="123"/>
      <c r="B8" s="124" t="s">
        <v>10</v>
      </c>
      <c r="C8" s="125" t="s">
        <v>9</v>
      </c>
      <c r="D8" s="126" t="s">
        <v>9</v>
      </c>
      <c r="E8" s="126" t="s">
        <v>9</v>
      </c>
      <c r="F8" s="126" t="s">
        <v>9</v>
      </c>
      <c r="G8" s="126" t="s">
        <v>9</v>
      </c>
      <c r="H8" s="126" t="s">
        <v>9</v>
      </c>
      <c r="I8" s="126" t="s">
        <v>9</v>
      </c>
      <c r="J8" s="126" t="s">
        <v>9</v>
      </c>
    </row>
    <row r="9" spans="1:10" s="4" customFormat="1" ht="12.75" customHeight="1">
      <c r="A9" s="123"/>
      <c r="B9" s="124" t="s">
        <v>89</v>
      </c>
      <c r="C9" s="125" t="s">
        <v>9</v>
      </c>
      <c r="D9" s="126" t="s">
        <v>9</v>
      </c>
      <c r="E9" s="126" t="s">
        <v>9</v>
      </c>
      <c r="F9" s="126" t="s">
        <v>9</v>
      </c>
      <c r="G9" s="126" t="s">
        <v>9</v>
      </c>
      <c r="H9" s="126" t="s">
        <v>9</v>
      </c>
      <c r="I9" s="126" t="s">
        <v>9</v>
      </c>
      <c r="J9" s="126" t="s">
        <v>9</v>
      </c>
    </row>
    <row r="10" spans="1:10" s="4" customFormat="1" ht="12.75" customHeight="1">
      <c r="A10" s="123"/>
      <c r="B10" s="124" t="s">
        <v>11</v>
      </c>
      <c r="C10" s="125" t="s">
        <v>9</v>
      </c>
      <c r="D10" s="126" t="s">
        <v>9</v>
      </c>
      <c r="E10" s="126" t="s">
        <v>9</v>
      </c>
      <c r="F10" s="126" t="s">
        <v>9</v>
      </c>
      <c r="G10" s="126" t="s">
        <v>9</v>
      </c>
      <c r="H10" s="126" t="s">
        <v>9</v>
      </c>
      <c r="I10" s="126" t="s">
        <v>9</v>
      </c>
      <c r="J10" s="126" t="s">
        <v>9</v>
      </c>
    </row>
    <row r="11" spans="1:10" s="4" customFormat="1" ht="12.75" customHeight="1">
      <c r="A11" s="123"/>
      <c r="B11" s="124"/>
      <c r="C11" s="121"/>
      <c r="D11" s="122"/>
      <c r="E11" s="122"/>
      <c r="F11" s="122"/>
      <c r="G11" s="122"/>
      <c r="H11" s="122"/>
      <c r="I11" s="122"/>
      <c r="J11" s="122"/>
    </row>
    <row r="12" spans="1:10" s="4" customFormat="1" ht="12.75" customHeight="1">
      <c r="A12" s="123" t="s">
        <v>97</v>
      </c>
      <c r="B12" s="124" t="s">
        <v>32</v>
      </c>
      <c r="C12" s="125" t="s">
        <v>9</v>
      </c>
      <c r="D12" s="126" t="s">
        <v>9</v>
      </c>
      <c r="E12" s="126" t="s">
        <v>9</v>
      </c>
      <c r="F12" s="126" t="s">
        <v>9</v>
      </c>
      <c r="G12" s="126" t="s">
        <v>9</v>
      </c>
      <c r="H12" s="126" t="s">
        <v>9</v>
      </c>
      <c r="I12" s="126" t="s">
        <v>9</v>
      </c>
      <c r="J12" s="126" t="s">
        <v>9</v>
      </c>
    </row>
    <row r="13" spans="1:10" s="4" customFormat="1" ht="12.75" customHeight="1">
      <c r="A13" s="123"/>
      <c r="B13" s="124" t="s">
        <v>49</v>
      </c>
      <c r="C13" s="125" t="s">
        <v>9</v>
      </c>
      <c r="D13" s="120" t="s">
        <v>9</v>
      </c>
      <c r="E13" s="120" t="s">
        <v>9</v>
      </c>
      <c r="F13" s="120" t="s">
        <v>9</v>
      </c>
      <c r="G13" s="120" t="s">
        <v>9</v>
      </c>
      <c r="H13" s="120" t="s">
        <v>9</v>
      </c>
      <c r="I13" s="120" t="s">
        <v>9</v>
      </c>
      <c r="J13" s="120" t="s">
        <v>9</v>
      </c>
    </row>
    <row r="14" spans="1:10" s="4" customFormat="1" ht="12.75" customHeight="1">
      <c r="A14" s="123"/>
      <c r="B14" s="124" t="s">
        <v>10</v>
      </c>
      <c r="C14" s="120" t="s">
        <v>9</v>
      </c>
      <c r="D14" s="120" t="s">
        <v>9</v>
      </c>
      <c r="E14" s="120" t="s">
        <v>9</v>
      </c>
      <c r="F14" s="120" t="s">
        <v>9</v>
      </c>
      <c r="G14" s="120" t="s">
        <v>9</v>
      </c>
      <c r="H14" s="120" t="s">
        <v>9</v>
      </c>
      <c r="I14" s="120" t="s">
        <v>9</v>
      </c>
      <c r="J14" s="120" t="s">
        <v>9</v>
      </c>
    </row>
    <row r="15" spans="1:10" s="4" customFormat="1" ht="12.75" customHeight="1">
      <c r="A15" s="123"/>
      <c r="B15" s="124" t="s">
        <v>89</v>
      </c>
      <c r="C15" s="120" t="s">
        <v>9</v>
      </c>
      <c r="D15" s="120" t="s">
        <v>9</v>
      </c>
      <c r="E15" s="120" t="s">
        <v>9</v>
      </c>
      <c r="F15" s="120" t="s">
        <v>9</v>
      </c>
      <c r="G15" s="120" t="s">
        <v>9</v>
      </c>
      <c r="H15" s="120" t="s">
        <v>9</v>
      </c>
      <c r="I15" s="120" t="s">
        <v>9</v>
      </c>
      <c r="J15" s="120" t="s">
        <v>9</v>
      </c>
    </row>
    <row r="16" spans="1:10" s="4" customFormat="1" ht="12.75" customHeight="1">
      <c r="A16" s="127"/>
      <c r="B16" s="124" t="s">
        <v>11</v>
      </c>
      <c r="C16" s="125" t="s">
        <v>9</v>
      </c>
      <c r="D16" s="126" t="s">
        <v>9</v>
      </c>
      <c r="E16" s="126" t="s">
        <v>9</v>
      </c>
      <c r="F16" s="126" t="s">
        <v>9</v>
      </c>
      <c r="G16" s="126" t="s">
        <v>9</v>
      </c>
      <c r="H16" s="126" t="s">
        <v>9</v>
      </c>
      <c r="I16" s="126" t="s">
        <v>9</v>
      </c>
      <c r="J16" s="126" t="s">
        <v>9</v>
      </c>
    </row>
    <row r="17" spans="1:10" s="4" customFormat="1" ht="12.75" customHeight="1">
      <c r="A17" s="128"/>
      <c r="B17" s="128"/>
      <c r="C17" s="121"/>
      <c r="D17" s="128"/>
      <c r="E17" s="128"/>
      <c r="F17" s="128"/>
      <c r="G17" s="128"/>
      <c r="H17" s="128"/>
      <c r="I17" s="128"/>
      <c r="J17" s="128"/>
    </row>
    <row r="18" spans="1:10" s="4" customFormat="1" ht="12.75" customHeight="1">
      <c r="A18" s="123" t="s">
        <v>100</v>
      </c>
      <c r="B18" s="124" t="s">
        <v>32</v>
      </c>
      <c r="C18" s="120" t="s">
        <v>9</v>
      </c>
      <c r="D18" s="120" t="s">
        <v>9</v>
      </c>
      <c r="E18" s="120" t="s">
        <v>9</v>
      </c>
      <c r="F18" s="120" t="s">
        <v>9</v>
      </c>
      <c r="G18" s="120" t="s">
        <v>9</v>
      </c>
      <c r="H18" s="120" t="s">
        <v>9</v>
      </c>
      <c r="I18" s="120" t="s">
        <v>9</v>
      </c>
      <c r="J18" s="120" t="s">
        <v>9</v>
      </c>
    </row>
    <row r="19" spans="1:10" s="4" customFormat="1" ht="12.75" customHeight="1">
      <c r="A19" s="123"/>
      <c r="B19" s="124" t="s">
        <v>49</v>
      </c>
      <c r="C19" s="120" t="s">
        <v>9</v>
      </c>
      <c r="D19" s="120" t="s">
        <v>9</v>
      </c>
      <c r="E19" s="120" t="s">
        <v>9</v>
      </c>
      <c r="F19" s="120" t="s">
        <v>9</v>
      </c>
      <c r="G19" s="120" t="s">
        <v>9</v>
      </c>
      <c r="H19" s="120" t="s">
        <v>9</v>
      </c>
      <c r="I19" s="120" t="s">
        <v>9</v>
      </c>
      <c r="J19" s="120" t="s">
        <v>9</v>
      </c>
    </row>
    <row r="20" spans="1:10" s="4" customFormat="1" ht="12.75" customHeight="1">
      <c r="A20" s="127"/>
      <c r="B20" s="124" t="s">
        <v>10</v>
      </c>
      <c r="C20" s="126" t="s">
        <v>9</v>
      </c>
      <c r="D20" s="126" t="s">
        <v>9</v>
      </c>
      <c r="E20" s="126" t="s">
        <v>9</v>
      </c>
      <c r="F20" s="126" t="s">
        <v>9</v>
      </c>
      <c r="G20" s="126" t="s">
        <v>9</v>
      </c>
      <c r="H20" s="126" t="s">
        <v>9</v>
      </c>
      <c r="I20" s="126" t="s">
        <v>9</v>
      </c>
      <c r="J20" s="126" t="s">
        <v>9</v>
      </c>
    </row>
    <row r="21" spans="1:10" s="4" customFormat="1" ht="12.75" customHeight="1">
      <c r="A21" s="127"/>
      <c r="B21" s="124" t="s">
        <v>89</v>
      </c>
      <c r="C21" s="126" t="s">
        <v>9</v>
      </c>
      <c r="D21" s="126" t="s">
        <v>9</v>
      </c>
      <c r="E21" s="126" t="s">
        <v>9</v>
      </c>
      <c r="F21" s="126" t="s">
        <v>9</v>
      </c>
      <c r="G21" s="126" t="s">
        <v>9</v>
      </c>
      <c r="H21" s="126" t="s">
        <v>9</v>
      </c>
      <c r="I21" s="126" t="s">
        <v>9</v>
      </c>
      <c r="J21" s="126" t="s">
        <v>9</v>
      </c>
    </row>
    <row r="22" spans="1:10" s="4" customFormat="1" ht="12.75" customHeight="1">
      <c r="A22" s="127"/>
      <c r="B22" s="124" t="s">
        <v>11</v>
      </c>
      <c r="C22" s="126" t="s">
        <v>9</v>
      </c>
      <c r="D22" s="126" t="s">
        <v>9</v>
      </c>
      <c r="E22" s="126" t="s">
        <v>9</v>
      </c>
      <c r="F22" s="126" t="s">
        <v>9</v>
      </c>
      <c r="G22" s="126" t="s">
        <v>9</v>
      </c>
      <c r="H22" s="126" t="s">
        <v>9</v>
      </c>
      <c r="I22" s="126" t="s">
        <v>9</v>
      </c>
      <c r="J22" s="126" t="s">
        <v>9</v>
      </c>
    </row>
    <row r="23" spans="1:10" s="4" customFormat="1" ht="12.75" customHeight="1">
      <c r="A23" s="122"/>
      <c r="B23" s="122"/>
      <c r="C23" s="121"/>
      <c r="D23" s="122"/>
      <c r="E23" s="122"/>
      <c r="F23" s="122"/>
      <c r="G23" s="122"/>
      <c r="H23" s="122"/>
      <c r="I23" s="122"/>
      <c r="J23" s="122"/>
    </row>
    <row r="24" spans="1:10" s="5" customFormat="1" ht="12.75" customHeight="1">
      <c r="A24" s="129" t="s">
        <v>129</v>
      </c>
      <c r="B24" s="130" t="s">
        <v>32</v>
      </c>
      <c r="C24" s="178" t="s">
        <v>9</v>
      </c>
      <c r="D24" s="179" t="s">
        <v>9</v>
      </c>
      <c r="E24" s="179" t="s">
        <v>9</v>
      </c>
      <c r="F24" s="179" t="s">
        <v>9</v>
      </c>
      <c r="G24" s="179" t="s">
        <v>9</v>
      </c>
      <c r="H24" s="179" t="s">
        <v>9</v>
      </c>
      <c r="I24" s="179" t="s">
        <v>9</v>
      </c>
      <c r="J24" s="179" t="s">
        <v>9</v>
      </c>
    </row>
    <row r="25" spans="1:10" s="4" customFormat="1" ht="12.75" customHeight="1">
      <c r="A25" s="123"/>
      <c r="B25" s="124" t="s">
        <v>49</v>
      </c>
      <c r="C25" s="119" t="s">
        <v>9</v>
      </c>
      <c r="D25" s="133" t="s">
        <v>9</v>
      </c>
      <c r="E25" s="133" t="s">
        <v>9</v>
      </c>
      <c r="F25" s="133" t="s">
        <v>9</v>
      </c>
      <c r="G25" s="133" t="s">
        <v>9</v>
      </c>
      <c r="H25" s="133" t="s">
        <v>9</v>
      </c>
      <c r="I25" s="133" t="s">
        <v>9</v>
      </c>
      <c r="J25" s="133" t="s">
        <v>9</v>
      </c>
    </row>
    <row r="26" spans="1:10" s="4" customFormat="1" ht="12.75" customHeight="1">
      <c r="A26" s="127"/>
      <c r="B26" s="124" t="s">
        <v>10</v>
      </c>
      <c r="C26" s="119" t="s">
        <v>9</v>
      </c>
      <c r="D26" s="133" t="s">
        <v>9</v>
      </c>
      <c r="E26" s="133" t="s">
        <v>9</v>
      </c>
      <c r="F26" s="133" t="s">
        <v>9</v>
      </c>
      <c r="G26" s="133" t="s">
        <v>9</v>
      </c>
      <c r="H26" s="133" t="s">
        <v>9</v>
      </c>
      <c r="I26" s="133" t="s">
        <v>9</v>
      </c>
      <c r="J26" s="133" t="s">
        <v>9</v>
      </c>
    </row>
    <row r="27" spans="1:10" s="4" customFormat="1" ht="12.75" customHeight="1">
      <c r="A27" s="127"/>
      <c r="B27" s="124" t="s">
        <v>89</v>
      </c>
      <c r="C27" s="119" t="s">
        <v>9</v>
      </c>
      <c r="D27" s="133" t="s">
        <v>9</v>
      </c>
      <c r="E27" s="133" t="s">
        <v>9</v>
      </c>
      <c r="F27" s="133" t="s">
        <v>9</v>
      </c>
      <c r="G27" s="133" t="s">
        <v>9</v>
      </c>
      <c r="H27" s="133" t="s">
        <v>9</v>
      </c>
      <c r="I27" s="133" t="s">
        <v>9</v>
      </c>
      <c r="J27" s="133" t="s">
        <v>9</v>
      </c>
    </row>
    <row r="28" spans="1:10" s="4" customFormat="1" ht="12.75" customHeight="1" thickBot="1">
      <c r="A28" s="131"/>
      <c r="B28" s="132" t="s">
        <v>11</v>
      </c>
      <c r="C28" s="134" t="s">
        <v>9</v>
      </c>
      <c r="D28" s="135" t="s">
        <v>9</v>
      </c>
      <c r="E28" s="135" t="s">
        <v>9</v>
      </c>
      <c r="F28" s="135" t="s">
        <v>9</v>
      </c>
      <c r="G28" s="135" t="s">
        <v>9</v>
      </c>
      <c r="H28" s="135" t="s">
        <v>9</v>
      </c>
      <c r="I28" s="135" t="s">
        <v>9</v>
      </c>
      <c r="J28" s="135" t="s">
        <v>9</v>
      </c>
    </row>
    <row r="29" spans="1:10" ht="12.75" customHeight="1">
      <c r="A29" s="36" t="s">
        <v>102</v>
      </c>
      <c r="B29" s="26"/>
      <c r="C29" s="26"/>
      <c r="D29" s="26"/>
      <c r="E29" s="26"/>
      <c r="F29" s="26"/>
      <c r="G29" s="26"/>
      <c r="H29" s="26"/>
      <c r="I29" s="26"/>
      <c r="J29" s="26"/>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O26"/>
  <sheetViews>
    <sheetView showGridLines="0" tabSelected="1" zoomScalePageLayoutView="0" workbookViewId="0" topLeftCell="A1">
      <selection activeCell="L21" sqref="L21"/>
    </sheetView>
  </sheetViews>
  <sheetFormatPr defaultColWidth="9.00390625" defaultRowHeight="13.5"/>
  <cols>
    <col min="1" max="1" width="9.375" style="1" customWidth="1"/>
    <col min="2" max="2" width="7.625" style="6" customWidth="1"/>
    <col min="3" max="3" width="7.375" style="1" customWidth="1"/>
    <col min="4" max="13" width="6.625" style="1" customWidth="1"/>
    <col min="14" max="15" width="7.625" style="1" customWidth="1"/>
    <col min="16" max="16384" width="9.00390625" style="1" customWidth="1"/>
  </cols>
  <sheetData>
    <row r="1" spans="1:15" ht="18.75" customHeight="1">
      <c r="A1" s="24" t="s">
        <v>130</v>
      </c>
      <c r="B1" s="25"/>
      <c r="C1" s="25"/>
      <c r="D1" s="25"/>
      <c r="E1" s="25"/>
      <c r="F1" s="25"/>
      <c r="G1" s="25"/>
      <c r="H1" s="25"/>
      <c r="I1" s="25"/>
      <c r="J1" s="25"/>
      <c r="K1" s="25"/>
      <c r="L1" s="25"/>
      <c r="M1" s="25"/>
      <c r="N1" s="36"/>
      <c r="O1" s="26"/>
    </row>
    <row r="2" spans="1:15" ht="11.25" customHeight="1">
      <c r="A2" s="36"/>
      <c r="B2" s="37"/>
      <c r="C2" s="36"/>
      <c r="D2" s="36"/>
      <c r="E2" s="36"/>
      <c r="F2" s="36"/>
      <c r="G2" s="36"/>
      <c r="H2" s="36"/>
      <c r="I2" s="36"/>
      <c r="J2" s="36"/>
      <c r="K2" s="36"/>
      <c r="L2" s="36"/>
      <c r="M2" s="36"/>
      <c r="N2" s="36"/>
      <c r="O2" s="26"/>
    </row>
    <row r="3" spans="1:15" ht="12.75" customHeight="1" thickBot="1">
      <c r="A3" s="27" t="s">
        <v>90</v>
      </c>
      <c r="B3" s="37"/>
      <c r="C3" s="36"/>
      <c r="D3" s="36"/>
      <c r="E3" s="36"/>
      <c r="F3" s="36"/>
      <c r="G3" s="36"/>
      <c r="H3" s="36"/>
      <c r="I3" s="36"/>
      <c r="J3" s="36"/>
      <c r="K3" s="36"/>
      <c r="L3" s="36"/>
      <c r="M3" s="36"/>
      <c r="N3" s="28" t="s">
        <v>23</v>
      </c>
      <c r="O3" s="26"/>
    </row>
    <row r="4" spans="1:15" s="2" customFormat="1" ht="36" customHeight="1">
      <c r="A4" s="189" t="s">
        <v>50</v>
      </c>
      <c r="B4" s="190"/>
      <c r="C4" s="42" t="s">
        <v>26</v>
      </c>
      <c r="D4" s="42" t="s">
        <v>33</v>
      </c>
      <c r="E4" s="42" t="s">
        <v>34</v>
      </c>
      <c r="F4" s="42" t="s">
        <v>35</v>
      </c>
      <c r="G4" s="42" t="s">
        <v>36</v>
      </c>
      <c r="H4" s="42" t="s">
        <v>37</v>
      </c>
      <c r="I4" s="42" t="s">
        <v>38</v>
      </c>
      <c r="J4" s="42" t="s">
        <v>39</v>
      </c>
      <c r="K4" s="42" t="s">
        <v>40</v>
      </c>
      <c r="L4" s="42" t="s">
        <v>41</v>
      </c>
      <c r="M4" s="43" t="s">
        <v>42</v>
      </c>
      <c r="N4" s="43" t="s">
        <v>43</v>
      </c>
      <c r="O4" s="43" t="s">
        <v>49</v>
      </c>
    </row>
    <row r="5" spans="1:15" s="4" customFormat="1" ht="12" customHeight="1">
      <c r="A5" s="138"/>
      <c r="B5" s="143"/>
      <c r="C5" s="139"/>
      <c r="D5" s="136"/>
      <c r="E5" s="136"/>
      <c r="F5" s="136"/>
      <c r="G5" s="136"/>
      <c r="H5" s="136"/>
      <c r="I5" s="136"/>
      <c r="J5" s="136"/>
      <c r="K5" s="136"/>
      <c r="L5" s="136"/>
      <c r="M5" s="136"/>
      <c r="N5" s="136"/>
      <c r="O5" s="142"/>
    </row>
    <row r="6" spans="1:15" s="4" customFormat="1" ht="12" customHeight="1">
      <c r="A6" s="141" t="s">
        <v>95</v>
      </c>
      <c r="B6" s="143" t="s">
        <v>44</v>
      </c>
      <c r="C6" s="139">
        <v>51</v>
      </c>
      <c r="D6" s="136">
        <v>31</v>
      </c>
      <c r="E6" s="136">
        <v>3</v>
      </c>
      <c r="F6" s="136">
        <v>7</v>
      </c>
      <c r="G6" s="136">
        <v>3</v>
      </c>
      <c r="H6" s="140">
        <v>3</v>
      </c>
      <c r="I6" s="136">
        <v>1</v>
      </c>
      <c r="J6" s="136">
        <v>1</v>
      </c>
      <c r="K6" s="140" t="s">
        <v>9</v>
      </c>
      <c r="L6" s="140" t="s">
        <v>9</v>
      </c>
      <c r="M6" s="140" t="s">
        <v>9</v>
      </c>
      <c r="N6" s="136">
        <v>1</v>
      </c>
      <c r="O6" s="136">
        <v>1</v>
      </c>
    </row>
    <row r="7" spans="1:15" s="4" customFormat="1" ht="12" customHeight="1">
      <c r="A7" s="141"/>
      <c r="B7" s="143" t="s">
        <v>45</v>
      </c>
      <c r="C7" s="139">
        <v>19</v>
      </c>
      <c r="D7" s="136">
        <v>9</v>
      </c>
      <c r="E7" s="136">
        <v>2</v>
      </c>
      <c r="F7" s="136">
        <v>2</v>
      </c>
      <c r="G7" s="140">
        <v>2</v>
      </c>
      <c r="H7" s="140">
        <v>2</v>
      </c>
      <c r="I7" s="140" t="s">
        <v>9</v>
      </c>
      <c r="J7" s="136">
        <v>1</v>
      </c>
      <c r="K7" s="140" t="s">
        <v>9</v>
      </c>
      <c r="L7" s="140" t="s">
        <v>9</v>
      </c>
      <c r="M7" s="140" t="s">
        <v>9</v>
      </c>
      <c r="N7" s="140" t="s">
        <v>9</v>
      </c>
      <c r="O7" s="136">
        <v>1</v>
      </c>
    </row>
    <row r="8" spans="1:15" s="4" customFormat="1" ht="12" customHeight="1">
      <c r="A8" s="141"/>
      <c r="B8" s="143" t="s">
        <v>91</v>
      </c>
      <c r="C8" s="139">
        <v>32</v>
      </c>
      <c r="D8" s="136">
        <v>22</v>
      </c>
      <c r="E8" s="140">
        <v>1</v>
      </c>
      <c r="F8" s="136">
        <v>5</v>
      </c>
      <c r="G8" s="136">
        <v>1</v>
      </c>
      <c r="H8" s="140">
        <v>1</v>
      </c>
      <c r="I8" s="136">
        <v>1</v>
      </c>
      <c r="J8" s="140" t="s">
        <v>9</v>
      </c>
      <c r="K8" s="140" t="s">
        <v>9</v>
      </c>
      <c r="L8" s="140" t="s">
        <v>9</v>
      </c>
      <c r="M8" s="140" t="s">
        <v>9</v>
      </c>
      <c r="N8" s="136">
        <v>1</v>
      </c>
      <c r="O8" s="136" t="s">
        <v>9</v>
      </c>
    </row>
    <row r="9" spans="1:15" s="4" customFormat="1" ht="12" customHeight="1">
      <c r="A9" s="141"/>
      <c r="B9" s="143" t="s">
        <v>46</v>
      </c>
      <c r="C9" s="139" t="s">
        <v>9</v>
      </c>
      <c r="D9" s="140" t="s">
        <v>9</v>
      </c>
      <c r="E9" s="140" t="s">
        <v>9</v>
      </c>
      <c r="F9" s="140" t="s">
        <v>9</v>
      </c>
      <c r="G9" s="140" t="s">
        <v>9</v>
      </c>
      <c r="H9" s="140" t="s">
        <v>9</v>
      </c>
      <c r="I9" s="140" t="s">
        <v>9</v>
      </c>
      <c r="J9" s="140" t="s">
        <v>9</v>
      </c>
      <c r="K9" s="140" t="s">
        <v>9</v>
      </c>
      <c r="L9" s="140" t="s">
        <v>9</v>
      </c>
      <c r="M9" s="140" t="s">
        <v>9</v>
      </c>
      <c r="N9" s="140" t="s">
        <v>9</v>
      </c>
      <c r="O9" s="140" t="s">
        <v>9</v>
      </c>
    </row>
    <row r="10" spans="1:15" s="4" customFormat="1" ht="12" customHeight="1">
      <c r="A10" s="138"/>
      <c r="B10" s="143"/>
      <c r="C10" s="137"/>
      <c r="D10" s="142"/>
      <c r="E10" s="142"/>
      <c r="F10" s="142"/>
      <c r="G10" s="142"/>
      <c r="H10" s="142"/>
      <c r="I10" s="142"/>
      <c r="J10" s="142"/>
      <c r="K10" s="142"/>
      <c r="L10" s="142"/>
      <c r="M10" s="142"/>
      <c r="N10" s="142"/>
      <c r="O10" s="142"/>
    </row>
    <row r="11" spans="1:15" s="4" customFormat="1" ht="12" customHeight="1">
      <c r="A11" s="141" t="s">
        <v>97</v>
      </c>
      <c r="B11" s="143" t="s">
        <v>44</v>
      </c>
      <c r="C11" s="137">
        <v>48</v>
      </c>
      <c r="D11" s="142">
        <v>27</v>
      </c>
      <c r="E11" s="142">
        <v>4</v>
      </c>
      <c r="F11" s="142">
        <v>6</v>
      </c>
      <c r="G11" s="142">
        <v>3</v>
      </c>
      <c r="H11" s="142">
        <v>3</v>
      </c>
      <c r="I11" s="142">
        <v>1</v>
      </c>
      <c r="J11" s="142">
        <v>2</v>
      </c>
      <c r="K11" s="140" t="s">
        <v>9</v>
      </c>
      <c r="L11" s="140" t="s">
        <v>9</v>
      </c>
      <c r="M11" s="140" t="s">
        <v>9</v>
      </c>
      <c r="N11" s="142">
        <v>1</v>
      </c>
      <c r="O11" s="142">
        <v>1</v>
      </c>
    </row>
    <row r="12" spans="1:15" s="4" customFormat="1" ht="12" customHeight="1">
      <c r="A12" s="141"/>
      <c r="B12" s="143" t="s">
        <v>45</v>
      </c>
      <c r="C12" s="137">
        <v>20</v>
      </c>
      <c r="D12" s="142">
        <v>9</v>
      </c>
      <c r="E12" s="142">
        <v>2</v>
      </c>
      <c r="F12" s="142">
        <v>2</v>
      </c>
      <c r="G12" s="142">
        <v>2</v>
      </c>
      <c r="H12" s="142">
        <v>2</v>
      </c>
      <c r="I12" s="140" t="s">
        <v>9</v>
      </c>
      <c r="J12" s="142">
        <v>2</v>
      </c>
      <c r="K12" s="140" t="s">
        <v>9</v>
      </c>
      <c r="L12" s="140" t="s">
        <v>9</v>
      </c>
      <c r="M12" s="140" t="s">
        <v>9</v>
      </c>
      <c r="N12" s="136" t="s">
        <v>9</v>
      </c>
      <c r="O12" s="142">
        <v>1</v>
      </c>
    </row>
    <row r="13" spans="1:15" s="4" customFormat="1" ht="12" customHeight="1">
      <c r="A13" s="141"/>
      <c r="B13" s="143" t="s">
        <v>91</v>
      </c>
      <c r="C13" s="137">
        <v>28</v>
      </c>
      <c r="D13" s="142">
        <v>18</v>
      </c>
      <c r="E13" s="142">
        <v>2</v>
      </c>
      <c r="F13" s="142">
        <v>4</v>
      </c>
      <c r="G13" s="142">
        <v>1</v>
      </c>
      <c r="H13" s="140">
        <v>1</v>
      </c>
      <c r="I13" s="142">
        <v>1</v>
      </c>
      <c r="J13" s="140" t="s">
        <v>9</v>
      </c>
      <c r="K13" s="140" t="s">
        <v>9</v>
      </c>
      <c r="L13" s="140" t="s">
        <v>9</v>
      </c>
      <c r="M13" s="140" t="s">
        <v>9</v>
      </c>
      <c r="N13" s="142">
        <v>1</v>
      </c>
      <c r="O13" s="136" t="s">
        <v>9</v>
      </c>
    </row>
    <row r="14" spans="1:15" s="4" customFormat="1" ht="12" customHeight="1">
      <c r="A14" s="142"/>
      <c r="B14" s="143" t="s">
        <v>46</v>
      </c>
      <c r="C14" s="139" t="s">
        <v>9</v>
      </c>
      <c r="D14" s="140" t="s">
        <v>9</v>
      </c>
      <c r="E14" s="140" t="s">
        <v>9</v>
      </c>
      <c r="F14" s="140" t="s">
        <v>9</v>
      </c>
      <c r="G14" s="140" t="s">
        <v>9</v>
      </c>
      <c r="H14" s="140" t="s">
        <v>9</v>
      </c>
      <c r="I14" s="140" t="s">
        <v>9</v>
      </c>
      <c r="J14" s="140" t="s">
        <v>9</v>
      </c>
      <c r="K14" s="140" t="s">
        <v>9</v>
      </c>
      <c r="L14" s="140" t="s">
        <v>9</v>
      </c>
      <c r="M14" s="140" t="s">
        <v>9</v>
      </c>
      <c r="N14" s="140" t="s">
        <v>9</v>
      </c>
      <c r="O14" s="136" t="s">
        <v>9</v>
      </c>
    </row>
    <row r="15" spans="1:15" s="4" customFormat="1" ht="12" customHeight="1">
      <c r="A15" s="142"/>
      <c r="B15" s="142"/>
      <c r="C15" s="137"/>
      <c r="D15" s="142"/>
      <c r="E15" s="142"/>
      <c r="F15" s="142"/>
      <c r="G15" s="142"/>
      <c r="H15" s="142"/>
      <c r="I15" s="142"/>
      <c r="J15" s="142"/>
      <c r="K15" s="142"/>
      <c r="L15" s="142"/>
      <c r="M15" s="142"/>
      <c r="N15" s="142"/>
      <c r="O15" s="142"/>
    </row>
    <row r="16" spans="1:15" s="4" customFormat="1" ht="12" customHeight="1">
      <c r="A16" s="141" t="s">
        <v>100</v>
      </c>
      <c r="B16" s="143" t="s">
        <v>44</v>
      </c>
      <c r="C16" s="137">
        <v>47</v>
      </c>
      <c r="D16" s="122">
        <v>27</v>
      </c>
      <c r="E16" s="122">
        <v>6</v>
      </c>
      <c r="F16" s="122">
        <v>4</v>
      </c>
      <c r="G16" s="122">
        <v>2</v>
      </c>
      <c r="H16" s="122">
        <v>3</v>
      </c>
      <c r="I16" s="122">
        <v>1</v>
      </c>
      <c r="J16" s="122">
        <v>2</v>
      </c>
      <c r="K16" s="140" t="s">
        <v>9</v>
      </c>
      <c r="L16" s="140" t="s">
        <v>9</v>
      </c>
      <c r="M16" s="122">
        <v>1</v>
      </c>
      <c r="N16" s="140" t="s">
        <v>9</v>
      </c>
      <c r="O16" s="122">
        <v>1</v>
      </c>
    </row>
    <row r="17" spans="1:15" s="4" customFormat="1" ht="12" customHeight="1">
      <c r="A17" s="141"/>
      <c r="B17" s="143" t="s">
        <v>45</v>
      </c>
      <c r="C17" s="137">
        <v>20</v>
      </c>
      <c r="D17" s="142">
        <v>9</v>
      </c>
      <c r="E17" s="142">
        <v>2</v>
      </c>
      <c r="F17" s="142">
        <v>2</v>
      </c>
      <c r="G17" s="142">
        <v>2</v>
      </c>
      <c r="H17" s="142">
        <v>2</v>
      </c>
      <c r="I17" s="140" t="s">
        <v>9</v>
      </c>
      <c r="J17" s="142">
        <v>2</v>
      </c>
      <c r="K17" s="140" t="s">
        <v>9</v>
      </c>
      <c r="L17" s="140" t="s">
        <v>9</v>
      </c>
      <c r="M17" s="140" t="s">
        <v>9</v>
      </c>
      <c r="N17" s="140" t="s">
        <v>9</v>
      </c>
      <c r="O17" s="142">
        <v>1</v>
      </c>
    </row>
    <row r="18" spans="1:15" s="4" customFormat="1" ht="12" customHeight="1">
      <c r="A18" s="141"/>
      <c r="B18" s="143" t="s">
        <v>91</v>
      </c>
      <c r="C18" s="137">
        <v>27</v>
      </c>
      <c r="D18" s="142">
        <v>18</v>
      </c>
      <c r="E18" s="142">
        <v>4</v>
      </c>
      <c r="F18" s="142">
        <v>2</v>
      </c>
      <c r="G18" s="140" t="s">
        <v>9</v>
      </c>
      <c r="H18" s="140">
        <v>1</v>
      </c>
      <c r="I18" s="142">
        <v>1</v>
      </c>
      <c r="J18" s="140" t="s">
        <v>9</v>
      </c>
      <c r="K18" s="140" t="s">
        <v>9</v>
      </c>
      <c r="L18" s="140" t="s">
        <v>9</v>
      </c>
      <c r="M18" s="140">
        <v>1</v>
      </c>
      <c r="N18" s="140" t="s">
        <v>9</v>
      </c>
      <c r="O18" s="140" t="s">
        <v>9</v>
      </c>
    </row>
    <row r="19" spans="1:15" s="4" customFormat="1" ht="12" customHeight="1">
      <c r="A19" s="142"/>
      <c r="B19" s="143" t="s">
        <v>46</v>
      </c>
      <c r="C19" s="139" t="s">
        <v>9</v>
      </c>
      <c r="D19" s="140" t="s">
        <v>9</v>
      </c>
      <c r="E19" s="140" t="s">
        <v>9</v>
      </c>
      <c r="F19" s="140" t="s">
        <v>9</v>
      </c>
      <c r="G19" s="140" t="s">
        <v>9</v>
      </c>
      <c r="H19" s="140" t="s">
        <v>9</v>
      </c>
      <c r="I19" s="140" t="s">
        <v>9</v>
      </c>
      <c r="J19" s="140" t="s">
        <v>9</v>
      </c>
      <c r="K19" s="140" t="s">
        <v>9</v>
      </c>
      <c r="L19" s="140" t="s">
        <v>9</v>
      </c>
      <c r="M19" s="140" t="s">
        <v>9</v>
      </c>
      <c r="N19" s="140" t="s">
        <v>9</v>
      </c>
      <c r="O19" s="136" t="s">
        <v>9</v>
      </c>
    </row>
    <row r="20" spans="1:2" s="4" customFormat="1" ht="12" customHeight="1">
      <c r="A20" s="142"/>
      <c r="B20" s="145"/>
    </row>
    <row r="21" spans="1:15" s="5" customFormat="1" ht="12" customHeight="1">
      <c r="A21" s="144" t="s">
        <v>129</v>
      </c>
      <c r="B21" s="146" t="s">
        <v>44</v>
      </c>
      <c r="C21" s="5">
        <v>47</v>
      </c>
      <c r="D21" s="5">
        <v>27</v>
      </c>
      <c r="E21" s="5">
        <v>5</v>
      </c>
      <c r="F21" s="5">
        <v>4</v>
      </c>
      <c r="G21" s="5">
        <v>5</v>
      </c>
      <c r="H21" s="5">
        <v>1</v>
      </c>
      <c r="I21" s="5">
        <v>1</v>
      </c>
      <c r="J21" s="5">
        <v>2</v>
      </c>
      <c r="K21" s="5">
        <v>1</v>
      </c>
      <c r="L21" s="180" t="s">
        <v>9</v>
      </c>
      <c r="M21" s="180" t="s">
        <v>9</v>
      </c>
      <c r="N21" s="180" t="s">
        <v>9</v>
      </c>
      <c r="O21" s="5">
        <v>1</v>
      </c>
    </row>
    <row r="22" spans="1:15" s="4" customFormat="1" ht="12" customHeight="1">
      <c r="A22" s="141"/>
      <c r="B22" s="147" t="s">
        <v>45</v>
      </c>
      <c r="C22" s="4">
        <v>21</v>
      </c>
      <c r="D22" s="4">
        <v>10</v>
      </c>
      <c r="E22" s="4">
        <v>2</v>
      </c>
      <c r="F22" s="4">
        <v>2</v>
      </c>
      <c r="G22" s="4">
        <v>3</v>
      </c>
      <c r="H22" s="4">
        <v>1</v>
      </c>
      <c r="I22" s="83" t="s">
        <v>9</v>
      </c>
      <c r="J22" s="4">
        <v>2</v>
      </c>
      <c r="K22" s="83" t="s">
        <v>9</v>
      </c>
      <c r="L22" s="83" t="s">
        <v>9</v>
      </c>
      <c r="M22" s="83" t="s">
        <v>9</v>
      </c>
      <c r="N22" s="83" t="s">
        <v>9</v>
      </c>
      <c r="O22" s="4">
        <v>1</v>
      </c>
    </row>
    <row r="23" spans="1:15" s="4" customFormat="1" ht="12" customHeight="1">
      <c r="A23" s="141"/>
      <c r="B23" s="147" t="s">
        <v>91</v>
      </c>
      <c r="C23" s="4">
        <v>26</v>
      </c>
      <c r="D23" s="4">
        <v>17</v>
      </c>
      <c r="E23" s="4">
        <v>3</v>
      </c>
      <c r="F23" s="4">
        <v>2</v>
      </c>
      <c r="G23" s="4">
        <v>2</v>
      </c>
      <c r="H23" s="83" t="s">
        <v>9</v>
      </c>
      <c r="I23" s="4">
        <v>1</v>
      </c>
      <c r="J23" s="83" t="s">
        <v>9</v>
      </c>
      <c r="K23" s="4">
        <v>1</v>
      </c>
      <c r="L23" s="83" t="s">
        <v>9</v>
      </c>
      <c r="M23" s="83" t="s">
        <v>9</v>
      </c>
      <c r="N23" s="83" t="s">
        <v>9</v>
      </c>
      <c r="O23" s="83" t="s">
        <v>9</v>
      </c>
    </row>
    <row r="24" spans="1:15" s="4" customFormat="1" ht="12" customHeight="1">
      <c r="A24" s="142"/>
      <c r="B24" s="147" t="s">
        <v>46</v>
      </c>
      <c r="C24" s="83" t="s">
        <v>9</v>
      </c>
      <c r="D24" s="83" t="s">
        <v>9</v>
      </c>
      <c r="E24" s="83" t="s">
        <v>9</v>
      </c>
      <c r="F24" s="83" t="s">
        <v>9</v>
      </c>
      <c r="G24" s="83" t="s">
        <v>9</v>
      </c>
      <c r="H24" s="83" t="s">
        <v>9</v>
      </c>
      <c r="I24" s="83" t="s">
        <v>9</v>
      </c>
      <c r="J24" s="83" t="s">
        <v>9</v>
      </c>
      <c r="K24" s="83" t="s">
        <v>9</v>
      </c>
      <c r="L24" s="83" t="s">
        <v>9</v>
      </c>
      <c r="M24" s="83" t="s">
        <v>9</v>
      </c>
      <c r="N24" s="83" t="s">
        <v>9</v>
      </c>
      <c r="O24" s="83" t="s">
        <v>9</v>
      </c>
    </row>
    <row r="25" spans="1:15" s="4" customFormat="1" ht="3" customHeight="1" thickBot="1">
      <c r="A25" s="39"/>
      <c r="B25" s="44"/>
      <c r="C25" s="40"/>
      <c r="D25" s="41"/>
      <c r="E25" s="41"/>
      <c r="F25" s="41"/>
      <c r="G25" s="41"/>
      <c r="H25" s="41"/>
      <c r="I25" s="41"/>
      <c r="J25" s="41"/>
      <c r="K25" s="41"/>
      <c r="L25" s="41"/>
      <c r="M25" s="41"/>
      <c r="N25" s="45"/>
      <c r="O25" s="38"/>
    </row>
    <row r="26" spans="1:15" ht="12.75" customHeight="1">
      <c r="A26" s="36" t="s">
        <v>102</v>
      </c>
      <c r="B26" s="37"/>
      <c r="C26" s="36"/>
      <c r="D26" s="36"/>
      <c r="E26" s="36"/>
      <c r="F26" s="36"/>
      <c r="G26" s="36"/>
      <c r="H26" s="36"/>
      <c r="I26" s="36"/>
      <c r="J26" s="36"/>
      <c r="K26" s="36"/>
      <c r="L26" s="36"/>
      <c r="M26" s="36"/>
      <c r="N26" s="36"/>
      <c r="O26" s="46"/>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D76"/>
  <sheetViews>
    <sheetView showGridLines="0" view="pageBreakPreview" zoomScaleNormal="115" zoomScaleSheetLayoutView="100" zoomScalePageLayoutView="0" workbookViewId="0" topLeftCell="A1">
      <pane xSplit="1" ySplit="4" topLeftCell="B20" activePane="bottomRight" state="frozen"/>
      <selection pane="topLeft" activeCell="A1" sqref="A1"/>
      <selection pane="topRight" activeCell="B1" sqref="B1"/>
      <selection pane="bottomLeft" activeCell="A5" sqref="A5"/>
      <selection pane="bottomRight" activeCell="A44" sqref="A44"/>
    </sheetView>
  </sheetViews>
  <sheetFormatPr defaultColWidth="8.00390625" defaultRowHeight="13.5"/>
  <cols>
    <col min="1" max="1" width="14.75390625" style="9" bestFit="1" customWidth="1"/>
    <col min="2" max="2" width="7.75390625" style="9" customWidth="1"/>
    <col min="3" max="4" width="6.25390625" style="9" customWidth="1"/>
    <col min="5" max="13" width="5.875" style="9" customWidth="1"/>
    <col min="14" max="14" width="7.375" style="9" customWidth="1"/>
    <col min="15" max="15" width="5.875" style="9" customWidth="1"/>
    <col min="16" max="16384" width="8.00390625" style="9" customWidth="1"/>
  </cols>
  <sheetData>
    <row r="1" spans="1:15" s="8" customFormat="1" ht="18.75" customHeight="1">
      <c r="A1" s="48" t="s">
        <v>145</v>
      </c>
      <c r="B1" s="48"/>
      <c r="C1" s="48"/>
      <c r="D1" s="48"/>
      <c r="E1" s="48"/>
      <c r="F1" s="48"/>
      <c r="G1" s="48"/>
      <c r="H1" s="48"/>
      <c r="I1" s="48"/>
      <c r="J1" s="48"/>
      <c r="K1" s="48"/>
      <c r="L1" s="48"/>
      <c r="M1" s="48"/>
      <c r="N1" s="48"/>
      <c r="O1" s="48"/>
    </row>
    <row r="2" spans="1:15" s="8" customFormat="1" ht="18.75" customHeight="1">
      <c r="A2" s="48"/>
      <c r="B2" s="48"/>
      <c r="C2" s="48"/>
      <c r="D2" s="48"/>
      <c r="E2" s="48"/>
      <c r="F2" s="48"/>
      <c r="G2" s="48"/>
      <c r="H2" s="48"/>
      <c r="I2" s="48"/>
      <c r="J2" s="48"/>
      <c r="K2" s="48"/>
      <c r="L2" s="48"/>
      <c r="M2" s="48"/>
      <c r="N2" s="48"/>
      <c r="O2" s="48"/>
    </row>
    <row r="3" spans="1:30" ht="15" customHeight="1" thickBot="1">
      <c r="A3" s="47" t="s">
        <v>83</v>
      </c>
      <c r="B3" s="49"/>
      <c r="C3" s="49"/>
      <c r="D3" s="49"/>
      <c r="E3" s="49"/>
      <c r="F3" s="49"/>
      <c r="G3" s="49"/>
      <c r="H3" s="49"/>
      <c r="I3" s="49"/>
      <c r="J3" s="49"/>
      <c r="K3" s="49"/>
      <c r="L3" s="49"/>
      <c r="M3" s="49"/>
      <c r="N3" s="49"/>
      <c r="O3" s="50" t="s">
        <v>52</v>
      </c>
      <c r="P3" s="23"/>
      <c r="Q3" s="23"/>
      <c r="R3" s="23"/>
      <c r="S3" s="23"/>
      <c r="T3" s="23"/>
      <c r="U3" s="23"/>
      <c r="V3" s="23"/>
      <c r="W3" s="23"/>
      <c r="X3" s="23"/>
      <c r="Y3" s="23"/>
      <c r="Z3" s="23"/>
      <c r="AA3" s="23"/>
      <c r="AB3" s="23"/>
      <c r="AC3" s="23"/>
      <c r="AD3" s="23"/>
    </row>
    <row r="4" spans="1:30" ht="62.25" customHeight="1">
      <c r="A4" s="51" t="s">
        <v>98</v>
      </c>
      <c r="B4" s="52" t="s">
        <v>53</v>
      </c>
      <c r="C4" s="52" t="s">
        <v>55</v>
      </c>
      <c r="D4" s="53" t="s">
        <v>54</v>
      </c>
      <c r="E4" s="52" t="s">
        <v>131</v>
      </c>
      <c r="F4" s="52" t="s">
        <v>56</v>
      </c>
      <c r="G4" s="53" t="s">
        <v>99</v>
      </c>
      <c r="H4" s="54" t="s">
        <v>132</v>
      </c>
      <c r="I4" s="52" t="s">
        <v>57</v>
      </c>
      <c r="J4" s="53" t="s">
        <v>133</v>
      </c>
      <c r="K4" s="53" t="s">
        <v>134</v>
      </c>
      <c r="L4" s="52" t="s">
        <v>135</v>
      </c>
      <c r="M4" s="52" t="s">
        <v>136</v>
      </c>
      <c r="N4" s="52" t="s">
        <v>58</v>
      </c>
      <c r="O4" s="55" t="s">
        <v>59</v>
      </c>
      <c r="P4" s="23"/>
      <c r="Q4" s="23"/>
      <c r="R4" s="23"/>
      <c r="S4" s="23"/>
      <c r="T4" s="23"/>
      <c r="U4" s="23"/>
      <c r="V4" s="23"/>
      <c r="W4" s="23"/>
      <c r="X4" s="23"/>
      <c r="Y4" s="23"/>
      <c r="Z4" s="23"/>
      <c r="AA4" s="23"/>
      <c r="AB4" s="23"/>
      <c r="AC4" s="23"/>
      <c r="AD4" s="23"/>
    </row>
    <row r="5" spans="1:30" ht="15.75" customHeight="1">
      <c r="A5" s="150" t="s">
        <v>137</v>
      </c>
      <c r="B5" s="151" t="s">
        <v>93</v>
      </c>
      <c r="C5" s="15" t="s">
        <v>94</v>
      </c>
      <c r="D5" s="14">
        <v>823</v>
      </c>
      <c r="E5" s="14">
        <v>152</v>
      </c>
      <c r="F5" s="14">
        <v>515</v>
      </c>
      <c r="G5" s="14">
        <v>247</v>
      </c>
      <c r="H5" s="14">
        <v>140</v>
      </c>
      <c r="I5" s="14">
        <v>109</v>
      </c>
      <c r="J5" s="14">
        <v>58</v>
      </c>
      <c r="K5" s="14">
        <v>49</v>
      </c>
      <c r="L5" s="14">
        <v>34</v>
      </c>
      <c r="M5" s="15" t="s">
        <v>163</v>
      </c>
      <c r="N5" s="14">
        <v>215</v>
      </c>
      <c r="O5" s="152" t="s">
        <v>92</v>
      </c>
      <c r="P5" s="23"/>
      <c r="Q5" s="23"/>
      <c r="R5" s="23"/>
      <c r="S5" s="23"/>
      <c r="T5" s="23"/>
      <c r="U5" s="23"/>
      <c r="V5" s="23"/>
      <c r="W5" s="23"/>
      <c r="X5" s="23"/>
      <c r="Y5" s="23"/>
      <c r="Z5" s="23"/>
      <c r="AA5" s="23"/>
      <c r="AB5" s="23"/>
      <c r="AC5" s="23"/>
      <c r="AD5" s="23"/>
    </row>
    <row r="6" spans="1:30" ht="15.75" customHeight="1">
      <c r="A6" s="150" t="s">
        <v>138</v>
      </c>
      <c r="B6" s="151" t="s">
        <v>96</v>
      </c>
      <c r="C6" s="15" t="s">
        <v>139</v>
      </c>
      <c r="D6" s="14">
        <v>790</v>
      </c>
      <c r="E6" s="14">
        <v>261</v>
      </c>
      <c r="F6" s="14">
        <v>485</v>
      </c>
      <c r="G6" s="14">
        <v>241</v>
      </c>
      <c r="H6" s="14">
        <v>163</v>
      </c>
      <c r="I6" s="14">
        <v>118</v>
      </c>
      <c r="J6" s="14">
        <v>47</v>
      </c>
      <c r="K6" s="14">
        <v>49</v>
      </c>
      <c r="L6" s="14">
        <v>34</v>
      </c>
      <c r="M6" s="14">
        <v>13</v>
      </c>
      <c r="N6" s="153">
        <v>261</v>
      </c>
      <c r="O6" s="152" t="s">
        <v>92</v>
      </c>
      <c r="P6" s="23"/>
      <c r="Q6" s="23"/>
      <c r="R6" s="23"/>
      <c r="S6" s="23"/>
      <c r="T6" s="23"/>
      <c r="U6" s="23"/>
      <c r="V6" s="23"/>
      <c r="W6" s="23"/>
      <c r="X6" s="23"/>
      <c r="Y6" s="23"/>
      <c r="Z6" s="23"/>
      <c r="AA6" s="23"/>
      <c r="AB6" s="23"/>
      <c r="AC6" s="23"/>
      <c r="AD6" s="23"/>
    </row>
    <row r="7" spans="1:30" ht="15.75" customHeight="1">
      <c r="A7" s="150" t="s">
        <v>140</v>
      </c>
      <c r="B7" s="154" t="s">
        <v>141</v>
      </c>
      <c r="C7" s="155">
        <v>1647</v>
      </c>
      <c r="D7" s="155">
        <v>749</v>
      </c>
      <c r="E7" s="156">
        <v>346</v>
      </c>
      <c r="F7" s="156">
        <v>505</v>
      </c>
      <c r="G7" s="156">
        <v>249</v>
      </c>
      <c r="H7" s="156">
        <v>208</v>
      </c>
      <c r="I7" s="156">
        <v>112</v>
      </c>
      <c r="J7" s="156">
        <v>57</v>
      </c>
      <c r="K7" s="156">
        <v>43</v>
      </c>
      <c r="L7" s="156">
        <v>32</v>
      </c>
      <c r="M7" s="156">
        <v>27</v>
      </c>
      <c r="N7" s="13">
        <f>4229-SUM(C7:M7)</f>
        <v>254</v>
      </c>
      <c r="O7" s="152" t="s">
        <v>158</v>
      </c>
      <c r="P7" s="23"/>
      <c r="Q7" s="23"/>
      <c r="R7" s="23"/>
      <c r="S7" s="23"/>
      <c r="T7" s="23"/>
      <c r="U7" s="23"/>
      <c r="V7" s="23"/>
      <c r="W7" s="23"/>
      <c r="X7" s="23"/>
      <c r="Y7" s="23"/>
      <c r="Z7" s="23"/>
      <c r="AA7" s="23"/>
      <c r="AB7" s="23"/>
      <c r="AC7" s="23"/>
      <c r="AD7" s="23"/>
    </row>
    <row r="8" spans="1:30" ht="15.75" customHeight="1">
      <c r="A8" s="150" t="s">
        <v>142</v>
      </c>
      <c r="B8" s="154">
        <v>4285</v>
      </c>
      <c r="C8" s="155">
        <v>1463</v>
      </c>
      <c r="D8" s="155">
        <v>741</v>
      </c>
      <c r="E8" s="155">
        <v>446</v>
      </c>
      <c r="F8" s="155">
        <v>535</v>
      </c>
      <c r="G8" s="155">
        <v>293</v>
      </c>
      <c r="H8" s="155">
        <v>221</v>
      </c>
      <c r="I8" s="155">
        <v>116</v>
      </c>
      <c r="J8" s="155">
        <v>67</v>
      </c>
      <c r="K8" s="155">
        <v>43</v>
      </c>
      <c r="L8" s="155">
        <v>33</v>
      </c>
      <c r="M8" s="155">
        <v>22</v>
      </c>
      <c r="N8" s="153">
        <f>B8-SUM(C8:M8)</f>
        <v>305</v>
      </c>
      <c r="O8" s="152" t="s">
        <v>159</v>
      </c>
      <c r="P8" s="23"/>
      <c r="Q8" s="23"/>
      <c r="R8" s="23"/>
      <c r="S8" s="23"/>
      <c r="T8" s="23"/>
      <c r="U8" s="23"/>
      <c r="V8" s="23"/>
      <c r="W8" s="23"/>
      <c r="X8" s="23"/>
      <c r="Y8" s="23"/>
      <c r="Z8" s="23"/>
      <c r="AA8" s="23"/>
      <c r="AB8" s="23"/>
      <c r="AC8" s="9">
        <v>470</v>
      </c>
      <c r="AD8" s="9" t="s">
        <v>92</v>
      </c>
    </row>
    <row r="9" spans="1:16" s="11" customFormat="1" ht="15.75" customHeight="1">
      <c r="A9" s="157" t="s">
        <v>143</v>
      </c>
      <c r="B9" s="177" t="s">
        <v>146</v>
      </c>
      <c r="C9" s="177" t="s">
        <v>150</v>
      </c>
      <c r="D9" s="11">
        <f aca="true" t="shared" si="0" ref="D9:M9">D11+D12</f>
        <v>728</v>
      </c>
      <c r="E9" s="11">
        <f t="shared" si="0"/>
        <v>695</v>
      </c>
      <c r="F9" s="11">
        <f t="shared" si="0"/>
        <v>538</v>
      </c>
      <c r="G9" s="11">
        <f t="shared" si="0"/>
        <v>349</v>
      </c>
      <c r="H9" s="11">
        <f t="shared" si="0"/>
        <v>272</v>
      </c>
      <c r="I9" s="11">
        <f t="shared" si="0"/>
        <v>116</v>
      </c>
      <c r="J9" s="11">
        <f t="shared" si="0"/>
        <v>70</v>
      </c>
      <c r="K9" s="11">
        <f>K11</f>
        <v>63</v>
      </c>
      <c r="L9" s="11">
        <f>L11</f>
        <v>43</v>
      </c>
      <c r="M9" s="11">
        <f t="shared" si="0"/>
        <v>37</v>
      </c>
      <c r="N9" s="11">
        <f>N11+N12</f>
        <v>327</v>
      </c>
      <c r="O9" s="176">
        <v>1</v>
      </c>
      <c r="P9" s="148"/>
    </row>
    <row r="10" spans="1:15" s="11" customFormat="1" ht="17.25" customHeight="1">
      <c r="A10" s="158"/>
      <c r="B10" s="15"/>
      <c r="C10" s="15"/>
      <c r="D10" s="15"/>
      <c r="E10" s="15"/>
      <c r="F10" s="15"/>
      <c r="G10" s="15"/>
      <c r="H10" s="15"/>
      <c r="I10" s="15"/>
      <c r="J10" s="15"/>
      <c r="K10" s="15"/>
      <c r="L10" s="15"/>
      <c r="M10" s="15"/>
      <c r="N10" s="15"/>
      <c r="O10" s="159"/>
    </row>
    <row r="11" spans="1:16" s="11" customFormat="1" ht="15.75" customHeight="1">
      <c r="A11" s="160" t="s">
        <v>60</v>
      </c>
      <c r="B11" s="161" t="s">
        <v>147</v>
      </c>
      <c r="C11" s="161" t="s">
        <v>149</v>
      </c>
      <c r="D11" s="161">
        <f aca="true" t="shared" si="1" ref="D11:O11">SUM(D14:D23,)</f>
        <v>643</v>
      </c>
      <c r="E11" s="161">
        <f t="shared" si="1"/>
        <v>559</v>
      </c>
      <c r="F11" s="161">
        <f t="shared" si="1"/>
        <v>448</v>
      </c>
      <c r="G11" s="161">
        <f t="shared" si="1"/>
        <v>313</v>
      </c>
      <c r="H11" s="161">
        <f t="shared" si="1"/>
        <v>257</v>
      </c>
      <c r="I11" s="161">
        <f t="shared" si="1"/>
        <v>99</v>
      </c>
      <c r="J11" s="161">
        <f t="shared" si="1"/>
        <v>62</v>
      </c>
      <c r="K11" s="161">
        <f t="shared" si="1"/>
        <v>63</v>
      </c>
      <c r="L11" s="161">
        <f>SUM(L14:L23,)</f>
        <v>43</v>
      </c>
      <c r="M11" s="161">
        <f t="shared" si="1"/>
        <v>34</v>
      </c>
      <c r="N11" s="161">
        <f>SUM(N14:N23,)</f>
        <v>279</v>
      </c>
      <c r="O11" s="162">
        <f t="shared" si="1"/>
        <v>1</v>
      </c>
      <c r="P11" s="12"/>
    </row>
    <row r="12" spans="1:16" s="11" customFormat="1" ht="15.75" customHeight="1">
      <c r="A12" s="160" t="s">
        <v>61</v>
      </c>
      <c r="B12" s="161">
        <f aca="true" t="shared" si="2" ref="B12:M12">SUM(B24,B26,B30,B32,B34,B38)</f>
        <v>629</v>
      </c>
      <c r="C12" s="161">
        <f t="shared" si="2"/>
        <v>191</v>
      </c>
      <c r="D12" s="161">
        <f t="shared" si="2"/>
        <v>85</v>
      </c>
      <c r="E12" s="161">
        <f t="shared" si="2"/>
        <v>136</v>
      </c>
      <c r="F12" s="161">
        <f t="shared" si="2"/>
        <v>90</v>
      </c>
      <c r="G12" s="161">
        <f t="shared" si="2"/>
        <v>36</v>
      </c>
      <c r="H12" s="161">
        <f t="shared" si="2"/>
        <v>15</v>
      </c>
      <c r="I12" s="161">
        <f t="shared" si="2"/>
        <v>17</v>
      </c>
      <c r="J12" s="161">
        <f t="shared" si="2"/>
        <v>8</v>
      </c>
      <c r="K12" s="161" t="s">
        <v>160</v>
      </c>
      <c r="L12" s="161" t="s">
        <v>160</v>
      </c>
      <c r="M12" s="161">
        <f t="shared" si="2"/>
        <v>3</v>
      </c>
      <c r="N12" s="161">
        <f>SUM(N24,N26,N30,N32,N34,N38)</f>
        <v>48</v>
      </c>
      <c r="O12" s="162" t="s">
        <v>161</v>
      </c>
      <c r="P12" s="12"/>
    </row>
    <row r="13" spans="1:30" ht="6.75" customHeight="1">
      <c r="A13" s="163"/>
      <c r="B13" s="164"/>
      <c r="C13" s="153"/>
      <c r="D13" s="153"/>
      <c r="E13" s="165"/>
      <c r="F13" s="165"/>
      <c r="G13" s="165"/>
      <c r="H13" s="153"/>
      <c r="I13" s="165"/>
      <c r="J13" s="165"/>
      <c r="K13" s="165"/>
      <c r="L13" s="165"/>
      <c r="M13" s="165"/>
      <c r="N13" s="161"/>
      <c r="O13" s="166"/>
      <c r="P13" s="23"/>
      <c r="Q13" s="23"/>
      <c r="R13" s="23"/>
      <c r="S13" s="23"/>
      <c r="T13" s="23"/>
      <c r="U13" s="23"/>
      <c r="V13" s="23"/>
      <c r="W13" s="23"/>
      <c r="X13" s="23"/>
      <c r="Y13" s="23"/>
      <c r="Z13" s="23"/>
      <c r="AA13" s="23"/>
      <c r="AB13" s="23"/>
      <c r="AC13" s="23"/>
      <c r="AD13" s="23"/>
    </row>
    <row r="14" spans="1:30" ht="16.5" customHeight="1">
      <c r="A14" s="163" t="s">
        <v>62</v>
      </c>
      <c r="B14" s="164" t="s">
        <v>148</v>
      </c>
      <c r="C14" s="167">
        <v>408</v>
      </c>
      <c r="D14" s="153">
        <v>253</v>
      </c>
      <c r="E14" s="167">
        <v>148</v>
      </c>
      <c r="F14" s="167">
        <v>180</v>
      </c>
      <c r="G14" s="167">
        <v>46</v>
      </c>
      <c r="H14" s="167">
        <v>50</v>
      </c>
      <c r="I14" s="167">
        <v>42</v>
      </c>
      <c r="J14" s="167">
        <v>31</v>
      </c>
      <c r="K14" s="167">
        <v>57</v>
      </c>
      <c r="L14" s="167">
        <v>18</v>
      </c>
      <c r="M14" s="167">
        <v>20</v>
      </c>
      <c r="N14" s="153">
        <v>135</v>
      </c>
      <c r="O14" s="168">
        <v>1</v>
      </c>
      <c r="P14" s="10"/>
      <c r="Q14" s="149"/>
      <c r="R14" s="23"/>
      <c r="S14" s="23"/>
      <c r="T14" s="23"/>
      <c r="U14" s="23"/>
      <c r="V14" s="23"/>
      <c r="W14" s="23"/>
      <c r="X14" s="23"/>
      <c r="Y14" s="23"/>
      <c r="Z14" s="23"/>
      <c r="AA14" s="23"/>
      <c r="AB14" s="23"/>
      <c r="AC14" s="23"/>
      <c r="AD14" s="23"/>
    </row>
    <row r="15" spans="1:30" ht="16.5" customHeight="1">
      <c r="A15" s="163" t="s">
        <v>63</v>
      </c>
      <c r="B15" s="164">
        <v>549</v>
      </c>
      <c r="C15" s="167">
        <v>236</v>
      </c>
      <c r="D15" s="153">
        <v>80</v>
      </c>
      <c r="E15" s="167">
        <v>135</v>
      </c>
      <c r="F15" s="167">
        <v>43</v>
      </c>
      <c r="G15" s="167">
        <v>5</v>
      </c>
      <c r="H15" s="167">
        <v>1</v>
      </c>
      <c r="I15" s="167">
        <v>19</v>
      </c>
      <c r="J15" s="167">
        <v>2</v>
      </c>
      <c r="K15" s="167" t="s">
        <v>162</v>
      </c>
      <c r="L15" s="167" t="s">
        <v>162</v>
      </c>
      <c r="M15" s="153" t="s">
        <v>162</v>
      </c>
      <c r="N15" s="153">
        <f aca="true" t="shared" si="3" ref="N15:N39">B15-SUM(C15:M15)</f>
        <v>28</v>
      </c>
      <c r="O15" s="168" t="s">
        <v>161</v>
      </c>
      <c r="P15" s="10"/>
      <c r="Q15" s="149"/>
      <c r="R15" s="23"/>
      <c r="S15" s="23"/>
      <c r="T15" s="23"/>
      <c r="U15" s="23"/>
      <c r="V15" s="23"/>
      <c r="W15" s="23"/>
      <c r="X15" s="23"/>
      <c r="Y15" s="23"/>
      <c r="Z15" s="23"/>
      <c r="AA15" s="23"/>
      <c r="AB15" s="23"/>
      <c r="AC15" s="23"/>
      <c r="AD15" s="23"/>
    </row>
    <row r="16" spans="1:30" ht="16.5" customHeight="1">
      <c r="A16" s="163" t="s">
        <v>64</v>
      </c>
      <c r="B16" s="164">
        <v>807</v>
      </c>
      <c r="C16" s="167">
        <v>141</v>
      </c>
      <c r="D16" s="153">
        <v>113</v>
      </c>
      <c r="E16" s="167">
        <v>164</v>
      </c>
      <c r="F16" s="167">
        <v>103</v>
      </c>
      <c r="G16" s="167">
        <v>12</v>
      </c>
      <c r="H16" s="167">
        <v>202</v>
      </c>
      <c r="I16" s="167">
        <v>9</v>
      </c>
      <c r="J16" s="167">
        <v>10</v>
      </c>
      <c r="K16" s="167">
        <v>6</v>
      </c>
      <c r="L16" s="167">
        <v>25</v>
      </c>
      <c r="M16" s="153">
        <v>6</v>
      </c>
      <c r="N16" s="153">
        <f t="shared" si="3"/>
        <v>16</v>
      </c>
      <c r="O16" s="168" t="s">
        <v>161</v>
      </c>
      <c r="P16" s="10"/>
      <c r="Q16" s="149"/>
      <c r="R16" s="23"/>
      <c r="S16" s="23"/>
      <c r="T16" s="23"/>
      <c r="U16" s="23"/>
      <c r="V16" s="23"/>
      <c r="W16" s="23"/>
      <c r="X16" s="23"/>
      <c r="Y16" s="23"/>
      <c r="Z16" s="23"/>
      <c r="AA16" s="23"/>
      <c r="AB16" s="23"/>
      <c r="AC16" s="23"/>
      <c r="AD16" s="23"/>
    </row>
    <row r="17" spans="1:17" ht="16.5" customHeight="1">
      <c r="A17" s="163" t="s">
        <v>65</v>
      </c>
      <c r="B17" s="164">
        <v>77</v>
      </c>
      <c r="C17" s="167">
        <v>23</v>
      </c>
      <c r="D17" s="153">
        <v>13</v>
      </c>
      <c r="E17" s="167">
        <v>3</v>
      </c>
      <c r="F17" s="167">
        <v>6</v>
      </c>
      <c r="G17" s="167">
        <v>12</v>
      </c>
      <c r="H17" s="153" t="s">
        <v>162</v>
      </c>
      <c r="I17" s="167">
        <v>4</v>
      </c>
      <c r="J17" s="153">
        <v>3</v>
      </c>
      <c r="K17" s="153" t="s">
        <v>162</v>
      </c>
      <c r="L17" s="153" t="s">
        <v>162</v>
      </c>
      <c r="M17" s="153" t="s">
        <v>162</v>
      </c>
      <c r="N17" s="153">
        <f t="shared" si="3"/>
        <v>13</v>
      </c>
      <c r="O17" s="168" t="s">
        <v>161</v>
      </c>
      <c r="P17" s="10"/>
      <c r="Q17" s="149"/>
    </row>
    <row r="18" spans="1:17" ht="16.5" customHeight="1">
      <c r="A18" s="163" t="s">
        <v>66</v>
      </c>
      <c r="B18" s="164">
        <v>417</v>
      </c>
      <c r="C18" s="167">
        <v>82</v>
      </c>
      <c r="D18" s="153">
        <v>62</v>
      </c>
      <c r="E18" s="167">
        <v>41</v>
      </c>
      <c r="F18" s="167">
        <v>15</v>
      </c>
      <c r="G18" s="167">
        <v>181</v>
      </c>
      <c r="H18" s="153" t="s">
        <v>160</v>
      </c>
      <c r="I18" s="167">
        <v>6</v>
      </c>
      <c r="J18" s="167">
        <v>5</v>
      </c>
      <c r="K18" s="167" t="s">
        <v>162</v>
      </c>
      <c r="L18" s="167" t="s">
        <v>162</v>
      </c>
      <c r="M18" s="153">
        <v>3</v>
      </c>
      <c r="N18" s="153">
        <f t="shared" si="3"/>
        <v>22</v>
      </c>
      <c r="O18" s="168" t="s">
        <v>161</v>
      </c>
      <c r="P18" s="10"/>
      <c r="Q18" s="149"/>
    </row>
    <row r="19" spans="1:17" ht="16.5" customHeight="1">
      <c r="A19" s="163" t="s">
        <v>67</v>
      </c>
      <c r="B19" s="164">
        <v>158</v>
      </c>
      <c r="C19" s="167">
        <v>53</v>
      </c>
      <c r="D19" s="153">
        <v>19</v>
      </c>
      <c r="E19" s="167">
        <v>27</v>
      </c>
      <c r="F19" s="167">
        <v>24</v>
      </c>
      <c r="G19" s="167">
        <v>10</v>
      </c>
      <c r="H19" s="153" t="s">
        <v>163</v>
      </c>
      <c r="I19" s="167">
        <v>9</v>
      </c>
      <c r="J19" s="167">
        <v>3</v>
      </c>
      <c r="K19" s="167" t="s">
        <v>162</v>
      </c>
      <c r="L19" s="167" t="s">
        <v>162</v>
      </c>
      <c r="M19" s="167" t="s">
        <v>162</v>
      </c>
      <c r="N19" s="153">
        <f t="shared" si="3"/>
        <v>13</v>
      </c>
      <c r="O19" s="168" t="s">
        <v>161</v>
      </c>
      <c r="P19" s="10"/>
      <c r="Q19" s="149"/>
    </row>
    <row r="20" spans="1:17" ht="16.5" customHeight="1">
      <c r="A20" s="163" t="s">
        <v>68</v>
      </c>
      <c r="B20" s="164">
        <v>123</v>
      </c>
      <c r="C20" s="167">
        <v>51</v>
      </c>
      <c r="D20" s="153">
        <v>11</v>
      </c>
      <c r="E20" s="167">
        <v>6</v>
      </c>
      <c r="F20" s="167">
        <v>17</v>
      </c>
      <c r="G20" s="167">
        <v>18</v>
      </c>
      <c r="H20" s="153">
        <v>4</v>
      </c>
      <c r="I20" s="167">
        <v>3</v>
      </c>
      <c r="J20" s="167">
        <v>4</v>
      </c>
      <c r="K20" s="153" t="s">
        <v>165</v>
      </c>
      <c r="L20" s="153" t="s">
        <v>160</v>
      </c>
      <c r="M20" s="167">
        <v>1</v>
      </c>
      <c r="N20" s="153">
        <f t="shared" si="3"/>
        <v>8</v>
      </c>
      <c r="O20" s="168" t="s">
        <v>161</v>
      </c>
      <c r="P20" s="10"/>
      <c r="Q20" s="149"/>
    </row>
    <row r="21" spans="1:17" ht="16.5" customHeight="1">
      <c r="A21" s="163" t="s">
        <v>84</v>
      </c>
      <c r="B21" s="164">
        <v>169</v>
      </c>
      <c r="C21" s="167">
        <v>55</v>
      </c>
      <c r="D21" s="153">
        <v>27</v>
      </c>
      <c r="E21" s="167">
        <v>16</v>
      </c>
      <c r="F21" s="167">
        <v>27</v>
      </c>
      <c r="G21" s="167">
        <v>29</v>
      </c>
      <c r="H21" s="167" t="s">
        <v>162</v>
      </c>
      <c r="I21" s="167">
        <v>3</v>
      </c>
      <c r="J21" s="153" t="s">
        <v>164</v>
      </c>
      <c r="K21" s="167" t="s">
        <v>162</v>
      </c>
      <c r="L21" s="153" t="s">
        <v>162</v>
      </c>
      <c r="M21" s="153">
        <v>2</v>
      </c>
      <c r="N21" s="153">
        <f t="shared" si="3"/>
        <v>10</v>
      </c>
      <c r="O21" s="168" t="s">
        <v>161</v>
      </c>
      <c r="P21" s="10"/>
      <c r="Q21" s="149"/>
    </row>
    <row r="22" spans="1:17" ht="16.5" customHeight="1">
      <c r="A22" s="163" t="s">
        <v>85</v>
      </c>
      <c r="B22" s="164">
        <v>127</v>
      </c>
      <c r="C22" s="167">
        <v>26</v>
      </c>
      <c r="D22" s="153">
        <v>55</v>
      </c>
      <c r="E22" s="167" t="s">
        <v>162</v>
      </c>
      <c r="F22" s="167">
        <v>18</v>
      </c>
      <c r="G22" s="153" t="s">
        <v>162</v>
      </c>
      <c r="H22" s="153" t="s">
        <v>162</v>
      </c>
      <c r="I22" s="167">
        <v>4</v>
      </c>
      <c r="J22" s="167">
        <v>3</v>
      </c>
      <c r="K22" s="153" t="s">
        <v>160</v>
      </c>
      <c r="L22" s="153" t="s">
        <v>160</v>
      </c>
      <c r="M22" s="153" t="s">
        <v>162</v>
      </c>
      <c r="N22" s="153">
        <f t="shared" si="3"/>
        <v>21</v>
      </c>
      <c r="O22" s="168" t="s">
        <v>161</v>
      </c>
      <c r="P22" s="10"/>
      <c r="Q22" s="149"/>
    </row>
    <row r="23" spans="1:17" ht="16.5" customHeight="1">
      <c r="A23" s="163" t="s">
        <v>86</v>
      </c>
      <c r="B23" s="164">
        <v>91</v>
      </c>
      <c r="C23" s="167">
        <v>31</v>
      </c>
      <c r="D23" s="153">
        <v>10</v>
      </c>
      <c r="E23" s="167">
        <v>19</v>
      </c>
      <c r="F23" s="167">
        <v>15</v>
      </c>
      <c r="G23" s="153" t="s">
        <v>162</v>
      </c>
      <c r="H23" s="153" t="s">
        <v>160</v>
      </c>
      <c r="I23" s="167" t="s">
        <v>162</v>
      </c>
      <c r="J23" s="167">
        <v>1</v>
      </c>
      <c r="K23" s="167" t="s">
        <v>162</v>
      </c>
      <c r="L23" s="153" t="s">
        <v>163</v>
      </c>
      <c r="M23" s="153">
        <v>2</v>
      </c>
      <c r="N23" s="153">
        <f t="shared" si="3"/>
        <v>13</v>
      </c>
      <c r="O23" s="168" t="s">
        <v>161</v>
      </c>
      <c r="P23" s="10"/>
      <c r="Q23" s="149"/>
    </row>
    <row r="24" spans="1:17" s="11" customFormat="1" ht="16.5" customHeight="1">
      <c r="A24" s="160" t="s">
        <v>69</v>
      </c>
      <c r="B24" s="161">
        <v>71</v>
      </c>
      <c r="C24" s="161">
        <v>32</v>
      </c>
      <c r="D24" s="161">
        <v>12</v>
      </c>
      <c r="E24" s="161">
        <v>8</v>
      </c>
      <c r="F24" s="161">
        <v>12</v>
      </c>
      <c r="G24" s="161" t="s">
        <v>162</v>
      </c>
      <c r="H24" s="161" t="s">
        <v>160</v>
      </c>
      <c r="I24" s="161" t="s">
        <v>160</v>
      </c>
      <c r="J24" s="161">
        <v>2</v>
      </c>
      <c r="K24" s="161" t="s">
        <v>162</v>
      </c>
      <c r="L24" s="161" t="s">
        <v>162</v>
      </c>
      <c r="M24" s="161" t="s">
        <v>162</v>
      </c>
      <c r="N24" s="161">
        <f t="shared" si="3"/>
        <v>5</v>
      </c>
      <c r="O24" s="166" t="s">
        <v>161</v>
      </c>
      <c r="P24" s="10"/>
      <c r="Q24" s="149"/>
    </row>
    <row r="25" spans="1:17" ht="16.5" customHeight="1">
      <c r="A25" s="163" t="s">
        <v>87</v>
      </c>
      <c r="B25" s="164">
        <v>71</v>
      </c>
      <c r="C25" s="167">
        <v>32</v>
      </c>
      <c r="D25" s="153">
        <v>12</v>
      </c>
      <c r="E25" s="167">
        <v>8</v>
      </c>
      <c r="F25" s="167">
        <v>12</v>
      </c>
      <c r="G25" s="153" t="s">
        <v>160</v>
      </c>
      <c r="H25" s="167" t="s">
        <v>162</v>
      </c>
      <c r="I25" s="167" t="s">
        <v>163</v>
      </c>
      <c r="J25" s="167">
        <v>2</v>
      </c>
      <c r="K25" s="153" t="s">
        <v>162</v>
      </c>
      <c r="L25" s="167" t="s">
        <v>165</v>
      </c>
      <c r="M25" s="153" t="s">
        <v>160</v>
      </c>
      <c r="N25" s="153">
        <f t="shared" si="3"/>
        <v>5</v>
      </c>
      <c r="O25" s="168" t="s">
        <v>161</v>
      </c>
      <c r="P25" s="10"/>
      <c r="Q25" s="149"/>
    </row>
    <row r="26" spans="1:17" s="11" customFormat="1" ht="16.5" customHeight="1">
      <c r="A26" s="160" t="s">
        <v>70</v>
      </c>
      <c r="B26" s="161">
        <f>SUM(B27:B29)</f>
        <v>232</v>
      </c>
      <c r="C26" s="161">
        <f>SUM(C27:C29)</f>
        <v>85</v>
      </c>
      <c r="D26" s="161">
        <f>SUM(D27:D29)</f>
        <v>28</v>
      </c>
      <c r="E26" s="161">
        <f>SUM(E27:E29)</f>
        <v>43</v>
      </c>
      <c r="F26" s="161">
        <f>SUM(F27:F29)</f>
        <v>37</v>
      </c>
      <c r="G26" s="161" t="s">
        <v>162</v>
      </c>
      <c r="H26" s="161">
        <f>SUM(H27:H29)</f>
        <v>15</v>
      </c>
      <c r="I26" s="161">
        <f>SUM(I27:I29)</f>
        <v>6</v>
      </c>
      <c r="J26" s="161">
        <f>SUM(J27:J29)</f>
        <v>5</v>
      </c>
      <c r="K26" s="161" t="s">
        <v>162</v>
      </c>
      <c r="L26" s="161" t="s">
        <v>163</v>
      </c>
      <c r="M26" s="161">
        <v>2</v>
      </c>
      <c r="N26" s="161">
        <f t="shared" si="3"/>
        <v>11</v>
      </c>
      <c r="O26" s="166" t="s">
        <v>161</v>
      </c>
      <c r="P26" s="10"/>
      <c r="Q26" s="149"/>
    </row>
    <row r="27" spans="1:17" ht="16.5" customHeight="1">
      <c r="A27" s="163" t="s">
        <v>71</v>
      </c>
      <c r="B27" s="164">
        <v>95</v>
      </c>
      <c r="C27" s="167">
        <v>18</v>
      </c>
      <c r="D27" s="153">
        <v>13</v>
      </c>
      <c r="E27" s="167">
        <v>35</v>
      </c>
      <c r="F27" s="167">
        <v>3</v>
      </c>
      <c r="G27" s="153" t="s">
        <v>160</v>
      </c>
      <c r="H27" s="153">
        <v>13</v>
      </c>
      <c r="I27" s="167">
        <v>3</v>
      </c>
      <c r="J27" s="153">
        <v>3</v>
      </c>
      <c r="K27" s="153" t="s">
        <v>160</v>
      </c>
      <c r="L27" s="153" t="s">
        <v>162</v>
      </c>
      <c r="M27" s="153">
        <v>2</v>
      </c>
      <c r="N27" s="153">
        <f t="shared" si="3"/>
        <v>5</v>
      </c>
      <c r="O27" s="168" t="s">
        <v>161</v>
      </c>
      <c r="P27" s="10"/>
      <c r="Q27" s="149"/>
    </row>
    <row r="28" spans="1:17" ht="16.5" customHeight="1">
      <c r="A28" s="163" t="s">
        <v>72</v>
      </c>
      <c r="B28" s="164">
        <v>27</v>
      </c>
      <c r="C28" s="167">
        <v>8</v>
      </c>
      <c r="D28" s="153">
        <v>6</v>
      </c>
      <c r="E28" s="167">
        <v>2</v>
      </c>
      <c r="F28" s="167">
        <v>8</v>
      </c>
      <c r="G28" s="153" t="s">
        <v>162</v>
      </c>
      <c r="H28" s="153" t="s">
        <v>162</v>
      </c>
      <c r="I28" s="153" t="s">
        <v>162</v>
      </c>
      <c r="J28" s="153">
        <v>1</v>
      </c>
      <c r="K28" s="153" t="s">
        <v>162</v>
      </c>
      <c r="L28" s="153" t="s">
        <v>162</v>
      </c>
      <c r="M28" s="153" t="s">
        <v>162</v>
      </c>
      <c r="N28" s="153">
        <f t="shared" si="3"/>
        <v>2</v>
      </c>
      <c r="O28" s="168" t="s">
        <v>161</v>
      </c>
      <c r="P28" s="10"/>
      <c r="Q28" s="149"/>
    </row>
    <row r="29" spans="1:17" ht="16.5" customHeight="1">
      <c r="A29" s="163" t="s">
        <v>88</v>
      </c>
      <c r="B29" s="164">
        <v>110</v>
      </c>
      <c r="C29" s="167">
        <v>59</v>
      </c>
      <c r="D29" s="153">
        <v>9</v>
      </c>
      <c r="E29" s="167">
        <v>6</v>
      </c>
      <c r="F29" s="167">
        <v>26</v>
      </c>
      <c r="G29" s="153" t="s">
        <v>162</v>
      </c>
      <c r="H29" s="167">
        <v>2</v>
      </c>
      <c r="I29" s="167">
        <v>3</v>
      </c>
      <c r="J29" s="153">
        <v>1</v>
      </c>
      <c r="K29" s="153" t="s">
        <v>160</v>
      </c>
      <c r="L29" s="153" t="s">
        <v>162</v>
      </c>
      <c r="M29" s="153" t="s">
        <v>162</v>
      </c>
      <c r="N29" s="153">
        <f t="shared" si="3"/>
        <v>4</v>
      </c>
      <c r="O29" s="168" t="s">
        <v>161</v>
      </c>
      <c r="P29" s="10"/>
      <c r="Q29" s="149"/>
    </row>
    <row r="30" spans="1:17" s="11" customFormat="1" ht="16.5" customHeight="1">
      <c r="A30" s="160" t="s">
        <v>73</v>
      </c>
      <c r="B30" s="169">
        <v>4</v>
      </c>
      <c r="C30" s="161" t="s">
        <v>161</v>
      </c>
      <c r="D30" s="161">
        <v>1</v>
      </c>
      <c r="E30" s="165" t="s">
        <v>162</v>
      </c>
      <c r="F30" s="165">
        <v>2</v>
      </c>
      <c r="G30" s="161" t="s">
        <v>162</v>
      </c>
      <c r="H30" s="161" t="s">
        <v>162</v>
      </c>
      <c r="I30" s="165">
        <v>1</v>
      </c>
      <c r="J30" s="161" t="s">
        <v>162</v>
      </c>
      <c r="K30" s="165" t="s">
        <v>162</v>
      </c>
      <c r="L30" s="161" t="s">
        <v>160</v>
      </c>
      <c r="M30" s="161" t="s">
        <v>160</v>
      </c>
      <c r="N30" s="161" t="s">
        <v>161</v>
      </c>
      <c r="O30" s="166" t="s">
        <v>161</v>
      </c>
      <c r="P30" s="10"/>
      <c r="Q30" s="149"/>
    </row>
    <row r="31" spans="1:17" ht="16.5" customHeight="1">
      <c r="A31" s="163" t="s">
        <v>74</v>
      </c>
      <c r="B31" s="164">
        <v>4</v>
      </c>
      <c r="C31" s="153" t="s">
        <v>161</v>
      </c>
      <c r="D31" s="153">
        <v>1</v>
      </c>
      <c r="E31" s="167" t="s">
        <v>160</v>
      </c>
      <c r="F31" s="167">
        <v>2</v>
      </c>
      <c r="G31" s="153" t="s">
        <v>160</v>
      </c>
      <c r="H31" s="153" t="s">
        <v>160</v>
      </c>
      <c r="I31" s="167">
        <v>1</v>
      </c>
      <c r="J31" s="153" t="s">
        <v>160</v>
      </c>
      <c r="K31" s="167" t="s">
        <v>162</v>
      </c>
      <c r="L31" s="153" t="s">
        <v>163</v>
      </c>
      <c r="M31" s="153" t="s">
        <v>163</v>
      </c>
      <c r="N31" s="153" t="s">
        <v>161</v>
      </c>
      <c r="O31" s="168" t="s">
        <v>161</v>
      </c>
      <c r="P31" s="10"/>
      <c r="Q31" s="149"/>
    </row>
    <row r="32" spans="1:17" s="11" customFormat="1" ht="16.5" customHeight="1">
      <c r="A32" s="160" t="s">
        <v>75</v>
      </c>
      <c r="B32" s="169">
        <v>111</v>
      </c>
      <c r="C32" s="161">
        <v>19</v>
      </c>
      <c r="D32" s="161">
        <v>21</v>
      </c>
      <c r="E32" s="165">
        <v>5</v>
      </c>
      <c r="F32" s="165">
        <v>13</v>
      </c>
      <c r="G32" s="161">
        <v>35</v>
      </c>
      <c r="H32" s="161" t="s">
        <v>163</v>
      </c>
      <c r="I32" s="165">
        <v>3</v>
      </c>
      <c r="J32" s="161">
        <v>1</v>
      </c>
      <c r="K32" s="165" t="s">
        <v>162</v>
      </c>
      <c r="L32" s="161" t="s">
        <v>162</v>
      </c>
      <c r="M32" s="161" t="s">
        <v>162</v>
      </c>
      <c r="N32" s="161">
        <f t="shared" si="3"/>
        <v>14</v>
      </c>
      <c r="O32" s="166" t="s">
        <v>161</v>
      </c>
      <c r="P32" s="10"/>
      <c r="Q32" s="149"/>
    </row>
    <row r="33" spans="1:17" ht="16.5" customHeight="1">
      <c r="A33" s="163" t="s">
        <v>76</v>
      </c>
      <c r="B33" s="164">
        <v>111</v>
      </c>
      <c r="C33" s="167">
        <v>19</v>
      </c>
      <c r="D33" s="153">
        <v>21</v>
      </c>
      <c r="E33" s="167">
        <v>5</v>
      </c>
      <c r="F33" s="167">
        <v>13</v>
      </c>
      <c r="G33" s="167">
        <v>35</v>
      </c>
      <c r="H33" s="153" t="s">
        <v>162</v>
      </c>
      <c r="I33" s="167">
        <v>3</v>
      </c>
      <c r="J33" s="167">
        <v>1</v>
      </c>
      <c r="K33" s="153" t="s">
        <v>162</v>
      </c>
      <c r="L33" s="167" t="s">
        <v>162</v>
      </c>
      <c r="M33" s="153" t="s">
        <v>160</v>
      </c>
      <c r="N33" s="153">
        <f t="shared" si="3"/>
        <v>14</v>
      </c>
      <c r="O33" s="168" t="s">
        <v>161</v>
      </c>
      <c r="P33" s="10"/>
      <c r="Q33" s="149"/>
    </row>
    <row r="34" spans="1:17" s="11" customFormat="1" ht="16.5" customHeight="1">
      <c r="A34" s="160" t="s">
        <v>77</v>
      </c>
      <c r="B34" s="169">
        <f>SUM(B35:B37)</f>
        <v>173</v>
      </c>
      <c r="C34" s="161">
        <f>SUM(C35:C37)</f>
        <v>47</v>
      </c>
      <c r="D34" s="161">
        <f>SUM(D35:D37)</f>
        <v>20</v>
      </c>
      <c r="E34" s="165">
        <f>SUM(E35:E37)</f>
        <v>67</v>
      </c>
      <c r="F34" s="165">
        <f>SUM(F35:F37)</f>
        <v>22</v>
      </c>
      <c r="G34" s="161">
        <v>1</v>
      </c>
      <c r="H34" s="161" t="s">
        <v>162</v>
      </c>
      <c r="I34" s="165">
        <f>SUM(I35:I37)</f>
        <v>7</v>
      </c>
      <c r="J34" s="161" t="s">
        <v>162</v>
      </c>
      <c r="K34" s="165" t="s">
        <v>162</v>
      </c>
      <c r="L34" s="161" t="s">
        <v>160</v>
      </c>
      <c r="M34" s="161">
        <v>1</v>
      </c>
      <c r="N34" s="161">
        <f t="shared" si="3"/>
        <v>8</v>
      </c>
      <c r="O34" s="166" t="s">
        <v>161</v>
      </c>
      <c r="P34" s="10"/>
      <c r="Q34" s="149"/>
    </row>
    <row r="35" spans="1:17" ht="16.5" customHeight="1">
      <c r="A35" s="163" t="s">
        <v>78</v>
      </c>
      <c r="B35" s="164">
        <v>20</v>
      </c>
      <c r="C35" s="167">
        <v>6</v>
      </c>
      <c r="D35" s="153">
        <v>5</v>
      </c>
      <c r="E35" s="167" t="s">
        <v>162</v>
      </c>
      <c r="F35" s="167">
        <v>4</v>
      </c>
      <c r="G35" s="153" t="s">
        <v>162</v>
      </c>
      <c r="H35" s="153" t="s">
        <v>162</v>
      </c>
      <c r="I35" s="167">
        <v>1</v>
      </c>
      <c r="J35" s="153" t="s">
        <v>162</v>
      </c>
      <c r="K35" s="153" t="s">
        <v>162</v>
      </c>
      <c r="L35" s="153" t="s">
        <v>162</v>
      </c>
      <c r="M35" s="153">
        <v>1</v>
      </c>
      <c r="N35" s="153">
        <f t="shared" si="3"/>
        <v>3</v>
      </c>
      <c r="O35" s="168" t="s">
        <v>161</v>
      </c>
      <c r="P35" s="10"/>
      <c r="Q35" s="149"/>
    </row>
    <row r="36" spans="1:17" ht="16.5" customHeight="1">
      <c r="A36" s="163" t="s">
        <v>79</v>
      </c>
      <c r="B36" s="164">
        <v>51</v>
      </c>
      <c r="C36" s="167">
        <v>4</v>
      </c>
      <c r="D36" s="153">
        <v>5</v>
      </c>
      <c r="E36" s="167">
        <v>37</v>
      </c>
      <c r="F36" s="167">
        <v>1</v>
      </c>
      <c r="G36" s="153" t="s">
        <v>160</v>
      </c>
      <c r="H36" s="153" t="s">
        <v>160</v>
      </c>
      <c r="I36" s="167">
        <v>2</v>
      </c>
      <c r="J36" s="153" t="s">
        <v>160</v>
      </c>
      <c r="K36" s="153" t="s">
        <v>160</v>
      </c>
      <c r="L36" s="153" t="s">
        <v>162</v>
      </c>
      <c r="M36" s="153" t="s">
        <v>162</v>
      </c>
      <c r="N36" s="153">
        <f t="shared" si="3"/>
        <v>2</v>
      </c>
      <c r="O36" s="168" t="s">
        <v>161</v>
      </c>
      <c r="P36" s="10"/>
      <c r="Q36" s="149"/>
    </row>
    <row r="37" spans="1:17" ht="16.5" customHeight="1">
      <c r="A37" s="163" t="s">
        <v>80</v>
      </c>
      <c r="B37" s="164">
        <v>102</v>
      </c>
      <c r="C37" s="167">
        <v>37</v>
      </c>
      <c r="D37" s="153">
        <v>10</v>
      </c>
      <c r="E37" s="167">
        <v>30</v>
      </c>
      <c r="F37" s="167">
        <v>17</v>
      </c>
      <c r="G37" s="167">
        <v>1</v>
      </c>
      <c r="H37" s="153" t="s">
        <v>162</v>
      </c>
      <c r="I37" s="167">
        <v>4</v>
      </c>
      <c r="J37" s="153" t="s">
        <v>162</v>
      </c>
      <c r="K37" s="153" t="s">
        <v>162</v>
      </c>
      <c r="L37" s="153" t="s">
        <v>160</v>
      </c>
      <c r="M37" s="153" t="s">
        <v>160</v>
      </c>
      <c r="N37" s="153">
        <f t="shared" si="3"/>
        <v>3</v>
      </c>
      <c r="O37" s="168" t="s">
        <v>161</v>
      </c>
      <c r="P37" s="10"/>
      <c r="Q37" s="149"/>
    </row>
    <row r="38" spans="1:17" s="11" customFormat="1" ht="16.5" customHeight="1">
      <c r="A38" s="160" t="s">
        <v>81</v>
      </c>
      <c r="B38" s="169">
        <v>38</v>
      </c>
      <c r="C38" s="161">
        <v>8</v>
      </c>
      <c r="D38" s="161">
        <v>3</v>
      </c>
      <c r="E38" s="165">
        <v>13</v>
      </c>
      <c r="F38" s="165">
        <v>4</v>
      </c>
      <c r="G38" s="161" t="s">
        <v>161</v>
      </c>
      <c r="H38" s="161" t="s">
        <v>161</v>
      </c>
      <c r="I38" s="165" t="s">
        <v>161</v>
      </c>
      <c r="J38" s="161" t="s">
        <v>161</v>
      </c>
      <c r="K38" s="165" t="s">
        <v>161</v>
      </c>
      <c r="L38" s="161" t="s">
        <v>161</v>
      </c>
      <c r="M38" s="161" t="s">
        <v>161</v>
      </c>
      <c r="N38" s="161">
        <f t="shared" si="3"/>
        <v>10</v>
      </c>
      <c r="O38" s="166" t="s">
        <v>161</v>
      </c>
      <c r="P38" s="10"/>
      <c r="Q38" s="149"/>
    </row>
    <row r="39" spans="1:17" ht="16.5" customHeight="1" thickBot="1">
      <c r="A39" s="170" t="s">
        <v>82</v>
      </c>
      <c r="B39" s="171">
        <v>38</v>
      </c>
      <c r="C39" s="172">
        <v>8</v>
      </c>
      <c r="D39" s="173">
        <v>3</v>
      </c>
      <c r="E39" s="172">
        <v>13</v>
      </c>
      <c r="F39" s="172">
        <v>4</v>
      </c>
      <c r="G39" s="173" t="s">
        <v>161</v>
      </c>
      <c r="H39" s="173" t="s">
        <v>161</v>
      </c>
      <c r="I39" s="173" t="s">
        <v>161</v>
      </c>
      <c r="J39" s="172" t="s">
        <v>161</v>
      </c>
      <c r="K39" s="173" t="s">
        <v>161</v>
      </c>
      <c r="L39" s="173" t="s">
        <v>161</v>
      </c>
      <c r="M39" s="173" t="s">
        <v>161</v>
      </c>
      <c r="N39" s="173">
        <f t="shared" si="3"/>
        <v>10</v>
      </c>
      <c r="O39" s="174" t="s">
        <v>161</v>
      </c>
      <c r="P39" s="10"/>
      <c r="Q39" s="149"/>
    </row>
    <row r="40" spans="1:16" ht="11.25" customHeight="1">
      <c r="A40" s="175" t="s">
        <v>103</v>
      </c>
      <c r="B40" s="175" t="s">
        <v>144</v>
      </c>
      <c r="C40" s="13"/>
      <c r="D40" s="7"/>
      <c r="E40" s="13"/>
      <c r="F40" s="13"/>
      <c r="G40" s="13"/>
      <c r="H40" s="13"/>
      <c r="I40" s="7"/>
      <c r="J40" s="7"/>
      <c r="K40" s="7"/>
      <c r="L40" s="7"/>
      <c r="M40" s="7"/>
      <c r="N40" s="7"/>
      <c r="O40" s="7">
        <v>0</v>
      </c>
      <c r="P40" s="23"/>
    </row>
    <row r="41" spans="1:16" ht="11.25">
      <c r="A41" s="191" t="s">
        <v>166</v>
      </c>
      <c r="B41" s="191"/>
      <c r="C41" s="191"/>
      <c r="D41" s="191"/>
      <c r="E41" s="191"/>
      <c r="F41" s="191"/>
      <c r="G41" s="191"/>
      <c r="H41" s="191"/>
      <c r="I41" s="14"/>
      <c r="J41" s="14"/>
      <c r="K41" s="14"/>
      <c r="L41" s="14"/>
      <c r="M41" s="14"/>
      <c r="N41" s="14"/>
      <c r="O41" s="14"/>
      <c r="P41" s="14"/>
    </row>
    <row r="42" spans="1:16" ht="13.5">
      <c r="A42" s="23"/>
      <c r="B42" s="13"/>
      <c r="C42" s="13"/>
      <c r="D42" s="13"/>
      <c r="E42" s="13"/>
      <c r="F42" s="13"/>
      <c r="G42" s="13"/>
      <c r="H42" s="13"/>
      <c r="I42" s="13"/>
      <c r="J42" s="13"/>
      <c r="K42" s="13"/>
      <c r="L42" s="13"/>
      <c r="M42" s="13"/>
      <c r="N42" s="13"/>
      <c r="O42" s="13"/>
      <c r="P42" s="14"/>
    </row>
    <row r="43" spans="1:16" ht="13.5">
      <c r="A43" s="23"/>
      <c r="B43" s="13"/>
      <c r="C43" s="13"/>
      <c r="D43" s="13"/>
      <c r="E43" s="13"/>
      <c r="F43" s="13"/>
      <c r="G43" s="13"/>
      <c r="H43" s="13"/>
      <c r="I43" s="13"/>
      <c r="J43" s="13"/>
      <c r="K43" s="13"/>
      <c r="L43" s="13"/>
      <c r="M43" s="13"/>
      <c r="N43" s="13"/>
      <c r="O43" s="13"/>
      <c r="P43" s="14"/>
    </row>
    <row r="44" spans="1:16" ht="13.5">
      <c r="A44" s="23"/>
      <c r="B44" s="15"/>
      <c r="C44" s="15"/>
      <c r="D44" s="14"/>
      <c r="E44" s="14"/>
      <c r="F44" s="14"/>
      <c r="G44" s="14"/>
      <c r="H44" s="14"/>
      <c r="I44" s="14"/>
      <c r="J44" s="14"/>
      <c r="K44" s="14"/>
      <c r="L44" s="14"/>
      <c r="M44" s="14"/>
      <c r="N44" s="14"/>
      <c r="O44" s="15"/>
      <c r="P44" s="14"/>
    </row>
    <row r="45" spans="1:16" ht="13.5">
      <c r="A45" s="23"/>
      <c r="B45" s="15"/>
      <c r="C45" s="15"/>
      <c r="D45" s="14"/>
      <c r="E45" s="14"/>
      <c r="F45" s="14"/>
      <c r="G45" s="14"/>
      <c r="H45" s="14"/>
      <c r="I45" s="14"/>
      <c r="J45" s="14"/>
      <c r="K45" s="14"/>
      <c r="L45" s="14"/>
      <c r="M45" s="14"/>
      <c r="N45" s="14"/>
      <c r="O45" s="15"/>
      <c r="P45" s="14"/>
    </row>
    <row r="46" spans="1:16" ht="13.5">
      <c r="A46" s="23"/>
      <c r="B46" s="17"/>
      <c r="C46" s="17"/>
      <c r="D46" s="16"/>
      <c r="E46" s="16"/>
      <c r="F46" s="16"/>
      <c r="G46" s="16"/>
      <c r="H46" s="16"/>
      <c r="I46" s="16"/>
      <c r="J46" s="16"/>
      <c r="K46" s="16"/>
      <c r="L46" s="16"/>
      <c r="M46" s="16"/>
      <c r="N46" s="16"/>
      <c r="O46" s="17"/>
      <c r="P46" s="14"/>
    </row>
    <row r="47" spans="1:16" ht="13.5">
      <c r="A47" s="23"/>
      <c r="B47" s="15"/>
      <c r="C47" s="15"/>
      <c r="D47" s="14"/>
      <c r="E47" s="14"/>
      <c r="F47" s="14"/>
      <c r="G47" s="14"/>
      <c r="H47" s="14"/>
      <c r="I47" s="14"/>
      <c r="J47" s="14"/>
      <c r="K47" s="14"/>
      <c r="L47" s="14"/>
      <c r="M47" s="14"/>
      <c r="N47" s="14"/>
      <c r="O47" s="15"/>
      <c r="P47" s="14"/>
    </row>
    <row r="48" spans="2:16" ht="11.25">
      <c r="B48" s="18"/>
      <c r="C48" s="18"/>
      <c r="D48" s="18"/>
      <c r="E48" s="18"/>
      <c r="F48" s="18"/>
      <c r="G48" s="18"/>
      <c r="H48" s="18"/>
      <c r="I48" s="18"/>
      <c r="J48" s="18"/>
      <c r="K48" s="18"/>
      <c r="L48" s="18"/>
      <c r="M48" s="18"/>
      <c r="N48" s="18"/>
      <c r="O48" s="15"/>
      <c r="P48" s="14"/>
    </row>
    <row r="49" spans="2:16" ht="11.25">
      <c r="B49" s="18"/>
      <c r="C49" s="18"/>
      <c r="D49" s="18"/>
      <c r="E49" s="18"/>
      <c r="F49" s="18"/>
      <c r="G49" s="18"/>
      <c r="H49" s="18"/>
      <c r="I49" s="18"/>
      <c r="J49" s="18"/>
      <c r="K49" s="18"/>
      <c r="L49" s="18"/>
      <c r="M49" s="18"/>
      <c r="N49" s="18"/>
      <c r="O49" s="15"/>
      <c r="P49" s="14"/>
    </row>
    <row r="50" spans="2:16" ht="11.25">
      <c r="B50" s="13"/>
      <c r="C50" s="13"/>
      <c r="D50" s="13"/>
      <c r="E50" s="13"/>
      <c r="F50" s="13"/>
      <c r="G50" s="13"/>
      <c r="H50" s="13"/>
      <c r="I50" s="13"/>
      <c r="J50" s="13"/>
      <c r="K50" s="13"/>
      <c r="L50" s="13"/>
      <c r="M50" s="13"/>
      <c r="N50" s="13"/>
      <c r="O50" s="15"/>
      <c r="P50" s="14"/>
    </row>
    <row r="51" spans="2:16" ht="11.25">
      <c r="B51" s="21"/>
      <c r="C51" s="19"/>
      <c r="D51" s="19"/>
      <c r="E51" s="19"/>
      <c r="F51" s="19"/>
      <c r="G51" s="19"/>
      <c r="H51" s="19"/>
      <c r="I51" s="19"/>
      <c r="J51" s="19"/>
      <c r="K51" s="19"/>
      <c r="L51" s="19"/>
      <c r="M51" s="19"/>
      <c r="N51" s="13"/>
      <c r="O51" s="15"/>
      <c r="P51" s="14"/>
    </row>
    <row r="52" spans="2:16" ht="11.25">
      <c r="B52" s="21"/>
      <c r="C52" s="19"/>
      <c r="D52" s="19"/>
      <c r="E52" s="19"/>
      <c r="F52" s="19"/>
      <c r="G52" s="19"/>
      <c r="H52" s="19"/>
      <c r="I52" s="19"/>
      <c r="J52" s="19"/>
      <c r="K52" s="19"/>
      <c r="L52" s="19"/>
      <c r="M52" s="19"/>
      <c r="N52" s="13"/>
      <c r="O52" s="15"/>
      <c r="P52" s="14"/>
    </row>
    <row r="53" spans="2:16" ht="11.25">
      <c r="B53" s="21"/>
      <c r="C53" s="19"/>
      <c r="D53" s="19"/>
      <c r="E53" s="19"/>
      <c r="F53" s="19"/>
      <c r="G53" s="19"/>
      <c r="H53" s="19"/>
      <c r="I53" s="19"/>
      <c r="J53" s="19"/>
      <c r="K53" s="19"/>
      <c r="L53" s="19"/>
      <c r="M53" s="19"/>
      <c r="N53" s="13"/>
      <c r="O53" s="15"/>
      <c r="P53" s="14"/>
    </row>
    <row r="54" spans="2:16" ht="11.25">
      <c r="B54" s="21"/>
      <c r="C54" s="19"/>
      <c r="D54" s="19"/>
      <c r="E54" s="19"/>
      <c r="F54" s="19"/>
      <c r="G54" s="19"/>
      <c r="H54" s="19"/>
      <c r="I54" s="19"/>
      <c r="J54" s="19"/>
      <c r="K54" s="19"/>
      <c r="L54" s="19"/>
      <c r="M54" s="19"/>
      <c r="N54" s="13"/>
      <c r="O54" s="15"/>
      <c r="P54" s="14"/>
    </row>
    <row r="55" spans="2:16" ht="11.25">
      <c r="B55" s="21"/>
      <c r="C55" s="19"/>
      <c r="D55" s="19"/>
      <c r="E55" s="19"/>
      <c r="F55" s="19"/>
      <c r="G55" s="19"/>
      <c r="H55" s="19"/>
      <c r="I55" s="19"/>
      <c r="J55" s="19"/>
      <c r="K55" s="19"/>
      <c r="L55" s="19"/>
      <c r="M55" s="19"/>
      <c r="N55" s="13"/>
      <c r="O55" s="15"/>
      <c r="P55" s="14"/>
    </row>
    <row r="56" spans="2:16" ht="11.25">
      <c r="B56" s="21"/>
      <c r="C56" s="19"/>
      <c r="D56" s="19"/>
      <c r="E56" s="19"/>
      <c r="F56" s="19"/>
      <c r="G56" s="19"/>
      <c r="H56" s="19"/>
      <c r="I56" s="19"/>
      <c r="J56" s="19"/>
      <c r="K56" s="19"/>
      <c r="L56" s="19"/>
      <c r="M56" s="19"/>
      <c r="N56" s="13"/>
      <c r="O56" s="15"/>
      <c r="P56" s="14"/>
    </row>
    <row r="57" spans="2:16" ht="11.25">
      <c r="B57" s="21"/>
      <c r="C57" s="19"/>
      <c r="D57" s="19"/>
      <c r="E57" s="19"/>
      <c r="F57" s="19"/>
      <c r="G57" s="19"/>
      <c r="H57" s="19"/>
      <c r="I57" s="19"/>
      <c r="J57" s="19"/>
      <c r="K57" s="19"/>
      <c r="L57" s="19"/>
      <c r="M57" s="19"/>
      <c r="N57" s="13"/>
      <c r="O57" s="15"/>
      <c r="P57" s="14"/>
    </row>
    <row r="58" spans="2:16" ht="11.25">
      <c r="B58" s="21"/>
      <c r="C58" s="19"/>
      <c r="D58" s="19"/>
      <c r="E58" s="19"/>
      <c r="F58" s="19"/>
      <c r="G58" s="19"/>
      <c r="H58" s="19"/>
      <c r="I58" s="19"/>
      <c r="J58" s="19"/>
      <c r="K58" s="19"/>
      <c r="L58" s="19"/>
      <c r="M58" s="19"/>
      <c r="N58" s="13"/>
      <c r="O58" s="15"/>
      <c r="P58" s="14"/>
    </row>
    <row r="59" spans="2:16" ht="11.25">
      <c r="B59" s="21"/>
      <c r="C59" s="19"/>
      <c r="D59" s="19"/>
      <c r="E59" s="19"/>
      <c r="F59" s="19"/>
      <c r="G59" s="19"/>
      <c r="H59" s="19"/>
      <c r="I59" s="19"/>
      <c r="J59" s="19"/>
      <c r="K59" s="19"/>
      <c r="L59" s="19"/>
      <c r="M59" s="19"/>
      <c r="N59" s="13"/>
      <c r="O59" s="15"/>
      <c r="P59" s="14"/>
    </row>
    <row r="60" spans="2:16" ht="11.25">
      <c r="B60" s="21"/>
      <c r="C60" s="19"/>
      <c r="D60" s="19"/>
      <c r="E60" s="19"/>
      <c r="F60" s="19"/>
      <c r="G60" s="19"/>
      <c r="H60" s="19"/>
      <c r="I60" s="19"/>
      <c r="J60" s="19"/>
      <c r="K60" s="19"/>
      <c r="L60" s="19"/>
      <c r="M60" s="19"/>
      <c r="N60" s="13"/>
      <c r="O60" s="15"/>
      <c r="P60" s="14"/>
    </row>
    <row r="61" spans="2:16" ht="11.25">
      <c r="B61" s="22"/>
      <c r="C61" s="20"/>
      <c r="D61" s="20"/>
      <c r="E61" s="20"/>
      <c r="F61" s="20"/>
      <c r="G61" s="20"/>
      <c r="H61" s="20"/>
      <c r="I61" s="20"/>
      <c r="J61" s="20"/>
      <c r="K61" s="20"/>
      <c r="L61" s="20"/>
      <c r="M61" s="20"/>
      <c r="N61" s="18"/>
      <c r="O61" s="17"/>
      <c r="P61" s="14"/>
    </row>
    <row r="62" spans="2:16" ht="11.25">
      <c r="B62" s="21"/>
      <c r="C62" s="19"/>
      <c r="D62" s="19"/>
      <c r="E62" s="19"/>
      <c r="F62" s="19"/>
      <c r="G62" s="19"/>
      <c r="H62" s="19"/>
      <c r="I62" s="19"/>
      <c r="J62" s="19"/>
      <c r="K62" s="19"/>
      <c r="L62" s="19"/>
      <c r="M62" s="19"/>
      <c r="N62" s="13"/>
      <c r="O62" s="15"/>
      <c r="P62" s="14"/>
    </row>
    <row r="63" spans="2:16" ht="11.25">
      <c r="B63" s="22"/>
      <c r="C63" s="20"/>
      <c r="D63" s="20"/>
      <c r="E63" s="20"/>
      <c r="F63" s="20"/>
      <c r="G63" s="20"/>
      <c r="H63" s="20"/>
      <c r="I63" s="20"/>
      <c r="J63" s="20"/>
      <c r="K63" s="20"/>
      <c r="L63" s="20"/>
      <c r="M63" s="20"/>
      <c r="N63" s="18"/>
      <c r="O63" s="17"/>
      <c r="P63" s="14"/>
    </row>
    <row r="64" spans="2:16" ht="11.25">
      <c r="B64" s="21"/>
      <c r="C64" s="19"/>
      <c r="D64" s="19"/>
      <c r="E64" s="19"/>
      <c r="F64" s="19"/>
      <c r="G64" s="19"/>
      <c r="H64" s="19"/>
      <c r="I64" s="19"/>
      <c r="J64" s="19"/>
      <c r="K64" s="19"/>
      <c r="L64" s="19"/>
      <c r="M64" s="19"/>
      <c r="N64" s="13"/>
      <c r="O64" s="15"/>
      <c r="P64" s="14"/>
    </row>
    <row r="65" spans="2:16" ht="11.25">
      <c r="B65" s="21"/>
      <c r="C65" s="19"/>
      <c r="D65" s="19"/>
      <c r="E65" s="19"/>
      <c r="F65" s="19"/>
      <c r="G65" s="19"/>
      <c r="H65" s="19"/>
      <c r="I65" s="19"/>
      <c r="J65" s="19"/>
      <c r="K65" s="19"/>
      <c r="L65" s="19"/>
      <c r="M65" s="19"/>
      <c r="N65" s="13"/>
      <c r="O65" s="15"/>
      <c r="P65" s="14"/>
    </row>
    <row r="66" spans="2:16" ht="11.25">
      <c r="B66" s="21"/>
      <c r="C66" s="19"/>
      <c r="D66" s="19"/>
      <c r="E66" s="19"/>
      <c r="F66" s="19"/>
      <c r="G66" s="19"/>
      <c r="H66" s="19"/>
      <c r="I66" s="19"/>
      <c r="J66" s="19"/>
      <c r="K66" s="19"/>
      <c r="L66" s="19"/>
      <c r="M66" s="19"/>
      <c r="N66" s="13"/>
      <c r="O66" s="15"/>
      <c r="P66" s="14"/>
    </row>
    <row r="67" spans="2:16" ht="11.25">
      <c r="B67" s="22"/>
      <c r="C67" s="20"/>
      <c r="D67" s="20"/>
      <c r="E67" s="20"/>
      <c r="F67" s="20"/>
      <c r="G67" s="20"/>
      <c r="H67" s="20"/>
      <c r="I67" s="20"/>
      <c r="J67" s="20"/>
      <c r="K67" s="20"/>
      <c r="L67" s="20"/>
      <c r="M67" s="20"/>
      <c r="N67" s="18"/>
      <c r="O67" s="17"/>
      <c r="P67" s="14"/>
    </row>
    <row r="68" spans="2:16" ht="11.25">
      <c r="B68" s="21"/>
      <c r="C68" s="19"/>
      <c r="D68" s="19"/>
      <c r="E68" s="19"/>
      <c r="F68" s="19"/>
      <c r="G68" s="19"/>
      <c r="H68" s="19"/>
      <c r="I68" s="19"/>
      <c r="J68" s="19"/>
      <c r="K68" s="19"/>
      <c r="L68" s="19"/>
      <c r="M68" s="19"/>
      <c r="N68" s="13"/>
      <c r="O68" s="15"/>
      <c r="P68" s="14"/>
    </row>
    <row r="69" spans="2:16" ht="11.25">
      <c r="B69" s="22"/>
      <c r="C69" s="20"/>
      <c r="D69" s="20"/>
      <c r="E69" s="20"/>
      <c r="F69" s="20"/>
      <c r="G69" s="20"/>
      <c r="H69" s="20"/>
      <c r="I69" s="20"/>
      <c r="J69" s="20"/>
      <c r="K69" s="20"/>
      <c r="L69" s="20"/>
      <c r="M69" s="20"/>
      <c r="N69" s="18"/>
      <c r="O69" s="17"/>
      <c r="P69" s="14"/>
    </row>
    <row r="70" spans="2:16" ht="11.25">
      <c r="B70" s="21"/>
      <c r="C70" s="19"/>
      <c r="D70" s="19"/>
      <c r="E70" s="19"/>
      <c r="F70" s="19"/>
      <c r="G70" s="19"/>
      <c r="H70" s="19"/>
      <c r="I70" s="19"/>
      <c r="J70" s="19"/>
      <c r="K70" s="19"/>
      <c r="L70" s="19"/>
      <c r="M70" s="19"/>
      <c r="N70" s="13"/>
      <c r="O70" s="15"/>
      <c r="P70" s="14"/>
    </row>
    <row r="71" spans="2:16" ht="11.25">
      <c r="B71" s="22"/>
      <c r="C71" s="20"/>
      <c r="D71" s="20"/>
      <c r="E71" s="20"/>
      <c r="F71" s="20"/>
      <c r="G71" s="20"/>
      <c r="H71" s="20"/>
      <c r="I71" s="20"/>
      <c r="J71" s="20"/>
      <c r="K71" s="20"/>
      <c r="L71" s="20"/>
      <c r="M71" s="20"/>
      <c r="N71" s="18"/>
      <c r="O71" s="17"/>
      <c r="P71" s="14"/>
    </row>
    <row r="72" spans="2:16" ht="11.25">
      <c r="B72" s="21"/>
      <c r="C72" s="19"/>
      <c r="D72" s="19"/>
      <c r="E72" s="19"/>
      <c r="F72" s="19"/>
      <c r="G72" s="19"/>
      <c r="H72" s="19"/>
      <c r="I72" s="19"/>
      <c r="J72" s="19"/>
      <c r="K72" s="19"/>
      <c r="L72" s="19"/>
      <c r="M72" s="19"/>
      <c r="N72" s="13"/>
      <c r="O72" s="15"/>
      <c r="P72" s="14"/>
    </row>
    <row r="73" spans="2:16" ht="11.25">
      <c r="B73" s="21"/>
      <c r="C73" s="19"/>
      <c r="D73" s="19"/>
      <c r="E73" s="19"/>
      <c r="F73" s="19"/>
      <c r="G73" s="19"/>
      <c r="H73" s="19"/>
      <c r="I73" s="19"/>
      <c r="J73" s="19"/>
      <c r="K73" s="19"/>
      <c r="L73" s="19"/>
      <c r="M73" s="19"/>
      <c r="N73" s="13"/>
      <c r="O73" s="15"/>
      <c r="P73" s="14"/>
    </row>
    <row r="74" spans="2:16" ht="11.25">
      <c r="B74" s="21"/>
      <c r="C74" s="19"/>
      <c r="D74" s="19"/>
      <c r="E74" s="19"/>
      <c r="F74" s="19"/>
      <c r="G74" s="19"/>
      <c r="H74" s="19"/>
      <c r="I74" s="19"/>
      <c r="J74" s="19"/>
      <c r="K74" s="19"/>
      <c r="L74" s="19"/>
      <c r="M74" s="19"/>
      <c r="N74" s="13"/>
      <c r="O74" s="15"/>
      <c r="P74" s="14"/>
    </row>
    <row r="75" spans="2:16" ht="11.25">
      <c r="B75" s="22"/>
      <c r="C75" s="20"/>
      <c r="D75" s="20"/>
      <c r="E75" s="20"/>
      <c r="F75" s="20"/>
      <c r="G75" s="20"/>
      <c r="H75" s="20"/>
      <c r="I75" s="20"/>
      <c r="J75" s="20"/>
      <c r="K75" s="20"/>
      <c r="L75" s="20"/>
      <c r="M75" s="20"/>
      <c r="N75" s="18"/>
      <c r="O75" s="17"/>
      <c r="P75" s="14"/>
    </row>
    <row r="76" spans="2:16" ht="11.25">
      <c r="B76" s="21"/>
      <c r="C76" s="19"/>
      <c r="D76" s="19"/>
      <c r="E76" s="19"/>
      <c r="F76" s="19"/>
      <c r="G76" s="19"/>
      <c r="H76" s="19"/>
      <c r="I76" s="19"/>
      <c r="J76" s="19"/>
      <c r="K76" s="19"/>
      <c r="L76" s="19"/>
      <c r="M76" s="19"/>
      <c r="N76" s="13"/>
      <c r="O76" s="15"/>
      <c r="P76" s="14"/>
    </row>
  </sheetData>
  <sheetProtection/>
  <mergeCells count="1">
    <mergeCell ref="A41:H41"/>
  </mergeCells>
  <printOptions/>
  <pageMargins left="0.29" right="0.28" top="0.5905511811023623" bottom="0.2755905511811024"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田﨑　純貴（統計分析課）</cp:lastModifiedBy>
  <cp:lastPrinted>2017-06-29T05:24:42Z</cp:lastPrinted>
  <dcterms:created xsi:type="dcterms:W3CDTF">2003-02-27T05:15:20Z</dcterms:created>
  <dcterms:modified xsi:type="dcterms:W3CDTF">2017-11-20T07:49:31Z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