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60" windowWidth="10830" windowHeight="9945" activeTab="0"/>
  </bookViews>
  <sheets>
    <sheet name="1-1(5)" sheetId="1" r:id="rId1"/>
  </sheets>
  <definedNames>
    <definedName name="_xlnm.Print_Area" localSheetId="0">'1-1(5)'!$A$1:$U$48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<sst xmlns="http://schemas.openxmlformats.org/spreadsheetml/2006/main" count="93" uniqueCount="75">
  <si>
    <r>
      <t xml:space="preserve"> 　要　　　統　　　計　　　表  </t>
    </r>
    <r>
      <rPr>
        <sz val="12"/>
        <rFont val="ＭＳ 明朝"/>
        <family val="1"/>
      </rPr>
      <t>（続き）</t>
    </r>
  </si>
  <si>
    <t>総　数</t>
  </si>
  <si>
    <t>人</t>
  </si>
  <si>
    <t>総数</t>
  </si>
  <si>
    <t>市部</t>
  </si>
  <si>
    <t>市　部</t>
  </si>
  <si>
    <t>郡部</t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</si>
  <si>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</si>
  <si>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</si>
  <si>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</si>
  <si>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</si>
  <si>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</si>
  <si>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</si>
  <si>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</si>
  <si>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</si>
  <si>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</si>
  <si>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神埼市</t>
  </si>
  <si>
    <t>神埼郡</t>
  </si>
  <si>
    <t>三養基郡</t>
  </si>
  <si>
    <t>三</t>
  </si>
  <si>
    <t>基山町</t>
  </si>
  <si>
    <t>上峰町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</si>
  <si>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</si>
  <si>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</si>
  <si>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</si>
  <si>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</si>
  <si>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</si>
  <si>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</si>
  <si>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</si>
  <si>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</si>
  <si>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</si>
  <si>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</si>
  <si>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</si>
  <si>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</si>
  <si>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</si>
  <si>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</si>
  <si>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</si>
  <si>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神</t>
  </si>
  <si>
    <t>吉野ヶ里町</t>
  </si>
  <si>
    <t>嬉野市</t>
  </si>
  <si>
    <t>カ所</t>
  </si>
  <si>
    <t>%</t>
  </si>
  <si>
    <t>所</t>
  </si>
  <si>
    <t>床</t>
  </si>
  <si>
    <t>施設</t>
  </si>
  <si>
    <t>５　幼稚園園児数，小学校児童数，中学校生徒数・高等学校生徒数…文部科学省の学校基本調査による。</t>
  </si>
  <si>
    <t>２　理容所・美容所・クリーニング所数…県生活衛生課の資料による。クリーニング所数は取次店を含む。</t>
  </si>
  <si>
    <t>１　病院・診療所・病床数…厚生労働省の医療施設調査による。</t>
  </si>
  <si>
    <t>公共社会
体育施設
22.3.31</t>
  </si>
  <si>
    <t>７　公共社会体育施設数…県スポーツ課の資料による。夜間照明施設を含む。</t>
  </si>
  <si>
    <t>４　保育所在籍者数…県こども未来課の資料による。</t>
  </si>
  <si>
    <t>６　公民館…県まなび課「佐賀県の生涯学習・社会教育」による。</t>
  </si>
  <si>
    <t>市　  町　</t>
  </si>
  <si>
    <t>市町</t>
  </si>
  <si>
    <t>-</t>
  </si>
  <si>
    <t>１)公民館には町民会館・生涯学習センター等の名称を使用している施設も含む。</t>
  </si>
  <si>
    <t xml:space="preserve">1-1　　　市　　　町　　　主  </t>
  </si>
  <si>
    <t>公 民 館 1)
27.5.1</t>
  </si>
  <si>
    <t>理容所数
27.3.31</t>
  </si>
  <si>
    <t>美容所数
27.3.31</t>
  </si>
  <si>
    <t>クリーニング
所       数
27.3.31</t>
  </si>
  <si>
    <t>水  道
普及率
27.3.31</t>
  </si>
  <si>
    <t>幼　稚　園
園　児　数
27.5.1</t>
  </si>
  <si>
    <t>幼保連携型認定
子ども園園児数
27.5.1</t>
  </si>
  <si>
    <t>小　学　校
児　童　数
27.5.1</t>
  </si>
  <si>
    <t>中　学　校
生　徒　数
27.5.1</t>
  </si>
  <si>
    <t>高 等 学 校
生 徒 数
27.5.1</t>
  </si>
  <si>
    <t>病  院
26.10.1</t>
  </si>
  <si>
    <t>一般診療所
26.10.1</t>
  </si>
  <si>
    <t>歯科診療所
26.10.1</t>
  </si>
  <si>
    <t>全病床数
26.10.1</t>
  </si>
  <si>
    <t>都 　 市
公 園 数
26.3.31</t>
  </si>
  <si>
    <t>３　水道普及率…県生活衛生課の資料による。上水道，簡易水道，専用水道，飲料水供給施設の普及率である。</t>
  </si>
  <si>
    <t>保 育 所
在籍者数
27.10.1</t>
  </si>
  <si>
    <t>８　都市公園数…県都市計画課の資料による。＊国営・県営吉野ヶ里歴史公園は、神埼市及び吉野ヶ里町ともに１箇所として計上。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</si>
</sst>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&quot;11)&quot;#\ ###\ ###"/>
    <numFmt numFmtId="179" formatCode="&quot;1)&quot;#\ ###\ ###"/>
    <numFmt numFmtId="180" formatCode="&quot;2)&quot;#\ ###\ ###"/>
    <numFmt numFmtId="181" formatCode="0.000"/>
    <numFmt numFmtId="182" formatCode="#\ ###\ ###\ ###"/>
    <numFmt numFmtId="183" formatCode="\(#######\)"/>
    <numFmt numFmtId="184" formatCode="&quot;1)&quot;\ #\ ###\ ###"/>
    <numFmt numFmtId="185" formatCode="#\ ##0.00"/>
    <numFmt numFmtId="186" formatCode="#\ ###\ ###;&quot;△&quot;#\ ###\ ###"/>
    <numFmt numFmtId="187" formatCode="#\ ###\ ###.0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-#,##0;&quot;-&quot;"/>
    <numFmt numFmtId="194" formatCode="##\ ###\ ###"/>
    <numFmt numFmtId="195" formatCode="#,##0_);[Red]\(#,##0\)"/>
    <numFmt numFmtId="196" formatCode="0;\-0;&quot;-&quot;"/>
    <numFmt numFmtId="197" formatCode="#,##0;;&quot;－&quot;"/>
    <numFmt numFmtId="198" formatCode="0.00_);[Red]\(0.00\)"/>
    <numFmt numFmtId="199" formatCode="0.00_ "/>
    <numFmt numFmtId="200" formatCode="#\ ###\ ###\ ##0"/>
    <numFmt numFmtId="201" formatCode="#,##0.00_ "/>
    <numFmt numFmtId="202" formatCode="\(####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7.5"/>
      <name val="ＭＳ 明朝"/>
      <family val="1"/>
    </font>
    <font>
      <sz val="10"/>
      <color indexed="8"/>
      <name val="Arial"/>
      <family val="2"/>
    </font>
    <font>
      <sz val="8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2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6" fillId="25" borderId="0" applyNumberFormat="0" applyBorder="0" applyAlignment="0" applyProtection="0"/>
    <xf numFmtId="0" fontId="40" fillId="26" borderId="0" applyNumberFormat="0" applyBorder="0" applyAlignment="0" applyProtection="0"/>
    <xf numFmtId="0" fontId="16" fillId="17" borderId="0" applyNumberFormat="0" applyBorder="0" applyAlignment="0" applyProtection="0"/>
    <xf numFmtId="0" fontId="40" fillId="27" borderId="0" applyNumberFormat="0" applyBorder="0" applyAlignment="0" applyProtection="0"/>
    <xf numFmtId="0" fontId="16" fillId="19" borderId="0" applyNumberFormat="0" applyBorder="0" applyAlignment="0" applyProtection="0"/>
    <xf numFmtId="0" fontId="40" fillId="28" borderId="0" applyNumberFormat="0" applyBorder="0" applyAlignment="0" applyProtection="0"/>
    <xf numFmtId="0" fontId="16" fillId="29" borderId="0" applyNumberFormat="0" applyBorder="0" applyAlignment="0" applyProtection="0"/>
    <xf numFmtId="0" fontId="40" fillId="30" borderId="0" applyNumberFormat="0" applyBorder="0" applyAlignment="0" applyProtection="0"/>
    <xf numFmtId="0" fontId="16" fillId="31" borderId="0" applyNumberFormat="0" applyBorder="0" applyAlignment="0" applyProtection="0"/>
    <xf numFmtId="0" fontId="40" fillId="32" borderId="0" applyNumberFormat="0" applyBorder="0" applyAlignment="0" applyProtection="0"/>
    <xf numFmtId="0" fontId="16" fillId="33" borderId="0" applyNumberFormat="0" applyBorder="0" applyAlignment="0" applyProtection="0"/>
    <xf numFmtId="193" fontId="8" fillId="0" borderId="0" applyFill="0" applyBorder="0" applyAlignment="0">
      <protection/>
    </xf>
    <xf numFmtId="0" fontId="32" fillId="0" borderId="0">
      <alignment horizontal="left"/>
      <protection/>
    </xf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0" fontId="34" fillId="0" borderId="0">
      <alignment/>
      <protection/>
    </xf>
    <xf numFmtId="4" fontId="32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 horizontal="center"/>
      <protection/>
    </xf>
    <xf numFmtId="0" fontId="40" fillId="34" borderId="0" applyNumberFormat="0" applyBorder="0" applyAlignment="0" applyProtection="0"/>
    <xf numFmtId="0" fontId="16" fillId="35" borderId="0" applyNumberFormat="0" applyBorder="0" applyAlignment="0" applyProtection="0"/>
    <xf numFmtId="0" fontId="40" fillId="36" borderId="0" applyNumberFormat="0" applyBorder="0" applyAlignment="0" applyProtection="0"/>
    <xf numFmtId="0" fontId="16" fillId="37" borderId="0" applyNumberFormat="0" applyBorder="0" applyAlignment="0" applyProtection="0"/>
    <xf numFmtId="0" fontId="40" fillId="38" borderId="0" applyNumberFormat="0" applyBorder="0" applyAlignment="0" applyProtection="0"/>
    <xf numFmtId="0" fontId="16" fillId="39" borderId="0" applyNumberFormat="0" applyBorder="0" applyAlignment="0" applyProtection="0"/>
    <xf numFmtId="0" fontId="40" fillId="40" borderId="0" applyNumberFormat="0" applyBorder="0" applyAlignment="0" applyProtection="0"/>
    <xf numFmtId="0" fontId="16" fillId="29" borderId="0" applyNumberFormat="0" applyBorder="0" applyAlignment="0" applyProtection="0"/>
    <xf numFmtId="0" fontId="40" fillId="41" borderId="0" applyNumberFormat="0" applyBorder="0" applyAlignment="0" applyProtection="0"/>
    <xf numFmtId="0" fontId="16" fillId="31" borderId="0" applyNumberFormat="0" applyBorder="0" applyAlignment="0" applyProtection="0"/>
    <xf numFmtId="0" fontId="40" fillId="42" borderId="0" applyNumberFormat="0" applyBorder="0" applyAlignment="0" applyProtection="0"/>
    <xf numFmtId="0" fontId="16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4" borderId="3" applyNumberFormat="0" applyAlignment="0" applyProtection="0"/>
    <xf numFmtId="0" fontId="18" fillId="45" borderId="4" applyNumberFormat="0" applyAlignment="0" applyProtection="0"/>
    <xf numFmtId="0" fontId="43" fillId="46" borderId="0" applyNumberFormat="0" applyBorder="0" applyAlignment="0" applyProtection="0"/>
    <xf numFmtId="0" fontId="19" fillId="47" borderId="0" applyNumberFormat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8" borderId="5" applyNumberFormat="0" applyFont="0" applyAlignment="0" applyProtection="0"/>
    <xf numFmtId="0" fontId="0" fillId="49" borderId="6" applyNumberFormat="0" applyFont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50" borderId="0" applyNumberFormat="0" applyBorder="0" applyAlignment="0" applyProtection="0"/>
    <xf numFmtId="0" fontId="21" fillId="5" borderId="0" applyNumberFormat="0" applyBorder="0" applyAlignment="0" applyProtection="0"/>
    <xf numFmtId="0" fontId="46" fillId="51" borderId="9" applyNumberFormat="0" applyAlignment="0" applyProtection="0"/>
    <xf numFmtId="0" fontId="22" fillId="52" borderId="10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15" applyNumberFormat="0" applyFill="0" applyAlignment="0" applyProtection="0"/>
    <xf numFmtId="0" fontId="26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7" fillId="0" borderId="18" applyNumberFormat="0" applyFill="0" applyAlignment="0" applyProtection="0"/>
    <xf numFmtId="0" fontId="52" fillId="51" borderId="19" applyNumberFormat="0" applyAlignment="0" applyProtection="0"/>
    <xf numFmtId="0" fontId="28" fillId="52" borderId="20" applyNumberFormat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53" borderId="9" applyNumberFormat="0" applyAlignment="0" applyProtection="0"/>
    <xf numFmtId="0" fontId="30" fillId="13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54" borderId="0" applyNumberFormat="0" applyBorder="0" applyAlignment="0" applyProtection="0"/>
    <xf numFmtId="0" fontId="31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55" borderId="0" xfId="114" applyFont="1" applyFill="1">
      <alignment/>
      <protection/>
    </xf>
    <xf numFmtId="0" fontId="2" fillId="55" borderId="0" xfId="114" applyFont="1" applyFill="1" applyBorder="1">
      <alignment/>
      <protection/>
    </xf>
    <xf numFmtId="0" fontId="9" fillId="55" borderId="0" xfId="114" applyFont="1" applyFill="1">
      <alignment/>
      <protection/>
    </xf>
    <xf numFmtId="0" fontId="13" fillId="55" borderId="0" xfId="114" applyFont="1" applyFill="1">
      <alignment/>
      <protection/>
    </xf>
    <xf numFmtId="0" fontId="13" fillId="55" borderId="0" xfId="114" applyFont="1" applyFill="1" applyBorder="1">
      <alignment/>
      <protection/>
    </xf>
    <xf numFmtId="0" fontId="10" fillId="55" borderId="21" xfId="114" applyFont="1" applyFill="1" applyBorder="1">
      <alignment/>
      <protection/>
    </xf>
    <xf numFmtId="0" fontId="4" fillId="55" borderId="0" xfId="114" applyFont="1" applyFill="1">
      <alignment/>
      <protection/>
    </xf>
    <xf numFmtId="0" fontId="4" fillId="55" borderId="0" xfId="114" applyFont="1" applyFill="1" applyBorder="1" applyAlignment="1">
      <alignment horizontal="right"/>
      <protection/>
    </xf>
    <xf numFmtId="0" fontId="9" fillId="55" borderId="22" xfId="114" applyFont="1" applyFill="1" applyBorder="1" applyAlignment="1">
      <alignment horizontal="centerContinuous" vertical="center"/>
      <protection/>
    </xf>
    <xf numFmtId="0" fontId="9" fillId="55" borderId="22" xfId="114" applyFont="1" applyFill="1" applyBorder="1" applyAlignment="1">
      <alignment horizontal="centerContinuous"/>
      <protection/>
    </xf>
    <xf numFmtId="0" fontId="9" fillId="55" borderId="23" xfId="114" applyFont="1" applyFill="1" applyBorder="1" applyAlignment="1">
      <alignment horizontal="centerContinuous"/>
      <protection/>
    </xf>
    <xf numFmtId="0" fontId="9" fillId="55" borderId="24" xfId="114" applyFont="1" applyFill="1" applyBorder="1" applyAlignment="1">
      <alignment horizontal="center" vertical="center" textRotation="255" wrapText="1"/>
      <protection/>
    </xf>
    <xf numFmtId="0" fontId="9" fillId="55" borderId="0" xfId="114" applyFont="1" applyFill="1" applyBorder="1">
      <alignment/>
      <protection/>
    </xf>
    <xf numFmtId="0" fontId="10" fillId="55" borderId="0" xfId="114" applyFont="1" applyFill="1">
      <alignment/>
      <protection/>
    </xf>
    <xf numFmtId="0" fontId="10" fillId="55" borderId="0" xfId="114" applyFont="1" applyFill="1" applyBorder="1">
      <alignment/>
      <protection/>
    </xf>
    <xf numFmtId="0" fontId="10" fillId="55" borderId="25" xfId="114" applyFont="1" applyFill="1" applyBorder="1">
      <alignment/>
      <protection/>
    </xf>
    <xf numFmtId="0" fontId="10" fillId="55" borderId="26" xfId="114" applyFont="1" applyFill="1" applyBorder="1" applyAlignment="1">
      <alignment horizontal="center"/>
      <protection/>
    </xf>
    <xf numFmtId="0" fontId="11" fillId="55" borderId="0" xfId="114" applyFont="1" applyFill="1">
      <alignment/>
      <protection/>
    </xf>
    <xf numFmtId="0" fontId="11" fillId="55" borderId="0" xfId="114" applyFont="1" applyFill="1" applyBorder="1" applyAlignment="1">
      <alignment horizontal="distributed"/>
      <protection/>
    </xf>
    <xf numFmtId="0" fontId="11" fillId="55" borderId="25" xfId="114" applyFont="1" applyFill="1" applyBorder="1" applyAlignment="1">
      <alignment horizontal="distributed"/>
      <protection/>
    </xf>
    <xf numFmtId="0" fontId="11" fillId="55" borderId="27" xfId="114" applyFont="1" applyFill="1" applyBorder="1" applyAlignment="1">
      <alignment horizontal="center"/>
      <protection/>
    </xf>
    <xf numFmtId="0" fontId="11" fillId="55" borderId="0" xfId="114" applyFont="1" applyFill="1" applyBorder="1">
      <alignment/>
      <protection/>
    </xf>
    <xf numFmtId="0" fontId="7" fillId="55" borderId="0" xfId="114" applyFont="1" applyFill="1">
      <alignment/>
      <protection/>
    </xf>
    <xf numFmtId="0" fontId="7" fillId="55" borderId="0" xfId="114" applyFont="1" applyFill="1" applyBorder="1" applyAlignment="1">
      <alignment horizontal="distributed"/>
      <protection/>
    </xf>
    <xf numFmtId="0" fontId="7" fillId="55" borderId="25" xfId="114" applyFont="1" applyFill="1" applyBorder="1" applyAlignment="1">
      <alignment horizontal="distributed"/>
      <protection/>
    </xf>
    <xf numFmtId="0" fontId="7" fillId="55" borderId="27" xfId="114" applyFont="1" applyFill="1" applyBorder="1" applyAlignment="1">
      <alignment horizontal="center"/>
      <protection/>
    </xf>
    <xf numFmtId="0" fontId="7" fillId="55" borderId="0" xfId="114" applyFont="1" applyFill="1" applyBorder="1">
      <alignment/>
      <protection/>
    </xf>
    <xf numFmtId="0" fontId="7" fillId="55" borderId="25" xfId="114" applyFont="1" applyFill="1" applyBorder="1">
      <alignment/>
      <protection/>
    </xf>
    <xf numFmtId="0" fontId="11" fillId="55" borderId="25" xfId="114" applyFont="1" applyFill="1" applyBorder="1">
      <alignment/>
      <protection/>
    </xf>
    <xf numFmtId="0" fontId="10" fillId="55" borderId="21" xfId="114" applyFont="1" applyFill="1" applyBorder="1" applyAlignment="1">
      <alignment horizontal="distributed"/>
      <protection/>
    </xf>
    <xf numFmtId="0" fontId="10" fillId="55" borderId="28" xfId="114" applyFont="1" applyFill="1" applyBorder="1" applyAlignment="1">
      <alignment horizontal="center"/>
      <protection/>
    </xf>
    <xf numFmtId="0" fontId="10" fillId="55" borderId="0" xfId="114" applyFont="1" applyFill="1" applyBorder="1" applyAlignment="1">
      <alignment horizontal="distributed"/>
      <protection/>
    </xf>
    <xf numFmtId="0" fontId="7" fillId="55" borderId="0" xfId="114" applyFont="1" applyFill="1" applyBorder="1" applyAlignment="1">
      <alignment/>
      <protection/>
    </xf>
    <xf numFmtId="0" fontId="2" fillId="55" borderId="0" xfId="114" applyFont="1" applyFill="1">
      <alignment/>
      <protection/>
    </xf>
    <xf numFmtId="0" fontId="7" fillId="55" borderId="0" xfId="114" applyFont="1" applyFill="1" applyAlignment="1">
      <alignment/>
      <protection/>
    </xf>
    <xf numFmtId="0" fontId="9" fillId="55" borderId="0" xfId="114" applyFont="1" applyFill="1">
      <alignment/>
      <protection/>
    </xf>
    <xf numFmtId="182" fontId="14" fillId="55" borderId="0" xfId="114" applyNumberFormat="1" applyFont="1" applyFill="1" applyAlignment="1">
      <alignment horizontal="right"/>
      <protection/>
    </xf>
    <xf numFmtId="0" fontId="10" fillId="55" borderId="0" xfId="114" applyFont="1" applyFill="1" applyAlignment="1">
      <alignment horizontal="right"/>
      <protection/>
    </xf>
    <xf numFmtId="177" fontId="14" fillId="55" borderId="0" xfId="114" applyNumberFormat="1" applyFont="1" applyFill="1" applyBorder="1" applyAlignment="1">
      <alignment horizontal="right"/>
      <protection/>
    </xf>
    <xf numFmtId="0" fontId="10" fillId="55" borderId="0" xfId="114" applyFont="1" applyFill="1" applyBorder="1" applyAlignment="1">
      <alignment horizontal="right"/>
      <protection/>
    </xf>
    <xf numFmtId="176" fontId="14" fillId="55" borderId="0" xfId="114" applyNumberFormat="1" applyFont="1" applyFill="1" applyAlignment="1">
      <alignment horizontal="right"/>
      <protection/>
    </xf>
    <xf numFmtId="176" fontId="13" fillId="55" borderId="0" xfId="114" applyNumberFormat="1" applyFont="1" applyFill="1" applyAlignment="1">
      <alignment horizontal="right"/>
      <protection/>
    </xf>
    <xf numFmtId="0" fontId="13" fillId="55" borderId="0" xfId="114" applyFont="1" applyFill="1" applyBorder="1">
      <alignment/>
      <protection/>
    </xf>
    <xf numFmtId="0" fontId="4" fillId="55" borderId="0" xfId="114" applyFont="1" applyFill="1" applyBorder="1" applyAlignment="1">
      <alignment horizontal="right"/>
      <protection/>
    </xf>
    <xf numFmtId="0" fontId="7" fillId="55" borderId="0" xfId="114" applyFont="1" applyFill="1" applyBorder="1">
      <alignment/>
      <protection/>
    </xf>
    <xf numFmtId="0" fontId="13" fillId="55" borderId="0" xfId="114" applyFont="1" applyFill="1" applyBorder="1">
      <alignment/>
      <protection/>
    </xf>
    <xf numFmtId="0" fontId="7" fillId="55" borderId="0" xfId="114" applyFont="1" applyFill="1">
      <alignment/>
      <protection/>
    </xf>
    <xf numFmtId="177" fontId="14" fillId="55" borderId="0" xfId="114" applyNumberFormat="1" applyFont="1" applyFill="1" applyAlignment="1">
      <alignment horizontal="right"/>
      <protection/>
    </xf>
    <xf numFmtId="177" fontId="13" fillId="55" borderId="0" xfId="114" applyNumberFormat="1" applyFont="1" applyFill="1" applyAlignment="1">
      <alignment horizontal="right"/>
      <protection/>
    </xf>
    <xf numFmtId="177" fontId="13" fillId="55" borderId="0" xfId="114" applyNumberFormat="1" applyFont="1" applyFill="1" applyBorder="1" applyAlignment="1">
      <alignment horizontal="right"/>
      <protection/>
    </xf>
    <xf numFmtId="0" fontId="9" fillId="55" borderId="29" xfId="114" applyFont="1" applyFill="1" applyBorder="1" applyAlignment="1" quotePrefix="1">
      <alignment horizontal="center" vertical="center" wrapText="1"/>
      <protection/>
    </xf>
    <xf numFmtId="0" fontId="9" fillId="55" borderId="24" xfId="114" applyFont="1" applyFill="1" applyBorder="1" applyAlignment="1" quotePrefix="1">
      <alignment horizontal="center" vertical="center" wrapText="1"/>
      <protection/>
    </xf>
    <xf numFmtId="176" fontId="13" fillId="55" borderId="0" xfId="114" applyNumberFormat="1" applyFont="1" applyFill="1" applyBorder="1">
      <alignment/>
      <protection/>
    </xf>
    <xf numFmtId="176" fontId="13" fillId="55" borderId="0" xfId="115" applyNumberFormat="1" applyFont="1" applyFill="1" applyBorder="1" applyAlignment="1">
      <alignment horizontal="right"/>
      <protection/>
    </xf>
    <xf numFmtId="0" fontId="13" fillId="55" borderId="0" xfId="114" applyFont="1" applyFill="1" applyBorder="1" applyAlignment="1">
      <alignment horizontal="right"/>
      <protection/>
    </xf>
    <xf numFmtId="176" fontId="14" fillId="55" borderId="0" xfId="115" applyNumberFormat="1" applyFont="1" applyFill="1" applyBorder="1" applyAlignment="1">
      <alignment horizontal="right"/>
      <protection/>
    </xf>
    <xf numFmtId="38" fontId="14" fillId="55" borderId="0" xfId="92" applyFont="1" applyFill="1" applyAlignment="1">
      <alignment horizontal="right"/>
    </xf>
    <xf numFmtId="0" fontId="14" fillId="55" borderId="0" xfId="114" applyFont="1" applyFill="1" applyBorder="1" applyAlignment="1">
      <alignment horizontal="right"/>
      <protection/>
    </xf>
    <xf numFmtId="0" fontId="10" fillId="55" borderId="28" xfId="114" applyFont="1" applyFill="1" applyBorder="1">
      <alignment/>
      <protection/>
    </xf>
    <xf numFmtId="0" fontId="10" fillId="55" borderId="21" xfId="114" applyFont="1" applyFill="1" applyBorder="1" applyAlignment="1">
      <alignment horizontal="right"/>
      <protection/>
    </xf>
    <xf numFmtId="176" fontId="10" fillId="55" borderId="21" xfId="115" applyNumberFormat="1" applyFont="1" applyFill="1" applyBorder="1" applyAlignment="1">
      <alignment horizontal="right"/>
      <protection/>
    </xf>
    <xf numFmtId="0" fontId="9" fillId="55" borderId="22" xfId="114" applyFont="1" applyFill="1" applyBorder="1" applyAlignment="1" quotePrefix="1">
      <alignment horizontal="center" vertical="center" wrapText="1"/>
      <protection/>
    </xf>
    <xf numFmtId="177" fontId="10" fillId="55" borderId="0" xfId="114" applyNumberFormat="1" applyFont="1" applyFill="1" applyBorder="1" applyAlignment="1">
      <alignment horizontal="right"/>
      <protection/>
    </xf>
    <xf numFmtId="177" fontId="10" fillId="55" borderId="0" xfId="114" applyNumberFormat="1" applyFont="1" applyFill="1" applyAlignment="1">
      <alignment horizontal="right"/>
      <protection/>
    </xf>
    <xf numFmtId="177" fontId="14" fillId="55" borderId="0" xfId="114" applyNumberFormat="1" applyFont="1" applyFill="1">
      <alignment/>
      <protection/>
    </xf>
    <xf numFmtId="177" fontId="7" fillId="55" borderId="0" xfId="114" applyNumberFormat="1" applyFont="1" applyFill="1" applyAlignment="1">
      <alignment/>
      <protection/>
    </xf>
    <xf numFmtId="0" fontId="13" fillId="55" borderId="0" xfId="114" applyFont="1" applyFill="1" applyAlignment="1">
      <alignment horizontal="right"/>
      <protection/>
    </xf>
    <xf numFmtId="177" fontId="13" fillId="55" borderId="0" xfId="112" applyNumberFormat="1" applyFont="1" applyFill="1" applyAlignment="1">
      <alignment vertical="center" shrinkToFit="1"/>
      <protection/>
    </xf>
    <xf numFmtId="177" fontId="13" fillId="55" borderId="0" xfId="112" applyNumberFormat="1" applyFont="1" applyFill="1" applyAlignment="1">
      <alignment vertical="center"/>
      <protection/>
    </xf>
    <xf numFmtId="0" fontId="13" fillId="55" borderId="0" xfId="114" applyNumberFormat="1" applyFont="1" applyFill="1" applyAlignment="1">
      <alignment horizontal="right"/>
      <protection/>
    </xf>
    <xf numFmtId="41" fontId="13" fillId="55" borderId="0" xfId="112" applyNumberFormat="1" applyFont="1" applyFill="1" applyAlignment="1">
      <alignment horizontal="right" vertical="center" shrinkToFit="1"/>
      <protection/>
    </xf>
    <xf numFmtId="0" fontId="13" fillId="55" borderId="0" xfId="112" applyFont="1" applyFill="1" applyAlignment="1">
      <alignment vertical="center"/>
      <protection/>
    </xf>
    <xf numFmtId="0" fontId="13" fillId="55" borderId="0" xfId="112" applyFont="1" applyFill="1" applyAlignment="1">
      <alignment vertical="center" shrinkToFit="1"/>
      <protection/>
    </xf>
    <xf numFmtId="0" fontId="13" fillId="55" borderId="0" xfId="112" applyNumberFormat="1" applyFont="1" applyFill="1" applyAlignment="1">
      <alignment vertical="center" shrinkToFit="1"/>
      <protection/>
    </xf>
    <xf numFmtId="194" fontId="13" fillId="55" borderId="0" xfId="112" applyNumberFormat="1" applyFont="1" applyFill="1" applyAlignment="1">
      <alignment vertical="center" shrinkToFit="1"/>
      <protection/>
    </xf>
    <xf numFmtId="41" fontId="13" fillId="55" borderId="0" xfId="112" applyNumberFormat="1" applyFont="1" applyFill="1" applyAlignment="1">
      <alignment horizontal="right" vertical="center"/>
      <protection/>
    </xf>
    <xf numFmtId="41" fontId="13" fillId="55" borderId="0" xfId="112" applyNumberFormat="1" applyFont="1" applyFill="1" applyAlignment="1">
      <alignment vertical="center" shrinkToFit="1"/>
      <protection/>
    </xf>
    <xf numFmtId="41" fontId="14" fillId="55" borderId="0" xfId="112" applyNumberFormat="1" applyFont="1" applyFill="1" applyAlignment="1">
      <alignment horizontal="right" vertical="center" shrinkToFit="1"/>
      <protection/>
    </xf>
    <xf numFmtId="0" fontId="14" fillId="55" borderId="0" xfId="114" applyNumberFormat="1" applyFont="1" applyFill="1" applyAlignment="1">
      <alignment horizontal="right"/>
      <protection/>
    </xf>
    <xf numFmtId="182" fontId="13" fillId="55" borderId="0" xfId="112" applyNumberFormat="1" applyFont="1" applyFill="1" applyAlignment="1">
      <alignment vertical="center" shrinkToFit="1"/>
      <protection/>
    </xf>
    <xf numFmtId="182" fontId="7" fillId="55" borderId="0" xfId="114" applyNumberFormat="1" applyFont="1" applyFill="1" applyAlignment="1">
      <alignment/>
      <protection/>
    </xf>
    <xf numFmtId="41" fontId="14" fillId="55" borderId="0" xfId="112" applyNumberFormat="1" applyFont="1" applyFill="1" applyAlignment="1">
      <alignment horizontal="right" vertical="center"/>
      <protection/>
    </xf>
    <xf numFmtId="41" fontId="14" fillId="55" borderId="0" xfId="92" applyNumberFormat="1" applyFont="1" applyFill="1" applyAlignment="1">
      <alignment horizontal="right"/>
    </xf>
    <xf numFmtId="182" fontId="14" fillId="55" borderId="0" xfId="92" applyNumberFormat="1" applyFont="1" applyFill="1" applyAlignment="1">
      <alignment horizontal="right"/>
    </xf>
    <xf numFmtId="177" fontId="14" fillId="55" borderId="0" xfId="92" applyNumberFormat="1" applyFont="1" applyFill="1" applyAlignment="1">
      <alignment horizontal="right"/>
    </xf>
    <xf numFmtId="41" fontId="14" fillId="55" borderId="0" xfId="114" applyNumberFormat="1" applyFont="1" applyFill="1" applyAlignment="1">
      <alignment horizontal="right"/>
      <protection/>
    </xf>
    <xf numFmtId="177" fontId="10" fillId="55" borderId="21" xfId="114" applyNumberFormat="1" applyFont="1" applyFill="1" applyBorder="1" applyAlignment="1">
      <alignment horizontal="right"/>
      <protection/>
    </xf>
    <xf numFmtId="177" fontId="10" fillId="55" borderId="21" xfId="114" applyNumberFormat="1" applyFont="1" applyFill="1" applyBorder="1">
      <alignment/>
      <protection/>
    </xf>
    <xf numFmtId="177" fontId="14" fillId="55" borderId="0" xfId="116" applyNumberFormat="1" applyFont="1" applyFill="1" applyBorder="1" applyAlignment="1">
      <alignment horizontal="right"/>
      <protection/>
    </xf>
    <xf numFmtId="177" fontId="13" fillId="55" borderId="0" xfId="116" applyNumberFormat="1" applyFont="1" applyFill="1" applyBorder="1" applyAlignment="1">
      <alignment horizontal="right"/>
      <protection/>
    </xf>
    <xf numFmtId="177" fontId="13" fillId="55" borderId="0" xfId="116" applyNumberFormat="1" applyFont="1" applyFill="1" applyAlignment="1">
      <alignment horizontal="right"/>
      <protection/>
    </xf>
    <xf numFmtId="177" fontId="14" fillId="55" borderId="0" xfId="116" applyNumberFormat="1" applyFont="1" applyFill="1" applyAlignment="1">
      <alignment horizontal="right"/>
      <protection/>
    </xf>
    <xf numFmtId="0" fontId="9" fillId="55" borderId="23" xfId="114" applyFont="1" applyFill="1" applyBorder="1" applyAlignment="1">
      <alignment horizontal="center" vertical="center" wrapText="1"/>
      <protection/>
    </xf>
    <xf numFmtId="177" fontId="14" fillId="55" borderId="0" xfId="116" applyNumberFormat="1" applyFont="1" applyFill="1">
      <alignment/>
      <protection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メモ" xfId="80"/>
    <cellStyle name="メモ 2" xfId="81"/>
    <cellStyle name="リンク セル" xfId="82"/>
    <cellStyle name="リンク セル 2" xfId="83"/>
    <cellStyle name="悪い" xfId="84"/>
    <cellStyle name="悪い 2" xfId="85"/>
    <cellStyle name="計算" xfId="86"/>
    <cellStyle name="計算 2" xfId="87"/>
    <cellStyle name="警告文" xfId="88"/>
    <cellStyle name="警告文 2" xfId="89"/>
    <cellStyle name="Comma [0]" xfId="90"/>
    <cellStyle name="Comma" xfId="91"/>
    <cellStyle name="桁区切り 2" xfId="92"/>
    <cellStyle name="桁区切り 2 2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2" xfId="112"/>
    <cellStyle name="標準 2 2" xfId="113"/>
    <cellStyle name="標準_1001 市町村便覧" xfId="114"/>
    <cellStyle name="標準_108_電気ガス水道" xfId="115"/>
    <cellStyle name="標準_199" xfId="116"/>
    <cellStyle name="未定義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5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2.50390625" style="1" customWidth="1"/>
    <col min="2" max="2" width="9.375" style="1" customWidth="1"/>
    <col min="3" max="3" width="1.25" style="1" customWidth="1"/>
    <col min="4" max="10" width="10.50390625" style="1" customWidth="1"/>
    <col min="11" max="11" width="10.50390625" style="5" customWidth="1"/>
    <col min="12" max="12" width="10.50390625" style="43" customWidth="1"/>
    <col min="13" max="17" width="11.125" style="1" customWidth="1"/>
    <col min="18" max="18" width="11.125" style="2" customWidth="1"/>
    <col min="19" max="20" width="11.125" style="1" customWidth="1"/>
    <col min="21" max="21" width="7.625" style="4" customWidth="1"/>
    <col min="22" max="16384" width="8.00390625" style="1" customWidth="1"/>
  </cols>
  <sheetData>
    <row r="1" spans="1:13" ht="18.75" customHeight="1">
      <c r="A1" s="2"/>
      <c r="F1" s="7"/>
      <c r="K1" s="8" t="s">
        <v>56</v>
      </c>
      <c r="L1" s="44"/>
      <c r="M1" s="7" t="s">
        <v>0</v>
      </c>
    </row>
    <row r="2" spans="6:13" ht="17.25" customHeight="1">
      <c r="F2" s="7"/>
      <c r="K2" s="8"/>
      <c r="L2" s="44"/>
      <c r="M2" s="7"/>
    </row>
    <row r="3" spans="1:18" ht="12">
      <c r="A3" s="3" t="s">
        <v>47</v>
      </c>
      <c r="M3" s="3"/>
      <c r="R3" s="1"/>
    </row>
    <row r="4" spans="1:18" ht="12">
      <c r="A4" s="36" t="s">
        <v>46</v>
      </c>
      <c r="B4" s="34"/>
      <c r="C4" s="34"/>
      <c r="D4" s="34"/>
      <c r="E4" s="34"/>
      <c r="F4" s="34"/>
      <c r="G4" s="34"/>
      <c r="H4" s="34"/>
      <c r="I4" s="34"/>
      <c r="M4" s="3"/>
      <c r="R4" s="1"/>
    </row>
    <row r="5" spans="1:13" ht="12">
      <c r="A5" s="36" t="s">
        <v>72</v>
      </c>
      <c r="B5" s="34"/>
      <c r="C5" s="34"/>
      <c r="D5" s="34"/>
      <c r="E5" s="34"/>
      <c r="F5" s="34"/>
      <c r="G5" s="34"/>
      <c r="H5" s="34"/>
      <c r="I5" s="34"/>
      <c r="M5" s="3" t="s">
        <v>51</v>
      </c>
    </row>
    <row r="6" spans="1:13" ht="12">
      <c r="A6" s="3" t="s">
        <v>50</v>
      </c>
      <c r="M6" s="3" t="s">
        <v>49</v>
      </c>
    </row>
    <row r="7" spans="1:23" ht="12.75" customHeight="1" thickBot="1">
      <c r="A7" s="3" t="s">
        <v>45</v>
      </c>
      <c r="M7" s="3" t="s">
        <v>74</v>
      </c>
      <c r="R7" s="1"/>
      <c r="W7" s="2"/>
    </row>
    <row r="8" spans="1:23" s="3" customFormat="1" ht="40.5" customHeight="1">
      <c r="A8" s="9" t="s">
        <v>52</v>
      </c>
      <c r="B8" s="10"/>
      <c r="C8" s="11"/>
      <c r="D8" s="51" t="s">
        <v>67</v>
      </c>
      <c r="E8" s="51" t="s">
        <v>68</v>
      </c>
      <c r="F8" s="51" t="s">
        <v>69</v>
      </c>
      <c r="G8" s="51" t="s">
        <v>70</v>
      </c>
      <c r="H8" s="51" t="s">
        <v>58</v>
      </c>
      <c r="I8" s="51" t="s">
        <v>59</v>
      </c>
      <c r="J8" s="52" t="s">
        <v>60</v>
      </c>
      <c r="K8" s="52" t="s">
        <v>61</v>
      </c>
      <c r="L8" s="93" t="s">
        <v>73</v>
      </c>
      <c r="M8" s="62" t="s">
        <v>62</v>
      </c>
      <c r="N8" s="51" t="s">
        <v>63</v>
      </c>
      <c r="O8" s="52" t="s">
        <v>64</v>
      </c>
      <c r="P8" s="52" t="s">
        <v>65</v>
      </c>
      <c r="Q8" s="52" t="s">
        <v>66</v>
      </c>
      <c r="R8" s="52" t="s">
        <v>57</v>
      </c>
      <c r="S8" s="52" t="s">
        <v>48</v>
      </c>
      <c r="T8" s="52" t="s">
        <v>71</v>
      </c>
      <c r="U8" s="12" t="s">
        <v>53</v>
      </c>
      <c r="W8" s="13"/>
    </row>
    <row r="9" spans="2:23" s="14" customFormat="1" ht="9" customHeight="1">
      <c r="B9" s="15"/>
      <c r="C9" s="16"/>
      <c r="D9" s="38" t="s">
        <v>44</v>
      </c>
      <c r="E9" s="38" t="s">
        <v>44</v>
      </c>
      <c r="F9" s="38" t="s">
        <v>44</v>
      </c>
      <c r="G9" s="38" t="s">
        <v>43</v>
      </c>
      <c r="H9" s="38" t="s">
        <v>42</v>
      </c>
      <c r="I9" s="38" t="s">
        <v>42</v>
      </c>
      <c r="J9" s="38" t="s">
        <v>42</v>
      </c>
      <c r="K9" s="40" t="s">
        <v>41</v>
      </c>
      <c r="L9" s="40" t="s">
        <v>2</v>
      </c>
      <c r="M9" s="38" t="s">
        <v>2</v>
      </c>
      <c r="N9" s="38" t="s">
        <v>2</v>
      </c>
      <c r="O9" s="38" t="s">
        <v>2</v>
      </c>
      <c r="P9" s="38" t="s">
        <v>2</v>
      </c>
      <c r="Q9" s="38" t="s">
        <v>2</v>
      </c>
      <c r="R9" s="63" t="s">
        <v>40</v>
      </c>
      <c r="S9" s="64" t="s">
        <v>40</v>
      </c>
      <c r="T9" s="64" t="s">
        <v>40</v>
      </c>
      <c r="U9" s="17"/>
      <c r="W9" s="15"/>
    </row>
    <row r="10" spans="2:25" s="18" customFormat="1" ht="15" customHeight="1">
      <c r="B10" s="19" t="s">
        <v>3</v>
      </c>
      <c r="C10" s="20"/>
      <c r="D10" s="48">
        <v>108</v>
      </c>
      <c r="E10" s="48">
        <v>684</v>
      </c>
      <c r="F10" s="48">
        <v>426</v>
      </c>
      <c r="G10" s="48">
        <v>17714</v>
      </c>
      <c r="H10" s="48">
        <v>922</v>
      </c>
      <c r="I10" s="48">
        <v>1755</v>
      </c>
      <c r="J10" s="48">
        <v>787</v>
      </c>
      <c r="K10" s="41">
        <v>95.08174175320619</v>
      </c>
      <c r="L10" s="94">
        <v>20568</v>
      </c>
      <c r="M10" s="48">
        <f>M11+M12</f>
        <v>5562</v>
      </c>
      <c r="N10" s="48">
        <f>N11+N12</f>
        <v>5950</v>
      </c>
      <c r="O10" s="48">
        <f>O11+O12</f>
        <v>47427</v>
      </c>
      <c r="P10" s="48">
        <f>P11+P12</f>
        <v>26255</v>
      </c>
      <c r="Q10" s="48">
        <f>Q11+Q12</f>
        <v>25470</v>
      </c>
      <c r="R10" s="48">
        <v>138</v>
      </c>
      <c r="S10" s="65">
        <v>783</v>
      </c>
      <c r="T10" s="65">
        <v>257</v>
      </c>
      <c r="U10" s="21" t="s">
        <v>1</v>
      </c>
      <c r="W10" s="22"/>
      <c r="X10" s="19"/>
      <c r="Y10" s="22"/>
    </row>
    <row r="11" spans="2:25" s="18" customFormat="1" ht="15" customHeight="1">
      <c r="B11" s="19" t="s">
        <v>4</v>
      </c>
      <c r="C11" s="20"/>
      <c r="D11" s="48">
        <v>88</v>
      </c>
      <c r="E11" s="48">
        <v>591</v>
      </c>
      <c r="F11" s="48">
        <v>362</v>
      </c>
      <c r="G11" s="48">
        <v>14284</v>
      </c>
      <c r="H11" s="48">
        <v>761</v>
      </c>
      <c r="I11" s="48">
        <v>1511</v>
      </c>
      <c r="J11" s="48">
        <v>655</v>
      </c>
      <c r="K11" s="41">
        <v>95.21812285108146</v>
      </c>
      <c r="L11" s="89">
        <v>16932</v>
      </c>
      <c r="M11" s="48">
        <f>M14+M15+M16+M17+M18+M19+M20+M21+M22+M23</f>
        <v>4680</v>
      </c>
      <c r="N11" s="48">
        <f>N14+N15+N16+N17+N18+N19+N20+N21+N22+N23</f>
        <v>5286</v>
      </c>
      <c r="O11" s="48">
        <f>O14+O15+O16+O17+O18+O19+O20+O21+O22+O23</f>
        <v>39613</v>
      </c>
      <c r="P11" s="48">
        <f>P14+P15+P16+P17+P18+P19+P20+P21+P22+P23</f>
        <v>22119</v>
      </c>
      <c r="Q11" s="48">
        <f>Q14+Q15+Q16+Q17+Q18+Q19+Q20+Q21+Q22+Q23</f>
        <v>22307</v>
      </c>
      <c r="R11" s="48">
        <v>121</v>
      </c>
      <c r="S11" s="48">
        <v>600</v>
      </c>
      <c r="T11" s="48">
        <v>225</v>
      </c>
      <c r="U11" s="21" t="s">
        <v>5</v>
      </c>
      <c r="W11" s="22"/>
      <c r="X11" s="19"/>
      <c r="Y11" s="22"/>
    </row>
    <row r="12" spans="2:25" s="18" customFormat="1" ht="15" customHeight="1">
      <c r="B12" s="19" t="s">
        <v>6</v>
      </c>
      <c r="C12" s="20"/>
      <c r="D12" s="48">
        <v>20</v>
      </c>
      <c r="E12" s="48">
        <v>93</v>
      </c>
      <c r="F12" s="48">
        <v>64</v>
      </c>
      <c r="G12" s="48">
        <v>3430</v>
      </c>
      <c r="H12" s="48">
        <v>161</v>
      </c>
      <c r="I12" s="48">
        <v>244</v>
      </c>
      <c r="J12" s="48">
        <v>132</v>
      </c>
      <c r="K12" s="41">
        <v>94.43183682397331</v>
      </c>
      <c r="L12" s="89">
        <v>3636</v>
      </c>
      <c r="M12" s="48">
        <f>M26+M29+M30+M31+M34+M37+M40+M41+M42+M45</f>
        <v>882</v>
      </c>
      <c r="N12" s="48">
        <f>N26+N29+N30+N31+N34+N37+N40+N41+N42+N45</f>
        <v>664</v>
      </c>
      <c r="O12" s="48">
        <f>O26+O29+O30+O31+O34+O37+O40+O41+O42+O45</f>
        <v>7814</v>
      </c>
      <c r="P12" s="48">
        <f>P26+P29+P30+P31+P34+P37+P40+P41+P42+P45</f>
        <v>4136</v>
      </c>
      <c r="Q12" s="48">
        <f>Q26+Q29+Q30+Q31+Q34+Q37+Q40+Q41+Q42+Q45</f>
        <v>3163</v>
      </c>
      <c r="R12" s="48">
        <v>17</v>
      </c>
      <c r="S12" s="48">
        <v>183</v>
      </c>
      <c r="T12" s="48">
        <v>32</v>
      </c>
      <c r="U12" s="21" t="s">
        <v>7</v>
      </c>
      <c r="W12" s="22"/>
      <c r="X12" s="19"/>
      <c r="Y12" s="22"/>
    </row>
    <row r="13" spans="2:25" s="23" customFormat="1" ht="15" customHeight="1">
      <c r="B13" s="24"/>
      <c r="C13" s="25"/>
      <c r="D13" s="49"/>
      <c r="E13" s="49"/>
      <c r="F13" s="49"/>
      <c r="G13" s="49"/>
      <c r="H13" s="47"/>
      <c r="I13" s="47"/>
      <c r="J13" s="47"/>
      <c r="K13" s="53"/>
      <c r="L13" s="53"/>
      <c r="M13" s="49"/>
      <c r="N13" s="49"/>
      <c r="O13" s="66"/>
      <c r="P13" s="66"/>
      <c r="Q13" s="66"/>
      <c r="R13" s="55"/>
      <c r="S13" s="49"/>
      <c r="T13" s="67"/>
      <c r="U13" s="26"/>
      <c r="W13" s="27"/>
      <c r="X13" s="24"/>
      <c r="Y13" s="27"/>
    </row>
    <row r="14" spans="1:25" s="23" customFormat="1" ht="15" customHeight="1">
      <c r="A14" s="23">
        <v>1</v>
      </c>
      <c r="B14" s="24" t="s">
        <v>8</v>
      </c>
      <c r="C14" s="25"/>
      <c r="D14" s="49">
        <v>29</v>
      </c>
      <c r="E14" s="49">
        <v>229</v>
      </c>
      <c r="F14" s="49">
        <v>139</v>
      </c>
      <c r="G14" s="49">
        <v>5210</v>
      </c>
      <c r="H14" s="50">
        <v>274</v>
      </c>
      <c r="I14" s="50">
        <v>563</v>
      </c>
      <c r="J14" s="50">
        <v>240</v>
      </c>
      <c r="K14" s="42">
        <v>95.44654323402591</v>
      </c>
      <c r="L14" s="90">
        <v>4260</v>
      </c>
      <c r="M14" s="68">
        <v>2395</v>
      </c>
      <c r="N14" s="69">
        <v>2161</v>
      </c>
      <c r="O14" s="68">
        <v>12963</v>
      </c>
      <c r="P14" s="68">
        <v>7659</v>
      </c>
      <c r="Q14" s="68">
        <v>9907</v>
      </c>
      <c r="R14" s="49">
        <v>33</v>
      </c>
      <c r="S14" s="49">
        <v>126</v>
      </c>
      <c r="T14" s="49">
        <v>68</v>
      </c>
      <c r="U14" s="26">
        <v>1</v>
      </c>
      <c r="W14" s="27"/>
      <c r="X14" s="24"/>
      <c r="Y14" s="27"/>
    </row>
    <row r="15" spans="1:25" s="23" customFormat="1" ht="15" customHeight="1">
      <c r="A15" s="23">
        <v>2</v>
      </c>
      <c r="B15" s="24" t="s">
        <v>9</v>
      </c>
      <c r="C15" s="25"/>
      <c r="D15" s="49">
        <v>18</v>
      </c>
      <c r="E15" s="49">
        <v>97</v>
      </c>
      <c r="F15" s="49">
        <v>60</v>
      </c>
      <c r="G15" s="49">
        <v>2464</v>
      </c>
      <c r="H15" s="50">
        <v>132</v>
      </c>
      <c r="I15" s="50">
        <v>258</v>
      </c>
      <c r="J15" s="50">
        <v>93</v>
      </c>
      <c r="K15" s="54">
        <v>89.35972244125531</v>
      </c>
      <c r="L15" s="90">
        <v>3180</v>
      </c>
      <c r="M15" s="68">
        <v>297</v>
      </c>
      <c r="N15" s="69">
        <v>1499</v>
      </c>
      <c r="O15" s="68">
        <v>7180</v>
      </c>
      <c r="P15" s="68">
        <v>4194</v>
      </c>
      <c r="Q15" s="68">
        <v>3472</v>
      </c>
      <c r="R15" s="49">
        <v>28</v>
      </c>
      <c r="S15" s="49">
        <v>177</v>
      </c>
      <c r="T15" s="49">
        <v>34</v>
      </c>
      <c r="U15" s="26">
        <v>2</v>
      </c>
      <c r="W15" s="27"/>
      <c r="X15" s="24"/>
      <c r="Y15" s="27"/>
    </row>
    <row r="16" spans="1:25" s="23" customFormat="1" ht="15" customHeight="1">
      <c r="A16" s="23">
        <v>3</v>
      </c>
      <c r="B16" s="24" t="s">
        <v>10</v>
      </c>
      <c r="C16" s="25"/>
      <c r="D16" s="49">
        <v>8</v>
      </c>
      <c r="E16" s="49">
        <v>72</v>
      </c>
      <c r="F16" s="49">
        <v>40</v>
      </c>
      <c r="G16" s="49">
        <v>1435</v>
      </c>
      <c r="H16" s="50">
        <v>52</v>
      </c>
      <c r="I16" s="50">
        <v>111</v>
      </c>
      <c r="J16" s="50">
        <v>67</v>
      </c>
      <c r="K16" s="54">
        <v>97.57286285212984</v>
      </c>
      <c r="L16" s="90">
        <v>1649</v>
      </c>
      <c r="M16" s="68">
        <v>1073</v>
      </c>
      <c r="N16" s="69">
        <v>212</v>
      </c>
      <c r="O16" s="68">
        <v>4932</v>
      </c>
      <c r="P16" s="68">
        <v>2435</v>
      </c>
      <c r="Q16" s="68">
        <v>2061</v>
      </c>
      <c r="R16" s="50">
        <v>8</v>
      </c>
      <c r="S16" s="49">
        <v>51</v>
      </c>
      <c r="T16" s="70">
        <v>25</v>
      </c>
      <c r="U16" s="26">
        <v>3</v>
      </c>
      <c r="W16" s="27"/>
      <c r="X16" s="24"/>
      <c r="Y16" s="27"/>
    </row>
    <row r="17" spans="1:25" s="23" customFormat="1" ht="15" customHeight="1">
      <c r="A17" s="23">
        <v>4</v>
      </c>
      <c r="B17" s="24" t="s">
        <v>11</v>
      </c>
      <c r="C17" s="25"/>
      <c r="D17" s="49">
        <v>3</v>
      </c>
      <c r="E17" s="49">
        <v>13</v>
      </c>
      <c r="F17" s="49">
        <v>9</v>
      </c>
      <c r="G17" s="49">
        <v>356</v>
      </c>
      <c r="H17" s="50">
        <v>26</v>
      </c>
      <c r="I17" s="50">
        <v>39</v>
      </c>
      <c r="J17" s="50">
        <v>16</v>
      </c>
      <c r="K17" s="54">
        <v>99.32213380489242</v>
      </c>
      <c r="L17" s="90">
        <v>590</v>
      </c>
      <c r="M17" s="71">
        <v>0</v>
      </c>
      <c r="N17" s="72">
        <v>158</v>
      </c>
      <c r="O17" s="73">
        <v>968</v>
      </c>
      <c r="P17" s="74">
        <v>537</v>
      </c>
      <c r="Q17" s="73">
        <v>472</v>
      </c>
      <c r="R17" s="50">
        <v>6</v>
      </c>
      <c r="S17" s="49">
        <v>15</v>
      </c>
      <c r="T17" s="70">
        <v>6</v>
      </c>
      <c r="U17" s="26">
        <v>4</v>
      </c>
      <c r="W17" s="27"/>
      <c r="X17" s="24"/>
      <c r="Y17" s="27"/>
    </row>
    <row r="18" spans="1:25" s="23" customFormat="1" ht="15" customHeight="1">
      <c r="A18" s="23">
        <v>5</v>
      </c>
      <c r="B18" s="24" t="s">
        <v>12</v>
      </c>
      <c r="C18" s="25"/>
      <c r="D18" s="49">
        <v>10</v>
      </c>
      <c r="E18" s="49">
        <v>42</v>
      </c>
      <c r="F18" s="49">
        <v>27</v>
      </c>
      <c r="G18" s="49">
        <v>1323</v>
      </c>
      <c r="H18" s="50">
        <v>66</v>
      </c>
      <c r="I18" s="50">
        <v>133</v>
      </c>
      <c r="J18" s="50">
        <v>62</v>
      </c>
      <c r="K18" s="54">
        <v>98.0113485708225</v>
      </c>
      <c r="L18" s="90">
        <v>1916</v>
      </c>
      <c r="M18" s="73">
        <v>187</v>
      </c>
      <c r="N18" s="72">
        <v>344</v>
      </c>
      <c r="O18" s="75">
        <v>3182</v>
      </c>
      <c r="P18" s="75">
        <v>1642</v>
      </c>
      <c r="Q18" s="75">
        <v>1825</v>
      </c>
      <c r="R18" s="50">
        <v>14</v>
      </c>
      <c r="S18" s="49">
        <v>50</v>
      </c>
      <c r="T18" s="70">
        <v>38</v>
      </c>
      <c r="U18" s="26">
        <v>5</v>
      </c>
      <c r="W18" s="27"/>
      <c r="X18" s="24"/>
      <c r="Y18" s="27"/>
    </row>
    <row r="19" spans="1:25" s="23" customFormat="1" ht="15" customHeight="1">
      <c r="A19" s="23">
        <v>6</v>
      </c>
      <c r="B19" s="24" t="s">
        <v>13</v>
      </c>
      <c r="C19" s="25"/>
      <c r="D19" s="49">
        <v>5</v>
      </c>
      <c r="E19" s="49">
        <v>47</v>
      </c>
      <c r="F19" s="49">
        <v>24</v>
      </c>
      <c r="G19" s="49">
        <v>865</v>
      </c>
      <c r="H19" s="50">
        <v>61</v>
      </c>
      <c r="I19" s="50">
        <v>126</v>
      </c>
      <c r="J19" s="50">
        <v>43</v>
      </c>
      <c r="K19" s="54">
        <v>100</v>
      </c>
      <c r="L19" s="90">
        <v>1604</v>
      </c>
      <c r="M19" s="73">
        <v>252</v>
      </c>
      <c r="N19" s="76">
        <v>0</v>
      </c>
      <c r="O19" s="75">
        <v>2826</v>
      </c>
      <c r="P19" s="75">
        <v>1688</v>
      </c>
      <c r="Q19" s="75">
        <v>833</v>
      </c>
      <c r="R19" s="49">
        <v>10</v>
      </c>
      <c r="S19" s="49">
        <v>57</v>
      </c>
      <c r="T19" s="70">
        <v>15</v>
      </c>
      <c r="U19" s="26">
        <v>6</v>
      </c>
      <c r="W19" s="27"/>
      <c r="X19" s="24"/>
      <c r="Y19" s="27"/>
    </row>
    <row r="20" spans="1:25" s="23" customFormat="1" ht="15" customHeight="1">
      <c r="A20" s="23">
        <v>7</v>
      </c>
      <c r="B20" s="24" t="s">
        <v>14</v>
      </c>
      <c r="C20" s="25"/>
      <c r="D20" s="49">
        <v>5</v>
      </c>
      <c r="E20" s="49">
        <v>18</v>
      </c>
      <c r="F20" s="49">
        <v>17</v>
      </c>
      <c r="G20" s="49">
        <v>387</v>
      </c>
      <c r="H20" s="50">
        <v>43</v>
      </c>
      <c r="I20" s="50">
        <v>85</v>
      </c>
      <c r="J20" s="50">
        <v>31</v>
      </c>
      <c r="K20" s="54">
        <v>94.32352941176471</v>
      </c>
      <c r="L20" s="90">
        <v>1183</v>
      </c>
      <c r="M20" s="73">
        <v>39</v>
      </c>
      <c r="N20" s="72">
        <v>63</v>
      </c>
      <c r="O20" s="75">
        <v>1645</v>
      </c>
      <c r="P20" s="75">
        <v>972</v>
      </c>
      <c r="Q20" s="75">
        <v>925</v>
      </c>
      <c r="R20" s="50">
        <v>7</v>
      </c>
      <c r="S20" s="49">
        <v>36</v>
      </c>
      <c r="T20" s="70">
        <v>7</v>
      </c>
      <c r="U20" s="26">
        <v>7</v>
      </c>
      <c r="W20" s="27"/>
      <c r="X20" s="24"/>
      <c r="Y20" s="27"/>
    </row>
    <row r="21" spans="1:25" s="23" customFormat="1" ht="15" customHeight="1">
      <c r="A21" s="23">
        <v>8</v>
      </c>
      <c r="B21" s="24" t="s">
        <v>15</v>
      </c>
      <c r="C21" s="25"/>
      <c r="D21" s="49">
        <v>3</v>
      </c>
      <c r="E21" s="49">
        <v>33</v>
      </c>
      <c r="F21" s="49">
        <v>20</v>
      </c>
      <c r="G21" s="49">
        <v>456</v>
      </c>
      <c r="H21" s="50">
        <v>44</v>
      </c>
      <c r="I21" s="50">
        <v>79</v>
      </c>
      <c r="J21" s="50">
        <v>41</v>
      </c>
      <c r="K21" s="54">
        <v>99.43687794656888</v>
      </c>
      <c r="L21" s="90">
        <v>926</v>
      </c>
      <c r="M21" s="73">
        <v>259</v>
      </c>
      <c r="N21" s="72">
        <v>444</v>
      </c>
      <c r="O21" s="75">
        <v>2696</v>
      </c>
      <c r="P21" s="75">
        <v>1354</v>
      </c>
      <c r="Q21" s="75">
        <v>1183</v>
      </c>
      <c r="R21" s="50">
        <v>8</v>
      </c>
      <c r="S21" s="49">
        <v>32</v>
      </c>
      <c r="T21" s="49">
        <v>13</v>
      </c>
      <c r="U21" s="26">
        <v>8</v>
      </c>
      <c r="W21" s="27"/>
      <c r="X21" s="24"/>
      <c r="Y21" s="27"/>
    </row>
    <row r="22" spans="1:25" s="23" customFormat="1" ht="15" customHeight="1">
      <c r="A22" s="23">
        <v>9</v>
      </c>
      <c r="B22" s="24" t="s">
        <v>39</v>
      </c>
      <c r="C22" s="25"/>
      <c r="D22" s="49">
        <v>4</v>
      </c>
      <c r="E22" s="49">
        <v>18</v>
      </c>
      <c r="F22" s="49">
        <v>12</v>
      </c>
      <c r="G22" s="49">
        <v>1455</v>
      </c>
      <c r="H22" s="50">
        <v>33</v>
      </c>
      <c r="I22" s="50">
        <v>67</v>
      </c>
      <c r="J22" s="50">
        <v>21</v>
      </c>
      <c r="K22" s="42">
        <v>94.79682493445965</v>
      </c>
      <c r="L22" s="90">
        <v>837</v>
      </c>
      <c r="M22" s="73">
        <v>178</v>
      </c>
      <c r="N22" s="76">
        <v>0</v>
      </c>
      <c r="O22" s="75">
        <v>1381</v>
      </c>
      <c r="P22" s="75">
        <v>760</v>
      </c>
      <c r="Q22" s="75">
        <v>711</v>
      </c>
      <c r="R22" s="49">
        <v>4</v>
      </c>
      <c r="S22" s="49">
        <v>30</v>
      </c>
      <c r="T22" s="49">
        <v>16</v>
      </c>
      <c r="U22" s="26">
        <v>9</v>
      </c>
      <c r="W22" s="27"/>
      <c r="X22" s="24"/>
      <c r="Y22" s="27"/>
    </row>
    <row r="23" spans="1:25" s="23" customFormat="1" ht="15" customHeight="1">
      <c r="A23" s="27">
        <v>10</v>
      </c>
      <c r="B23" s="24" t="s">
        <v>16</v>
      </c>
      <c r="C23" s="28"/>
      <c r="D23" s="49">
        <v>3</v>
      </c>
      <c r="E23" s="49">
        <v>22</v>
      </c>
      <c r="F23" s="49">
        <v>14</v>
      </c>
      <c r="G23" s="49">
        <v>333</v>
      </c>
      <c r="H23" s="55">
        <v>30</v>
      </c>
      <c r="I23" s="55">
        <v>50</v>
      </c>
      <c r="J23" s="55">
        <v>41</v>
      </c>
      <c r="K23" s="54">
        <v>91.68511004549367</v>
      </c>
      <c r="L23" s="90">
        <v>787</v>
      </c>
      <c r="M23" s="77">
        <v>0</v>
      </c>
      <c r="N23" s="72">
        <v>405</v>
      </c>
      <c r="O23" s="75">
        <v>1840</v>
      </c>
      <c r="P23" s="75">
        <v>878</v>
      </c>
      <c r="Q23" s="75">
        <v>918</v>
      </c>
      <c r="R23" s="49">
        <v>3</v>
      </c>
      <c r="S23" s="49">
        <v>26</v>
      </c>
      <c r="T23" s="55">
        <v>3</v>
      </c>
      <c r="U23" s="26">
        <v>10</v>
      </c>
      <c r="W23" s="27"/>
      <c r="X23" s="24"/>
      <c r="Y23" s="27"/>
    </row>
    <row r="24" spans="1:25" s="23" customFormat="1" ht="7.5" customHeight="1">
      <c r="A24" s="27"/>
      <c r="B24" s="24"/>
      <c r="C24" s="28"/>
      <c r="D24" s="49"/>
      <c r="E24" s="49"/>
      <c r="F24" s="49"/>
      <c r="G24" s="49"/>
      <c r="H24" s="55"/>
      <c r="I24" s="55"/>
      <c r="J24" s="55"/>
      <c r="K24" s="54"/>
      <c r="L24" s="54"/>
      <c r="M24" s="50"/>
      <c r="N24" s="50"/>
      <c r="O24" s="35"/>
      <c r="P24" s="35"/>
      <c r="Q24" s="35"/>
      <c r="R24" s="49"/>
      <c r="S24" s="49"/>
      <c r="T24" s="55"/>
      <c r="U24" s="26"/>
      <c r="W24" s="27"/>
      <c r="X24" s="24"/>
      <c r="Y24" s="27"/>
    </row>
    <row r="25" spans="2:25" s="18" customFormat="1" ht="15" customHeight="1">
      <c r="B25" s="19" t="s">
        <v>17</v>
      </c>
      <c r="C25" s="20"/>
      <c r="D25" s="48">
        <v>1</v>
      </c>
      <c r="E25" s="48">
        <v>11</v>
      </c>
      <c r="F25" s="48">
        <v>6</v>
      </c>
      <c r="G25" s="48">
        <v>609</v>
      </c>
      <c r="H25" s="39">
        <v>19</v>
      </c>
      <c r="I25" s="39">
        <v>21</v>
      </c>
      <c r="J25" s="39">
        <v>13</v>
      </c>
      <c r="K25" s="56">
        <v>87.42793379207737</v>
      </c>
      <c r="L25" s="89">
        <v>376</v>
      </c>
      <c r="M25" s="48">
        <f>M26</f>
        <v>173</v>
      </c>
      <c r="N25" s="48">
        <f>N26</f>
        <v>143</v>
      </c>
      <c r="O25" s="48">
        <f>O26</f>
        <v>1049</v>
      </c>
      <c r="P25" s="48">
        <f>P26</f>
        <v>463</v>
      </c>
      <c r="Q25" s="78">
        <v>0</v>
      </c>
      <c r="R25" s="48">
        <v>2</v>
      </c>
      <c r="S25" s="48">
        <v>17</v>
      </c>
      <c r="T25" s="79">
        <v>5</v>
      </c>
      <c r="U25" s="21" t="s">
        <v>37</v>
      </c>
      <c r="W25" s="22"/>
      <c r="X25" s="19"/>
      <c r="Y25" s="22"/>
    </row>
    <row r="26" spans="1:25" s="23" customFormat="1" ht="15" customHeight="1">
      <c r="A26" s="23">
        <v>11</v>
      </c>
      <c r="B26" s="24" t="s">
        <v>38</v>
      </c>
      <c r="C26" s="25"/>
      <c r="D26" s="49">
        <v>1</v>
      </c>
      <c r="E26" s="49">
        <v>11</v>
      </c>
      <c r="F26" s="49">
        <v>6</v>
      </c>
      <c r="G26" s="49">
        <v>609</v>
      </c>
      <c r="H26" s="50">
        <v>19</v>
      </c>
      <c r="I26" s="50">
        <v>21</v>
      </c>
      <c r="J26" s="50">
        <v>13</v>
      </c>
      <c r="K26" s="54">
        <v>87.42793379207737</v>
      </c>
      <c r="L26" s="89">
        <v>376</v>
      </c>
      <c r="M26" s="73">
        <v>173</v>
      </c>
      <c r="N26" s="72">
        <v>143</v>
      </c>
      <c r="O26" s="80">
        <v>1049</v>
      </c>
      <c r="P26" s="80">
        <v>463</v>
      </c>
      <c r="Q26" s="71">
        <v>0</v>
      </c>
      <c r="R26" s="49">
        <v>2</v>
      </c>
      <c r="S26" s="49">
        <v>17</v>
      </c>
      <c r="T26" s="70">
        <v>5</v>
      </c>
      <c r="U26" s="26">
        <v>11</v>
      </c>
      <c r="W26" s="27"/>
      <c r="X26" s="24"/>
      <c r="Y26" s="27"/>
    </row>
    <row r="27" spans="2:25" s="23" customFormat="1" ht="7.5" customHeight="1">
      <c r="B27" s="24"/>
      <c r="C27" s="25"/>
      <c r="D27" s="49"/>
      <c r="E27" s="49"/>
      <c r="F27" s="49"/>
      <c r="G27" s="49"/>
      <c r="H27" s="50"/>
      <c r="I27" s="50"/>
      <c r="J27" s="50"/>
      <c r="K27" s="54"/>
      <c r="L27" s="54"/>
      <c r="M27" s="49"/>
      <c r="N27" s="49"/>
      <c r="O27" s="81"/>
      <c r="P27" s="81"/>
      <c r="Q27" s="35"/>
      <c r="R27" s="49"/>
      <c r="S27" s="49"/>
      <c r="T27" s="70"/>
      <c r="U27" s="26"/>
      <c r="W27" s="27"/>
      <c r="X27" s="24"/>
      <c r="Y27" s="27"/>
    </row>
    <row r="28" spans="2:25" s="18" customFormat="1" ht="15" customHeight="1">
      <c r="B28" s="19" t="s">
        <v>18</v>
      </c>
      <c r="C28" s="20"/>
      <c r="D28" s="48">
        <v>6</v>
      </c>
      <c r="E28" s="48">
        <v>31</v>
      </c>
      <c r="F28" s="48">
        <v>25</v>
      </c>
      <c r="G28" s="48">
        <v>1234</v>
      </c>
      <c r="H28" s="39">
        <v>44</v>
      </c>
      <c r="I28" s="39">
        <v>76</v>
      </c>
      <c r="J28" s="39">
        <v>43</v>
      </c>
      <c r="K28" s="56">
        <v>89.18677220488622</v>
      </c>
      <c r="L28" s="89">
        <f>SUM(L29:L31)</f>
        <v>1161</v>
      </c>
      <c r="M28" s="48">
        <f>SUM(M29:M31)</f>
        <v>583</v>
      </c>
      <c r="N28" s="82">
        <v>0</v>
      </c>
      <c r="O28" s="37">
        <f>SUM(O29:O31)</f>
        <v>2701</v>
      </c>
      <c r="P28" s="37">
        <f>SUM(P29:P31)</f>
        <v>1573</v>
      </c>
      <c r="Q28" s="48">
        <f>SUM(Q29:Q31)</f>
        <v>842</v>
      </c>
      <c r="R28" s="48">
        <v>3</v>
      </c>
      <c r="S28" s="48">
        <v>52</v>
      </c>
      <c r="T28" s="79">
        <v>15</v>
      </c>
      <c r="U28" s="21" t="s">
        <v>19</v>
      </c>
      <c r="W28" s="22"/>
      <c r="X28" s="19"/>
      <c r="Y28" s="22"/>
    </row>
    <row r="29" spans="1:25" s="23" customFormat="1" ht="15" customHeight="1">
      <c r="A29" s="23">
        <v>12</v>
      </c>
      <c r="B29" s="24" t="s">
        <v>20</v>
      </c>
      <c r="C29" s="25"/>
      <c r="D29" s="49">
        <v>2</v>
      </c>
      <c r="E29" s="49">
        <v>10</v>
      </c>
      <c r="F29" s="49">
        <v>6</v>
      </c>
      <c r="G29" s="49">
        <v>267</v>
      </c>
      <c r="H29" s="50">
        <v>8</v>
      </c>
      <c r="I29" s="50">
        <v>21</v>
      </c>
      <c r="J29" s="50">
        <v>15</v>
      </c>
      <c r="K29" s="42">
        <v>87.51217834832941</v>
      </c>
      <c r="L29" s="90">
        <v>358</v>
      </c>
      <c r="M29" s="73">
        <v>226</v>
      </c>
      <c r="N29" s="76">
        <v>0</v>
      </c>
      <c r="O29" s="80">
        <v>879</v>
      </c>
      <c r="P29" s="80">
        <v>599</v>
      </c>
      <c r="Q29" s="73">
        <v>250</v>
      </c>
      <c r="R29" s="50">
        <v>1</v>
      </c>
      <c r="S29" s="49">
        <v>11</v>
      </c>
      <c r="T29" s="70">
        <v>10</v>
      </c>
      <c r="U29" s="26">
        <v>12</v>
      </c>
      <c r="W29" s="27"/>
      <c r="X29" s="24"/>
      <c r="Y29" s="27"/>
    </row>
    <row r="30" spans="1:25" s="23" customFormat="1" ht="15" customHeight="1">
      <c r="A30" s="23">
        <v>13</v>
      </c>
      <c r="B30" s="24" t="s">
        <v>21</v>
      </c>
      <c r="C30" s="25"/>
      <c r="D30" s="49">
        <v>1</v>
      </c>
      <c r="E30" s="49">
        <v>5</v>
      </c>
      <c r="F30" s="49">
        <v>5</v>
      </c>
      <c r="G30" s="49">
        <v>56</v>
      </c>
      <c r="H30" s="50">
        <v>7</v>
      </c>
      <c r="I30" s="50">
        <v>13</v>
      </c>
      <c r="J30" s="50">
        <v>8</v>
      </c>
      <c r="K30" s="42">
        <v>94.94163424124513</v>
      </c>
      <c r="L30" s="90">
        <v>241</v>
      </c>
      <c r="M30" s="73">
        <v>149</v>
      </c>
      <c r="N30" s="76">
        <v>0</v>
      </c>
      <c r="O30" s="80">
        <v>600</v>
      </c>
      <c r="P30" s="80">
        <v>296</v>
      </c>
      <c r="Q30" s="71">
        <v>0</v>
      </c>
      <c r="R30" s="50">
        <v>1</v>
      </c>
      <c r="S30" s="49">
        <v>16</v>
      </c>
      <c r="T30" s="70">
        <v>4</v>
      </c>
      <c r="U30" s="26">
        <v>13</v>
      </c>
      <c r="W30" s="27"/>
      <c r="X30" s="24"/>
      <c r="Y30" s="27"/>
    </row>
    <row r="31" spans="1:25" s="23" customFormat="1" ht="15" customHeight="1">
      <c r="A31" s="23">
        <v>14</v>
      </c>
      <c r="B31" s="24" t="s">
        <v>22</v>
      </c>
      <c r="C31" s="25"/>
      <c r="D31" s="49">
        <v>3</v>
      </c>
      <c r="E31" s="49">
        <v>16</v>
      </c>
      <c r="F31" s="49">
        <v>14</v>
      </c>
      <c r="G31" s="49">
        <v>911</v>
      </c>
      <c r="H31" s="50">
        <v>29</v>
      </c>
      <c r="I31" s="50">
        <v>42</v>
      </c>
      <c r="J31" s="50">
        <v>20</v>
      </c>
      <c r="K31" s="42">
        <v>88.19048363153371</v>
      </c>
      <c r="L31" s="90">
        <v>562</v>
      </c>
      <c r="M31" s="73">
        <v>208</v>
      </c>
      <c r="N31" s="76">
        <v>0</v>
      </c>
      <c r="O31" s="80">
        <v>1222</v>
      </c>
      <c r="P31" s="80">
        <v>678</v>
      </c>
      <c r="Q31" s="73">
        <v>592</v>
      </c>
      <c r="R31" s="50">
        <v>1</v>
      </c>
      <c r="S31" s="49">
        <v>25</v>
      </c>
      <c r="T31" s="70">
        <v>1</v>
      </c>
      <c r="U31" s="26">
        <v>14</v>
      </c>
      <c r="W31" s="27"/>
      <c r="X31" s="24"/>
      <c r="Y31" s="27"/>
    </row>
    <row r="32" spans="2:25" s="23" customFormat="1" ht="7.5" customHeight="1">
      <c r="B32" s="24"/>
      <c r="C32" s="25"/>
      <c r="D32" s="49"/>
      <c r="E32" s="49"/>
      <c r="F32" s="49"/>
      <c r="G32" s="49"/>
      <c r="H32" s="50"/>
      <c r="I32" s="50"/>
      <c r="J32" s="50"/>
      <c r="K32" s="42"/>
      <c r="L32" s="42"/>
      <c r="M32" s="49"/>
      <c r="N32" s="49"/>
      <c r="O32" s="81"/>
      <c r="P32" s="81"/>
      <c r="Q32" s="35"/>
      <c r="R32" s="50"/>
      <c r="S32" s="49"/>
      <c r="T32" s="70"/>
      <c r="U32" s="26"/>
      <c r="W32" s="27"/>
      <c r="X32" s="24"/>
      <c r="Y32" s="27"/>
    </row>
    <row r="33" spans="2:25" s="18" customFormat="1" ht="15" customHeight="1">
      <c r="B33" s="19" t="s">
        <v>23</v>
      </c>
      <c r="C33" s="20"/>
      <c r="D33" s="57" t="s">
        <v>54</v>
      </c>
      <c r="E33" s="48">
        <v>3</v>
      </c>
      <c r="F33" s="48">
        <v>2</v>
      </c>
      <c r="G33" s="48">
        <v>27</v>
      </c>
      <c r="H33" s="39">
        <v>8</v>
      </c>
      <c r="I33" s="39">
        <v>8</v>
      </c>
      <c r="J33" s="39">
        <v>3</v>
      </c>
      <c r="K33" s="41">
        <v>96.58922392486406</v>
      </c>
      <c r="L33" s="89">
        <f>SUM(L34)</f>
        <v>270</v>
      </c>
      <c r="M33" s="83">
        <f>M34</f>
        <v>0</v>
      </c>
      <c r="N33" s="83">
        <f>N34</f>
        <v>0</v>
      </c>
      <c r="O33" s="84">
        <f>O34</f>
        <v>348</v>
      </c>
      <c r="P33" s="84">
        <f>P34</f>
        <v>179</v>
      </c>
      <c r="Q33" s="85">
        <f>Q34</f>
        <v>277</v>
      </c>
      <c r="R33" s="48">
        <v>2</v>
      </c>
      <c r="S33" s="48">
        <v>19</v>
      </c>
      <c r="T33" s="48" t="s">
        <v>54</v>
      </c>
      <c r="U33" s="21" t="s">
        <v>24</v>
      </c>
      <c r="W33" s="22"/>
      <c r="X33" s="19"/>
      <c r="Y33" s="22"/>
    </row>
    <row r="34" spans="1:25" s="23" customFormat="1" ht="15" customHeight="1">
      <c r="A34" s="23">
        <v>15</v>
      </c>
      <c r="B34" s="24" t="s">
        <v>25</v>
      </c>
      <c r="C34" s="25"/>
      <c r="D34" s="49" t="s">
        <v>54</v>
      </c>
      <c r="E34" s="49">
        <v>3</v>
      </c>
      <c r="F34" s="49">
        <v>2</v>
      </c>
      <c r="G34" s="49">
        <v>27</v>
      </c>
      <c r="H34" s="50">
        <v>8</v>
      </c>
      <c r="I34" s="50">
        <v>8</v>
      </c>
      <c r="J34" s="50">
        <v>3</v>
      </c>
      <c r="K34" s="54">
        <v>96.58922392486406</v>
      </c>
      <c r="L34" s="91">
        <v>270</v>
      </c>
      <c r="M34" s="71">
        <v>0</v>
      </c>
      <c r="N34" s="76">
        <v>0</v>
      </c>
      <c r="O34" s="80">
        <v>348</v>
      </c>
      <c r="P34" s="80">
        <v>179</v>
      </c>
      <c r="Q34" s="73">
        <v>277</v>
      </c>
      <c r="R34" s="50">
        <v>2</v>
      </c>
      <c r="S34" s="49">
        <v>19</v>
      </c>
      <c r="T34" s="49" t="s">
        <v>54</v>
      </c>
      <c r="U34" s="26">
        <v>15</v>
      </c>
      <c r="W34" s="27"/>
      <c r="X34" s="24"/>
      <c r="Y34" s="27"/>
    </row>
    <row r="35" spans="2:25" s="23" customFormat="1" ht="7.5" customHeight="1">
      <c r="B35" s="24"/>
      <c r="C35" s="25"/>
      <c r="D35" s="49"/>
      <c r="E35" s="49"/>
      <c r="F35" s="49"/>
      <c r="G35" s="49"/>
      <c r="H35" s="50"/>
      <c r="I35" s="50"/>
      <c r="J35" s="50"/>
      <c r="K35" s="56"/>
      <c r="L35" s="56"/>
      <c r="M35" s="49"/>
      <c r="N35" s="49"/>
      <c r="O35" s="81"/>
      <c r="P35" s="81"/>
      <c r="Q35" s="35"/>
      <c r="R35" s="50"/>
      <c r="S35" s="49"/>
      <c r="T35" s="49"/>
      <c r="U35" s="26"/>
      <c r="W35" s="27"/>
      <c r="X35" s="24"/>
      <c r="Y35" s="27"/>
    </row>
    <row r="36" spans="2:25" s="18" customFormat="1" ht="15" customHeight="1">
      <c r="B36" s="19" t="s">
        <v>26</v>
      </c>
      <c r="C36" s="20"/>
      <c r="D36" s="48">
        <v>2</v>
      </c>
      <c r="E36" s="48">
        <v>19</v>
      </c>
      <c r="F36" s="48">
        <v>9</v>
      </c>
      <c r="G36" s="48">
        <v>310</v>
      </c>
      <c r="H36" s="39">
        <v>25</v>
      </c>
      <c r="I36" s="39">
        <v>39</v>
      </c>
      <c r="J36" s="39">
        <v>34</v>
      </c>
      <c r="K36" s="56">
        <v>99.37965857177205</v>
      </c>
      <c r="L36" s="89">
        <f>SUM(L37)</f>
        <v>412</v>
      </c>
      <c r="M36" s="86">
        <f>M37</f>
        <v>0</v>
      </c>
      <c r="N36" s="48">
        <f>N37</f>
        <v>398</v>
      </c>
      <c r="O36" s="37">
        <f>O37</f>
        <v>1127</v>
      </c>
      <c r="P36" s="37">
        <f>P37</f>
        <v>577</v>
      </c>
      <c r="Q36" s="48">
        <f>Q37</f>
        <v>664</v>
      </c>
      <c r="R36" s="48">
        <v>2</v>
      </c>
      <c r="S36" s="48">
        <v>23</v>
      </c>
      <c r="T36" s="48">
        <v>10</v>
      </c>
      <c r="U36" s="21" t="s">
        <v>27</v>
      </c>
      <c r="W36" s="22"/>
      <c r="X36" s="19"/>
      <c r="Y36" s="22"/>
    </row>
    <row r="37" spans="1:25" s="23" customFormat="1" ht="15" customHeight="1">
      <c r="A37" s="23">
        <v>16</v>
      </c>
      <c r="B37" s="24" t="s">
        <v>28</v>
      </c>
      <c r="C37" s="25"/>
      <c r="D37" s="49">
        <v>2</v>
      </c>
      <c r="E37" s="49">
        <v>19</v>
      </c>
      <c r="F37" s="49">
        <v>9</v>
      </c>
      <c r="G37" s="49">
        <v>310</v>
      </c>
      <c r="H37" s="50">
        <v>25</v>
      </c>
      <c r="I37" s="50">
        <v>39</v>
      </c>
      <c r="J37" s="50">
        <v>34</v>
      </c>
      <c r="K37" s="54">
        <v>99.37965857177205</v>
      </c>
      <c r="L37" s="91">
        <v>412</v>
      </c>
      <c r="M37" s="71">
        <v>0</v>
      </c>
      <c r="N37" s="72">
        <v>398</v>
      </c>
      <c r="O37" s="80">
        <v>1127</v>
      </c>
      <c r="P37" s="80">
        <v>577</v>
      </c>
      <c r="Q37" s="73">
        <v>664</v>
      </c>
      <c r="R37" s="49">
        <v>2</v>
      </c>
      <c r="S37" s="49">
        <v>23</v>
      </c>
      <c r="T37" s="49">
        <v>10</v>
      </c>
      <c r="U37" s="26">
        <v>16</v>
      </c>
      <c r="W37" s="27"/>
      <c r="X37" s="24"/>
      <c r="Y37" s="27"/>
    </row>
    <row r="38" spans="2:25" s="23" customFormat="1" ht="7.5" customHeight="1">
      <c r="B38" s="24"/>
      <c r="C38" s="25"/>
      <c r="D38" s="49"/>
      <c r="E38" s="49"/>
      <c r="F38" s="49"/>
      <c r="G38" s="49"/>
      <c r="H38" s="50"/>
      <c r="I38" s="50"/>
      <c r="J38" s="50"/>
      <c r="K38" s="54"/>
      <c r="L38" s="54"/>
      <c r="M38" s="49"/>
      <c r="N38" s="49"/>
      <c r="O38" s="81"/>
      <c r="P38" s="81"/>
      <c r="Q38" s="35"/>
      <c r="R38" s="49"/>
      <c r="S38" s="49"/>
      <c r="T38" s="49"/>
      <c r="U38" s="26"/>
      <c r="W38" s="27"/>
      <c r="X38" s="24"/>
      <c r="Y38" s="27"/>
    </row>
    <row r="39" spans="2:25" s="18" customFormat="1" ht="15" customHeight="1">
      <c r="B39" s="19" t="s">
        <v>29</v>
      </c>
      <c r="C39" s="20"/>
      <c r="D39" s="48">
        <v>10</v>
      </c>
      <c r="E39" s="48">
        <v>26</v>
      </c>
      <c r="F39" s="48">
        <v>18</v>
      </c>
      <c r="G39" s="48">
        <v>1171</v>
      </c>
      <c r="H39" s="39">
        <v>55</v>
      </c>
      <c r="I39" s="39">
        <v>79</v>
      </c>
      <c r="J39" s="39">
        <v>32</v>
      </c>
      <c r="K39" s="56">
        <v>99.82316319856592</v>
      </c>
      <c r="L39" s="92">
        <f aca="true" t="shared" si="0" ref="L39:Q39">SUM(L40:L42)</f>
        <v>1189</v>
      </c>
      <c r="M39" s="48">
        <f t="shared" si="0"/>
        <v>126</v>
      </c>
      <c r="N39" s="48">
        <f t="shared" si="0"/>
        <v>80</v>
      </c>
      <c r="O39" s="48">
        <f t="shared" si="0"/>
        <v>2127</v>
      </c>
      <c r="P39" s="48">
        <f t="shared" si="0"/>
        <v>1068</v>
      </c>
      <c r="Q39" s="48">
        <f t="shared" si="0"/>
        <v>1178</v>
      </c>
      <c r="R39" s="48">
        <v>6</v>
      </c>
      <c r="S39" s="48">
        <v>50</v>
      </c>
      <c r="T39" s="48">
        <v>2</v>
      </c>
      <c r="U39" s="21" t="s">
        <v>30</v>
      </c>
      <c r="W39" s="22"/>
      <c r="X39" s="19"/>
      <c r="Y39" s="22"/>
    </row>
    <row r="40" spans="1:25" s="23" customFormat="1" ht="15" customHeight="1">
      <c r="A40" s="23">
        <v>17</v>
      </c>
      <c r="B40" s="24" t="s">
        <v>31</v>
      </c>
      <c r="C40" s="25"/>
      <c r="D40" s="49">
        <v>2</v>
      </c>
      <c r="E40" s="49">
        <v>4</v>
      </c>
      <c r="F40" s="49">
        <v>4</v>
      </c>
      <c r="G40" s="49">
        <v>210</v>
      </c>
      <c r="H40" s="50">
        <v>9</v>
      </c>
      <c r="I40" s="50">
        <v>19</v>
      </c>
      <c r="J40" s="50">
        <v>6</v>
      </c>
      <c r="K40" s="54">
        <v>99.81399341822865</v>
      </c>
      <c r="L40" s="91">
        <v>164</v>
      </c>
      <c r="M40" s="73">
        <v>14</v>
      </c>
      <c r="N40" s="76">
        <v>0</v>
      </c>
      <c r="O40" s="80">
        <v>311</v>
      </c>
      <c r="P40" s="80">
        <v>174</v>
      </c>
      <c r="Q40" s="73">
        <v>348</v>
      </c>
      <c r="R40" s="50">
        <v>1</v>
      </c>
      <c r="S40" s="49">
        <v>9</v>
      </c>
      <c r="T40" s="50" t="s">
        <v>54</v>
      </c>
      <c r="U40" s="26">
        <v>17</v>
      </c>
      <c r="W40" s="27"/>
      <c r="X40" s="24"/>
      <c r="Y40" s="27"/>
    </row>
    <row r="41" spans="1:25" s="23" customFormat="1" ht="15" customHeight="1">
      <c r="A41" s="23">
        <v>18</v>
      </c>
      <c r="B41" s="24" t="s">
        <v>32</v>
      </c>
      <c r="C41" s="25"/>
      <c r="D41" s="49">
        <v>3</v>
      </c>
      <c r="E41" s="49">
        <v>5</v>
      </c>
      <c r="F41" s="49">
        <v>6</v>
      </c>
      <c r="G41" s="49">
        <v>162</v>
      </c>
      <c r="H41" s="50">
        <v>10</v>
      </c>
      <c r="I41" s="50">
        <v>17</v>
      </c>
      <c r="J41" s="50">
        <v>8</v>
      </c>
      <c r="K41" s="54">
        <v>99.89690721649484</v>
      </c>
      <c r="L41" s="91">
        <v>242</v>
      </c>
      <c r="M41" s="73">
        <v>112</v>
      </c>
      <c r="N41" s="76">
        <v>0</v>
      </c>
      <c r="O41" s="80">
        <v>556</v>
      </c>
      <c r="P41" s="80">
        <v>235</v>
      </c>
      <c r="Q41" s="71">
        <v>0</v>
      </c>
      <c r="R41" s="50">
        <v>1</v>
      </c>
      <c r="S41" s="49">
        <v>16</v>
      </c>
      <c r="T41" s="50" t="s">
        <v>54</v>
      </c>
      <c r="U41" s="26">
        <v>18</v>
      </c>
      <c r="W41" s="27"/>
      <c r="X41" s="24"/>
      <c r="Y41" s="27"/>
    </row>
    <row r="42" spans="1:25" s="23" customFormat="1" ht="15" customHeight="1">
      <c r="A42" s="23">
        <v>19</v>
      </c>
      <c r="B42" s="24" t="s">
        <v>33</v>
      </c>
      <c r="C42" s="25"/>
      <c r="D42" s="49">
        <v>5</v>
      </c>
      <c r="E42" s="49">
        <v>17</v>
      </c>
      <c r="F42" s="49">
        <v>8</v>
      </c>
      <c r="G42" s="49">
        <v>799</v>
      </c>
      <c r="H42" s="50">
        <v>36</v>
      </c>
      <c r="I42" s="50">
        <v>43</v>
      </c>
      <c r="J42" s="50">
        <v>18</v>
      </c>
      <c r="K42" s="54">
        <v>99.79668184775537</v>
      </c>
      <c r="L42" s="91">
        <v>783</v>
      </c>
      <c r="M42" s="71">
        <v>0</v>
      </c>
      <c r="N42" s="72">
        <v>80</v>
      </c>
      <c r="O42" s="80">
        <v>1260</v>
      </c>
      <c r="P42" s="80">
        <v>659</v>
      </c>
      <c r="Q42" s="73">
        <v>830</v>
      </c>
      <c r="R42" s="50">
        <v>4</v>
      </c>
      <c r="S42" s="49">
        <v>25</v>
      </c>
      <c r="T42" s="70">
        <v>2</v>
      </c>
      <c r="U42" s="26">
        <v>19</v>
      </c>
      <c r="W42" s="27"/>
      <c r="X42" s="24"/>
      <c r="Y42" s="27"/>
    </row>
    <row r="43" spans="2:25" s="23" customFormat="1" ht="7.5" customHeight="1">
      <c r="B43" s="24"/>
      <c r="C43" s="25"/>
      <c r="D43" s="49"/>
      <c r="E43" s="49"/>
      <c r="F43" s="49"/>
      <c r="G43" s="49"/>
      <c r="H43" s="50"/>
      <c r="I43" s="50"/>
      <c r="J43" s="50"/>
      <c r="K43" s="54"/>
      <c r="L43" s="54"/>
      <c r="M43" s="48"/>
      <c r="N43" s="48"/>
      <c r="O43" s="37"/>
      <c r="P43" s="37"/>
      <c r="Q43" s="48"/>
      <c r="R43" s="50"/>
      <c r="S43" s="49"/>
      <c r="T43" s="70"/>
      <c r="U43" s="26"/>
      <c r="W43" s="27"/>
      <c r="X43" s="24"/>
      <c r="Y43" s="27"/>
    </row>
    <row r="44" spans="2:25" s="18" customFormat="1" ht="15" customHeight="1">
      <c r="B44" s="19" t="s">
        <v>34</v>
      </c>
      <c r="C44" s="29"/>
      <c r="D44" s="48">
        <v>1</v>
      </c>
      <c r="E44" s="48">
        <v>3</v>
      </c>
      <c r="F44" s="48">
        <v>4</v>
      </c>
      <c r="G44" s="48">
        <v>79</v>
      </c>
      <c r="H44" s="58">
        <v>10</v>
      </c>
      <c r="I44" s="58">
        <v>21</v>
      </c>
      <c r="J44" s="58">
        <v>7</v>
      </c>
      <c r="K44" s="56">
        <v>99.72527472527473</v>
      </c>
      <c r="L44" s="89">
        <f>SUM(L45)</f>
        <v>228</v>
      </c>
      <c r="M44" s="86">
        <f>M45</f>
        <v>0</v>
      </c>
      <c r="N44" s="48">
        <f>N45</f>
        <v>43</v>
      </c>
      <c r="O44" s="48">
        <f>O45</f>
        <v>462</v>
      </c>
      <c r="P44" s="48">
        <f>P45</f>
        <v>276</v>
      </c>
      <c r="Q44" s="48">
        <f>Q45</f>
        <v>202</v>
      </c>
      <c r="R44" s="48">
        <v>2</v>
      </c>
      <c r="S44" s="48">
        <v>22</v>
      </c>
      <c r="T44" s="39" t="s">
        <v>54</v>
      </c>
      <c r="U44" s="21" t="s">
        <v>35</v>
      </c>
      <c r="W44" s="22"/>
      <c r="X44" s="19"/>
      <c r="Y44" s="22"/>
    </row>
    <row r="45" spans="1:25" s="23" customFormat="1" ht="15" customHeight="1">
      <c r="A45" s="27">
        <v>20</v>
      </c>
      <c r="B45" s="24" t="s">
        <v>36</v>
      </c>
      <c r="C45" s="28"/>
      <c r="D45" s="49">
        <v>1</v>
      </c>
      <c r="E45" s="49">
        <v>3</v>
      </c>
      <c r="F45" s="49">
        <v>4</v>
      </c>
      <c r="G45" s="49">
        <v>79</v>
      </c>
      <c r="H45" s="55">
        <v>10</v>
      </c>
      <c r="I45" s="55">
        <v>21</v>
      </c>
      <c r="J45" s="55">
        <v>7</v>
      </c>
      <c r="K45" s="54">
        <v>99.72527472527473</v>
      </c>
      <c r="L45" s="90">
        <v>228</v>
      </c>
      <c r="M45" s="71">
        <v>0</v>
      </c>
      <c r="N45" s="72">
        <v>43</v>
      </c>
      <c r="O45" s="73">
        <v>462</v>
      </c>
      <c r="P45" s="74">
        <v>276</v>
      </c>
      <c r="Q45" s="73">
        <v>202</v>
      </c>
      <c r="R45" s="55">
        <v>2</v>
      </c>
      <c r="S45" s="46">
        <v>22</v>
      </c>
      <c r="T45" s="50" t="s">
        <v>54</v>
      </c>
      <c r="U45" s="26">
        <v>20</v>
      </c>
      <c r="W45" s="27"/>
      <c r="X45" s="24"/>
      <c r="Y45" s="27"/>
    </row>
    <row r="46" spans="1:25" s="14" customFormat="1" ht="15" customHeight="1" thickBot="1">
      <c r="A46" s="6"/>
      <c r="B46" s="30"/>
      <c r="C46" s="6"/>
      <c r="D46" s="59"/>
      <c r="E46" s="6"/>
      <c r="F46" s="6"/>
      <c r="G46" s="6"/>
      <c r="H46" s="60"/>
      <c r="I46" s="60"/>
      <c r="J46" s="60"/>
      <c r="K46" s="61"/>
      <c r="L46" s="61"/>
      <c r="M46" s="87"/>
      <c r="N46" s="87"/>
      <c r="O46" s="87"/>
      <c r="P46" s="88"/>
      <c r="Q46" s="87"/>
      <c r="R46" s="60"/>
      <c r="S46" s="6"/>
      <c r="T46" s="87"/>
      <c r="U46" s="31"/>
      <c r="W46" s="15"/>
      <c r="X46" s="32"/>
      <c r="Y46" s="15"/>
    </row>
    <row r="47" spans="11:23" s="23" customFormat="1" ht="11.25" customHeight="1">
      <c r="K47" s="27"/>
      <c r="L47" s="45"/>
      <c r="M47" s="23" t="s">
        <v>55</v>
      </c>
      <c r="R47" s="27"/>
      <c r="W47" s="27"/>
    </row>
    <row r="48" spans="2:23" s="23" customFormat="1" ht="9.75" customHeight="1">
      <c r="B48" s="33"/>
      <c r="K48" s="27"/>
      <c r="L48" s="45"/>
      <c r="R48" s="27"/>
      <c r="W48" s="27"/>
    </row>
    <row r="49" ht="12">
      <c r="W49" s="5"/>
    </row>
    <row r="50" ht="12">
      <c r="W50" s="5"/>
    </row>
  </sheetData>
  <sheetProtection/>
  <printOptions/>
  <pageMargins left="0.3937007874015748" right="0.3937007874015748" top="0.5905511811023623" bottom="0" header="0.3937007874015748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2017-01-24T08:11:34Z</cp:lastPrinted>
  <dcterms:created xsi:type="dcterms:W3CDTF">2012-01-12T13:34:52Z</dcterms:created>
  <dcterms:modified xsi:type="dcterms:W3CDTF">2017-01-31T05:15:07Z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