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800" windowHeight="9780" tabRatio="770" activeTab="0"/>
  </bookViews>
  <sheets>
    <sheet name="12-3 " sheetId="1" r:id="rId1"/>
  </sheets>
  <definedNames>
    <definedName name="_xlnm.Print_Area" localSheetId="0">'12-3 '!$A$1:$I$43</definedName>
    <definedName name="wrn.toukei." localSheetId="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<sst xmlns="http://schemas.openxmlformats.org/spreadsheetml/2006/main" count="54" uniqueCount="54">
  <si>
    <t>吉野ヶ里町</t>
  </si>
  <si>
    <t>伊万里市</t>
  </si>
  <si>
    <t>基山町</t>
  </si>
  <si>
    <t>上峰町</t>
  </si>
  <si>
    <t>東松浦郡</t>
  </si>
  <si>
    <t>玄海町</t>
  </si>
  <si>
    <t>佐賀市</t>
  </si>
  <si>
    <t>唐津市</t>
  </si>
  <si>
    <t>有田町</t>
  </si>
  <si>
    <t>鳥栖市</t>
  </si>
  <si>
    <t>多久市</t>
  </si>
  <si>
    <t>大町町</t>
  </si>
  <si>
    <t>江北町</t>
  </si>
  <si>
    <t>武雄市</t>
  </si>
  <si>
    <t>白石町</t>
  </si>
  <si>
    <t>鹿島市</t>
  </si>
  <si>
    <t>太良町</t>
  </si>
  <si>
    <t>道路延長</t>
  </si>
  <si>
    <t>小城市</t>
  </si>
  <si>
    <t>神埼市</t>
  </si>
  <si>
    <t>神埼郡</t>
  </si>
  <si>
    <t>三養基郡</t>
  </si>
  <si>
    <t>みやき町</t>
  </si>
  <si>
    <t>西松浦郡</t>
  </si>
  <si>
    <t>杵島郡</t>
  </si>
  <si>
    <t>藤津郡</t>
  </si>
  <si>
    <t xml:space="preserve">       （単位：km,％）</t>
  </si>
  <si>
    <t>実 延 長</t>
  </si>
  <si>
    <t>実 延 長 内 訳</t>
  </si>
  <si>
    <t>路 面 別 内 訳</t>
  </si>
  <si>
    <t>歩道設置</t>
  </si>
  <si>
    <t>改 良 率</t>
  </si>
  <si>
    <t>舗 装 率</t>
  </si>
  <si>
    <t>未 改 良</t>
  </si>
  <si>
    <t>舗 装 道</t>
  </si>
  <si>
    <t>未舗装道</t>
  </si>
  <si>
    <t>市  部</t>
  </si>
  <si>
    <t>郡  部</t>
  </si>
  <si>
    <t>嬉野市</t>
  </si>
  <si>
    <t>資料：県道路課</t>
  </si>
  <si>
    <t xml:space="preserve"> 8 895.2</t>
  </si>
  <si>
    <t xml:space="preserve"> 6 171.4</t>
  </si>
  <si>
    <t>2 723.8</t>
  </si>
  <si>
    <t xml:space="preserve"> 8 512.0</t>
  </si>
  <si>
    <r>
      <t>12-3　市町道の状況</t>
    </r>
    <r>
      <rPr>
        <sz val="12"/>
        <rFont val="ＭＳ 明朝"/>
        <family val="1"/>
      </rPr>
      <t>－市 町－（平成22～26年）</t>
    </r>
  </si>
  <si>
    <t>各年4月1日現在</t>
  </si>
  <si>
    <t>年次</t>
  </si>
  <si>
    <t>市町</t>
  </si>
  <si>
    <t>改 良 済</t>
  </si>
  <si>
    <t xml:space="preserve">  平 成 22 年</t>
  </si>
  <si>
    <t xml:space="preserve">        23</t>
  </si>
  <si>
    <t xml:space="preserve">        24</t>
  </si>
  <si>
    <t xml:space="preserve">        25</t>
  </si>
  <si>
    <t xml:space="preserve">        26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</si>
</sst>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#.0"/>
    <numFmt numFmtId="179" formatCode="0.0_);[Red]\(0.0\)"/>
    <numFmt numFmtId="180" formatCode="#,##0;;&quot;－&quot;"/>
    <numFmt numFmtId="181" formatCode="#,##0.00;;&quot;－&quot;"/>
    <numFmt numFmtId="182" formatCode="0;[Red]0"/>
    <numFmt numFmtId="183" formatCode="#######\ ###\ ###.0"/>
    <numFmt numFmtId="184" formatCode="0.0;&quot;△ &quot;0.0"/>
    <numFmt numFmtId="185" formatCode="#,##0.0;[Red]\-#,##0.0"/>
    <numFmt numFmtId="186" formatCode="0.00_);[Red]\(0.00\)"/>
    <numFmt numFmtId="187" formatCode="0.00_ "/>
    <numFmt numFmtId="188" formatCode="&quot;r&quot;\ ##\ ###\ ##0"/>
    <numFmt numFmtId="189" formatCode="&quot;r&quot;\ ##\ ###"/>
    <numFmt numFmtId="190" formatCode="&quot;r&quot;\ ###\ ###"/>
    <numFmt numFmtId="191" formatCode="&quot;r&quot;\ ##"/>
    <numFmt numFmtId="192" formatCode="&quot;r&quot;\ ###"/>
    <numFmt numFmtId="193" formatCode="&quot;r&quot;\ #\ ###"/>
    <numFmt numFmtId="194" formatCode="#,###"/>
    <numFmt numFmtId="195" formatCode="###\ ###"/>
    <numFmt numFmtId="196" formatCode="#.0\ ###\ ###"/>
    <numFmt numFmtId="197" formatCode="&quot;r&quot;#\ ###\ ###"/>
    <numFmt numFmtId="198" formatCode="&quot;r&quot;\ #\ ###\ ###"/>
    <numFmt numFmtId="199" formatCode="0.00000000_ "/>
    <numFmt numFmtId="200" formatCode="0.0000000_ "/>
    <numFmt numFmtId="201" formatCode="0.000000_ "/>
    <numFmt numFmtId="202" formatCode="0.00000_ "/>
    <numFmt numFmtId="203" formatCode="0.0000_ "/>
    <numFmt numFmtId="204" formatCode="0.000_ "/>
    <numFmt numFmtId="205" formatCode="#,##0_);[Red]\(#,##0\)"/>
    <numFmt numFmtId="206" formatCode="#,##0.0_);[Red]\(#,##0.0\)"/>
    <numFmt numFmtId="207" formatCode="#,##0;&quot;△ &quot;#,##0"/>
    <numFmt numFmtId="208" formatCode="#,##0\ "/>
    <numFmt numFmtId="209" formatCode="0.0\ "/>
    <numFmt numFmtId="210" formatCode="0.0%"/>
    <numFmt numFmtId="211" formatCode="#.\ ###\ ###"/>
    <numFmt numFmtId="212" formatCode=".\ ###\ ;################"/>
    <numFmt numFmtId="213" formatCode="#,##0.0_ ;[Red]\-#,##0.0\ "/>
    <numFmt numFmtId="214" formatCode="&quot;r&quot;\ 0.0"/>
    <numFmt numFmtId="215" formatCode="&quot;r&quot;\ ###.0\ ###"/>
    <numFmt numFmtId="216" formatCode="&quot;r&quot;\ ###.\ ###"/>
    <numFmt numFmtId="217" formatCode="&quot;r&quot;\ ##.\ ###"/>
    <numFmt numFmtId="218" formatCode="&quot;r&quot;\ #.\ ###"/>
    <numFmt numFmtId="219" formatCode="&quot;r&quot;\ ####.\ ###"/>
    <numFmt numFmtId="220" formatCode="&quot;r&quot;\ #####.\ ###"/>
    <numFmt numFmtId="221" formatCode="&quot;1)&quot;#\ ###\ ###"/>
    <numFmt numFmtId="222" formatCode="0.0_ "/>
    <numFmt numFmtId="223" formatCode="#,##0_ "/>
    <numFmt numFmtId="224" formatCode="#\ ###\ ###\ ##0"/>
    <numFmt numFmtId="225" formatCode="0_ "/>
    <numFmt numFmtId="226" formatCode="#\ ###\ ##0;#\ ###\ ##0;&quot;－&quot;"/>
    <numFmt numFmtId="227" formatCode="#\ ###\ ##0.0;#\ ###\ ##0.0;&quot;－&quot;"/>
    <numFmt numFmtId="228" formatCode="0_);\(0\)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45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33" borderId="0" xfId="62" applyFont="1" applyFill="1">
      <alignment/>
      <protection/>
    </xf>
    <xf numFmtId="222" fontId="9" fillId="33" borderId="0" xfId="62" applyNumberFormat="1" applyFont="1" applyFill="1" applyAlignment="1">
      <alignment/>
      <protection/>
    </xf>
    <xf numFmtId="222" fontId="9" fillId="33" borderId="0" xfId="62" applyNumberFormat="1" applyFont="1" applyFill="1" applyAlignment="1">
      <alignment horizontal="right"/>
      <protection/>
    </xf>
    <xf numFmtId="177" fontId="2" fillId="33" borderId="0" xfId="62" applyNumberFormat="1" applyFont="1" applyFill="1">
      <alignment/>
      <protection/>
    </xf>
    <xf numFmtId="49" fontId="8" fillId="33" borderId="10" xfId="61" applyNumberFormat="1" applyFont="1" applyFill="1" applyBorder="1" applyAlignment="1">
      <alignment/>
      <protection/>
    </xf>
    <xf numFmtId="49" fontId="9" fillId="33" borderId="10" xfId="61" applyNumberFormat="1" applyFont="1" applyFill="1" applyBorder="1" applyAlignment="1">
      <alignment/>
      <protection/>
    </xf>
    <xf numFmtId="177" fontId="8" fillId="33" borderId="0" xfId="62" applyNumberFormat="1" applyFont="1" applyFill="1">
      <alignment/>
      <protection/>
    </xf>
    <xf numFmtId="177" fontId="8" fillId="33" borderId="0" xfId="62" applyNumberFormat="1" applyFont="1" applyFill="1" applyBorder="1">
      <alignment/>
      <protection/>
    </xf>
    <xf numFmtId="0" fontId="6" fillId="33" borderId="0" xfId="62" applyFont="1" applyFill="1" applyAlignment="1">
      <alignment horizontal="centerContinuous"/>
      <protection/>
    </xf>
    <xf numFmtId="177" fontId="2" fillId="33" borderId="0" xfId="62" applyNumberFormat="1" applyFont="1" applyFill="1" applyAlignment="1">
      <alignment horizontal="centerContinuous"/>
      <protection/>
    </xf>
    <xf numFmtId="0" fontId="8" fillId="33" borderId="11" xfId="62" applyFont="1" applyFill="1" applyBorder="1">
      <alignment/>
      <protection/>
    </xf>
    <xf numFmtId="177" fontId="8" fillId="33" borderId="11" xfId="62" applyNumberFormat="1" applyFont="1" applyFill="1" applyBorder="1">
      <alignment/>
      <protection/>
    </xf>
    <xf numFmtId="177" fontId="8" fillId="33" borderId="11" xfId="62" applyNumberFormat="1" applyFont="1" applyFill="1" applyBorder="1" applyAlignment="1">
      <alignment horizontal="right"/>
      <protection/>
    </xf>
    <xf numFmtId="0" fontId="8" fillId="33" borderId="0" xfId="62" applyFont="1" applyFill="1">
      <alignment/>
      <protection/>
    </xf>
    <xf numFmtId="0" fontId="8" fillId="33" borderId="10" xfId="62" applyFont="1" applyFill="1" applyBorder="1" applyAlignment="1">
      <alignment horizontal="distributed" vertical="center"/>
      <protection/>
    </xf>
    <xf numFmtId="177" fontId="8" fillId="33" borderId="12" xfId="62" applyNumberFormat="1" applyFont="1" applyFill="1" applyBorder="1" applyAlignment="1">
      <alignment horizontal="centerContinuous" vertical="center"/>
      <protection/>
    </xf>
    <xf numFmtId="177" fontId="8" fillId="33" borderId="0" xfId="62" applyNumberFormat="1" applyFont="1" applyFill="1" applyAlignment="1">
      <alignment horizontal="centerContinuous" vertical="center"/>
      <protection/>
    </xf>
    <xf numFmtId="177" fontId="8" fillId="33" borderId="12" xfId="62" applyNumberFormat="1" applyFont="1" applyFill="1" applyBorder="1" applyAlignment="1">
      <alignment horizontal="center" vertical="center"/>
      <protection/>
    </xf>
    <xf numFmtId="0" fontId="8" fillId="33" borderId="13" xfId="62" applyFont="1" applyFill="1" applyBorder="1" applyAlignment="1">
      <alignment horizontal="distributed" vertical="center"/>
      <protection/>
    </xf>
    <xf numFmtId="177" fontId="8" fillId="33" borderId="14" xfId="62" applyNumberFormat="1" applyFont="1" applyFill="1" applyBorder="1" applyAlignment="1">
      <alignment horizontal="center" vertical="center"/>
      <protection/>
    </xf>
    <xf numFmtId="177" fontId="8" fillId="33" borderId="15" xfId="62" applyNumberFormat="1" applyFont="1" applyFill="1" applyBorder="1" applyAlignment="1">
      <alignment horizontal="center" vertical="center"/>
      <protection/>
    </xf>
    <xf numFmtId="0" fontId="8" fillId="33" borderId="10" xfId="62" applyFont="1" applyFill="1" applyBorder="1" applyAlignment="1">
      <alignment horizontal="distributed" vertical="center"/>
      <protection/>
    </xf>
    <xf numFmtId="177" fontId="8" fillId="33" borderId="0" xfId="62" applyNumberFormat="1" applyFont="1" applyFill="1" applyBorder="1" applyAlignment="1">
      <alignment horizontal="center" vertical="center"/>
      <protection/>
    </xf>
    <xf numFmtId="178" fontId="9" fillId="33" borderId="0" xfId="62" applyNumberFormat="1" applyFont="1" applyFill="1">
      <alignment/>
      <protection/>
    </xf>
    <xf numFmtId="0" fontId="9" fillId="33" borderId="0" xfId="62" applyFont="1" applyFill="1">
      <alignment/>
      <protection/>
    </xf>
    <xf numFmtId="49" fontId="9" fillId="33" borderId="10" xfId="62" applyNumberFormat="1" applyFont="1" applyFill="1" applyBorder="1" applyAlignment="1">
      <alignment/>
      <protection/>
    </xf>
    <xf numFmtId="177" fontId="9" fillId="33" borderId="0" xfId="62" applyNumberFormat="1" applyFont="1" applyFill="1">
      <alignment/>
      <protection/>
    </xf>
    <xf numFmtId="0" fontId="9" fillId="33" borderId="10" xfId="62" applyFont="1" applyFill="1" applyBorder="1" applyAlignment="1">
      <alignment horizontal="distributed"/>
      <protection/>
    </xf>
    <xf numFmtId="0" fontId="8" fillId="33" borderId="10" xfId="62" applyFont="1" applyFill="1" applyBorder="1" applyAlignment="1">
      <alignment horizontal="distributed"/>
      <protection/>
    </xf>
    <xf numFmtId="178" fontId="8" fillId="33" borderId="0" xfId="62" applyNumberFormat="1" applyFont="1" applyFill="1">
      <alignment/>
      <protection/>
    </xf>
    <xf numFmtId="0" fontId="8" fillId="33" borderId="16" xfId="62" applyFont="1" applyFill="1" applyBorder="1" applyAlignment="1">
      <alignment horizontal="distributed"/>
      <protection/>
    </xf>
    <xf numFmtId="178" fontId="8" fillId="33" borderId="17" xfId="62" applyNumberFormat="1" applyFont="1" applyFill="1" applyBorder="1">
      <alignment/>
      <protection/>
    </xf>
    <xf numFmtId="178" fontId="8" fillId="33" borderId="11" xfId="62" applyNumberFormat="1" applyFont="1" applyFill="1" applyBorder="1">
      <alignment/>
      <protection/>
    </xf>
    <xf numFmtId="178" fontId="8" fillId="33" borderId="0" xfId="62" applyNumberFormat="1" applyFont="1" applyFill="1" applyAlignment="1">
      <alignment horizontal="right"/>
      <protection/>
    </xf>
    <xf numFmtId="177" fontId="8" fillId="33" borderId="0" xfId="62" applyNumberFormat="1" applyFont="1" applyFill="1" applyAlignment="1">
      <alignment horizontal="right"/>
      <protection/>
    </xf>
    <xf numFmtId="0" fontId="8" fillId="33" borderId="0" xfId="62" applyFont="1" applyFill="1" applyAlignment="1">
      <alignment horizontal="right"/>
      <protection/>
    </xf>
    <xf numFmtId="177" fontId="8" fillId="33" borderId="0" xfId="62" applyNumberFormat="1" applyFont="1" applyFill="1">
      <alignment/>
      <protection/>
    </xf>
    <xf numFmtId="177" fontId="8" fillId="33" borderId="18" xfId="62" applyNumberFormat="1" applyFont="1" applyFill="1" applyBorder="1" applyAlignment="1">
      <alignment horizontal="center" vertical="center"/>
      <protection/>
    </xf>
    <xf numFmtId="177" fontId="8" fillId="33" borderId="19" xfId="62" applyNumberFormat="1" applyFont="1" applyFill="1" applyBorder="1" applyAlignment="1">
      <alignment horizontal="center" vertical="center"/>
      <protection/>
    </xf>
    <xf numFmtId="177" fontId="8" fillId="33" borderId="20" xfId="62" applyNumberFormat="1" applyFont="1" applyFill="1" applyBorder="1" applyAlignment="1">
      <alignment horizontal="center" vertical="center"/>
      <protection/>
    </xf>
    <xf numFmtId="177" fontId="8" fillId="33" borderId="21" xfId="62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9_運輸通信" xfId="61"/>
    <cellStyle name="標準_111_運輸通信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O43"/>
  <sheetViews>
    <sheetView showGridLines="0" tabSelected="1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11.875" style="1" customWidth="1"/>
    <col min="2" max="2" width="11.00390625" style="4" customWidth="1"/>
    <col min="3" max="9" width="10.625" style="4" customWidth="1"/>
    <col min="10" max="16384" width="8.00390625" style="1" customWidth="1"/>
  </cols>
  <sheetData>
    <row r="1" spans="1:9" ht="18.75" customHeight="1">
      <c r="A1" s="9" t="s">
        <v>44</v>
      </c>
      <c r="B1" s="10"/>
      <c r="C1" s="10"/>
      <c r="D1" s="10"/>
      <c r="E1" s="10"/>
      <c r="F1" s="10"/>
      <c r="G1" s="10"/>
      <c r="H1" s="10"/>
      <c r="I1" s="10"/>
    </row>
    <row r="2" spans="1:9" ht="18.75" customHeight="1">
      <c r="A2" s="9"/>
      <c r="B2" s="10"/>
      <c r="C2" s="10"/>
      <c r="D2" s="10"/>
      <c r="E2" s="10"/>
      <c r="F2" s="10"/>
      <c r="G2" s="10"/>
      <c r="H2" s="10"/>
      <c r="I2" s="10"/>
    </row>
    <row r="3" spans="1:9" ht="11.25" customHeight="1">
      <c r="A3" s="9"/>
      <c r="B3" s="10"/>
      <c r="C3" s="10"/>
      <c r="D3" s="10"/>
      <c r="E3" s="10"/>
      <c r="F3" s="10"/>
      <c r="G3" s="10"/>
      <c r="H3" s="10"/>
      <c r="I3" s="10"/>
    </row>
    <row r="4" spans="1:9" s="14" customFormat="1" ht="12.75" customHeight="1" thickBot="1">
      <c r="A4" s="11" t="s">
        <v>45</v>
      </c>
      <c r="B4" s="12"/>
      <c r="C4" s="12"/>
      <c r="D4" s="12"/>
      <c r="E4" s="12"/>
      <c r="F4" s="12"/>
      <c r="G4" s="12"/>
      <c r="H4" s="12"/>
      <c r="I4" s="13" t="s">
        <v>26</v>
      </c>
    </row>
    <row r="5" spans="1:9" s="14" customFormat="1" ht="16.5" customHeight="1">
      <c r="A5" s="15" t="s">
        <v>46</v>
      </c>
      <c r="B5" s="38" t="s">
        <v>27</v>
      </c>
      <c r="C5" s="16" t="s">
        <v>28</v>
      </c>
      <c r="D5" s="17"/>
      <c r="E5" s="16" t="s">
        <v>29</v>
      </c>
      <c r="F5" s="17"/>
      <c r="G5" s="18" t="s">
        <v>30</v>
      </c>
      <c r="H5" s="38" t="s">
        <v>31</v>
      </c>
      <c r="I5" s="40" t="s">
        <v>32</v>
      </c>
    </row>
    <row r="6" spans="1:9" s="14" customFormat="1" ht="16.5" customHeight="1">
      <c r="A6" s="19" t="s">
        <v>47</v>
      </c>
      <c r="B6" s="39"/>
      <c r="C6" s="20" t="s">
        <v>48</v>
      </c>
      <c r="D6" s="20" t="s">
        <v>33</v>
      </c>
      <c r="E6" s="20" t="s">
        <v>34</v>
      </c>
      <c r="F6" s="20" t="s">
        <v>35</v>
      </c>
      <c r="G6" s="21" t="s">
        <v>17</v>
      </c>
      <c r="H6" s="39"/>
      <c r="I6" s="41"/>
    </row>
    <row r="7" spans="1:9" s="14" customFormat="1" ht="7.5" customHeight="1">
      <c r="A7" s="22"/>
      <c r="B7" s="23"/>
      <c r="C7" s="23"/>
      <c r="D7" s="23"/>
      <c r="E7" s="23"/>
      <c r="F7" s="23"/>
      <c r="G7" s="23"/>
      <c r="H7" s="23"/>
      <c r="I7" s="23"/>
    </row>
    <row r="8" spans="1:9" s="14" customFormat="1" ht="18" customHeight="1">
      <c r="A8" s="5" t="s">
        <v>49</v>
      </c>
      <c r="B8" s="34">
        <v>8787.998</v>
      </c>
      <c r="C8" s="34">
        <v>6018.099999999999</v>
      </c>
      <c r="D8" s="34">
        <v>2769.9</v>
      </c>
      <c r="E8" s="34">
        <v>8354.4</v>
      </c>
      <c r="F8" s="35">
        <v>433.6</v>
      </c>
      <c r="G8" s="35">
        <v>689.6000000000001</v>
      </c>
      <c r="H8" s="35">
        <v>68.5</v>
      </c>
      <c r="I8" s="35">
        <v>95.1</v>
      </c>
    </row>
    <row r="9" spans="1:9" s="14" customFormat="1" ht="18" customHeight="1">
      <c r="A9" s="5" t="s">
        <v>50</v>
      </c>
      <c r="B9" s="34">
        <v>8830.4</v>
      </c>
      <c r="C9" s="34">
        <v>6080.099999999999</v>
      </c>
      <c r="D9" s="34">
        <v>2750.2999999999997</v>
      </c>
      <c r="E9" s="34">
        <v>8402.4</v>
      </c>
      <c r="F9" s="34">
        <v>428</v>
      </c>
      <c r="G9" s="34">
        <v>702.7000000000002</v>
      </c>
      <c r="H9" s="34">
        <v>68.9</v>
      </c>
      <c r="I9" s="34">
        <v>95.2</v>
      </c>
    </row>
    <row r="10" spans="1:9" s="14" customFormat="1" ht="18" customHeight="1">
      <c r="A10" s="5" t="s">
        <v>51</v>
      </c>
      <c r="B10" s="34" t="s">
        <v>40</v>
      </c>
      <c r="C10" s="34" t="s">
        <v>41</v>
      </c>
      <c r="D10" s="34" t="s">
        <v>42</v>
      </c>
      <c r="E10" s="34" t="s">
        <v>43</v>
      </c>
      <c r="F10" s="34">
        <v>383.2</v>
      </c>
      <c r="G10" s="34">
        <v>730</v>
      </c>
      <c r="H10" s="36">
        <v>69.4</v>
      </c>
      <c r="I10" s="36">
        <v>95.7</v>
      </c>
    </row>
    <row r="11" spans="1:9" s="14" customFormat="1" ht="18" customHeight="1">
      <c r="A11" s="5" t="s">
        <v>52</v>
      </c>
      <c r="B11" s="34">
        <v>8939.1</v>
      </c>
      <c r="C11" s="34">
        <v>6222.200000000001</v>
      </c>
      <c r="D11" s="34">
        <v>2716.9</v>
      </c>
      <c r="E11" s="34">
        <v>8562</v>
      </c>
      <c r="F11" s="34">
        <v>377.09999999999985</v>
      </c>
      <c r="G11" s="34">
        <v>748</v>
      </c>
      <c r="H11" s="36">
        <v>69.6</v>
      </c>
      <c r="I11" s="36">
        <v>95.8</v>
      </c>
    </row>
    <row r="12" spans="1:9" s="25" customFormat="1" ht="18" customHeight="1">
      <c r="A12" s="6" t="s">
        <v>53</v>
      </c>
      <c r="B12" s="24">
        <f aca="true" t="shared" si="0" ref="B12:G12">B14+B15</f>
        <v>8967.9</v>
      </c>
      <c r="C12" s="24">
        <v>6256.8</v>
      </c>
      <c r="D12" s="24">
        <f t="shared" si="0"/>
        <v>2711.1</v>
      </c>
      <c r="E12" s="24">
        <f t="shared" si="0"/>
        <v>8591.6</v>
      </c>
      <c r="F12" s="24">
        <v>376.3</v>
      </c>
      <c r="G12" s="24">
        <f t="shared" si="0"/>
        <v>759.8</v>
      </c>
      <c r="H12" s="25">
        <v>69.8</v>
      </c>
      <c r="I12" s="25">
        <v>95.8</v>
      </c>
    </row>
    <row r="13" spans="1:13" s="25" customFormat="1" ht="6" customHeight="1">
      <c r="A13" s="26"/>
      <c r="B13" s="24"/>
      <c r="C13" s="24"/>
      <c r="D13" s="24"/>
      <c r="E13" s="24"/>
      <c r="F13" s="24"/>
      <c r="G13" s="24"/>
      <c r="H13" s="27"/>
      <c r="I13" s="27"/>
      <c r="M13" s="2"/>
    </row>
    <row r="14" spans="1:9" s="25" customFormat="1" ht="18.75" customHeight="1">
      <c r="A14" s="29" t="s">
        <v>36</v>
      </c>
      <c r="B14" s="24">
        <f aca="true" t="shared" si="1" ref="B14:G14">B17+B18+B19+B20+B21+B22+B23+B24+B25+B26</f>
        <v>7107.2</v>
      </c>
      <c r="C14" s="24">
        <v>4864</v>
      </c>
      <c r="D14" s="24">
        <v>2243.2</v>
      </c>
      <c r="E14" s="24">
        <f t="shared" si="1"/>
        <v>6801.1</v>
      </c>
      <c r="F14" s="24">
        <f t="shared" si="1"/>
        <v>306.10000000000025</v>
      </c>
      <c r="G14" s="24">
        <f t="shared" si="1"/>
        <v>599.9</v>
      </c>
      <c r="H14" s="24">
        <v>68.4</v>
      </c>
      <c r="I14" s="24">
        <v>95.7</v>
      </c>
    </row>
    <row r="15" spans="1:13" s="25" customFormat="1" ht="18.75" customHeight="1">
      <c r="A15" s="29" t="s">
        <v>37</v>
      </c>
      <c r="B15" s="24">
        <v>1860.7</v>
      </c>
      <c r="C15" s="24">
        <f>C27+C29+C33+C35+C37+C41</f>
        <v>1392.8</v>
      </c>
      <c r="D15" s="24">
        <v>467.9</v>
      </c>
      <c r="E15" s="24">
        <f>E27+E29+E33+E35+E37+E41</f>
        <v>1790.5</v>
      </c>
      <c r="F15" s="24">
        <v>70.2</v>
      </c>
      <c r="G15" s="24">
        <f>G27+G29+G33+G35+G37+G41</f>
        <v>159.90000000000003</v>
      </c>
      <c r="H15" s="24">
        <v>74.9</v>
      </c>
      <c r="I15" s="24">
        <v>96.2</v>
      </c>
      <c r="M15" s="3"/>
    </row>
    <row r="16" spans="1:9" s="14" customFormat="1" ht="6.75" customHeight="1">
      <c r="A16" s="29"/>
      <c r="B16" s="24"/>
      <c r="C16" s="24"/>
      <c r="D16" s="24"/>
      <c r="E16" s="24"/>
      <c r="F16" s="27"/>
      <c r="G16" s="27"/>
      <c r="H16" s="27"/>
      <c r="I16" s="27"/>
    </row>
    <row r="17" spans="1:11" s="14" customFormat="1" ht="19.5" customHeight="1">
      <c r="A17" s="29" t="s">
        <v>6</v>
      </c>
      <c r="B17" s="30">
        <v>1715.5</v>
      </c>
      <c r="C17" s="30">
        <v>1211.9</v>
      </c>
      <c r="D17" s="30">
        <f>B17-C17</f>
        <v>503.5999999999999</v>
      </c>
      <c r="E17" s="30">
        <v>1667.6</v>
      </c>
      <c r="F17" s="30">
        <f>B17-E17</f>
        <v>47.90000000000009</v>
      </c>
      <c r="G17" s="7">
        <v>165.5</v>
      </c>
      <c r="H17" s="30">
        <v>70.6</v>
      </c>
      <c r="I17" s="30">
        <v>97.2</v>
      </c>
      <c r="K17" s="7"/>
    </row>
    <row r="18" spans="1:11" s="14" customFormat="1" ht="19.5" customHeight="1">
      <c r="A18" s="29" t="s">
        <v>7</v>
      </c>
      <c r="B18" s="30">
        <v>1427.9</v>
      </c>
      <c r="C18" s="30">
        <v>1046.6</v>
      </c>
      <c r="D18" s="30">
        <f aca="true" t="shared" si="2" ref="D18:D41">B18-C18</f>
        <v>381.3000000000002</v>
      </c>
      <c r="E18" s="30">
        <v>1386.8</v>
      </c>
      <c r="F18" s="30">
        <f aca="true" t="shared" si="3" ref="F18:F41">B18-E18</f>
        <v>41.100000000000136</v>
      </c>
      <c r="G18" s="7">
        <v>122</v>
      </c>
      <c r="H18" s="30">
        <v>73.3</v>
      </c>
      <c r="I18" s="30">
        <v>97.1</v>
      </c>
      <c r="K18" s="7"/>
    </row>
    <row r="19" spans="1:11" s="14" customFormat="1" ht="19.5" customHeight="1">
      <c r="A19" s="29" t="s">
        <v>9</v>
      </c>
      <c r="B19" s="30">
        <v>625.7</v>
      </c>
      <c r="C19" s="30">
        <v>357.4</v>
      </c>
      <c r="D19" s="30">
        <f t="shared" si="2"/>
        <v>268.30000000000007</v>
      </c>
      <c r="E19" s="30">
        <v>559.5</v>
      </c>
      <c r="F19" s="30">
        <f t="shared" si="3"/>
        <v>66.20000000000005</v>
      </c>
      <c r="G19" s="7">
        <v>64.9</v>
      </c>
      <c r="H19" s="30">
        <v>57.1</v>
      </c>
      <c r="I19" s="30">
        <v>89.4</v>
      </c>
      <c r="K19" s="7"/>
    </row>
    <row r="20" spans="1:11" s="14" customFormat="1" ht="19.5" customHeight="1">
      <c r="A20" s="29" t="s">
        <v>10</v>
      </c>
      <c r="B20" s="30">
        <v>321.6</v>
      </c>
      <c r="C20" s="30">
        <v>211.9</v>
      </c>
      <c r="D20" s="30">
        <f t="shared" si="2"/>
        <v>109.70000000000002</v>
      </c>
      <c r="E20" s="30">
        <v>304.5</v>
      </c>
      <c r="F20" s="30">
        <f t="shared" si="3"/>
        <v>17.100000000000023</v>
      </c>
      <c r="G20" s="7">
        <v>30.4</v>
      </c>
      <c r="H20" s="30">
        <v>65.9</v>
      </c>
      <c r="I20" s="30">
        <v>94.7</v>
      </c>
      <c r="K20" s="7"/>
    </row>
    <row r="21" spans="1:11" s="14" customFormat="1" ht="19.5" customHeight="1">
      <c r="A21" s="29" t="s">
        <v>1</v>
      </c>
      <c r="B21" s="30">
        <v>934.7</v>
      </c>
      <c r="C21" s="30">
        <v>488.4</v>
      </c>
      <c r="D21" s="30">
        <f t="shared" si="2"/>
        <v>446.30000000000007</v>
      </c>
      <c r="E21" s="30">
        <v>854.3</v>
      </c>
      <c r="F21" s="30">
        <f t="shared" si="3"/>
        <v>80.40000000000009</v>
      </c>
      <c r="G21" s="7">
        <v>55.8</v>
      </c>
      <c r="H21" s="30">
        <v>52.2</v>
      </c>
      <c r="I21" s="30">
        <v>91.4</v>
      </c>
      <c r="K21" s="7"/>
    </row>
    <row r="22" spans="1:11" s="14" customFormat="1" ht="19.5" customHeight="1">
      <c r="A22" s="29" t="s">
        <v>13</v>
      </c>
      <c r="B22" s="30">
        <v>605.3</v>
      </c>
      <c r="C22" s="30">
        <v>445.3</v>
      </c>
      <c r="D22" s="30">
        <f t="shared" si="2"/>
        <v>159.99999999999994</v>
      </c>
      <c r="E22" s="30">
        <v>580.1</v>
      </c>
      <c r="F22" s="30">
        <f t="shared" si="3"/>
        <v>25.199999999999932</v>
      </c>
      <c r="G22" s="7">
        <v>62.8</v>
      </c>
      <c r="H22" s="30">
        <v>73.6</v>
      </c>
      <c r="I22" s="30">
        <v>95.9</v>
      </c>
      <c r="K22" s="7"/>
    </row>
    <row r="23" spans="1:11" s="14" customFormat="1" ht="19.5" customHeight="1">
      <c r="A23" s="29" t="s">
        <v>15</v>
      </c>
      <c r="B23" s="30">
        <v>340.7</v>
      </c>
      <c r="C23" s="30">
        <v>248.2</v>
      </c>
      <c r="D23" s="30">
        <f t="shared" si="2"/>
        <v>92.5</v>
      </c>
      <c r="E23" s="30">
        <v>337.4</v>
      </c>
      <c r="F23" s="30">
        <f t="shared" si="3"/>
        <v>3.3000000000000114</v>
      </c>
      <c r="G23" s="7">
        <v>17.6</v>
      </c>
      <c r="H23" s="30">
        <v>72.9</v>
      </c>
      <c r="I23" s="30">
        <v>99</v>
      </c>
      <c r="K23" s="7"/>
    </row>
    <row r="24" spans="1:11" s="14" customFormat="1" ht="19.5" customHeight="1">
      <c r="A24" s="29" t="s">
        <v>18</v>
      </c>
      <c r="B24" s="30">
        <v>350.4</v>
      </c>
      <c r="C24" s="30">
        <v>273.5</v>
      </c>
      <c r="D24" s="30">
        <f t="shared" si="2"/>
        <v>76.89999999999998</v>
      </c>
      <c r="E24" s="30">
        <v>347.3</v>
      </c>
      <c r="F24" s="30">
        <f t="shared" si="3"/>
        <v>3.099999999999966</v>
      </c>
      <c r="G24" s="7">
        <v>25.5</v>
      </c>
      <c r="H24" s="30">
        <v>78.1</v>
      </c>
      <c r="I24" s="30">
        <v>99.1</v>
      </c>
      <c r="K24" s="7"/>
    </row>
    <row r="25" spans="1:11" s="14" customFormat="1" ht="19.5" customHeight="1">
      <c r="A25" s="29" t="s">
        <v>38</v>
      </c>
      <c r="B25" s="30">
        <v>302.2</v>
      </c>
      <c r="C25" s="30">
        <v>210.3</v>
      </c>
      <c r="D25" s="30">
        <f t="shared" si="2"/>
        <v>91.89999999999998</v>
      </c>
      <c r="E25" s="30">
        <v>296.6</v>
      </c>
      <c r="F25" s="30">
        <f t="shared" si="3"/>
        <v>5.599999999999966</v>
      </c>
      <c r="G25" s="7">
        <v>24.1</v>
      </c>
      <c r="H25" s="30">
        <v>69.6</v>
      </c>
      <c r="I25" s="30">
        <v>98.2</v>
      </c>
      <c r="K25" s="7"/>
    </row>
    <row r="26" spans="1:11" s="14" customFormat="1" ht="19.5" customHeight="1">
      <c r="A26" s="29" t="s">
        <v>19</v>
      </c>
      <c r="B26" s="30">
        <v>483.2</v>
      </c>
      <c r="C26" s="30">
        <v>370.6</v>
      </c>
      <c r="D26" s="30">
        <f t="shared" si="2"/>
        <v>112.59999999999997</v>
      </c>
      <c r="E26" s="30">
        <v>467</v>
      </c>
      <c r="F26" s="30">
        <f t="shared" si="3"/>
        <v>16.19999999999999</v>
      </c>
      <c r="G26" s="7">
        <v>31.3</v>
      </c>
      <c r="H26" s="30">
        <v>76.7</v>
      </c>
      <c r="I26" s="30">
        <v>96.7</v>
      </c>
      <c r="K26" s="7"/>
    </row>
    <row r="27" spans="1:15" s="25" customFormat="1" ht="19.5" customHeight="1">
      <c r="A27" s="28" t="s">
        <v>20</v>
      </c>
      <c r="B27" s="24">
        <v>133.1</v>
      </c>
      <c r="C27" s="24">
        <v>113.4</v>
      </c>
      <c r="D27" s="24">
        <f t="shared" si="2"/>
        <v>19.69999999999999</v>
      </c>
      <c r="E27" s="24">
        <v>129.4</v>
      </c>
      <c r="F27" s="24">
        <f t="shared" si="3"/>
        <v>3.6999999999999886</v>
      </c>
      <c r="G27" s="27">
        <v>19</v>
      </c>
      <c r="H27" s="24">
        <v>85.2</v>
      </c>
      <c r="I27" s="24">
        <v>97.2</v>
      </c>
      <c r="K27" s="7"/>
      <c r="L27" s="14"/>
      <c r="M27" s="14"/>
      <c r="N27" s="14"/>
      <c r="O27" s="14"/>
    </row>
    <row r="28" spans="1:11" s="14" customFormat="1" ht="19.5" customHeight="1">
      <c r="A28" s="29" t="s">
        <v>0</v>
      </c>
      <c r="B28" s="30">
        <v>133.1</v>
      </c>
      <c r="C28" s="30">
        <v>113.4</v>
      </c>
      <c r="D28" s="30">
        <f t="shared" si="2"/>
        <v>19.69999999999999</v>
      </c>
      <c r="E28" s="30">
        <v>129.4</v>
      </c>
      <c r="F28" s="30">
        <f>B28-E28</f>
        <v>3.6999999999999886</v>
      </c>
      <c r="G28" s="7">
        <v>19</v>
      </c>
      <c r="H28" s="30">
        <v>85.2</v>
      </c>
      <c r="I28" s="30">
        <v>97.2</v>
      </c>
      <c r="K28" s="7"/>
    </row>
    <row r="29" spans="1:15" s="25" customFormat="1" ht="19.5" customHeight="1">
      <c r="A29" s="28" t="s">
        <v>21</v>
      </c>
      <c r="B29" s="24">
        <v>484.20000000000005</v>
      </c>
      <c r="C29" s="24">
        <v>315</v>
      </c>
      <c r="D29" s="24">
        <f t="shared" si="2"/>
        <v>169.20000000000005</v>
      </c>
      <c r="E29" s="24">
        <v>464.5</v>
      </c>
      <c r="F29" s="24">
        <f t="shared" si="3"/>
        <v>19.700000000000045</v>
      </c>
      <c r="G29" s="24">
        <v>48.4</v>
      </c>
      <c r="H29" s="24">
        <v>65</v>
      </c>
      <c r="I29" s="24">
        <v>95.9</v>
      </c>
      <c r="K29" s="7"/>
      <c r="L29" s="14"/>
      <c r="M29" s="14"/>
      <c r="N29" s="14"/>
      <c r="O29" s="14"/>
    </row>
    <row r="30" spans="1:11" s="14" customFormat="1" ht="19.5" customHeight="1">
      <c r="A30" s="29" t="s">
        <v>2</v>
      </c>
      <c r="B30" s="30">
        <v>141.3</v>
      </c>
      <c r="C30" s="30">
        <v>64.4</v>
      </c>
      <c r="D30" s="30">
        <f t="shared" si="2"/>
        <v>76.9</v>
      </c>
      <c r="E30" s="30">
        <v>127.9</v>
      </c>
      <c r="F30" s="30">
        <f t="shared" si="3"/>
        <v>13.400000000000006</v>
      </c>
      <c r="G30" s="30">
        <v>22.1</v>
      </c>
      <c r="H30" s="30">
        <v>45.5</v>
      </c>
      <c r="I30" s="30">
        <v>90.5</v>
      </c>
      <c r="K30" s="7"/>
    </row>
    <row r="31" spans="1:11" s="14" customFormat="1" ht="19.5" customHeight="1">
      <c r="A31" s="29" t="s">
        <v>3</v>
      </c>
      <c r="B31" s="30">
        <v>81.1</v>
      </c>
      <c r="C31" s="30">
        <v>62.5</v>
      </c>
      <c r="D31" s="30">
        <f t="shared" si="2"/>
        <v>18.599999999999994</v>
      </c>
      <c r="E31" s="30">
        <v>77.2</v>
      </c>
      <c r="F31" s="30">
        <f t="shared" si="3"/>
        <v>3.8999999999999915</v>
      </c>
      <c r="G31" s="7">
        <v>7.2</v>
      </c>
      <c r="H31" s="30">
        <v>77.1</v>
      </c>
      <c r="I31" s="30">
        <v>95.2</v>
      </c>
      <c r="K31" s="7"/>
    </row>
    <row r="32" spans="1:11" s="14" customFormat="1" ht="19.5" customHeight="1">
      <c r="A32" s="29" t="s">
        <v>22</v>
      </c>
      <c r="B32" s="30">
        <v>261.8</v>
      </c>
      <c r="C32" s="30">
        <v>188.1</v>
      </c>
      <c r="D32" s="30">
        <f t="shared" si="2"/>
        <v>73.70000000000002</v>
      </c>
      <c r="E32" s="30">
        <v>259.4</v>
      </c>
      <c r="F32" s="30">
        <f t="shared" si="3"/>
        <v>2.400000000000034</v>
      </c>
      <c r="G32" s="7">
        <v>19.1</v>
      </c>
      <c r="H32" s="30">
        <v>71.9</v>
      </c>
      <c r="I32" s="30">
        <v>99.1</v>
      </c>
      <c r="K32" s="7"/>
    </row>
    <row r="33" spans="1:15" s="25" customFormat="1" ht="19.5" customHeight="1">
      <c r="A33" s="28" t="s">
        <v>4</v>
      </c>
      <c r="B33" s="24">
        <v>134.4</v>
      </c>
      <c r="C33" s="24">
        <v>113.3</v>
      </c>
      <c r="D33" s="24">
        <f t="shared" si="2"/>
        <v>21.10000000000001</v>
      </c>
      <c r="E33" s="24">
        <v>134.1</v>
      </c>
      <c r="F33" s="27">
        <v>0.3</v>
      </c>
      <c r="G33" s="27">
        <v>12.7</v>
      </c>
      <c r="H33" s="24">
        <v>84.3</v>
      </c>
      <c r="I33" s="24">
        <v>99.8</v>
      </c>
      <c r="K33" s="7"/>
      <c r="L33" s="14"/>
      <c r="M33" s="14"/>
      <c r="N33" s="14"/>
      <c r="O33" s="14"/>
    </row>
    <row r="34" spans="1:11" s="14" customFormat="1" ht="19.5" customHeight="1">
      <c r="A34" s="29" t="s">
        <v>5</v>
      </c>
      <c r="B34" s="30">
        <v>134.4</v>
      </c>
      <c r="C34" s="30">
        <v>113.3</v>
      </c>
      <c r="D34" s="30">
        <f t="shared" si="2"/>
        <v>21.10000000000001</v>
      </c>
      <c r="E34" s="30">
        <v>134.1</v>
      </c>
      <c r="F34" s="37">
        <f t="shared" si="3"/>
        <v>0.30000000000001137</v>
      </c>
      <c r="G34" s="7">
        <v>12.7</v>
      </c>
      <c r="H34" s="30">
        <v>84.3</v>
      </c>
      <c r="I34" s="30">
        <v>99.8</v>
      </c>
      <c r="K34" s="7"/>
    </row>
    <row r="35" spans="1:15" s="25" customFormat="1" ht="19.5" customHeight="1">
      <c r="A35" s="28" t="s">
        <v>23</v>
      </c>
      <c r="B35" s="24">
        <v>288.5</v>
      </c>
      <c r="C35" s="24">
        <v>215.8</v>
      </c>
      <c r="D35" s="24">
        <f t="shared" si="2"/>
        <v>72.69999999999999</v>
      </c>
      <c r="E35" s="24">
        <v>261.3</v>
      </c>
      <c r="F35" s="24">
        <f t="shared" si="3"/>
        <v>27.19999999999999</v>
      </c>
      <c r="G35" s="27">
        <v>24.5</v>
      </c>
      <c r="H35" s="24">
        <v>74.8</v>
      </c>
      <c r="I35" s="24">
        <v>90.6</v>
      </c>
      <c r="K35" s="7"/>
      <c r="L35" s="14"/>
      <c r="M35" s="14"/>
      <c r="N35" s="14"/>
      <c r="O35" s="14"/>
    </row>
    <row r="36" spans="1:11" s="14" customFormat="1" ht="19.5" customHeight="1">
      <c r="A36" s="29" t="s">
        <v>8</v>
      </c>
      <c r="B36" s="30">
        <v>288.5</v>
      </c>
      <c r="C36" s="30">
        <v>215.8</v>
      </c>
      <c r="D36" s="30">
        <f t="shared" si="2"/>
        <v>72.69999999999999</v>
      </c>
      <c r="E36" s="30">
        <v>261.3</v>
      </c>
      <c r="F36" s="30">
        <f t="shared" si="3"/>
        <v>27.19999999999999</v>
      </c>
      <c r="G36" s="30">
        <v>24.5</v>
      </c>
      <c r="H36" s="30">
        <v>74.8</v>
      </c>
      <c r="I36" s="30">
        <v>90.6</v>
      </c>
      <c r="K36" s="7"/>
    </row>
    <row r="37" spans="1:15" s="25" customFormat="1" ht="19.5" customHeight="1">
      <c r="A37" s="28" t="s">
        <v>24</v>
      </c>
      <c r="B37" s="24">
        <v>573.5</v>
      </c>
      <c r="C37" s="24">
        <v>515.8</v>
      </c>
      <c r="D37" s="24">
        <f t="shared" si="2"/>
        <v>57.700000000000045</v>
      </c>
      <c r="E37" s="24">
        <v>554.3</v>
      </c>
      <c r="F37" s="24">
        <f>B37-E37</f>
        <v>19.200000000000045</v>
      </c>
      <c r="G37" s="24">
        <v>53.5</v>
      </c>
      <c r="H37" s="24">
        <v>89.9</v>
      </c>
      <c r="I37" s="24">
        <v>96.7</v>
      </c>
      <c r="K37" s="7"/>
      <c r="L37" s="14"/>
      <c r="M37" s="14"/>
      <c r="N37" s="14"/>
      <c r="O37" s="14"/>
    </row>
    <row r="38" spans="1:11" s="14" customFormat="1" ht="19.5" customHeight="1">
      <c r="A38" s="29" t="s">
        <v>11</v>
      </c>
      <c r="B38" s="30">
        <v>53.8</v>
      </c>
      <c r="C38" s="30">
        <v>50.8</v>
      </c>
      <c r="D38" s="30">
        <f t="shared" si="2"/>
        <v>3</v>
      </c>
      <c r="E38" s="30">
        <v>53.7</v>
      </c>
      <c r="F38" s="37">
        <f t="shared" si="3"/>
        <v>0.09999999999999432</v>
      </c>
      <c r="G38" s="7">
        <v>4</v>
      </c>
      <c r="H38" s="30">
        <v>94.5</v>
      </c>
      <c r="I38" s="30">
        <v>99.8</v>
      </c>
      <c r="K38" s="7"/>
    </row>
    <row r="39" spans="1:11" s="14" customFormat="1" ht="19.5" customHeight="1">
      <c r="A39" s="29" t="s">
        <v>12</v>
      </c>
      <c r="B39" s="30">
        <v>95</v>
      </c>
      <c r="C39" s="30">
        <v>79.2</v>
      </c>
      <c r="D39" s="30">
        <f t="shared" si="2"/>
        <v>15.799999999999997</v>
      </c>
      <c r="E39" s="30">
        <v>94.3</v>
      </c>
      <c r="F39" s="37">
        <f t="shared" si="3"/>
        <v>0.7000000000000028</v>
      </c>
      <c r="G39" s="30">
        <v>18</v>
      </c>
      <c r="H39" s="30">
        <v>83.3</v>
      </c>
      <c r="I39" s="30">
        <v>99.3</v>
      </c>
      <c r="K39" s="7"/>
    </row>
    <row r="40" spans="1:11" s="14" customFormat="1" ht="19.5" customHeight="1">
      <c r="A40" s="29" t="s">
        <v>14</v>
      </c>
      <c r="B40" s="30">
        <v>424.7</v>
      </c>
      <c r="C40" s="30">
        <v>385.8</v>
      </c>
      <c r="D40" s="30">
        <f t="shared" si="2"/>
        <v>38.89999999999998</v>
      </c>
      <c r="E40" s="30">
        <v>406.3</v>
      </c>
      <c r="F40" s="30">
        <f t="shared" si="3"/>
        <v>18.399999999999977</v>
      </c>
      <c r="G40" s="7">
        <v>31.5</v>
      </c>
      <c r="H40" s="30">
        <v>90.8</v>
      </c>
      <c r="I40" s="30">
        <v>95.7</v>
      </c>
      <c r="K40" s="7"/>
    </row>
    <row r="41" spans="1:15" s="25" customFormat="1" ht="19.5" customHeight="1">
      <c r="A41" s="28" t="s">
        <v>25</v>
      </c>
      <c r="B41" s="24">
        <v>247.1</v>
      </c>
      <c r="C41" s="24">
        <v>119.5</v>
      </c>
      <c r="D41" s="24">
        <f t="shared" si="2"/>
        <v>127.6</v>
      </c>
      <c r="E41" s="24">
        <v>246.9</v>
      </c>
      <c r="F41" s="27">
        <f t="shared" si="3"/>
        <v>0.19999999999998863</v>
      </c>
      <c r="G41" s="27">
        <v>1.8</v>
      </c>
      <c r="H41" s="24">
        <v>48.3</v>
      </c>
      <c r="I41" s="24">
        <v>99.9</v>
      </c>
      <c r="K41" s="7"/>
      <c r="L41" s="14"/>
      <c r="M41" s="14"/>
      <c r="N41" s="14"/>
      <c r="O41" s="14"/>
    </row>
    <row r="42" spans="1:11" s="14" customFormat="1" ht="19.5" customHeight="1" thickBot="1">
      <c r="A42" s="31" t="s">
        <v>16</v>
      </c>
      <c r="B42" s="32">
        <v>247.1</v>
      </c>
      <c r="C42" s="33">
        <v>119.5</v>
      </c>
      <c r="D42" s="33">
        <f>B42-C42</f>
        <v>127.6</v>
      </c>
      <c r="E42" s="33">
        <v>246.9</v>
      </c>
      <c r="F42" s="12">
        <f>B42-E42</f>
        <v>0.19999999999998863</v>
      </c>
      <c r="G42" s="12">
        <v>1.8</v>
      </c>
      <c r="H42" s="33">
        <v>48.3</v>
      </c>
      <c r="I42" s="33">
        <v>99.9</v>
      </c>
      <c r="K42" s="7"/>
    </row>
    <row r="43" spans="1:9" s="14" customFormat="1" ht="12.75" customHeight="1">
      <c r="A43" s="14" t="s">
        <v>39</v>
      </c>
      <c r="B43" s="8"/>
      <c r="C43" s="8"/>
      <c r="D43" s="30"/>
      <c r="E43" s="8"/>
      <c r="F43" s="8"/>
      <c r="G43" s="8"/>
      <c r="H43" s="8"/>
      <c r="I43" s="8"/>
    </row>
  </sheetData>
  <sheetProtection/>
  <mergeCells count="3">
    <mergeCell ref="B5:B6"/>
    <mergeCell ref="H5:H6"/>
    <mergeCell ref="I5:I6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2016-08-31T07:25:56Z</cp:lastPrinted>
  <dcterms:created xsi:type="dcterms:W3CDTF">2010-03-02T23:30:43Z</dcterms:created>
  <dcterms:modified xsi:type="dcterms:W3CDTF">2017-01-05T07:46:08Z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