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810" yWindow="135" windowWidth="16680" windowHeight="9330" tabRatio="797"/>
  </bookViews>
  <sheets>
    <sheet name="概要３　年齢別人口（年齢３区分）" sheetId="11" r:id="rId1"/>
    <sheet name="概要３　年齢別人口（５歳階級別）" sheetId="7" r:id="rId2"/>
    <sheet name="表－３データ" sheetId="12" state="hidden" r:id="rId3"/>
    <sheet name=" 表－４データ" sheetId="8" state="hidden" r:id="rId4"/>
  </sheets>
  <definedNames>
    <definedName name="_xlnm.Print_Area" localSheetId="1">'概要３　年齢別人口（５歳階級別）'!$A$1:$O$52</definedName>
    <definedName name="_xlnm.Print_Area" localSheetId="0">'概要３　年齢別人口（年齢３区分）'!$A$1:$O$49</definedName>
    <definedName name="_xlnm.Print_Area" localSheetId="2">'表－３データ'!$A$1:$J$26</definedName>
  </definedNames>
  <calcPr calcId="145621" calcMode="manual"/>
</workbook>
</file>

<file path=xl/calcChain.xml><?xml version="1.0" encoding="utf-8"?>
<calcChain xmlns="http://schemas.openxmlformats.org/spreadsheetml/2006/main">
  <c r="I9" i="12" l="1"/>
  <c r="J9" i="12" s="1"/>
  <c r="I8" i="12"/>
  <c r="J8" i="12" s="1"/>
  <c r="I7" i="12"/>
  <c r="J7" i="12" s="1"/>
  <c r="I6" i="12"/>
  <c r="J6" i="12" s="1"/>
  <c r="G12" i="12"/>
  <c r="G11" i="12"/>
  <c r="G10" i="12"/>
  <c r="F12" i="12" l="1"/>
  <c r="F11" i="12"/>
  <c r="F10" i="12"/>
  <c r="B30" i="8" l="1"/>
  <c r="G33" i="8"/>
  <c r="F33" i="8"/>
  <c r="F28" i="8"/>
  <c r="G28" i="8"/>
  <c r="B32" i="8"/>
  <c r="C32" i="8" s="1"/>
  <c r="C25" i="8"/>
  <c r="C3" i="8"/>
  <c r="C7" i="8"/>
  <c r="C27" i="8"/>
  <c r="B28" i="8"/>
  <c r="C30" i="8" l="1"/>
  <c r="C19" i="8"/>
  <c r="C9" i="8"/>
  <c r="C16" i="8"/>
  <c r="C11" i="8"/>
  <c r="C8" i="8"/>
  <c r="C20" i="8"/>
  <c r="C12" i="8"/>
  <c r="C23" i="8"/>
  <c r="C6" i="8"/>
  <c r="C21" i="8"/>
  <c r="C15" i="8"/>
  <c r="C24" i="8"/>
  <c r="C18" i="8"/>
  <c r="C14" i="8"/>
  <c r="C10" i="8"/>
  <c r="C17" i="8"/>
  <c r="C13" i="8"/>
  <c r="C26" i="8"/>
  <c r="C22" i="8"/>
  <c r="B31" i="8"/>
  <c r="C31" i="8" s="1"/>
  <c r="C28" i="8" l="1"/>
  <c r="C33" i="8"/>
  <c r="B33" i="8"/>
</calcChain>
</file>

<file path=xl/sharedStrings.xml><?xml version="1.0" encoding="utf-8"?>
<sst xmlns="http://schemas.openxmlformats.org/spreadsheetml/2006/main" count="243" uniqueCount="111">
  <si>
    <t xml:space="preserve"> </t>
  </si>
  <si>
    <t xml:space="preserve">年   齢 </t>
  </si>
  <si>
    <t>総   数</t>
  </si>
  <si>
    <t>男</t>
  </si>
  <si>
    <t>女</t>
  </si>
  <si>
    <t>0-4</t>
  </si>
  <si>
    <t>35-39</t>
  </si>
  <si>
    <t>70-74</t>
  </si>
  <si>
    <t>5-9</t>
  </si>
  <si>
    <t>40-44</t>
  </si>
  <si>
    <t>75-79</t>
  </si>
  <si>
    <t>10-14</t>
  </si>
  <si>
    <t>45-49</t>
  </si>
  <si>
    <t>80-84</t>
  </si>
  <si>
    <t>15-19</t>
  </si>
  <si>
    <t>50-54</t>
  </si>
  <si>
    <t>85-89</t>
  </si>
  <si>
    <t>20-24</t>
  </si>
  <si>
    <t>55-59</t>
  </si>
  <si>
    <t>90-94</t>
  </si>
  <si>
    <t>25-29</t>
  </si>
  <si>
    <t>60-64</t>
  </si>
  <si>
    <t>95-99</t>
  </si>
  <si>
    <t>100歳以上</t>
  </si>
  <si>
    <t>年齢不詳</t>
  </si>
  <si>
    <t>合計</t>
  </si>
  <si>
    <t>0-14</t>
  </si>
  <si>
    <t>30-34</t>
  </si>
  <si>
    <t>65-69</t>
  </si>
  <si>
    <t>15-64</t>
  </si>
  <si>
    <t>65歳以上</t>
  </si>
  <si>
    <t>割  合</t>
  </si>
  <si>
    <t>計</t>
  </si>
  <si>
    <t>平成</t>
    <rPh sb="0" eb="2">
      <t>ヘイセイ</t>
    </rPh>
    <phoneticPr fontId="2"/>
  </si>
  <si>
    <t>人</t>
    <rPh sb="0" eb="1">
      <t>ニン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</si>
  <si>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</si>
  <si>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</si>
  <si>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</si>
  <si>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男</t>
    <rPh sb="0" eb="1">
      <t>オトコ</t>
    </rPh>
    <phoneticPr fontId="2"/>
  </si>
  <si>
    <t>年少人口</t>
    <rPh sb="0" eb="4">
      <t>ネンショウジンコウ</t>
    </rPh>
    <phoneticPr fontId="2"/>
  </si>
  <si>
    <t>女</t>
    <rPh sb="0" eb="1">
      <t>オンナ</t>
    </rPh>
    <phoneticPr fontId="2"/>
  </si>
  <si>
    <t>年齢構造係数</t>
    <rPh sb="0" eb="2">
      <t>ネンレイ</t>
    </rPh>
    <rPh sb="2" eb="4">
      <t>コウゾウ</t>
    </rPh>
    <rPh sb="4" eb="6">
      <t>ケイスウ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</si>
  <si>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</si>
  <si>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</si>
  <si>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年少人口指数</t>
    <rPh sb="0" eb="4">
      <t>ネンショウジンコウ</t>
    </rPh>
    <rPh sb="4" eb="6">
      <t>シスウ</t>
    </rPh>
    <phoneticPr fontId="2"/>
  </si>
  <si>
    <t>従属人口指数</t>
    <rPh sb="0" eb="2">
      <t>ジュウゾク</t>
    </rPh>
    <rPh sb="2" eb="4">
      <t>ジンコウ</t>
    </rPh>
    <rPh sb="4" eb="6">
      <t>シスウ</t>
    </rPh>
    <phoneticPr fontId="2"/>
  </si>
  <si>
    <t>老年化指数</t>
    <rPh sb="0" eb="2">
      <t>ロウネン</t>
    </rPh>
    <rPh sb="2" eb="3">
      <t>カ</t>
    </rPh>
    <rPh sb="3" eb="5">
      <t>シスウ</t>
    </rPh>
    <phoneticPr fontId="2"/>
  </si>
  <si>
    <t>総数</t>
    <rPh sb="0" eb="2">
      <t>ソウスウ</t>
    </rPh>
    <phoneticPr fontId="2"/>
  </si>
  <si>
    <t>年齢構造指数</t>
    <rPh sb="0" eb="2">
      <t>ネンレイ</t>
    </rPh>
    <rPh sb="2" eb="4">
      <t>コウゾウ</t>
    </rPh>
    <rPh sb="4" eb="6">
      <t>シスウ</t>
    </rPh>
    <phoneticPr fontId="2"/>
  </si>
  <si>
    <t>老年人口指数</t>
    <rPh sb="0" eb="2">
      <t>ロウネン</t>
    </rPh>
    <rPh sb="2" eb="4">
      <t>ジンコウ</t>
    </rPh>
    <rPh sb="4" eb="6">
      <t>シスウ</t>
    </rPh>
    <phoneticPr fontId="2"/>
  </si>
  <si>
    <t>※55年</t>
    <rPh sb="1" eb="4">
      <t>５５ネン</t>
    </rPh>
    <phoneticPr fontId="2"/>
  </si>
  <si>
    <t>※60年</t>
    <rPh sb="1" eb="4">
      <t>６０ネン</t>
    </rPh>
    <phoneticPr fontId="2"/>
  </si>
  <si>
    <t>％</t>
    <phoneticPr fontId="2"/>
  </si>
  <si>
    <t xml:space="preserve">    項    目</t>
    <rPh sb="4" eb="10">
      <t>コウモク</t>
    </rPh>
    <phoneticPr fontId="2"/>
  </si>
  <si>
    <t>年齢３区分別人口</t>
  </si>
  <si>
    <t>年齢３区分指数</t>
  </si>
  <si>
    <t>５歳階級別人口</t>
  </si>
  <si>
    <t>計</t>
    <rPh sb="0" eb="1">
      <t>ケイ</t>
    </rPh>
    <phoneticPr fontId="4"/>
  </si>
  <si>
    <t>ソート後（全体）</t>
    <rPh sb="3" eb="4">
      <t>ゴ</t>
    </rPh>
    <rPh sb="5" eb="7">
      <t>ゼンタイ</t>
    </rPh>
    <phoneticPr fontId="4"/>
  </si>
  <si>
    <t>ソート後（64歳以下）</t>
    <rPh sb="3" eb="4">
      <t>ゴ</t>
    </rPh>
    <rPh sb="7" eb="8">
      <t>サイ</t>
    </rPh>
    <rPh sb="8" eb="10">
      <t>イカ</t>
    </rPh>
    <phoneticPr fontId="4"/>
  </si>
  <si>
    <t>前年との差</t>
    <rPh sb="0" eb="2">
      <t>ゼンネン</t>
    </rPh>
    <rPh sb="4" eb="5">
      <t>サ</t>
    </rPh>
    <phoneticPr fontId="2"/>
  </si>
  <si>
    <t>増減率</t>
    <rPh sb="0" eb="3">
      <t>ゾウゲンリツ</t>
    </rPh>
    <phoneticPr fontId="2"/>
  </si>
  <si>
    <t>※12年</t>
  </si>
  <si>
    <t>人</t>
  </si>
  <si>
    <t>％</t>
  </si>
  <si>
    <t>年齢別人口</t>
    <rPh sb="0" eb="3">
      <t>ネンレイベツ</t>
    </rPh>
    <rPh sb="3" eb="5">
      <t>ジンコウ</t>
    </rPh>
    <phoneticPr fontId="2"/>
  </si>
  <si>
    <t>（注）総数・男・女には年齢不詳を含む。なお、※は国勢調査人口。</t>
    <rPh sb="1" eb="2">
      <t>チュウ</t>
    </rPh>
    <rPh sb="3" eb="5">
      <t>ソウスウ</t>
    </rPh>
    <rPh sb="6" eb="7">
      <t>オトコ</t>
    </rPh>
    <rPh sb="8" eb="9">
      <t>オンナ</t>
    </rPh>
    <rPh sb="11" eb="13">
      <t>ネンレイ</t>
    </rPh>
    <rPh sb="13" eb="15">
      <t>フショウ</t>
    </rPh>
    <rPh sb="16" eb="17">
      <t>フク</t>
    </rPh>
    <rPh sb="24" eb="28">
      <t>コクセイチョウサ</t>
    </rPh>
    <rPh sb="28" eb="30">
      <t>ジンコウ</t>
    </rPh>
    <phoneticPr fontId="2"/>
  </si>
  <si>
    <t>（３）</t>
    <phoneticPr fontId="4"/>
  </si>
  <si>
    <t>表-4  年齢別男女別人口 (⇒ 統計表第３表)</t>
    <phoneticPr fontId="4"/>
  </si>
  <si>
    <t xml:space="preserve">   (単位:人)</t>
    <phoneticPr fontId="4"/>
  </si>
  <si>
    <t>（２）</t>
    <phoneticPr fontId="2"/>
  </si>
  <si>
    <t>３</t>
    <phoneticPr fontId="2"/>
  </si>
  <si>
    <t>（１）</t>
    <phoneticPr fontId="2"/>
  </si>
  <si>
    <t xml:space="preserve"> </t>
    <phoneticPr fontId="4"/>
  </si>
  <si>
    <t>※17年</t>
    <rPh sb="3" eb="4">
      <t>ネン</t>
    </rPh>
    <phoneticPr fontId="2"/>
  </si>
  <si>
    <t>※ 2年</t>
    <rPh sb="3" eb="4">
      <t>ネン</t>
    </rPh>
    <phoneticPr fontId="2"/>
  </si>
  <si>
    <t>※ 7年</t>
    <phoneticPr fontId="2"/>
  </si>
  <si>
    <t xml:space="preserve">    項    目</t>
    <rPh sb="4" eb="10">
      <t>コウモク</t>
    </rPh>
    <phoneticPr fontId="2"/>
  </si>
  <si>
    <t>人</t>
    <rPh sb="0" eb="1">
      <t>ニン</t>
    </rPh>
    <phoneticPr fontId="2"/>
  </si>
  <si>
    <t>％</t>
    <phoneticPr fontId="2"/>
  </si>
  <si>
    <t>総数</t>
    <rPh sb="0" eb="2">
      <t>ソウスウ</t>
    </rPh>
    <phoneticPr fontId="2"/>
  </si>
  <si>
    <t>年少人口</t>
    <rPh sb="0" eb="4">
      <t>ネンショウジンコウ</t>
    </rPh>
    <phoneticPr fontId="2"/>
  </si>
  <si>
    <t>生産年齢人口</t>
    <rPh sb="0" eb="4">
      <t>セイサンネンレイ</t>
    </rPh>
    <rPh sb="4" eb="6">
      <t>ジンコウ</t>
    </rPh>
    <phoneticPr fontId="2"/>
  </si>
  <si>
    <t>老年人口</t>
    <rPh sb="0" eb="2">
      <t>ロウネン</t>
    </rPh>
    <rPh sb="2" eb="4">
      <t>ジンコウ</t>
    </rPh>
    <phoneticPr fontId="2"/>
  </si>
  <si>
    <t>表-4  年齢別男女別人口 (統計表第３表)より</t>
    <phoneticPr fontId="4"/>
  </si>
  <si>
    <t>※ 総人口に対する割合（年齢不詳含む）</t>
    <rPh sb="2" eb="5">
      <t>ソウジンコウ</t>
    </rPh>
    <rPh sb="6" eb="7">
      <t>タイ</t>
    </rPh>
    <rPh sb="9" eb="11">
      <t>ワリアイ</t>
    </rPh>
    <rPh sb="12" eb="14">
      <t>ネンレイ</t>
    </rPh>
    <rPh sb="14" eb="16">
      <t>フショウ</t>
    </rPh>
    <rPh sb="16" eb="17">
      <t>フク</t>
    </rPh>
    <phoneticPr fontId="4"/>
  </si>
  <si>
    <t>表－３　データ</t>
    <rPh sb="0" eb="1">
      <t>ヒョウ</t>
    </rPh>
    <phoneticPr fontId="2"/>
  </si>
  <si>
    <t>(再掲)</t>
    <rPh sb="1" eb="3">
      <t>サイケイ</t>
    </rPh>
    <phoneticPr fontId="4"/>
  </si>
  <si>
    <t>％</t>
    <phoneticPr fontId="2"/>
  </si>
  <si>
    <t>※22年</t>
    <rPh sb="2" eb="3">
      <t>ネン</t>
    </rPh>
    <phoneticPr fontId="2"/>
  </si>
  <si>
    <t>表－3　　年齢別（３区分）の推移　　（⇒統計表第１表）</t>
    <rPh sb="0" eb="1">
      <t>ヒョウ</t>
    </rPh>
    <rPh sb="5" eb="7">
      <t>ネンレイ</t>
    </rPh>
    <rPh sb="7" eb="8">
      <t>ベツ</t>
    </rPh>
    <rPh sb="10" eb="12">
      <t>クブン</t>
    </rPh>
    <rPh sb="14" eb="16">
      <t>スイイ</t>
    </rPh>
    <rPh sb="20" eb="22">
      <t>トウケイ</t>
    </rPh>
    <rPh sb="22" eb="23">
      <t>ヒョウ</t>
    </rPh>
    <rPh sb="23" eb="24">
      <t>ダイ</t>
    </rPh>
    <rPh sb="25" eb="26">
      <t>ヒョウ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</si>
  <si>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</si>
  <si>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</si>
  <si>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</si>
  <si>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</si>
  <si>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※27年</t>
    <rPh sb="3" eb="4">
      <t>ネン</t>
    </rPh>
    <phoneticPr fontId="2"/>
  </si>
  <si>
    <t>平成28年総人口</t>
    <phoneticPr fontId="4"/>
  </si>
  <si>
    <t>昭和</t>
    <rPh sb="0" eb="2">
      <t>ショウワ</t>
    </rPh>
    <phoneticPr fontId="2"/>
  </si>
  <si>
    <t xml:space="preserve">  平成28年10月1日現在の人口を年齢3区分別にみると、年少人口114,298人、生産年齢人口</t>
    <rPh sb="2" eb="4">
      <t>ヘイセイ</t>
    </rPh>
    <rPh sb="6" eb="7">
      <t>ネン</t>
    </rPh>
    <rPh sb="7" eb="10">
      <t>１０ツキ</t>
    </rPh>
    <rPh sb="11" eb="12">
      <t>ヒ</t>
    </rPh>
    <rPh sb="12" eb="14">
      <t>ゲンザイ</t>
    </rPh>
    <rPh sb="15" eb="17">
      <t>ジンコウ</t>
    </rPh>
    <rPh sb="18" eb="20">
      <t>ネンレイ</t>
    </rPh>
    <rPh sb="21" eb="22">
      <t>ク</t>
    </rPh>
    <rPh sb="22" eb="24">
      <t>ブンベツ</t>
    </rPh>
    <rPh sb="29" eb="33">
      <t>ネンショウジンコウ</t>
    </rPh>
    <rPh sb="40" eb="41">
      <t>ニン</t>
    </rPh>
    <rPh sb="42" eb="46">
      <t>セイサンネンレイ</t>
    </rPh>
    <phoneticPr fontId="2"/>
  </si>
  <si>
    <t>475,189人、老年人口234,545人であり、総人口に占める割合は、それぞれ13.8％、57.4％、</t>
    <rPh sb="9" eb="11">
      <t>ロウネン</t>
    </rPh>
    <rPh sb="11" eb="13">
      <t>ジンコウ</t>
    </rPh>
    <rPh sb="20" eb="21">
      <t>ニン</t>
    </rPh>
    <rPh sb="25" eb="28">
      <t>ソウジンコウ</t>
    </rPh>
    <rPh sb="29" eb="30">
      <t>シ</t>
    </rPh>
    <rPh sb="32" eb="34">
      <t>ワリアイ</t>
    </rPh>
    <phoneticPr fontId="2"/>
  </si>
  <si>
    <t>28.3％となっている。</t>
    <phoneticPr fontId="2"/>
  </si>
  <si>
    <t xml:space="preserve">  これを前年と比較すると、年少人口は1,824人(1.57％)減少、生産年齢人口は7,830人</t>
    <rPh sb="5" eb="7">
      <t>ゼンネン</t>
    </rPh>
    <rPh sb="8" eb="10">
      <t>ヒカク</t>
    </rPh>
    <rPh sb="14" eb="18">
      <t>ネンショウジンコウ</t>
    </rPh>
    <rPh sb="24" eb="25">
      <t>ニン</t>
    </rPh>
    <rPh sb="32" eb="34">
      <t>ゲンショウ</t>
    </rPh>
    <rPh sb="35" eb="39">
      <t>セイサンネンレイ</t>
    </rPh>
    <rPh sb="39" eb="41">
      <t>ジンコウ</t>
    </rPh>
    <rPh sb="47" eb="48">
      <t>ニン</t>
    </rPh>
    <phoneticPr fontId="2"/>
  </si>
  <si>
    <t>(1.62％)減少、老年人口は5,210人(2.27％)増加している。</t>
    <rPh sb="10" eb="12">
      <t>ロウネン</t>
    </rPh>
    <rPh sb="12" eb="14">
      <t>ジンコウ</t>
    </rPh>
    <rPh sb="20" eb="21">
      <t>ニン</t>
    </rPh>
    <rPh sb="28" eb="30">
      <t>ゾウカ</t>
    </rPh>
    <phoneticPr fontId="2"/>
  </si>
  <si>
    <t xml:space="preserve">  年齢構造指数でみると、年少人口指数24.1、老年人口指数49.4、従属人口指数73.4、老年</t>
    <rPh sb="2" eb="4">
      <t>ネンレイ</t>
    </rPh>
    <rPh sb="4" eb="6">
      <t>コウゾウ</t>
    </rPh>
    <rPh sb="6" eb="8">
      <t>シスウ</t>
    </rPh>
    <rPh sb="13" eb="17">
      <t>ネンショウジンコウ</t>
    </rPh>
    <rPh sb="17" eb="19">
      <t>シスウ</t>
    </rPh>
    <rPh sb="24" eb="26">
      <t>ロウネン</t>
    </rPh>
    <rPh sb="26" eb="28">
      <t>ジンコウ</t>
    </rPh>
    <rPh sb="28" eb="30">
      <t>シスウ</t>
    </rPh>
    <rPh sb="35" eb="37">
      <t>ジュウゾク</t>
    </rPh>
    <rPh sb="37" eb="39">
      <t>ジンコウ</t>
    </rPh>
    <rPh sb="39" eb="41">
      <t>シスウ</t>
    </rPh>
    <rPh sb="46" eb="48">
      <t>ロウネン</t>
    </rPh>
    <phoneticPr fontId="2"/>
  </si>
  <si>
    <t>化指数205.2であり、年少人口指数は減少傾向だが平成22年からほぼ横ばいで、従属人口指数</t>
    <rPh sb="0" eb="1">
      <t>カ</t>
    </rPh>
    <rPh sb="1" eb="3">
      <t>シスウ</t>
    </rPh>
    <rPh sb="12" eb="16">
      <t>ネンショウジンコウ</t>
    </rPh>
    <rPh sb="16" eb="18">
      <t>シスウ</t>
    </rPh>
    <rPh sb="19" eb="21">
      <t>ゲンショウ</t>
    </rPh>
    <rPh sb="21" eb="23">
      <t>ケイコウ</t>
    </rPh>
    <rPh sb="25" eb="27">
      <t>ヘイセイ</t>
    </rPh>
    <rPh sb="29" eb="30">
      <t>ネン</t>
    </rPh>
    <rPh sb="34" eb="35">
      <t>ヨコ</t>
    </rPh>
    <rPh sb="39" eb="41">
      <t>ジュウゾク</t>
    </rPh>
    <rPh sb="41" eb="43">
      <t>ジンコウ</t>
    </rPh>
    <rPh sb="43" eb="45">
      <t>シスウ</t>
    </rPh>
    <phoneticPr fontId="2"/>
  </si>
  <si>
    <t xml:space="preserve">  5歳階級別にみると、最も多いのは65～69歳 68,297人(総人口の8.2％)、次いで60～64歳</t>
    <rPh sb="3" eb="4">
      <t>サイ</t>
    </rPh>
    <rPh sb="4" eb="7">
      <t>カイキュウベツ</t>
    </rPh>
    <rPh sb="12" eb="13">
      <t>モット</t>
    </rPh>
    <rPh sb="14" eb="15">
      <t>オオ</t>
    </rPh>
    <rPh sb="23" eb="24">
      <t>サイ</t>
    </rPh>
    <rPh sb="31" eb="32">
      <t>ニン</t>
    </rPh>
    <rPh sb="33" eb="36">
      <t>ソウジンコウ</t>
    </rPh>
    <rPh sb="43" eb="44">
      <t>ツ</t>
    </rPh>
    <phoneticPr fontId="4"/>
  </si>
  <si>
    <t>61,184人(7.4％)、40～44歳 53,696人(6.5％)となっている。</t>
    <rPh sb="6" eb="7">
      <t>ニン</t>
    </rPh>
    <rPh sb="19" eb="20">
      <t>サイ</t>
    </rPh>
    <rPh sb="27" eb="28">
      <t>ニン</t>
    </rPh>
    <phoneticPr fontId="4"/>
  </si>
  <si>
    <t xml:space="preserve">  また、64歳以下で最も少ないのは、20～24歳 34,473人(4.2％)、次いで0～4歳 35,263人 </t>
    <rPh sb="5" eb="8">
      <t>６４サイ</t>
    </rPh>
    <rPh sb="8" eb="10">
      <t>イカ</t>
    </rPh>
    <rPh sb="11" eb="12">
      <t>モット</t>
    </rPh>
    <rPh sb="13" eb="14">
      <t>スク</t>
    </rPh>
    <rPh sb="24" eb="25">
      <t>サイ</t>
    </rPh>
    <rPh sb="32" eb="33">
      <t>ニン</t>
    </rPh>
    <rPh sb="40" eb="41">
      <t>ツ</t>
    </rPh>
    <rPh sb="46" eb="47">
      <t>サイ</t>
    </rPh>
    <phoneticPr fontId="4"/>
  </si>
  <si>
    <t>(4.3％)、25～29歳 37,023人(4.5％)となっている。</t>
    <rPh sb="12" eb="13">
      <t>サイ</t>
    </rPh>
    <rPh sb="20" eb="21">
      <t>ニン</t>
    </rPh>
    <phoneticPr fontId="4"/>
  </si>
  <si>
    <t>は増加傾向を示しており、老年化指数は7.7ポイント上昇と高齢化が進んでいることを示して</t>
    <rPh sb="1" eb="3">
      <t>ゾウカ</t>
    </rPh>
    <rPh sb="3" eb="5">
      <t>ケイコウ</t>
    </rPh>
    <rPh sb="6" eb="7">
      <t>シメ</t>
    </rPh>
    <rPh sb="15" eb="17">
      <t>シスウ</t>
    </rPh>
    <rPh sb="25" eb="27">
      <t>ジョウショウ</t>
    </rPh>
    <rPh sb="28" eb="31">
      <t>コウレイカ</t>
    </rPh>
    <rPh sb="32" eb="33">
      <t>スス</t>
    </rPh>
    <phoneticPr fontId="2"/>
  </si>
  <si>
    <t>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</si>
</sst>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[Red]\-#,##0.0"/>
    <numFmt numFmtId="177" formatCode="0.0;&quot;△ &quot;0.0"/>
    <numFmt numFmtId="178" formatCode="0.0"/>
    <numFmt numFmtId="179" formatCode="0.00_ "/>
    <numFmt numFmtId="180" formatCode="#,##0_);\(#,##0\)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6"/>
      <color indexed="12"/>
      <name val="ＭＳ ゴシック"/>
      <family val="3"/>
      <charset val="128"/>
    </font>
    <font>
      <sz val="16"/>
      <color indexed="12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" fillId="0" borderId="0"/>
  </cellStyleXfs>
  <cellXfs count="179">
    <xf numFmtId="0" fontId="0" fillId="0" borderId="0" xfId="0"/>
    <xf numFmtId="38" fontId="3" fillId="0" borderId="0" xfId="1" applyFont="1"/>
    <xf numFmtId="3" fontId="4" fillId="0" borderId="0" xfId="2" applyNumberFormat="1" applyFont="1" applyBorder="1"/>
    <xf numFmtId="0" fontId="3" fillId="0" borderId="0" xfId="2" applyFont="1"/>
    <xf numFmtId="38" fontId="6" fillId="0" borderId="0" xfId="1" applyFont="1"/>
    <xf numFmtId="38" fontId="7" fillId="0" borderId="1" xfId="1" applyFont="1" applyBorder="1"/>
    <xf numFmtId="38" fontId="7" fillId="0" borderId="0" xfId="1" applyFont="1"/>
    <xf numFmtId="38" fontId="7" fillId="0" borderId="0" xfId="1" applyFont="1" applyAlignment="1">
      <alignment horizontal="right"/>
    </xf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distributed"/>
    </xf>
    <xf numFmtId="178" fontId="7" fillId="0" borderId="0" xfId="0" applyNumberFormat="1" applyFont="1"/>
    <xf numFmtId="0" fontId="7" fillId="0" borderId="1" xfId="0" applyFont="1" applyBorder="1"/>
    <xf numFmtId="178" fontId="7" fillId="0" borderId="1" xfId="0" applyNumberFormat="1" applyFont="1" applyBorder="1"/>
    <xf numFmtId="49" fontId="6" fillId="0" borderId="0" xfId="0" applyNumberFormat="1" applyFont="1"/>
    <xf numFmtId="0" fontId="6" fillId="0" borderId="0" xfId="0" applyFont="1"/>
    <xf numFmtId="3" fontId="6" fillId="0" borderId="0" xfId="2" applyNumberFormat="1" applyFont="1" applyBorder="1"/>
    <xf numFmtId="38" fontId="6" fillId="0" borderId="0" xfId="1" applyFont="1" applyBorder="1"/>
    <xf numFmtId="3" fontId="3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Border="1" applyAlignment="1">
      <alignment horizontal="center"/>
    </xf>
    <xf numFmtId="3" fontId="3" fillId="0" borderId="0" xfId="2" applyNumberFormat="1" applyFont="1" applyBorder="1"/>
    <xf numFmtId="179" fontId="3" fillId="0" borderId="0" xfId="0" applyNumberFormat="1" applyFont="1"/>
    <xf numFmtId="0" fontId="9" fillId="0" borderId="0" xfId="0" applyFont="1"/>
    <xf numFmtId="0" fontId="9" fillId="0" borderId="0" xfId="0" applyFont="1" applyAlignment="1">
      <alignment vertical="center"/>
    </xf>
    <xf numFmtId="38" fontId="10" fillId="0" borderId="1" xfId="1" applyFont="1" applyBorder="1"/>
    <xf numFmtId="3" fontId="9" fillId="0" borderId="0" xfId="2" applyNumberFormat="1" applyFont="1" applyBorder="1"/>
    <xf numFmtId="3" fontId="10" fillId="0" borderId="0" xfId="2" applyNumberFormat="1" applyFont="1" applyBorder="1"/>
    <xf numFmtId="49" fontId="9" fillId="0" borderId="0" xfId="2" applyNumberFormat="1" applyFont="1" applyBorder="1" applyAlignment="1">
      <alignment vertical="center"/>
    </xf>
    <xf numFmtId="3" fontId="9" fillId="0" borderId="0" xfId="2" applyNumberFormat="1" applyFont="1" applyBorder="1" applyAlignment="1">
      <alignment vertical="center"/>
    </xf>
    <xf numFmtId="49" fontId="9" fillId="0" borderId="0" xfId="0" applyNumberFormat="1" applyFont="1" applyAlignment="1">
      <alignment vertical="center"/>
    </xf>
    <xf numFmtId="38" fontId="7" fillId="0" borderId="0" xfId="1" applyFont="1" applyFill="1" applyBorder="1"/>
    <xf numFmtId="38" fontId="7" fillId="0" borderId="0" xfId="1" applyFont="1" applyBorder="1"/>
    <xf numFmtId="176" fontId="3" fillId="0" borderId="0" xfId="1" applyNumberFormat="1" applyFont="1"/>
    <xf numFmtId="176" fontId="7" fillId="0" borderId="1" xfId="1" applyNumberFormat="1" applyFont="1" applyBorder="1"/>
    <xf numFmtId="0" fontId="10" fillId="0" borderId="0" xfId="0" applyFont="1"/>
    <xf numFmtId="3" fontId="6" fillId="0" borderId="0" xfId="2" applyNumberFormat="1" applyFont="1" applyFill="1" applyBorder="1"/>
    <xf numFmtId="0" fontId="6" fillId="0" borderId="0" xfId="0" applyFont="1" applyAlignment="1"/>
    <xf numFmtId="38" fontId="3" fillId="0" borderId="0" xfId="1" applyFont="1" applyFill="1"/>
    <xf numFmtId="38" fontId="7" fillId="0" borderId="0" xfId="1" applyFont="1" applyFill="1" applyAlignment="1">
      <alignment horizontal="right"/>
    </xf>
    <xf numFmtId="38" fontId="3" fillId="0" borderId="0" xfId="1" applyFont="1" applyFill="1" applyBorder="1"/>
    <xf numFmtId="176" fontId="3" fillId="0" borderId="0" xfId="1" applyNumberFormat="1" applyFont="1" applyFill="1"/>
    <xf numFmtId="176" fontId="7" fillId="0" borderId="0" xfId="1" applyNumberFormat="1" applyFont="1" applyFill="1"/>
    <xf numFmtId="176" fontId="7" fillId="0" borderId="1" xfId="1" applyNumberFormat="1" applyFont="1" applyFill="1" applyBorder="1"/>
    <xf numFmtId="0" fontId="0" fillId="0" borderId="0" xfId="0" applyFill="1" applyAlignment="1">
      <alignment horizontal="distributed"/>
    </xf>
    <xf numFmtId="0" fontId="6" fillId="0" borderId="0" xfId="0" quotePrefix="1" applyFont="1" applyAlignment="1"/>
    <xf numFmtId="0" fontId="9" fillId="0" borderId="0" xfId="0" applyFont="1" applyAlignment="1"/>
    <xf numFmtId="0" fontId="0" fillId="0" borderId="0" xfId="0" applyAlignment="1"/>
    <xf numFmtId="38" fontId="11" fillId="0" borderId="0" xfId="1" applyFont="1" applyFill="1" applyBorder="1"/>
    <xf numFmtId="38" fontId="11" fillId="0" borderId="0" xfId="1" applyFont="1" applyFill="1"/>
    <xf numFmtId="177" fontId="11" fillId="0" borderId="0" xfId="0" applyNumberFormat="1" applyFont="1" applyFill="1"/>
    <xf numFmtId="38" fontId="7" fillId="0" borderId="0" xfId="1" quotePrefix="1" applyFont="1" applyFill="1" applyBorder="1" applyAlignment="1">
      <alignment horizontal="right"/>
    </xf>
    <xf numFmtId="176" fontId="7" fillId="0" borderId="0" xfId="1" applyNumberFormat="1" applyFont="1" applyFill="1" applyBorder="1"/>
    <xf numFmtId="178" fontId="7" fillId="0" borderId="0" xfId="0" applyNumberFormat="1" applyFont="1" applyBorder="1"/>
    <xf numFmtId="0" fontId="7" fillId="0" borderId="0" xfId="0" applyFont="1" applyBorder="1"/>
    <xf numFmtId="177" fontId="7" fillId="0" borderId="0" xfId="0" applyNumberFormat="1" applyFont="1"/>
    <xf numFmtId="0" fontId="3" fillId="2" borderId="0" xfId="0" applyFont="1" applyFill="1"/>
    <xf numFmtId="0" fontId="3" fillId="2" borderId="0" xfId="0" applyFont="1" applyFill="1" applyBorder="1"/>
    <xf numFmtId="38" fontId="7" fillId="2" borderId="0" xfId="1" applyFont="1" applyFill="1" applyBorder="1"/>
    <xf numFmtId="38" fontId="7" fillId="2" borderId="0" xfId="1" applyFont="1" applyFill="1"/>
    <xf numFmtId="0" fontId="7" fillId="2" borderId="3" xfId="0" applyFont="1" applyFill="1" applyBorder="1" applyAlignment="1">
      <alignment horizontal="right"/>
    </xf>
    <xf numFmtId="0" fontId="3" fillId="2" borderId="4" xfId="0" applyFont="1" applyFill="1" applyBorder="1"/>
    <xf numFmtId="0" fontId="3" fillId="2" borderId="5" xfId="0" applyFont="1" applyFill="1" applyBorder="1" applyAlignment="1">
      <alignment horizontal="center"/>
    </xf>
    <xf numFmtId="0" fontId="7" fillId="2" borderId="6" xfId="0" applyFont="1" applyFill="1" applyBorder="1"/>
    <xf numFmtId="0" fontId="7" fillId="2" borderId="5" xfId="0" applyFont="1" applyFill="1" applyBorder="1"/>
    <xf numFmtId="0" fontId="7" fillId="2" borderId="4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38" fontId="7" fillId="2" borderId="7" xfId="1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distributed"/>
    </xf>
    <xf numFmtId="1" fontId="3" fillId="2" borderId="0" xfId="1" applyNumberFormat="1" applyFont="1" applyFill="1"/>
    <xf numFmtId="1" fontId="3" fillId="2" borderId="7" xfId="1" quotePrefix="1" applyNumberFormat="1" applyFont="1" applyFill="1" applyBorder="1" applyAlignment="1">
      <alignment horizontal="left"/>
    </xf>
    <xf numFmtId="1" fontId="3" fillId="2" borderId="5" xfId="1" applyNumberFormat="1" applyFont="1" applyFill="1" applyBorder="1"/>
    <xf numFmtId="38" fontId="8" fillId="2" borderId="4" xfId="1" applyFont="1" applyFill="1" applyBorder="1"/>
    <xf numFmtId="1" fontId="3" fillId="2" borderId="4" xfId="1" applyNumberFormat="1" applyFont="1" applyFill="1" applyBorder="1" applyAlignment="1">
      <alignment horizontal="center"/>
    </xf>
    <xf numFmtId="1" fontId="3" fillId="2" borderId="4" xfId="1" quotePrefix="1" applyNumberFormat="1" applyFont="1" applyFill="1" applyBorder="1" applyAlignment="1">
      <alignment horizontal="center"/>
    </xf>
    <xf numFmtId="0" fontId="3" fillId="2" borderId="0" xfId="2" applyFont="1" applyFill="1"/>
    <xf numFmtId="0" fontId="3" fillId="2" borderId="4" xfId="2" applyFont="1" applyFill="1" applyBorder="1" applyAlignment="1">
      <alignment horizontal="center"/>
    </xf>
    <xf numFmtId="178" fontId="8" fillId="2" borderId="4" xfId="1" applyNumberFormat="1" applyFont="1" applyFill="1" applyBorder="1"/>
    <xf numFmtId="38" fontId="3" fillId="2" borderId="4" xfId="1" applyFont="1" applyFill="1" applyBorder="1"/>
    <xf numFmtId="178" fontId="3" fillId="2" borderId="4" xfId="1" applyNumberFormat="1" applyFont="1" applyFill="1" applyBorder="1"/>
    <xf numFmtId="38" fontId="3" fillId="2" borderId="0" xfId="1" applyFont="1" applyFill="1"/>
    <xf numFmtId="2" fontId="3" fillId="2" borderId="0" xfId="1" applyNumberFormat="1" applyFont="1" applyFill="1"/>
    <xf numFmtId="1" fontId="3" fillId="2" borderId="4" xfId="1" applyNumberFormat="1" applyFont="1" applyFill="1" applyBorder="1"/>
    <xf numFmtId="38" fontId="8" fillId="2" borderId="4" xfId="1" applyNumberFormat="1" applyFont="1" applyFill="1" applyBorder="1"/>
    <xf numFmtId="176" fontId="8" fillId="2" borderId="4" xfId="1" applyNumberFormat="1" applyFont="1" applyFill="1" applyBorder="1"/>
    <xf numFmtId="1" fontId="3" fillId="2" borderId="0" xfId="1" quotePrefix="1" applyNumberFormat="1" applyFont="1" applyFill="1" applyAlignment="1">
      <alignment horizontal="left"/>
    </xf>
    <xf numFmtId="3" fontId="8" fillId="2" borderId="4" xfId="0" applyNumberFormat="1" applyFont="1" applyFill="1" applyBorder="1"/>
    <xf numFmtId="2" fontId="8" fillId="2" borderId="5" xfId="0" applyNumberFormat="1" applyFont="1" applyFill="1" applyBorder="1"/>
    <xf numFmtId="3" fontId="6" fillId="0" borderId="0" xfId="2" applyNumberFormat="1" applyFont="1" applyFill="1" applyBorder="1" applyAlignment="1">
      <alignment horizontal="distributed"/>
    </xf>
    <xf numFmtId="1" fontId="13" fillId="2" borderId="0" xfId="1" applyNumberFormat="1" applyFont="1" applyFill="1"/>
    <xf numFmtId="0" fontId="6" fillId="0" borderId="0" xfId="0" applyNumberFormat="1" applyFont="1" applyAlignment="1"/>
    <xf numFmtId="0" fontId="3" fillId="0" borderId="1" xfId="0" applyFont="1" applyBorder="1"/>
    <xf numFmtId="0" fontId="7" fillId="2" borderId="2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38" fontId="7" fillId="2" borderId="8" xfId="1" applyFont="1" applyFill="1" applyBorder="1"/>
    <xf numFmtId="176" fontId="7" fillId="2" borderId="4" xfId="1" applyNumberFormat="1" applyFont="1" applyFill="1" applyBorder="1"/>
    <xf numFmtId="0" fontId="17" fillId="0" borderId="0" xfId="0" applyFont="1"/>
    <xf numFmtId="0" fontId="18" fillId="0" borderId="0" xfId="0" applyFont="1"/>
    <xf numFmtId="0" fontId="16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38" fontId="14" fillId="0" borderId="0" xfId="1" applyFont="1" applyFill="1" applyBorder="1"/>
    <xf numFmtId="0" fontId="15" fillId="0" borderId="0" xfId="0" applyFont="1" applyFill="1" applyBorder="1"/>
    <xf numFmtId="38" fontId="14" fillId="0" borderId="0" xfId="1" applyFont="1" applyFill="1" applyAlignment="1">
      <alignment horizontal="right"/>
    </xf>
    <xf numFmtId="38" fontId="7" fillId="0" borderId="0" xfId="1" applyFont="1" applyFill="1"/>
    <xf numFmtId="38" fontId="14" fillId="0" borderId="0" xfId="1" applyFont="1" applyFill="1"/>
    <xf numFmtId="177" fontId="7" fillId="0" borderId="0" xfId="0" applyNumberFormat="1" applyFont="1" applyFill="1"/>
    <xf numFmtId="177" fontId="14" fillId="0" borderId="0" xfId="0" applyNumberFormat="1" applyFont="1" applyFill="1"/>
    <xf numFmtId="176" fontId="14" fillId="0" borderId="0" xfId="1" applyNumberFormat="1" applyFont="1" applyFill="1"/>
    <xf numFmtId="176" fontId="14" fillId="0" borderId="0" xfId="1" applyNumberFormat="1" applyFont="1" applyFill="1" applyBorder="1"/>
    <xf numFmtId="0" fontId="6" fillId="0" borderId="0" xfId="0" applyFont="1" applyFill="1" applyAlignment="1"/>
    <xf numFmtId="0" fontId="6" fillId="0" borderId="0" xfId="0" applyFont="1" applyFill="1"/>
    <xf numFmtId="0" fontId="6" fillId="0" borderId="0" xfId="0" quotePrefix="1" applyFont="1" applyFill="1" applyAlignment="1"/>
    <xf numFmtId="49" fontId="6" fillId="0" borderId="0" xfId="0" quotePrefix="1" applyNumberFormat="1" applyFont="1" applyFill="1" applyAlignment="1"/>
    <xf numFmtId="3" fontId="3" fillId="0" borderId="0" xfId="2" applyNumberFormat="1" applyFont="1"/>
    <xf numFmtId="3" fontId="3" fillId="0" borderId="9" xfId="2" applyNumberFormat="1" applyFont="1" applyFill="1" applyBorder="1" applyAlignment="1">
      <alignment horizontal="right"/>
    </xf>
    <xf numFmtId="3" fontId="3" fillId="0" borderId="10" xfId="2" applyNumberFormat="1" applyFont="1" applyFill="1" applyBorder="1" applyAlignment="1">
      <alignment horizontal="right"/>
    </xf>
    <xf numFmtId="3" fontId="3" fillId="0" borderId="11" xfId="2" applyNumberFormat="1" applyFont="1" applyFill="1" applyBorder="1" applyAlignment="1">
      <alignment horizontal="center"/>
    </xf>
    <xf numFmtId="3" fontId="3" fillId="0" borderId="12" xfId="2" applyNumberFormat="1" applyFont="1" applyFill="1" applyBorder="1" applyAlignment="1">
      <alignment horizontal="right"/>
    </xf>
    <xf numFmtId="3" fontId="3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3" fontId="3" fillId="0" borderId="13" xfId="2" applyNumberFormat="1" applyFont="1" applyFill="1" applyBorder="1" applyAlignment="1">
      <alignment horizontal="right"/>
    </xf>
    <xf numFmtId="3" fontId="5" fillId="0" borderId="8" xfId="2" applyNumberFormat="1" applyFont="1" applyFill="1" applyBorder="1" applyAlignment="1">
      <alignment horizontal="center"/>
    </xf>
    <xf numFmtId="3" fontId="3" fillId="0" borderId="2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right"/>
    </xf>
    <xf numFmtId="3" fontId="3" fillId="0" borderId="14" xfId="2" applyNumberFormat="1" applyFont="1" applyFill="1" applyBorder="1" applyAlignment="1">
      <alignment horizontal="right"/>
    </xf>
    <xf numFmtId="3" fontId="3" fillId="0" borderId="15" xfId="2" applyNumberFormat="1" applyFont="1" applyFill="1" applyBorder="1" applyAlignment="1">
      <alignment horizontal="right"/>
    </xf>
    <xf numFmtId="3" fontId="3" fillId="0" borderId="16" xfId="2" applyNumberFormat="1" applyFont="1" applyFill="1" applyBorder="1" applyAlignment="1">
      <alignment horizontal="center"/>
    </xf>
    <xf numFmtId="3" fontId="3" fillId="0" borderId="17" xfId="2" applyNumberFormat="1" applyFont="1" applyFill="1" applyBorder="1" applyAlignment="1">
      <alignment horizontal="center"/>
    </xf>
    <xf numFmtId="3" fontId="3" fillId="0" borderId="3" xfId="2" applyNumberFormat="1" applyFont="1" applyFill="1" applyBorder="1" applyAlignment="1">
      <alignment horizontal="center"/>
    </xf>
    <xf numFmtId="0" fontId="9" fillId="0" borderId="0" xfId="0" applyFont="1" applyFill="1" applyAlignment="1"/>
    <xf numFmtId="3" fontId="20" fillId="0" borderId="0" xfId="0" applyNumberFormat="1" applyFont="1" applyFill="1"/>
    <xf numFmtId="180" fontId="20" fillId="0" borderId="0" xfId="0" applyNumberFormat="1" applyFont="1" applyFill="1"/>
    <xf numFmtId="178" fontId="3" fillId="0" borderId="8" xfId="2" quotePrefix="1" applyNumberFormat="1" applyFont="1" applyFill="1" applyBorder="1" applyAlignment="1">
      <alignment horizontal="center"/>
    </xf>
    <xf numFmtId="3" fontId="3" fillId="0" borderId="8" xfId="2" quotePrefix="1" applyNumberFormat="1" applyFont="1" applyFill="1" applyBorder="1" applyAlignment="1">
      <alignment horizontal="center"/>
    </xf>
    <xf numFmtId="3" fontId="3" fillId="0" borderId="4" xfId="2" applyNumberFormat="1" applyFont="1" applyFill="1" applyBorder="1" applyAlignment="1">
      <alignment horizontal="center" vertical="center"/>
    </xf>
    <xf numFmtId="38" fontId="7" fillId="0" borderId="18" xfId="1" applyFont="1" applyFill="1" applyBorder="1"/>
    <xf numFmtId="38" fontId="7" fillId="0" borderId="2" xfId="1" applyFont="1" applyFill="1" applyBorder="1"/>
    <xf numFmtId="0" fontId="7" fillId="0" borderId="3" xfId="0" applyFont="1" applyFill="1" applyBorder="1" applyAlignment="1">
      <alignment horizontal="right"/>
    </xf>
    <xf numFmtId="38" fontId="7" fillId="0" borderId="3" xfId="1" applyFont="1" applyFill="1" applyBorder="1" applyAlignment="1">
      <alignment horizontal="right"/>
    </xf>
    <xf numFmtId="38" fontId="7" fillId="0" borderId="3" xfId="1" quotePrefix="1" applyFont="1" applyFill="1" applyBorder="1" applyAlignment="1">
      <alignment horizontal="right"/>
    </xf>
    <xf numFmtId="38" fontId="7" fillId="2" borderId="11" xfId="1" applyFont="1" applyFill="1" applyBorder="1"/>
    <xf numFmtId="0" fontId="7" fillId="2" borderId="17" xfId="0" applyFont="1" applyFill="1" applyBorder="1" applyAlignment="1">
      <alignment horizontal="right"/>
    </xf>
    <xf numFmtId="0" fontId="7" fillId="2" borderId="7" xfId="0" applyFont="1" applyFill="1" applyBorder="1"/>
    <xf numFmtId="38" fontId="7" fillId="2" borderId="4" xfId="1" applyFont="1" applyFill="1" applyBorder="1"/>
    <xf numFmtId="0" fontId="7" fillId="0" borderId="9" xfId="0" applyFont="1" applyBorder="1" applyAlignment="1">
      <alignment horizontal="right"/>
    </xf>
    <xf numFmtId="38" fontId="7" fillId="0" borderId="2" xfId="1" applyFont="1" applyBorder="1"/>
    <xf numFmtId="0" fontId="7" fillId="0" borderId="2" xfId="0" applyFont="1" applyBorder="1" applyAlignment="1">
      <alignment horizontal="right"/>
    </xf>
    <xf numFmtId="0" fontId="7" fillId="0" borderId="2" xfId="0" applyFont="1" applyBorder="1"/>
    <xf numFmtId="178" fontId="7" fillId="0" borderId="2" xfId="0" applyNumberFormat="1" applyFont="1" applyBorder="1"/>
    <xf numFmtId="178" fontId="7" fillId="0" borderId="21" xfId="0" applyNumberFormat="1" applyFont="1" applyBorder="1"/>
    <xf numFmtId="0" fontId="0" fillId="0" borderId="0" xfId="0" applyFont="1" applyAlignment="1"/>
    <xf numFmtId="3" fontId="6" fillId="0" borderId="0" xfId="2" applyNumberFormat="1" applyFont="1" applyFill="1" applyBorder="1" applyAlignment="1">
      <alignment horizontal="left"/>
    </xf>
    <xf numFmtId="3" fontId="6" fillId="0" borderId="0" xfId="2" quotePrefix="1" applyNumberFormat="1" applyFont="1" applyFill="1" applyBorder="1" applyAlignment="1">
      <alignment horizontal="left"/>
    </xf>
    <xf numFmtId="0" fontId="7" fillId="0" borderId="19" xfId="0" applyFont="1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7" fillId="0" borderId="0" xfId="0" applyFont="1" applyAlignment="1">
      <alignment horizontal="distributed"/>
    </xf>
    <xf numFmtId="0" fontId="0" fillId="0" borderId="0" xfId="0" applyBorder="1" applyAlignment="1">
      <alignment horizontal="distributed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1" xfId="0" applyFont="1" applyBorder="1" applyAlignment="1">
      <alignment horizontal="distributed"/>
    </xf>
    <xf numFmtId="0" fontId="0" fillId="0" borderId="1" xfId="0" applyBorder="1" applyAlignment="1">
      <alignment horizontal="distributed"/>
    </xf>
    <xf numFmtId="0" fontId="7" fillId="0" borderId="0" xfId="0" applyFont="1" applyBorder="1" applyAlignment="1">
      <alignment horizontal="distributed"/>
    </xf>
    <xf numFmtId="0" fontId="7" fillId="2" borderId="6" xfId="0" applyFont="1" applyFill="1" applyBorder="1" applyAlignment="1">
      <alignment horizontal="distributed"/>
    </xf>
    <xf numFmtId="0" fontId="12" fillId="2" borderId="5" xfId="0" applyFont="1" applyFill="1" applyBorder="1" applyAlignment="1">
      <alignment horizontal="distributed"/>
    </xf>
    <xf numFmtId="0" fontId="7" fillId="2" borderId="9" xfId="0" applyFont="1" applyFill="1" applyBorder="1" applyAlignment="1">
      <alignment vertical="center"/>
    </xf>
    <xf numFmtId="0" fontId="12" fillId="2" borderId="10" xfId="0" applyFont="1" applyFill="1" applyBorder="1" applyAlignment="1">
      <alignment vertical="center"/>
    </xf>
    <xf numFmtId="0" fontId="12" fillId="2" borderId="12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2" borderId="14" xfId="0" applyFont="1" applyFill="1" applyBorder="1" applyAlignment="1">
      <alignment vertical="center"/>
    </xf>
    <xf numFmtId="0" fontId="12" fillId="2" borderId="15" xfId="0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_年報表-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8"/>
  <sheetViews>
    <sheetView showGridLines="0" tabSelected="1" zoomScaleNormal="100" workbookViewId="0"/>
  </sheetViews>
  <sheetFormatPr defaultRowHeight="13.5"/>
  <cols>
    <col min="1" max="1" width="1.125" style="8" customWidth="1"/>
    <col min="2" max="3" width="2.5" style="8" customWidth="1"/>
    <col min="4" max="4" width="9.125" style="8" customWidth="1"/>
    <col min="5" max="15" width="9" style="8"/>
    <col min="16" max="16" width="3" style="8" customWidth="1"/>
    <col min="17" max="16384" width="9" style="8"/>
  </cols>
  <sheetData>
    <row r="1" spans="1:16" ht="15" customHeight="1"/>
    <row r="2" spans="1:16" s="100" customFormat="1" ht="27" customHeight="1">
      <c r="A2" s="102" t="s">
        <v>71</v>
      </c>
      <c r="B2" s="101"/>
      <c r="C2" s="103" t="s">
        <v>65</v>
      </c>
      <c r="D2" s="101"/>
      <c r="E2" s="99"/>
    </row>
    <row r="3" spans="1:16" s="16" customFormat="1" ht="27" customHeight="1">
      <c r="B3" s="31" t="s">
        <v>72</v>
      </c>
      <c r="C3" s="25"/>
      <c r="D3" s="25" t="s">
        <v>54</v>
      </c>
      <c r="E3" s="24"/>
    </row>
    <row r="4" spans="1:16" s="16" customFormat="1" ht="24.75" customHeight="1">
      <c r="C4" s="113" t="s">
        <v>98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4"/>
      <c r="P4" s="38"/>
    </row>
    <row r="5" spans="1:16" s="16" customFormat="1" ht="24.75" customHeight="1">
      <c r="C5" s="115" t="s">
        <v>99</v>
      </c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34"/>
      <c r="P5" s="47"/>
    </row>
    <row r="6" spans="1:16" s="16" customFormat="1" ht="24.75" customHeight="1">
      <c r="C6" s="115" t="s">
        <v>100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38"/>
    </row>
    <row r="7" spans="1:16" s="16" customFormat="1" ht="24.75" customHeight="1">
      <c r="C7" s="113" t="s">
        <v>101</v>
      </c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4"/>
      <c r="P7" s="38"/>
    </row>
    <row r="8" spans="1:16" s="16" customFormat="1" ht="24.75" customHeight="1">
      <c r="C8" s="116" t="s">
        <v>102</v>
      </c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38"/>
    </row>
    <row r="9" spans="1:16" s="16" customFormat="1" ht="15" customHeight="1">
      <c r="C9" s="15"/>
    </row>
    <row r="10" spans="1:16" s="16" customFormat="1" ht="30" customHeight="1">
      <c r="B10" s="31" t="s">
        <v>70</v>
      </c>
      <c r="C10" s="25"/>
      <c r="D10" s="25" t="s">
        <v>55</v>
      </c>
      <c r="E10" s="25"/>
      <c r="I10" s="7"/>
    </row>
    <row r="11" spans="1:16" s="16" customFormat="1" ht="24.75" customHeight="1">
      <c r="C11" s="93" t="s">
        <v>103</v>
      </c>
      <c r="D11" s="155"/>
      <c r="E11" s="48"/>
      <c r="F11" s="48"/>
      <c r="G11" s="48"/>
      <c r="H11" s="48"/>
      <c r="I11" s="48"/>
      <c r="J11" s="48"/>
      <c r="K11" s="48"/>
      <c r="L11" s="48"/>
      <c r="M11" s="48"/>
      <c r="N11" s="48"/>
      <c r="P11" s="48"/>
    </row>
    <row r="12" spans="1:16" s="16" customFormat="1" ht="24.75" customHeight="1">
      <c r="C12" s="46" t="s">
        <v>104</v>
      </c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16" customFormat="1" ht="24.75" customHeight="1">
      <c r="C13" s="46" t="s">
        <v>109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16" customFormat="1" ht="24.75" customHeight="1">
      <c r="C14" s="46" t="s">
        <v>110</v>
      </c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16" customFormat="1" ht="18" customHeight="1"/>
    <row r="16" spans="1:16" s="6" customFormat="1" ht="24" customHeight="1" thickBot="1">
      <c r="A16" s="26" t="s">
        <v>90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33"/>
      <c r="P16" s="33"/>
    </row>
    <row r="17" spans="1:21" s="6" customFormat="1" ht="18.75" customHeight="1">
      <c r="A17" s="158" t="s">
        <v>53</v>
      </c>
      <c r="B17" s="159"/>
      <c r="C17" s="159"/>
      <c r="D17" s="160"/>
      <c r="E17" s="140" t="s">
        <v>97</v>
      </c>
      <c r="F17" s="140"/>
      <c r="G17" s="140" t="s">
        <v>33</v>
      </c>
      <c r="H17" s="140"/>
      <c r="I17" s="140"/>
      <c r="J17" s="140"/>
      <c r="K17" s="141"/>
      <c r="L17" s="141"/>
      <c r="M17" s="140"/>
      <c r="N17" s="140"/>
      <c r="O17" s="140"/>
      <c r="P17" s="32"/>
    </row>
    <row r="18" spans="1:21" ht="18.75" customHeight="1">
      <c r="A18" s="161"/>
      <c r="B18" s="161"/>
      <c r="C18" s="161"/>
      <c r="D18" s="162"/>
      <c r="E18" s="142" t="s">
        <v>50</v>
      </c>
      <c r="F18" s="142" t="s">
        <v>51</v>
      </c>
      <c r="G18" s="142" t="s">
        <v>75</v>
      </c>
      <c r="H18" s="142" t="s">
        <v>76</v>
      </c>
      <c r="I18" s="142" t="s">
        <v>62</v>
      </c>
      <c r="J18" s="142" t="s">
        <v>74</v>
      </c>
      <c r="K18" s="143" t="s">
        <v>89</v>
      </c>
      <c r="L18" s="144" t="s">
        <v>91</v>
      </c>
      <c r="M18" s="144" t="s">
        <v>92</v>
      </c>
      <c r="N18" s="144" t="s">
        <v>95</v>
      </c>
      <c r="O18" s="144" t="s">
        <v>94</v>
      </c>
      <c r="P18" s="52"/>
    </row>
    <row r="19" spans="1:21" ht="18.75" customHeight="1">
      <c r="A19" s="9"/>
      <c r="B19" s="9"/>
      <c r="C19" s="9"/>
      <c r="D19" s="9"/>
      <c r="E19" s="149" t="s">
        <v>34</v>
      </c>
      <c r="F19" s="10" t="s">
        <v>34</v>
      </c>
      <c r="G19" s="10" t="s">
        <v>34</v>
      </c>
      <c r="H19" s="10" t="s">
        <v>34</v>
      </c>
      <c r="I19" s="10" t="s">
        <v>63</v>
      </c>
      <c r="J19" s="10" t="s">
        <v>34</v>
      </c>
      <c r="K19" s="7" t="s">
        <v>34</v>
      </c>
      <c r="L19" s="40" t="s">
        <v>34</v>
      </c>
      <c r="M19" s="40" t="s">
        <v>34</v>
      </c>
      <c r="N19" s="40" t="s">
        <v>34</v>
      </c>
      <c r="O19" s="40" t="s">
        <v>34</v>
      </c>
      <c r="P19" s="40"/>
    </row>
    <row r="20" spans="1:21" ht="18.75" customHeight="1">
      <c r="A20" s="9" t="s">
        <v>47</v>
      </c>
      <c r="B20" s="9"/>
      <c r="C20" s="9"/>
      <c r="D20" s="9"/>
      <c r="E20" s="150">
        <v>865574</v>
      </c>
      <c r="F20" s="6">
        <v>880013</v>
      </c>
      <c r="G20" s="6">
        <v>877851</v>
      </c>
      <c r="H20" s="6">
        <v>884316</v>
      </c>
      <c r="I20" s="6">
        <v>876654</v>
      </c>
      <c r="J20" s="6">
        <v>866369</v>
      </c>
      <c r="K20" s="6">
        <v>849788</v>
      </c>
      <c r="L20" s="32">
        <v>839615</v>
      </c>
      <c r="M20" s="104">
        <v>835016</v>
      </c>
      <c r="N20" s="104">
        <v>832832</v>
      </c>
      <c r="O20" s="104">
        <v>828388</v>
      </c>
      <c r="P20" s="49"/>
      <c r="U20" s="135"/>
    </row>
    <row r="21" spans="1:21" ht="18.75" customHeight="1">
      <c r="A21" s="9"/>
      <c r="B21" s="163" t="s">
        <v>35</v>
      </c>
      <c r="C21" s="163"/>
      <c r="D21" s="164"/>
      <c r="E21" s="150">
        <v>200620</v>
      </c>
      <c r="F21" s="6">
        <v>196114</v>
      </c>
      <c r="G21" s="6">
        <v>177614</v>
      </c>
      <c r="H21" s="6">
        <v>160307</v>
      </c>
      <c r="I21" s="6">
        <v>144028</v>
      </c>
      <c r="J21" s="6">
        <v>131969</v>
      </c>
      <c r="K21" s="6">
        <v>123447</v>
      </c>
      <c r="L21" s="32">
        <v>119556</v>
      </c>
      <c r="M21" s="104">
        <v>118301</v>
      </c>
      <c r="N21" s="104">
        <v>116122</v>
      </c>
      <c r="O21" s="104">
        <v>114298</v>
      </c>
      <c r="P21" s="49"/>
      <c r="Q21" s="23"/>
      <c r="U21" s="136"/>
    </row>
    <row r="22" spans="1:21" ht="18.75" customHeight="1">
      <c r="A22" s="9"/>
      <c r="B22" s="163" t="s">
        <v>36</v>
      </c>
      <c r="C22" s="163"/>
      <c r="D22" s="164"/>
      <c r="E22" s="150">
        <v>562529</v>
      </c>
      <c r="F22" s="6">
        <v>569523</v>
      </c>
      <c r="G22" s="6">
        <v>566934</v>
      </c>
      <c r="H22" s="6">
        <v>566671</v>
      </c>
      <c r="I22" s="6">
        <v>553351</v>
      </c>
      <c r="J22" s="6">
        <v>537864</v>
      </c>
      <c r="K22" s="6">
        <v>515206</v>
      </c>
      <c r="L22" s="32">
        <v>498833</v>
      </c>
      <c r="M22" s="104">
        <v>489207</v>
      </c>
      <c r="N22" s="104">
        <v>483019</v>
      </c>
      <c r="O22" s="104">
        <v>475189</v>
      </c>
      <c r="P22" s="49"/>
      <c r="Q22" s="23"/>
      <c r="U22" s="135"/>
    </row>
    <row r="23" spans="1:21" ht="18.75" customHeight="1">
      <c r="A23" s="9"/>
      <c r="B23" s="163" t="s">
        <v>37</v>
      </c>
      <c r="C23" s="163"/>
      <c r="D23" s="164"/>
      <c r="E23" s="150">
        <v>102377</v>
      </c>
      <c r="F23" s="6">
        <v>114353</v>
      </c>
      <c r="G23" s="6">
        <v>132972</v>
      </c>
      <c r="H23" s="6">
        <v>157329</v>
      </c>
      <c r="I23" s="6">
        <v>179132</v>
      </c>
      <c r="J23" s="6">
        <v>196108</v>
      </c>
      <c r="K23" s="32">
        <v>208096</v>
      </c>
      <c r="L23" s="32">
        <v>218187</v>
      </c>
      <c r="M23" s="104">
        <v>224469</v>
      </c>
      <c r="N23" s="104">
        <v>229335</v>
      </c>
      <c r="O23" s="104">
        <v>234545</v>
      </c>
      <c r="P23" s="49"/>
      <c r="Q23" s="23"/>
      <c r="U23" s="136"/>
    </row>
    <row r="24" spans="1:21" ht="18.75" customHeight="1">
      <c r="A24" s="9"/>
      <c r="B24" s="11"/>
      <c r="C24" s="11"/>
      <c r="D24" s="11"/>
      <c r="E24" s="150"/>
      <c r="F24" s="6"/>
      <c r="G24" s="6"/>
      <c r="H24" s="6"/>
      <c r="I24" s="6"/>
      <c r="J24" s="6"/>
      <c r="K24" s="1"/>
      <c r="L24" s="41"/>
      <c r="M24" s="105"/>
      <c r="N24" s="105"/>
      <c r="O24" s="105"/>
      <c r="P24" s="41"/>
    </row>
    <row r="25" spans="1:21" ht="18.75" customHeight="1">
      <c r="A25" s="9"/>
      <c r="B25" s="9"/>
      <c r="C25" s="9"/>
      <c r="D25" s="9"/>
      <c r="E25" s="151" t="s">
        <v>34</v>
      </c>
      <c r="F25" s="10" t="s">
        <v>34</v>
      </c>
      <c r="G25" s="10" t="s">
        <v>34</v>
      </c>
      <c r="H25" s="10" t="s">
        <v>34</v>
      </c>
      <c r="I25" s="10" t="s">
        <v>63</v>
      </c>
      <c r="J25" s="10" t="s">
        <v>34</v>
      </c>
      <c r="K25" s="7" t="s">
        <v>78</v>
      </c>
      <c r="L25" s="40" t="s">
        <v>78</v>
      </c>
      <c r="M25" s="106" t="s">
        <v>78</v>
      </c>
      <c r="N25" s="106" t="s">
        <v>78</v>
      </c>
      <c r="O25" s="106" t="s">
        <v>78</v>
      </c>
      <c r="P25" s="40"/>
    </row>
    <row r="26" spans="1:21" ht="18.75" customHeight="1">
      <c r="A26" s="9" t="s">
        <v>38</v>
      </c>
      <c r="B26" s="9"/>
      <c r="C26" s="9"/>
      <c r="D26" s="9"/>
      <c r="E26" s="150">
        <v>410912</v>
      </c>
      <c r="F26" s="6">
        <v>417308</v>
      </c>
      <c r="G26" s="6">
        <v>414673</v>
      </c>
      <c r="H26" s="6">
        <v>418666</v>
      </c>
      <c r="I26" s="6">
        <v>414377</v>
      </c>
      <c r="J26" s="6">
        <v>408230</v>
      </c>
      <c r="K26" s="32">
        <v>400136</v>
      </c>
      <c r="L26" s="32">
        <v>395366</v>
      </c>
      <c r="M26" s="104">
        <v>393190</v>
      </c>
      <c r="N26" s="104">
        <v>393073</v>
      </c>
      <c r="O26" s="104">
        <v>391276</v>
      </c>
      <c r="P26" s="49"/>
    </row>
    <row r="27" spans="1:21" ht="18.75" customHeight="1">
      <c r="A27" s="9"/>
      <c r="B27" s="163" t="s">
        <v>39</v>
      </c>
      <c r="C27" s="163"/>
      <c r="D27" s="164"/>
      <c r="E27" s="150">
        <v>102860</v>
      </c>
      <c r="F27" s="6">
        <v>100614</v>
      </c>
      <c r="G27" s="6">
        <v>91195</v>
      </c>
      <c r="H27" s="6">
        <v>82369</v>
      </c>
      <c r="I27" s="6">
        <v>74141</v>
      </c>
      <c r="J27" s="6">
        <v>67921</v>
      </c>
      <c r="K27" s="32">
        <v>63278</v>
      </c>
      <c r="L27" s="32">
        <v>61281</v>
      </c>
      <c r="M27" s="104">
        <v>60489</v>
      </c>
      <c r="N27" s="6">
        <v>59463</v>
      </c>
      <c r="O27" s="6">
        <v>58440</v>
      </c>
      <c r="P27" s="49"/>
    </row>
    <row r="28" spans="1:21" ht="18.75" customHeight="1">
      <c r="A28" s="9"/>
      <c r="B28" s="163" t="s">
        <v>36</v>
      </c>
      <c r="C28" s="163"/>
      <c r="D28" s="164"/>
      <c r="E28" s="150">
        <v>266378</v>
      </c>
      <c r="F28" s="6">
        <v>271818</v>
      </c>
      <c r="G28" s="6">
        <v>271844</v>
      </c>
      <c r="H28" s="6">
        <v>274416</v>
      </c>
      <c r="I28" s="6">
        <v>269170</v>
      </c>
      <c r="J28" s="6">
        <v>262244</v>
      </c>
      <c r="K28" s="32">
        <v>252091</v>
      </c>
      <c r="L28" s="32">
        <v>244045</v>
      </c>
      <c r="M28" s="104">
        <v>239393</v>
      </c>
      <c r="N28" s="6">
        <v>236845</v>
      </c>
      <c r="O28" s="6">
        <v>233248</v>
      </c>
      <c r="P28" s="49"/>
    </row>
    <row r="29" spans="1:21" ht="18.75" customHeight="1">
      <c r="A29" s="9"/>
      <c r="B29" s="163" t="s">
        <v>37</v>
      </c>
      <c r="C29" s="163"/>
      <c r="D29" s="164"/>
      <c r="E29" s="150">
        <v>41652</v>
      </c>
      <c r="F29" s="6">
        <v>44861</v>
      </c>
      <c r="G29" s="6">
        <v>51417</v>
      </c>
      <c r="H29" s="6">
        <v>61873</v>
      </c>
      <c r="I29" s="6">
        <v>70978</v>
      </c>
      <c r="J29" s="6">
        <v>77819</v>
      </c>
      <c r="K29" s="32">
        <v>82924</v>
      </c>
      <c r="L29" s="32">
        <v>88197</v>
      </c>
      <c r="M29" s="104">
        <v>91465</v>
      </c>
      <c r="N29" s="6">
        <v>94312</v>
      </c>
      <c r="O29" s="6">
        <v>97135</v>
      </c>
      <c r="P29" s="49"/>
    </row>
    <row r="30" spans="1:21" ht="18.75" customHeight="1">
      <c r="A30" s="9"/>
      <c r="B30" s="11"/>
      <c r="C30" s="11"/>
      <c r="D30" s="11"/>
      <c r="E30" s="150"/>
      <c r="F30" s="6"/>
      <c r="G30" s="6"/>
      <c r="H30" s="6"/>
      <c r="I30" s="6"/>
      <c r="J30" s="6"/>
      <c r="K30" s="1"/>
      <c r="L30" s="39"/>
      <c r="M30" s="105"/>
      <c r="N30" s="105"/>
      <c r="O30" s="105"/>
      <c r="P30" s="39"/>
    </row>
    <row r="31" spans="1:21" ht="18.75" customHeight="1">
      <c r="A31" s="9"/>
      <c r="B31" s="9"/>
      <c r="C31" s="9"/>
      <c r="D31" s="9"/>
      <c r="E31" s="151" t="s">
        <v>34</v>
      </c>
      <c r="F31" s="10" t="s">
        <v>34</v>
      </c>
      <c r="G31" s="10" t="s">
        <v>34</v>
      </c>
      <c r="H31" s="10" t="s">
        <v>34</v>
      </c>
      <c r="I31" s="10" t="s">
        <v>63</v>
      </c>
      <c r="J31" s="10" t="s">
        <v>34</v>
      </c>
      <c r="K31" s="7" t="s">
        <v>78</v>
      </c>
      <c r="L31" s="40" t="s">
        <v>78</v>
      </c>
      <c r="M31" s="106" t="s">
        <v>78</v>
      </c>
      <c r="N31" s="106" t="s">
        <v>78</v>
      </c>
      <c r="O31" s="106" t="s">
        <v>78</v>
      </c>
      <c r="P31" s="40"/>
    </row>
    <row r="32" spans="1:21" ht="18.75" customHeight="1">
      <c r="A32" s="9" t="s">
        <v>40</v>
      </c>
      <c r="B32" s="9"/>
      <c r="C32" s="9"/>
      <c r="D32" s="9"/>
      <c r="E32" s="150">
        <v>454662</v>
      </c>
      <c r="F32" s="6">
        <v>462705</v>
      </c>
      <c r="G32" s="6">
        <v>463178</v>
      </c>
      <c r="H32" s="6">
        <v>465650</v>
      </c>
      <c r="I32" s="6">
        <v>462277</v>
      </c>
      <c r="J32" s="6">
        <v>458139</v>
      </c>
      <c r="K32" s="6">
        <v>449652</v>
      </c>
      <c r="L32" s="107">
        <v>444249</v>
      </c>
      <c r="M32" s="108">
        <v>441826</v>
      </c>
      <c r="N32" s="108">
        <v>439759</v>
      </c>
      <c r="O32" s="108">
        <v>437112</v>
      </c>
      <c r="P32" s="50"/>
    </row>
    <row r="33" spans="1:16" ht="18.75" customHeight="1">
      <c r="A33" s="9"/>
      <c r="B33" s="163" t="s">
        <v>39</v>
      </c>
      <c r="C33" s="163"/>
      <c r="D33" s="164"/>
      <c r="E33" s="150">
        <v>97760</v>
      </c>
      <c r="F33" s="6">
        <v>95500</v>
      </c>
      <c r="G33" s="6">
        <v>86419</v>
      </c>
      <c r="H33" s="6">
        <v>77938</v>
      </c>
      <c r="I33" s="6">
        <v>69887</v>
      </c>
      <c r="J33" s="6">
        <v>64048</v>
      </c>
      <c r="K33" s="6">
        <v>60169</v>
      </c>
      <c r="L33" s="107">
        <v>58275</v>
      </c>
      <c r="M33" s="108">
        <v>57812</v>
      </c>
      <c r="N33" s="6">
        <v>56659</v>
      </c>
      <c r="O33" s="6">
        <v>55858</v>
      </c>
      <c r="P33" s="50"/>
    </row>
    <row r="34" spans="1:16" ht="18.75" customHeight="1">
      <c r="A34" s="9"/>
      <c r="B34" s="163" t="s">
        <v>36</v>
      </c>
      <c r="C34" s="163"/>
      <c r="D34" s="164"/>
      <c r="E34" s="150">
        <v>296151</v>
      </c>
      <c r="F34" s="6">
        <v>297705</v>
      </c>
      <c r="G34" s="6">
        <v>295090</v>
      </c>
      <c r="H34" s="6">
        <v>292255</v>
      </c>
      <c r="I34" s="6">
        <v>284181</v>
      </c>
      <c r="J34" s="6">
        <v>275620</v>
      </c>
      <c r="K34" s="6">
        <v>263115</v>
      </c>
      <c r="L34" s="107">
        <v>254788</v>
      </c>
      <c r="M34" s="108">
        <v>249814</v>
      </c>
      <c r="N34" s="6">
        <v>246174</v>
      </c>
      <c r="O34" s="6">
        <v>241941</v>
      </c>
      <c r="P34" s="50"/>
    </row>
    <row r="35" spans="1:16" ht="18.75" customHeight="1">
      <c r="A35" s="9"/>
      <c r="B35" s="163" t="s">
        <v>37</v>
      </c>
      <c r="C35" s="163"/>
      <c r="D35" s="164"/>
      <c r="E35" s="150">
        <v>60725</v>
      </c>
      <c r="F35" s="6">
        <v>69492</v>
      </c>
      <c r="G35" s="6">
        <v>81555</v>
      </c>
      <c r="H35" s="6">
        <v>95456</v>
      </c>
      <c r="I35" s="6">
        <v>108154</v>
      </c>
      <c r="J35" s="6">
        <v>118289</v>
      </c>
      <c r="K35" s="6">
        <v>125172</v>
      </c>
      <c r="L35" s="107">
        <v>129990</v>
      </c>
      <c r="M35" s="108">
        <v>133004</v>
      </c>
      <c r="N35" s="6">
        <v>135023</v>
      </c>
      <c r="O35" s="6">
        <v>137410</v>
      </c>
      <c r="P35" s="50"/>
    </row>
    <row r="36" spans="1:16" ht="18.75" customHeight="1">
      <c r="A36" s="9"/>
      <c r="B36" s="9"/>
      <c r="C36" s="9"/>
      <c r="D36" s="9"/>
      <c r="E36" s="152"/>
      <c r="F36" s="9"/>
      <c r="G36" s="9"/>
      <c r="H36" s="9"/>
      <c r="I36" s="9"/>
      <c r="J36" s="9"/>
      <c r="K36" s="1"/>
      <c r="L36" s="39"/>
      <c r="M36" s="105"/>
      <c r="N36" s="105"/>
      <c r="O36" s="105"/>
      <c r="P36" s="39"/>
    </row>
    <row r="37" spans="1:16" ht="18.75" customHeight="1">
      <c r="A37" s="9" t="s">
        <v>41</v>
      </c>
      <c r="B37" s="9"/>
      <c r="C37" s="9"/>
      <c r="D37" s="9"/>
      <c r="E37" s="151" t="s">
        <v>52</v>
      </c>
      <c r="F37" s="10" t="s">
        <v>52</v>
      </c>
      <c r="G37" s="10" t="s">
        <v>52</v>
      </c>
      <c r="H37" s="10" t="s">
        <v>52</v>
      </c>
      <c r="I37" s="10" t="s">
        <v>64</v>
      </c>
      <c r="J37" s="10" t="s">
        <v>64</v>
      </c>
      <c r="K37" s="7" t="s">
        <v>64</v>
      </c>
      <c r="L37" s="40" t="s">
        <v>64</v>
      </c>
      <c r="M37" s="106" t="s">
        <v>64</v>
      </c>
      <c r="N37" s="106" t="s">
        <v>52</v>
      </c>
      <c r="O37" s="106" t="s">
        <v>88</v>
      </c>
      <c r="P37" s="40"/>
    </row>
    <row r="38" spans="1:16" ht="18.75" customHeight="1">
      <c r="A38" s="9"/>
      <c r="B38" s="163" t="s">
        <v>42</v>
      </c>
      <c r="C38" s="163"/>
      <c r="D38" s="164"/>
      <c r="E38" s="152">
        <v>23.2</v>
      </c>
      <c r="F38" s="9">
        <v>22.3</v>
      </c>
      <c r="G38" s="9">
        <v>20.2</v>
      </c>
      <c r="H38" s="9">
        <v>18.100000000000001</v>
      </c>
      <c r="I38" s="9">
        <v>16.399999999999999</v>
      </c>
      <c r="J38" s="56">
        <v>15.2</v>
      </c>
      <c r="K38" s="56">
        <v>14.5</v>
      </c>
      <c r="L38" s="109">
        <v>14.2</v>
      </c>
      <c r="M38" s="110">
        <v>14.2</v>
      </c>
      <c r="N38" s="110">
        <v>14.0163384335</v>
      </c>
      <c r="O38" s="110">
        <v>13.8</v>
      </c>
      <c r="P38" s="51"/>
    </row>
    <row r="39" spans="1:16" ht="18.75" customHeight="1">
      <c r="A39" s="9"/>
      <c r="B39" s="163" t="s">
        <v>43</v>
      </c>
      <c r="C39" s="163"/>
      <c r="D39" s="164"/>
      <c r="E39" s="153">
        <v>65</v>
      </c>
      <c r="F39" s="9">
        <v>64.7</v>
      </c>
      <c r="G39" s="9">
        <v>64.599999999999994</v>
      </c>
      <c r="H39" s="9">
        <v>64.099999999999994</v>
      </c>
      <c r="I39" s="9">
        <v>63.1</v>
      </c>
      <c r="J39" s="56">
        <v>62.1</v>
      </c>
      <c r="K39" s="56">
        <v>60.6</v>
      </c>
      <c r="L39" s="109">
        <v>59.4</v>
      </c>
      <c r="M39" s="110">
        <v>58.6</v>
      </c>
      <c r="N39" s="110">
        <v>58.3021113466</v>
      </c>
      <c r="O39" s="110">
        <v>57.4</v>
      </c>
      <c r="P39" s="51"/>
    </row>
    <row r="40" spans="1:16" ht="18.75" customHeight="1">
      <c r="A40" s="9"/>
      <c r="B40" s="163" t="s">
        <v>37</v>
      </c>
      <c r="C40" s="163"/>
      <c r="D40" s="164"/>
      <c r="E40" s="152">
        <v>11.8</v>
      </c>
      <c r="F40" s="12">
        <v>13</v>
      </c>
      <c r="G40" s="9">
        <v>15.1</v>
      </c>
      <c r="H40" s="9">
        <v>17.8</v>
      </c>
      <c r="I40" s="9">
        <v>20.399999999999999</v>
      </c>
      <c r="J40" s="56">
        <v>22.6</v>
      </c>
      <c r="K40" s="56">
        <v>24.5</v>
      </c>
      <c r="L40" s="109">
        <v>26</v>
      </c>
      <c r="M40" s="110">
        <v>26.9</v>
      </c>
      <c r="N40" s="110">
        <v>27.6815502199</v>
      </c>
      <c r="O40" s="110">
        <v>28.3</v>
      </c>
      <c r="P40" s="51"/>
    </row>
    <row r="41" spans="1:16" ht="18.75" customHeight="1">
      <c r="A41" s="9"/>
      <c r="B41" s="9"/>
      <c r="C41" s="9"/>
      <c r="D41" s="9"/>
      <c r="E41" s="152"/>
      <c r="F41" s="9"/>
      <c r="G41" s="9"/>
      <c r="H41" s="9"/>
      <c r="K41" s="34"/>
      <c r="L41" s="42"/>
      <c r="M41" s="105"/>
      <c r="N41" s="105"/>
      <c r="O41" s="105"/>
      <c r="P41" s="42"/>
    </row>
    <row r="42" spans="1:16" ht="18.75" customHeight="1">
      <c r="A42" s="9" t="s">
        <v>48</v>
      </c>
      <c r="B42" s="9"/>
      <c r="C42" s="9"/>
      <c r="D42" s="9"/>
      <c r="E42" s="152"/>
      <c r="F42" s="9"/>
      <c r="G42" s="9"/>
      <c r="H42" s="9"/>
      <c r="K42" s="34"/>
      <c r="L42" s="42"/>
      <c r="M42" s="105"/>
      <c r="N42" s="105"/>
      <c r="O42" s="105"/>
      <c r="P42" s="42"/>
    </row>
    <row r="43" spans="1:16" ht="18.75" customHeight="1">
      <c r="A43" s="9"/>
      <c r="B43" s="165" t="s">
        <v>44</v>
      </c>
      <c r="C43" s="165"/>
      <c r="D43" s="166"/>
      <c r="E43" s="152">
        <v>35.700000000000003</v>
      </c>
      <c r="F43" s="9">
        <v>34.4</v>
      </c>
      <c r="G43" s="9">
        <v>31.3</v>
      </c>
      <c r="H43" s="9">
        <v>28.3</v>
      </c>
      <c r="I43" s="12">
        <v>26</v>
      </c>
      <c r="J43" s="9">
        <v>24.5</v>
      </c>
      <c r="K43" s="43">
        <v>24</v>
      </c>
      <c r="L43" s="43">
        <v>24</v>
      </c>
      <c r="M43" s="111">
        <v>24.2</v>
      </c>
      <c r="N43" s="111">
        <v>24.040876238822904</v>
      </c>
      <c r="O43" s="111">
        <v>24.1</v>
      </c>
      <c r="P43" s="43"/>
    </row>
    <row r="44" spans="1:16" ht="18.75" customHeight="1">
      <c r="A44" s="9"/>
      <c r="B44" s="165" t="s">
        <v>49</v>
      </c>
      <c r="C44" s="165"/>
      <c r="D44" s="167"/>
      <c r="E44" s="152">
        <v>18.2</v>
      </c>
      <c r="F44" s="9">
        <v>20.100000000000001</v>
      </c>
      <c r="G44" s="9">
        <v>23.5</v>
      </c>
      <c r="H44" s="9">
        <v>27.8</v>
      </c>
      <c r="I44" s="12">
        <v>32.4</v>
      </c>
      <c r="J44" s="9">
        <v>36.5</v>
      </c>
      <c r="K44" s="43">
        <v>40.4</v>
      </c>
      <c r="L44" s="43">
        <v>43.7</v>
      </c>
      <c r="M44" s="111">
        <v>45.9</v>
      </c>
      <c r="N44" s="111">
        <v>47.479498736074568</v>
      </c>
      <c r="O44" s="111">
        <v>49.4</v>
      </c>
      <c r="P44" s="43"/>
    </row>
    <row r="45" spans="1:16" ht="18.75" customHeight="1">
      <c r="A45" s="9"/>
      <c r="B45" s="163" t="s">
        <v>45</v>
      </c>
      <c r="C45" s="163"/>
      <c r="D45" s="164"/>
      <c r="E45" s="152">
        <v>53.9</v>
      </c>
      <c r="F45" s="9">
        <v>54.5</v>
      </c>
      <c r="G45" s="9">
        <v>54.8</v>
      </c>
      <c r="H45" s="9">
        <v>56.1</v>
      </c>
      <c r="I45" s="12">
        <v>58.4</v>
      </c>
      <c r="J45" s="12">
        <v>61</v>
      </c>
      <c r="K45" s="43">
        <v>64.400000000000006</v>
      </c>
      <c r="L45" s="43">
        <v>67.7</v>
      </c>
      <c r="M45" s="111">
        <v>70.099999999999994</v>
      </c>
      <c r="N45" s="111">
        <v>71.520374974897464</v>
      </c>
      <c r="O45" s="111">
        <v>73.400000000000006</v>
      </c>
      <c r="P45" s="43"/>
    </row>
    <row r="46" spans="1:16" ht="18.75" customHeight="1">
      <c r="A46" s="9"/>
      <c r="B46" s="170" t="s">
        <v>46</v>
      </c>
      <c r="C46" s="170"/>
      <c r="D46" s="164"/>
      <c r="E46" s="153">
        <v>51</v>
      </c>
      <c r="F46" s="55">
        <v>58.3</v>
      </c>
      <c r="G46" s="55">
        <v>74.900000000000006</v>
      </c>
      <c r="H46" s="55">
        <v>98.1</v>
      </c>
      <c r="I46" s="54">
        <v>124.4</v>
      </c>
      <c r="J46" s="55">
        <v>148.6</v>
      </c>
      <c r="K46" s="53">
        <v>168.6</v>
      </c>
      <c r="L46" s="53">
        <v>182.5</v>
      </c>
      <c r="M46" s="112">
        <v>189.7</v>
      </c>
      <c r="N46" s="112">
        <v>197.49487607860698</v>
      </c>
      <c r="O46" s="112">
        <v>205.2</v>
      </c>
      <c r="P46" s="43"/>
    </row>
    <row r="47" spans="1:16" ht="5.25" customHeight="1" thickBot="1">
      <c r="A47" s="13"/>
      <c r="B47" s="168"/>
      <c r="C47" s="168"/>
      <c r="D47" s="169"/>
      <c r="E47" s="154"/>
      <c r="F47" s="13"/>
      <c r="G47" s="13"/>
      <c r="H47" s="13"/>
      <c r="I47" s="14"/>
      <c r="J47" s="13"/>
      <c r="K47" s="35"/>
      <c r="L47" s="35"/>
      <c r="M47" s="44"/>
      <c r="N47" s="94"/>
      <c r="O47" s="94"/>
      <c r="P47" s="53"/>
    </row>
    <row r="48" spans="1:16" ht="14.25">
      <c r="B48" s="36" t="s">
        <v>66</v>
      </c>
    </row>
  </sheetData>
  <mergeCells count="18">
    <mergeCell ref="B44:D44"/>
    <mergeCell ref="B45:D45"/>
    <mergeCell ref="B47:D47"/>
    <mergeCell ref="B27:D27"/>
    <mergeCell ref="B40:D40"/>
    <mergeCell ref="B39:D39"/>
    <mergeCell ref="B46:D46"/>
    <mergeCell ref="B38:D38"/>
    <mergeCell ref="B34:D34"/>
    <mergeCell ref="B35:D35"/>
    <mergeCell ref="B28:D28"/>
    <mergeCell ref="B29:D29"/>
    <mergeCell ref="B33:D33"/>
    <mergeCell ref="A17:D18"/>
    <mergeCell ref="B21:D21"/>
    <mergeCell ref="B22:D22"/>
    <mergeCell ref="B23:D23"/>
    <mergeCell ref="B43:D43"/>
  </mergeCells>
  <phoneticPr fontId="2"/>
  <pageMargins left="0.59055118110236227" right="0.59055118110236227" top="0.74803149606299213" bottom="0.74803149606299213" header="0.39370078740157483" footer="0.39370078740157483"/>
  <pageSetup paperSize="9" scale="74" orientation="portrait" r:id="rId1"/>
  <headerFooter alignWithMargins="0"/>
  <ignoredErrors>
    <ignoredError sqref="A2:O3 A18:D18 A9:O10 A4:B4 E4:O4 A5:B5 D5:O5 A6:B6 D6:O6 A7:B7 D7:O7 A8:B8 D8:O8 A15:O15 A11:B11 D11:O11 A12:B12 E12:J12 A13:B13 D13:E13 A17:D17 B16:O16 O17 G13:O13 L12:O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L226"/>
  <sheetViews>
    <sheetView showGridLines="0" zoomScaleNormal="100" workbookViewId="0"/>
  </sheetViews>
  <sheetFormatPr defaultColWidth="7.75" defaultRowHeight="10.9" customHeight="1"/>
  <cols>
    <col min="1" max="1" width="2.625" style="2" customWidth="1"/>
    <col min="2" max="3" width="2.5" style="2" customWidth="1"/>
    <col min="4" max="15" width="9.25" style="2" customWidth="1"/>
    <col min="16" max="16" width="8.5" style="2" bestFit="1" customWidth="1"/>
    <col min="17" max="16384" width="7.75" style="2"/>
  </cols>
  <sheetData>
    <row r="1" spans="2:38" ht="18" customHeight="1"/>
    <row r="2" spans="2:38" s="17" customFormat="1" ht="24.75" customHeight="1">
      <c r="B2" s="29" t="s">
        <v>67</v>
      </c>
      <c r="C2" s="29"/>
      <c r="D2" s="30" t="s">
        <v>56</v>
      </c>
      <c r="E2" s="27"/>
      <c r="J2" s="37"/>
    </row>
    <row r="3" spans="2:38" s="37" customFormat="1" ht="24.75" customHeight="1">
      <c r="C3" s="156" t="s">
        <v>105</v>
      </c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P3" s="45"/>
    </row>
    <row r="4" spans="2:38" s="37" customFormat="1" ht="24.75" customHeight="1">
      <c r="C4" s="157" t="s">
        <v>106</v>
      </c>
    </row>
    <row r="5" spans="2:38" s="37" customFormat="1" ht="24.75" customHeight="1">
      <c r="C5" s="156" t="s">
        <v>107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2:38" s="37" customFormat="1" ht="24.75" customHeight="1">
      <c r="C6" s="156" t="s">
        <v>108</v>
      </c>
    </row>
    <row r="7" spans="2:38" s="4" customFormat="1" ht="21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</row>
    <row r="8" spans="2:38" ht="21" customHeight="1">
      <c r="D8" s="28" t="s">
        <v>68</v>
      </c>
      <c r="N8" s="28" t="s">
        <v>69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2:38" s="19" customFormat="1" ht="18" customHeight="1">
      <c r="D9" s="139" t="s">
        <v>1</v>
      </c>
      <c r="E9" s="139" t="s">
        <v>2</v>
      </c>
      <c r="F9" s="139" t="s">
        <v>3</v>
      </c>
      <c r="G9" s="139" t="s">
        <v>4</v>
      </c>
      <c r="H9" s="139" t="s">
        <v>1</v>
      </c>
      <c r="I9" s="139" t="s">
        <v>2</v>
      </c>
      <c r="J9" s="139" t="s">
        <v>3</v>
      </c>
      <c r="K9" s="139" t="s">
        <v>4</v>
      </c>
      <c r="L9" s="139" t="s">
        <v>1</v>
      </c>
      <c r="M9" s="139" t="s">
        <v>2</v>
      </c>
      <c r="N9" s="139" t="s">
        <v>3</v>
      </c>
      <c r="O9" s="139" t="s">
        <v>4</v>
      </c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</row>
    <row r="10" spans="2:38" s="21" customFormat="1" ht="18" customHeight="1">
      <c r="D10" s="122" t="s">
        <v>5</v>
      </c>
      <c r="E10" s="118">
        <v>35263</v>
      </c>
      <c r="F10" s="119">
        <v>18026</v>
      </c>
      <c r="G10" s="119">
        <v>17237</v>
      </c>
      <c r="H10" s="120" t="s">
        <v>6</v>
      </c>
      <c r="I10" s="118">
        <v>49040</v>
      </c>
      <c r="J10" s="119">
        <v>24335</v>
      </c>
      <c r="K10" s="121">
        <v>24705</v>
      </c>
      <c r="L10" s="122" t="s">
        <v>7</v>
      </c>
      <c r="M10" s="118">
        <v>43955</v>
      </c>
      <c r="N10" s="119">
        <v>19748</v>
      </c>
      <c r="O10" s="121">
        <v>24207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2:38" s="22" customFormat="1" ht="18" customHeight="1">
      <c r="D11" s="122">
        <v>0</v>
      </c>
      <c r="E11" s="123">
        <v>7005</v>
      </c>
      <c r="F11" s="124">
        <v>3571</v>
      </c>
      <c r="G11" s="125">
        <v>3434</v>
      </c>
      <c r="H11" s="122">
        <v>35</v>
      </c>
      <c r="I11" s="123">
        <v>9153</v>
      </c>
      <c r="J11" s="124">
        <v>4512</v>
      </c>
      <c r="K11" s="125">
        <v>4641</v>
      </c>
      <c r="L11" s="122">
        <v>70</v>
      </c>
      <c r="M11" s="123">
        <v>7657</v>
      </c>
      <c r="N11" s="124">
        <v>3587</v>
      </c>
      <c r="O11" s="125">
        <v>4070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2:38" s="22" customFormat="1" ht="18" customHeight="1">
      <c r="D12" s="122">
        <v>1</v>
      </c>
      <c r="E12" s="123">
        <v>6710</v>
      </c>
      <c r="F12" s="124">
        <v>3466</v>
      </c>
      <c r="G12" s="125">
        <v>3244</v>
      </c>
      <c r="H12" s="122">
        <v>36</v>
      </c>
      <c r="I12" s="123">
        <v>9796</v>
      </c>
      <c r="J12" s="124">
        <v>4918</v>
      </c>
      <c r="K12" s="125">
        <v>4878</v>
      </c>
      <c r="L12" s="122">
        <v>71</v>
      </c>
      <c r="M12" s="123">
        <v>8114</v>
      </c>
      <c r="N12" s="124">
        <v>3684</v>
      </c>
      <c r="O12" s="125">
        <v>4430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2:38" s="22" customFormat="1" ht="18" customHeight="1">
      <c r="D13" s="122">
        <v>2</v>
      </c>
      <c r="E13" s="123">
        <v>7039</v>
      </c>
      <c r="F13" s="124">
        <v>3581</v>
      </c>
      <c r="G13" s="125">
        <v>3458</v>
      </c>
      <c r="H13" s="122">
        <v>37</v>
      </c>
      <c r="I13" s="123">
        <v>9836</v>
      </c>
      <c r="J13" s="124">
        <v>4871</v>
      </c>
      <c r="K13" s="125">
        <v>4965</v>
      </c>
      <c r="L13" s="122">
        <v>72</v>
      </c>
      <c r="M13" s="123">
        <v>9575</v>
      </c>
      <c r="N13" s="124">
        <v>4347</v>
      </c>
      <c r="O13" s="125">
        <v>5228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2:38" s="22" customFormat="1" ht="18" customHeight="1">
      <c r="D14" s="122">
        <v>3</v>
      </c>
      <c r="E14" s="123">
        <v>7157</v>
      </c>
      <c r="F14" s="124">
        <v>3611</v>
      </c>
      <c r="G14" s="125">
        <v>3546</v>
      </c>
      <c r="H14" s="122">
        <v>38</v>
      </c>
      <c r="I14" s="123">
        <v>9906</v>
      </c>
      <c r="J14" s="124">
        <v>4887</v>
      </c>
      <c r="K14" s="125">
        <v>5019</v>
      </c>
      <c r="L14" s="122">
        <v>73</v>
      </c>
      <c r="M14" s="123">
        <v>9081</v>
      </c>
      <c r="N14" s="124">
        <v>3965</v>
      </c>
      <c r="O14" s="125">
        <v>5116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2:38" s="22" customFormat="1" ht="18" customHeight="1">
      <c r="D15" s="122">
        <v>4</v>
      </c>
      <c r="E15" s="123">
        <v>7352</v>
      </c>
      <c r="F15" s="124">
        <v>3797</v>
      </c>
      <c r="G15" s="125">
        <v>3555</v>
      </c>
      <c r="H15" s="122">
        <v>39</v>
      </c>
      <c r="I15" s="123">
        <v>10349</v>
      </c>
      <c r="J15" s="124">
        <v>5147</v>
      </c>
      <c r="K15" s="125">
        <v>5202</v>
      </c>
      <c r="L15" s="122">
        <v>74</v>
      </c>
      <c r="M15" s="123">
        <v>9528</v>
      </c>
      <c r="N15" s="124">
        <v>4165</v>
      </c>
      <c r="O15" s="125">
        <v>5363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2:38" s="22" customFormat="1" ht="18" customHeight="1">
      <c r="D16" s="137" t="s">
        <v>8</v>
      </c>
      <c r="E16" s="123">
        <v>38795</v>
      </c>
      <c r="F16" s="124">
        <v>19725</v>
      </c>
      <c r="G16" s="125">
        <v>19070</v>
      </c>
      <c r="H16" s="122" t="s">
        <v>9</v>
      </c>
      <c r="I16" s="123">
        <v>53696</v>
      </c>
      <c r="J16" s="124">
        <v>26498</v>
      </c>
      <c r="K16" s="125">
        <v>27198</v>
      </c>
      <c r="L16" s="122" t="s">
        <v>10</v>
      </c>
      <c r="M16" s="123">
        <v>42175</v>
      </c>
      <c r="N16" s="124">
        <v>17813</v>
      </c>
      <c r="O16" s="125">
        <v>24362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4:38" s="22" customFormat="1" ht="18" customHeight="1">
      <c r="D17" s="122">
        <v>5</v>
      </c>
      <c r="E17" s="123">
        <v>7750</v>
      </c>
      <c r="F17" s="124">
        <v>3973</v>
      </c>
      <c r="G17" s="125">
        <v>3777</v>
      </c>
      <c r="H17" s="122">
        <v>40</v>
      </c>
      <c r="I17" s="123">
        <v>10504</v>
      </c>
      <c r="J17" s="124">
        <v>5161</v>
      </c>
      <c r="K17" s="125">
        <v>5343</v>
      </c>
      <c r="L17" s="122">
        <v>75</v>
      </c>
      <c r="M17" s="123">
        <v>9328</v>
      </c>
      <c r="N17" s="124">
        <v>4035</v>
      </c>
      <c r="O17" s="125">
        <v>5293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4:38" s="22" customFormat="1" ht="18" customHeight="1">
      <c r="D18" s="122">
        <v>6</v>
      </c>
      <c r="E18" s="123">
        <v>7617</v>
      </c>
      <c r="F18" s="124">
        <v>3845</v>
      </c>
      <c r="G18" s="125">
        <v>3772</v>
      </c>
      <c r="H18" s="122">
        <v>41</v>
      </c>
      <c r="I18" s="123">
        <v>10673</v>
      </c>
      <c r="J18" s="124">
        <v>5355</v>
      </c>
      <c r="K18" s="125">
        <v>5318</v>
      </c>
      <c r="L18" s="122">
        <v>76</v>
      </c>
      <c r="M18" s="123">
        <v>8779</v>
      </c>
      <c r="N18" s="124">
        <v>3770</v>
      </c>
      <c r="O18" s="125">
        <v>5009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4:38" s="22" customFormat="1" ht="18" customHeight="1">
      <c r="D19" s="122">
        <v>7</v>
      </c>
      <c r="E19" s="123">
        <v>7588</v>
      </c>
      <c r="F19" s="124">
        <v>3806</v>
      </c>
      <c r="G19" s="125">
        <v>3782</v>
      </c>
      <c r="H19" s="122">
        <v>42</v>
      </c>
      <c r="I19" s="123">
        <v>11157</v>
      </c>
      <c r="J19" s="124">
        <v>5481</v>
      </c>
      <c r="K19" s="125">
        <v>5676</v>
      </c>
      <c r="L19" s="122">
        <v>77</v>
      </c>
      <c r="M19" s="123">
        <v>7745</v>
      </c>
      <c r="N19" s="124">
        <v>3270</v>
      </c>
      <c r="O19" s="125">
        <v>4475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4:38" s="22" customFormat="1" ht="18" customHeight="1">
      <c r="D20" s="122">
        <v>8</v>
      </c>
      <c r="E20" s="123">
        <v>8001</v>
      </c>
      <c r="F20" s="124">
        <v>4089</v>
      </c>
      <c r="G20" s="125">
        <v>3912</v>
      </c>
      <c r="H20" s="122">
        <v>43</v>
      </c>
      <c r="I20" s="123">
        <v>10781</v>
      </c>
      <c r="J20" s="124">
        <v>5324</v>
      </c>
      <c r="K20" s="125">
        <v>5457</v>
      </c>
      <c r="L20" s="122">
        <v>78</v>
      </c>
      <c r="M20" s="123">
        <v>7890</v>
      </c>
      <c r="N20" s="124">
        <v>3229</v>
      </c>
      <c r="O20" s="125">
        <v>4661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4:38" s="22" customFormat="1" ht="18" customHeight="1">
      <c r="D21" s="122">
        <v>9</v>
      </c>
      <c r="E21" s="123">
        <v>7839</v>
      </c>
      <c r="F21" s="124">
        <v>4012</v>
      </c>
      <c r="G21" s="125">
        <v>3827</v>
      </c>
      <c r="H21" s="122">
        <v>44</v>
      </c>
      <c r="I21" s="123">
        <v>10581</v>
      </c>
      <c r="J21" s="124">
        <v>5177</v>
      </c>
      <c r="K21" s="125">
        <v>5404</v>
      </c>
      <c r="L21" s="122">
        <v>79</v>
      </c>
      <c r="M21" s="123">
        <v>8433</v>
      </c>
      <c r="N21" s="124">
        <v>3509</v>
      </c>
      <c r="O21" s="125">
        <v>4924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4:38" s="22" customFormat="1" ht="18" customHeight="1">
      <c r="D22" s="138" t="s">
        <v>11</v>
      </c>
      <c r="E22" s="123">
        <v>40240</v>
      </c>
      <c r="F22" s="124">
        <v>20689</v>
      </c>
      <c r="G22" s="125">
        <v>19551</v>
      </c>
      <c r="H22" s="122" t="s">
        <v>12</v>
      </c>
      <c r="I22" s="123">
        <v>50339</v>
      </c>
      <c r="J22" s="124">
        <v>24413</v>
      </c>
      <c r="K22" s="125">
        <v>25926</v>
      </c>
      <c r="L22" s="122" t="s">
        <v>13</v>
      </c>
      <c r="M22" s="123">
        <v>37122</v>
      </c>
      <c r="N22" s="124">
        <v>14085</v>
      </c>
      <c r="O22" s="125">
        <v>23037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4:38" s="22" customFormat="1" ht="18" customHeight="1">
      <c r="D23" s="122">
        <v>10</v>
      </c>
      <c r="E23" s="123">
        <v>7674</v>
      </c>
      <c r="F23" s="124">
        <v>4000</v>
      </c>
      <c r="G23" s="125">
        <v>3674</v>
      </c>
      <c r="H23" s="122">
        <v>45</v>
      </c>
      <c r="I23" s="123">
        <v>10246</v>
      </c>
      <c r="J23" s="124">
        <v>5046</v>
      </c>
      <c r="K23" s="125">
        <v>5200</v>
      </c>
      <c r="L23" s="122">
        <v>80</v>
      </c>
      <c r="M23" s="123">
        <v>7938</v>
      </c>
      <c r="N23" s="124">
        <v>3209</v>
      </c>
      <c r="O23" s="125">
        <v>4729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4:38" s="22" customFormat="1" ht="18" customHeight="1">
      <c r="D24" s="122">
        <v>11</v>
      </c>
      <c r="E24" s="123">
        <v>7764</v>
      </c>
      <c r="F24" s="124">
        <v>3938</v>
      </c>
      <c r="G24" s="125">
        <v>3826</v>
      </c>
      <c r="H24" s="122">
        <v>46</v>
      </c>
      <c r="I24" s="123">
        <v>10042</v>
      </c>
      <c r="J24" s="124">
        <v>4923</v>
      </c>
      <c r="K24" s="125">
        <v>5119</v>
      </c>
      <c r="L24" s="122">
        <v>81</v>
      </c>
      <c r="M24" s="123">
        <v>7786</v>
      </c>
      <c r="N24" s="124">
        <v>3090</v>
      </c>
      <c r="O24" s="125">
        <v>4696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4:38" s="22" customFormat="1" ht="18" customHeight="1">
      <c r="D25" s="122">
        <v>12</v>
      </c>
      <c r="E25" s="123">
        <v>8082</v>
      </c>
      <c r="F25" s="124">
        <v>4147</v>
      </c>
      <c r="G25" s="125">
        <v>3935</v>
      </c>
      <c r="H25" s="122">
        <v>47</v>
      </c>
      <c r="I25" s="123">
        <v>9999</v>
      </c>
      <c r="J25" s="124">
        <v>4755</v>
      </c>
      <c r="K25" s="125">
        <v>5244</v>
      </c>
      <c r="L25" s="122">
        <v>82</v>
      </c>
      <c r="M25" s="123">
        <v>7391</v>
      </c>
      <c r="N25" s="124">
        <v>2781</v>
      </c>
      <c r="O25" s="125">
        <v>4610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4:38" s="22" customFormat="1" ht="18" customHeight="1">
      <c r="D26" s="122">
        <v>13</v>
      </c>
      <c r="E26" s="123">
        <v>8217</v>
      </c>
      <c r="F26" s="124">
        <v>4202</v>
      </c>
      <c r="G26" s="125">
        <v>4015</v>
      </c>
      <c r="H26" s="122">
        <v>48</v>
      </c>
      <c r="I26" s="123">
        <v>10033</v>
      </c>
      <c r="J26" s="124">
        <v>4859</v>
      </c>
      <c r="K26" s="125">
        <v>5174</v>
      </c>
      <c r="L26" s="122">
        <v>83</v>
      </c>
      <c r="M26" s="123">
        <v>7155</v>
      </c>
      <c r="N26" s="124">
        <v>2627</v>
      </c>
      <c r="O26" s="125">
        <v>4528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4:38" s="22" customFormat="1" ht="18" customHeight="1">
      <c r="D27" s="122">
        <v>14</v>
      </c>
      <c r="E27" s="123">
        <v>8503</v>
      </c>
      <c r="F27" s="124">
        <v>4402</v>
      </c>
      <c r="G27" s="125">
        <v>4101</v>
      </c>
      <c r="H27" s="122">
        <v>49</v>
      </c>
      <c r="I27" s="123">
        <v>10019</v>
      </c>
      <c r="J27" s="124">
        <v>4830</v>
      </c>
      <c r="K27" s="125">
        <v>5189</v>
      </c>
      <c r="L27" s="122">
        <v>84</v>
      </c>
      <c r="M27" s="123">
        <v>6852</v>
      </c>
      <c r="N27" s="124">
        <v>2378</v>
      </c>
      <c r="O27" s="125">
        <v>4474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4:38" s="22" customFormat="1" ht="18" customHeight="1">
      <c r="D28" s="122" t="s">
        <v>14</v>
      </c>
      <c r="E28" s="123">
        <v>43325</v>
      </c>
      <c r="F28" s="124">
        <v>22159</v>
      </c>
      <c r="G28" s="125">
        <v>21166</v>
      </c>
      <c r="H28" s="122" t="s">
        <v>15</v>
      </c>
      <c r="I28" s="123">
        <v>48245</v>
      </c>
      <c r="J28" s="124">
        <v>23275</v>
      </c>
      <c r="K28" s="125">
        <v>24970</v>
      </c>
      <c r="L28" s="122" t="s">
        <v>16</v>
      </c>
      <c r="M28" s="123">
        <v>26187</v>
      </c>
      <c r="N28" s="124">
        <v>8579</v>
      </c>
      <c r="O28" s="125">
        <v>17608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4:38" s="22" customFormat="1" ht="18" customHeight="1">
      <c r="D29" s="122">
        <v>15</v>
      </c>
      <c r="E29" s="123">
        <v>8900</v>
      </c>
      <c r="F29" s="124">
        <v>4618</v>
      </c>
      <c r="G29" s="125">
        <v>4282</v>
      </c>
      <c r="H29" s="122">
        <v>50</v>
      </c>
      <c r="I29" s="123">
        <v>8585</v>
      </c>
      <c r="J29" s="124">
        <v>4096</v>
      </c>
      <c r="K29" s="125">
        <v>4489</v>
      </c>
      <c r="L29" s="122">
        <v>85</v>
      </c>
      <c r="M29" s="123">
        <v>6207</v>
      </c>
      <c r="N29" s="124">
        <v>2239</v>
      </c>
      <c r="O29" s="125">
        <v>3968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4:38" s="22" customFormat="1" ht="18" customHeight="1">
      <c r="D30" s="122">
        <v>16</v>
      </c>
      <c r="E30" s="123">
        <v>9017</v>
      </c>
      <c r="F30" s="124">
        <v>4674</v>
      </c>
      <c r="G30" s="125">
        <v>4343</v>
      </c>
      <c r="H30" s="122">
        <v>51</v>
      </c>
      <c r="I30" s="123">
        <v>9945</v>
      </c>
      <c r="J30" s="124">
        <v>4740</v>
      </c>
      <c r="K30" s="125">
        <v>5205</v>
      </c>
      <c r="L30" s="122">
        <v>86</v>
      </c>
      <c r="M30" s="123">
        <v>5810</v>
      </c>
      <c r="N30" s="124">
        <v>1998</v>
      </c>
      <c r="O30" s="125">
        <v>3812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4:38" s="22" customFormat="1" ht="18" customHeight="1">
      <c r="D31" s="122">
        <v>17</v>
      </c>
      <c r="E31" s="123">
        <v>9021</v>
      </c>
      <c r="F31" s="124">
        <v>4747</v>
      </c>
      <c r="G31" s="125">
        <v>4274</v>
      </c>
      <c r="H31" s="122">
        <v>52</v>
      </c>
      <c r="I31" s="123">
        <v>9813</v>
      </c>
      <c r="J31" s="124">
        <v>4659</v>
      </c>
      <c r="K31" s="125">
        <v>5154</v>
      </c>
      <c r="L31" s="122">
        <v>87</v>
      </c>
      <c r="M31" s="123">
        <v>5363</v>
      </c>
      <c r="N31" s="124">
        <v>1720</v>
      </c>
      <c r="O31" s="125">
        <v>3643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4:38" s="22" customFormat="1" ht="18" customHeight="1">
      <c r="D32" s="122">
        <v>18</v>
      </c>
      <c r="E32" s="123">
        <v>8779</v>
      </c>
      <c r="F32" s="124">
        <v>4464</v>
      </c>
      <c r="G32" s="125">
        <v>4315</v>
      </c>
      <c r="H32" s="122">
        <v>53</v>
      </c>
      <c r="I32" s="123">
        <v>9850</v>
      </c>
      <c r="J32" s="124">
        <v>4860</v>
      </c>
      <c r="K32" s="125">
        <v>4990</v>
      </c>
      <c r="L32" s="122">
        <v>88</v>
      </c>
      <c r="M32" s="123">
        <v>4682</v>
      </c>
      <c r="N32" s="124">
        <v>1396</v>
      </c>
      <c r="O32" s="125">
        <v>3286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4:38" s="22" customFormat="1" ht="18" customHeight="1">
      <c r="D33" s="122">
        <v>19</v>
      </c>
      <c r="E33" s="123">
        <v>7608</v>
      </c>
      <c r="F33" s="124">
        <v>3656</v>
      </c>
      <c r="G33" s="125">
        <v>3952</v>
      </c>
      <c r="H33" s="122">
        <v>54</v>
      </c>
      <c r="I33" s="123">
        <v>10052</v>
      </c>
      <c r="J33" s="124">
        <v>4920</v>
      </c>
      <c r="K33" s="125">
        <v>5132</v>
      </c>
      <c r="L33" s="122">
        <v>89</v>
      </c>
      <c r="M33" s="123">
        <v>4125</v>
      </c>
      <c r="N33" s="124">
        <v>1226</v>
      </c>
      <c r="O33" s="125">
        <v>2899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4:38" s="22" customFormat="1" ht="18" customHeight="1">
      <c r="D34" s="122" t="s">
        <v>17</v>
      </c>
      <c r="E34" s="123">
        <v>34473</v>
      </c>
      <c r="F34" s="124">
        <v>17079</v>
      </c>
      <c r="G34" s="125">
        <v>17394</v>
      </c>
      <c r="H34" s="122" t="s">
        <v>18</v>
      </c>
      <c r="I34" s="123">
        <v>53630</v>
      </c>
      <c r="J34" s="124">
        <v>25928</v>
      </c>
      <c r="K34" s="125">
        <v>27702</v>
      </c>
      <c r="L34" s="122" t="s">
        <v>19</v>
      </c>
      <c r="M34" s="123">
        <v>12836</v>
      </c>
      <c r="N34" s="124">
        <v>3070</v>
      </c>
      <c r="O34" s="125">
        <v>9766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4:38" s="22" customFormat="1" ht="18" customHeight="1">
      <c r="D35" s="122">
        <v>20</v>
      </c>
      <c r="E35" s="123">
        <v>7003</v>
      </c>
      <c r="F35" s="124">
        <v>3445</v>
      </c>
      <c r="G35" s="125">
        <v>3558</v>
      </c>
      <c r="H35" s="122">
        <v>55</v>
      </c>
      <c r="I35" s="123">
        <v>10300</v>
      </c>
      <c r="J35" s="124">
        <v>4985</v>
      </c>
      <c r="K35" s="125">
        <v>5315</v>
      </c>
      <c r="L35" s="122">
        <v>90</v>
      </c>
      <c r="M35" s="123">
        <v>3752</v>
      </c>
      <c r="N35" s="124">
        <v>1017</v>
      </c>
      <c r="O35" s="125">
        <v>2735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4:38" s="22" customFormat="1" ht="18" customHeight="1">
      <c r="D36" s="122">
        <v>21</v>
      </c>
      <c r="E36" s="123">
        <v>6848</v>
      </c>
      <c r="F36" s="124">
        <v>3321</v>
      </c>
      <c r="G36" s="125">
        <v>3527</v>
      </c>
      <c r="H36" s="122">
        <v>56</v>
      </c>
      <c r="I36" s="123">
        <v>10588</v>
      </c>
      <c r="J36" s="124">
        <v>5117</v>
      </c>
      <c r="K36" s="125">
        <v>5471</v>
      </c>
      <c r="L36" s="122">
        <v>91</v>
      </c>
      <c r="M36" s="123">
        <v>3082</v>
      </c>
      <c r="N36" s="124">
        <v>792</v>
      </c>
      <c r="O36" s="125">
        <v>2290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4:38" s="22" customFormat="1" ht="18" customHeight="1">
      <c r="D37" s="122">
        <v>22</v>
      </c>
      <c r="E37" s="123">
        <v>6862</v>
      </c>
      <c r="F37" s="124">
        <v>3426</v>
      </c>
      <c r="G37" s="125">
        <v>3436</v>
      </c>
      <c r="H37" s="122">
        <v>57</v>
      </c>
      <c r="I37" s="123">
        <v>11077</v>
      </c>
      <c r="J37" s="124">
        <v>5343</v>
      </c>
      <c r="K37" s="125">
        <v>5734</v>
      </c>
      <c r="L37" s="122">
        <v>92</v>
      </c>
      <c r="M37" s="123">
        <v>2467</v>
      </c>
      <c r="N37" s="124">
        <v>557</v>
      </c>
      <c r="O37" s="125">
        <v>1910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4:38" s="22" customFormat="1" ht="18" customHeight="1">
      <c r="D38" s="122">
        <v>23</v>
      </c>
      <c r="E38" s="123">
        <v>6703</v>
      </c>
      <c r="F38" s="124">
        <v>3356</v>
      </c>
      <c r="G38" s="125">
        <v>3347</v>
      </c>
      <c r="H38" s="122">
        <v>58</v>
      </c>
      <c r="I38" s="123">
        <v>11047</v>
      </c>
      <c r="J38" s="124">
        <v>5351</v>
      </c>
      <c r="K38" s="125">
        <v>5696</v>
      </c>
      <c r="L38" s="122">
        <v>93</v>
      </c>
      <c r="M38" s="123">
        <v>2078</v>
      </c>
      <c r="N38" s="124">
        <v>427</v>
      </c>
      <c r="O38" s="125">
        <v>1651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4:38" s="22" customFormat="1" ht="18" customHeight="1">
      <c r="D39" s="122">
        <v>24</v>
      </c>
      <c r="E39" s="123">
        <v>7057</v>
      </c>
      <c r="F39" s="124">
        <v>3531</v>
      </c>
      <c r="G39" s="125">
        <v>3526</v>
      </c>
      <c r="H39" s="122">
        <v>59</v>
      </c>
      <c r="I39" s="123">
        <v>10618</v>
      </c>
      <c r="J39" s="124">
        <v>5132</v>
      </c>
      <c r="K39" s="125">
        <v>5486</v>
      </c>
      <c r="L39" s="122">
        <v>94</v>
      </c>
      <c r="M39" s="123">
        <v>1457</v>
      </c>
      <c r="N39" s="124">
        <v>277</v>
      </c>
      <c r="O39" s="125">
        <v>1180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4:38" s="22" customFormat="1" ht="18" customHeight="1">
      <c r="D40" s="122" t="s">
        <v>20</v>
      </c>
      <c r="E40" s="123">
        <v>37023</v>
      </c>
      <c r="F40" s="124">
        <v>18026</v>
      </c>
      <c r="G40" s="125">
        <v>18997</v>
      </c>
      <c r="H40" s="122" t="s">
        <v>21</v>
      </c>
      <c r="I40" s="123">
        <v>61184</v>
      </c>
      <c r="J40" s="124">
        <v>29751</v>
      </c>
      <c r="K40" s="125">
        <v>31433</v>
      </c>
      <c r="L40" s="122" t="s">
        <v>22</v>
      </c>
      <c r="M40" s="123">
        <v>3305</v>
      </c>
      <c r="N40" s="124">
        <v>525</v>
      </c>
      <c r="O40" s="125">
        <v>2780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4:38" s="22" customFormat="1" ht="18" customHeight="1">
      <c r="D41" s="122">
        <v>25</v>
      </c>
      <c r="E41" s="123">
        <v>7040</v>
      </c>
      <c r="F41" s="124">
        <v>3459</v>
      </c>
      <c r="G41" s="125">
        <v>3581</v>
      </c>
      <c r="H41" s="122">
        <v>60</v>
      </c>
      <c r="I41" s="123">
        <v>11406</v>
      </c>
      <c r="J41" s="124">
        <v>5475</v>
      </c>
      <c r="K41" s="125">
        <v>5931</v>
      </c>
      <c r="L41" s="126" t="s">
        <v>23</v>
      </c>
      <c r="M41" s="123">
        <v>668</v>
      </c>
      <c r="N41" s="124">
        <v>49</v>
      </c>
      <c r="O41" s="125">
        <v>619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4:38" s="22" customFormat="1" ht="18" customHeight="1">
      <c r="D42" s="122">
        <v>26</v>
      </c>
      <c r="E42" s="123">
        <v>7009</v>
      </c>
      <c r="F42" s="124">
        <v>3476</v>
      </c>
      <c r="G42" s="125">
        <v>3533</v>
      </c>
      <c r="H42" s="122">
        <v>61</v>
      </c>
      <c r="I42" s="123">
        <v>11955</v>
      </c>
      <c r="J42" s="124">
        <v>5837</v>
      </c>
      <c r="K42" s="125">
        <v>6118</v>
      </c>
      <c r="L42" s="122" t="s">
        <v>24</v>
      </c>
      <c r="M42" s="123">
        <v>4356</v>
      </c>
      <c r="N42" s="124">
        <v>2453</v>
      </c>
      <c r="O42" s="125">
        <v>1903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4:38" s="22" customFormat="1" ht="18" customHeight="1">
      <c r="D43" s="122">
        <v>27</v>
      </c>
      <c r="E43" s="123">
        <v>7316</v>
      </c>
      <c r="F43" s="124">
        <v>3475</v>
      </c>
      <c r="G43" s="125">
        <v>3841</v>
      </c>
      <c r="H43" s="122">
        <v>62</v>
      </c>
      <c r="I43" s="123">
        <v>12010</v>
      </c>
      <c r="J43" s="124">
        <v>5868</v>
      </c>
      <c r="K43" s="125">
        <v>6142</v>
      </c>
      <c r="L43" s="122" t="s">
        <v>25</v>
      </c>
      <c r="M43" s="124">
        <v>828388</v>
      </c>
      <c r="N43" s="124">
        <v>391276</v>
      </c>
      <c r="O43" s="125">
        <v>437112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4:38" s="22" customFormat="1" ht="18" customHeight="1">
      <c r="D44" s="122">
        <v>28</v>
      </c>
      <c r="E44" s="123">
        <v>7597</v>
      </c>
      <c r="F44" s="124">
        <v>3653</v>
      </c>
      <c r="G44" s="125">
        <v>3944</v>
      </c>
      <c r="H44" s="122">
        <v>63</v>
      </c>
      <c r="I44" s="123">
        <v>12713</v>
      </c>
      <c r="J44" s="124">
        <v>6215</v>
      </c>
      <c r="K44" s="125">
        <v>6498</v>
      </c>
      <c r="L44" s="122" t="s">
        <v>87</v>
      </c>
      <c r="M44" s="123"/>
      <c r="N44" s="124"/>
      <c r="O44" s="125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4:38" s="22" customFormat="1" ht="18" customHeight="1">
      <c r="D45" s="122">
        <v>29</v>
      </c>
      <c r="E45" s="123">
        <v>8061</v>
      </c>
      <c r="F45" s="124">
        <v>3963</v>
      </c>
      <c r="G45" s="125">
        <v>4098</v>
      </c>
      <c r="H45" s="122">
        <v>64</v>
      </c>
      <c r="I45" s="123">
        <v>13100</v>
      </c>
      <c r="J45" s="124">
        <v>6356</v>
      </c>
      <c r="K45" s="125">
        <v>6744</v>
      </c>
      <c r="L45" s="122" t="s">
        <v>26</v>
      </c>
      <c r="M45" s="124">
        <v>114298</v>
      </c>
      <c r="N45" s="124">
        <v>58440</v>
      </c>
      <c r="O45" s="125">
        <v>55858</v>
      </c>
      <c r="P45" s="117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4:38" s="22" customFormat="1" ht="18" customHeight="1">
      <c r="D46" s="122" t="s">
        <v>27</v>
      </c>
      <c r="E46" s="123">
        <v>44234</v>
      </c>
      <c r="F46" s="124">
        <v>21784</v>
      </c>
      <c r="G46" s="125">
        <v>22450</v>
      </c>
      <c r="H46" s="122" t="s">
        <v>28</v>
      </c>
      <c r="I46" s="123">
        <v>68297</v>
      </c>
      <c r="J46" s="124">
        <v>33266</v>
      </c>
      <c r="K46" s="125">
        <v>35031</v>
      </c>
      <c r="L46" s="122" t="s">
        <v>29</v>
      </c>
      <c r="M46" s="124">
        <v>475189</v>
      </c>
      <c r="N46" s="124">
        <v>233248</v>
      </c>
      <c r="O46" s="125">
        <v>241941</v>
      </c>
      <c r="P46" s="117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4:38" s="22" customFormat="1" ht="18" customHeight="1">
      <c r="D47" s="122">
        <v>30</v>
      </c>
      <c r="E47" s="123">
        <v>8315</v>
      </c>
      <c r="F47" s="124">
        <v>4133</v>
      </c>
      <c r="G47" s="125">
        <v>4182</v>
      </c>
      <c r="H47" s="122">
        <v>65</v>
      </c>
      <c r="I47" s="123">
        <v>13635</v>
      </c>
      <c r="J47" s="124">
        <v>6666</v>
      </c>
      <c r="K47" s="125">
        <v>6969</v>
      </c>
      <c r="L47" s="122" t="s">
        <v>30</v>
      </c>
      <c r="M47" s="124">
        <v>234545</v>
      </c>
      <c r="N47" s="124">
        <v>97135</v>
      </c>
      <c r="O47" s="125">
        <v>137410</v>
      </c>
      <c r="P47" s="117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4:38" s="22" customFormat="1" ht="18" customHeight="1">
      <c r="D48" s="122">
        <v>31</v>
      </c>
      <c r="E48" s="123">
        <v>8714</v>
      </c>
      <c r="F48" s="124">
        <v>4306</v>
      </c>
      <c r="G48" s="125">
        <v>4408</v>
      </c>
      <c r="H48" s="122">
        <v>66</v>
      </c>
      <c r="I48" s="123">
        <v>13747</v>
      </c>
      <c r="J48" s="124">
        <v>6671</v>
      </c>
      <c r="K48" s="125">
        <v>7076</v>
      </c>
      <c r="L48" s="122"/>
      <c r="M48" s="127"/>
      <c r="N48" s="124"/>
      <c r="O48" s="125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4:38" s="22" customFormat="1" ht="18" customHeight="1">
      <c r="D49" s="122">
        <v>32</v>
      </c>
      <c r="E49" s="123">
        <v>9021</v>
      </c>
      <c r="F49" s="124">
        <v>4475</v>
      </c>
      <c r="G49" s="125">
        <v>4546</v>
      </c>
      <c r="H49" s="122">
        <v>67</v>
      </c>
      <c r="I49" s="123">
        <v>14728</v>
      </c>
      <c r="J49" s="124">
        <v>7143</v>
      </c>
      <c r="K49" s="125">
        <v>7585</v>
      </c>
      <c r="L49" s="122"/>
      <c r="M49" s="127"/>
      <c r="N49" s="124"/>
      <c r="O49" s="125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4:38" s="22" customFormat="1" ht="18" customHeight="1">
      <c r="D50" s="122">
        <v>33</v>
      </c>
      <c r="E50" s="123">
        <v>9070</v>
      </c>
      <c r="F50" s="124">
        <v>4447</v>
      </c>
      <c r="G50" s="125">
        <v>4623</v>
      </c>
      <c r="H50" s="122">
        <v>68</v>
      </c>
      <c r="I50" s="123">
        <v>13620</v>
      </c>
      <c r="J50" s="124">
        <v>6655</v>
      </c>
      <c r="K50" s="125">
        <v>6965</v>
      </c>
      <c r="L50" s="122"/>
      <c r="M50" s="127"/>
      <c r="N50" s="124"/>
      <c r="O50" s="125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4:38" s="22" customFormat="1" ht="18" customHeight="1">
      <c r="D51" s="132">
        <v>34</v>
      </c>
      <c r="E51" s="128">
        <v>9114</v>
      </c>
      <c r="F51" s="129">
        <v>4423</v>
      </c>
      <c r="G51" s="130">
        <v>4691</v>
      </c>
      <c r="H51" s="131">
        <v>69</v>
      </c>
      <c r="I51" s="128">
        <v>12567</v>
      </c>
      <c r="J51" s="129">
        <v>6131</v>
      </c>
      <c r="K51" s="130">
        <v>6436</v>
      </c>
      <c r="L51" s="132"/>
      <c r="M51" s="133"/>
      <c r="N51" s="129"/>
      <c r="O51" s="130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4:38" ht="10.9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4:38" ht="10.9" customHeight="1">
      <c r="D53" s="3"/>
      <c r="E53" s="3"/>
      <c r="F53" s="3"/>
      <c r="G53" s="3"/>
      <c r="H53" s="3"/>
      <c r="I53" s="3" t="s">
        <v>73</v>
      </c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4:38" ht="10.9" customHeight="1"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4:38" ht="10.9" customHeight="1"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4:38" ht="10.9" customHeight="1"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4:38" ht="10.9" customHeight="1">
      <c r="D57" s="3"/>
      <c r="E57" s="3"/>
      <c r="F57" s="3"/>
      <c r="G57" s="3"/>
      <c r="H57" s="3" t="s">
        <v>0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4:38" ht="10.9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4:38" ht="10.9" customHeight="1">
      <c r="D59" s="3"/>
      <c r="E59" s="3"/>
      <c r="F59" s="3"/>
      <c r="G59" s="3"/>
      <c r="H59" s="3" t="s">
        <v>0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4:38" ht="10.9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4:38" ht="10.9" customHeight="1"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4:38" ht="10.9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4:38" ht="10.9" customHeight="1"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4:38" ht="10.9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4:38" ht="10.9" customHeight="1"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4:38" ht="10.9" customHeight="1"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4:38" ht="10.9" customHeight="1"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4:38" ht="10.9" customHeight="1"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4:38" ht="10.9" customHeight="1"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4:38" ht="10.9" customHeight="1"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4:38" ht="10.9" customHeight="1"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4:38" ht="10.9" customHeight="1"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4:38" ht="10.9" customHeight="1"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4:38" ht="10.9" customHeight="1"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4:38" ht="10.9" customHeight="1"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4:38" ht="10.9" customHeight="1"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4:38" ht="10.9" customHeight="1"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4:38" ht="10.9" customHeight="1"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4:38" ht="10.9" customHeight="1"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4:38" ht="10.9" customHeight="1"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4:38" ht="10.9" customHeight="1"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4:38" ht="10.9" customHeight="1"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4:38" ht="10.9" customHeight="1"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4:38" ht="10.9" customHeight="1"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4:38" ht="10.9" customHeight="1"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4:38" ht="10.9" customHeight="1"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4:38" ht="10.9" customHeight="1"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4:38" ht="10.9" customHeight="1"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4:38" ht="10.9" customHeight="1"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4:38" ht="10.9" customHeight="1"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4:38" ht="10.9" customHeight="1"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4:38" ht="10.9" customHeight="1"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4:38" ht="10.9" customHeight="1"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4:38" ht="10.9" customHeight="1"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4:38" ht="10.9" customHeight="1"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4:38" ht="10.9" customHeight="1"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4:15" ht="10.9" customHeight="1"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4:15" ht="10.9" customHeight="1"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4:15" ht="10.9" customHeight="1"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4:15" ht="10.9" customHeight="1"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4:15" ht="10.9" customHeight="1"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4:15" ht="10.9" customHeight="1"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4:15" ht="10.9" customHeight="1"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4:15" ht="10.9" customHeight="1"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4:15" ht="10.9" customHeight="1"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4:15" ht="10.9" customHeight="1"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4:15" ht="10.9" customHeight="1"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4:15" ht="10.9" customHeight="1"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4:15" ht="10.9" customHeight="1"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4:15" ht="10.9" customHeight="1"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4:15" ht="10.9" customHeight="1"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4:15" ht="10.9" customHeight="1"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4:15" ht="10.9" customHeight="1"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4:15" ht="10.9" customHeight="1"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4:15" ht="10.9" customHeight="1"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4:15" ht="10.9" customHeight="1"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4:15" ht="10.9" customHeight="1"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4:15" ht="10.9" customHeight="1"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4:15" ht="10.9" customHeight="1"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4:15" ht="10.9" customHeight="1"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4:15" ht="10.9" customHeight="1"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4:15" ht="10.9" customHeight="1"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4:15" ht="10.9" customHeight="1"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4:15" ht="10.9" customHeight="1"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4:15" ht="10.9" customHeight="1"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4:15" ht="10.9" customHeight="1"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4:15" ht="10.9" customHeight="1"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4:15" ht="10.9" customHeight="1"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4:15" ht="10.9" customHeight="1"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4:15" ht="10.9" customHeight="1"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4:15" ht="10.9" customHeight="1"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4:15" ht="10.9" customHeight="1"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4:15" ht="10.9" customHeight="1"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4:15" ht="10.9" customHeight="1"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4:15" ht="10.9" customHeight="1"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4:15" ht="10.9" customHeight="1"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4:15" ht="10.9" customHeight="1"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4:15" ht="10.9" customHeight="1"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4:15" ht="10.9" customHeight="1"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4:15" ht="10.9" customHeight="1"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4:15" ht="10.9" customHeight="1"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4:15" ht="10.9" customHeight="1"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4:15" ht="10.9" customHeight="1"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4:15" ht="10.9" customHeight="1"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4:15" ht="10.9" customHeight="1"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4:15" ht="10.9" customHeight="1"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4:15" ht="10.9" customHeight="1"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4:15" ht="10.9" customHeight="1"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4:15" ht="10.9" customHeight="1"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4:15" ht="10.9" customHeight="1"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4:15" ht="10.9" customHeight="1"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4:15" ht="10.9" customHeight="1"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4:15" ht="10.9" customHeight="1"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4:15" ht="10.9" customHeight="1"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  <row r="155" spans="4:15" ht="10.9" customHeight="1"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</row>
    <row r="156" spans="4:15" ht="10.9" customHeight="1"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</row>
    <row r="157" spans="4:15" ht="10.9" customHeight="1"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</row>
    <row r="158" spans="4:15" ht="10.9" customHeight="1"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</row>
    <row r="159" spans="4:15" ht="10.9" customHeight="1"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</row>
    <row r="160" spans="4:15" ht="10.9" customHeight="1"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</row>
    <row r="161" spans="4:15" ht="10.9" customHeight="1"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</row>
    <row r="162" spans="4:15" ht="10.9" customHeight="1"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</row>
    <row r="163" spans="4:15" ht="10.9" customHeight="1"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</row>
    <row r="164" spans="4:15" ht="10.9" customHeight="1"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</row>
    <row r="165" spans="4:15" ht="10.9" customHeight="1"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</row>
    <row r="166" spans="4:15" ht="10.9" customHeight="1"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</row>
    <row r="167" spans="4:15" ht="10.9" customHeight="1"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</row>
    <row r="168" spans="4:15" ht="10.9" customHeight="1"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</row>
    <row r="169" spans="4:15" ht="10.9" customHeight="1"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</row>
    <row r="170" spans="4:15" ht="10.9" customHeight="1"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</row>
    <row r="171" spans="4:15" ht="10.9" customHeight="1"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</row>
    <row r="172" spans="4:15" ht="10.9" customHeight="1"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</row>
    <row r="173" spans="4:15" ht="10.9" customHeight="1"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</row>
    <row r="174" spans="4:15" ht="10.9" customHeight="1"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</row>
    <row r="175" spans="4:15" ht="10.9" customHeight="1"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</row>
    <row r="176" spans="4:15" ht="10.9" customHeight="1"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</row>
    <row r="177" spans="4:15" ht="10.9" customHeight="1"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</row>
    <row r="178" spans="4:15" ht="10.9" customHeight="1"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</row>
    <row r="179" spans="4:15" ht="10.9" customHeight="1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</row>
    <row r="180" spans="4:15" ht="10.9" customHeight="1"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</row>
    <row r="181" spans="4:15" ht="10.9" customHeight="1"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</row>
    <row r="182" spans="4:15" ht="10.9" customHeight="1"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</row>
    <row r="183" spans="4:15" ht="10.9" customHeight="1"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</row>
    <row r="184" spans="4:15" ht="10.9" customHeight="1"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</row>
    <row r="185" spans="4:15" ht="10.9" customHeight="1"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</row>
    <row r="186" spans="4:15" ht="10.9" customHeight="1"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</row>
    <row r="187" spans="4:15" ht="10.9" customHeight="1"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</row>
    <row r="188" spans="4:15" ht="10.9" customHeight="1"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</row>
    <row r="189" spans="4:15" ht="10.9" customHeight="1"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</row>
    <row r="190" spans="4:15" ht="10.9" customHeight="1"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</row>
    <row r="191" spans="4:15" ht="10.9" customHeight="1"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</row>
    <row r="192" spans="4:15" ht="10.9" customHeight="1"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</row>
    <row r="193" spans="4:15" ht="10.9" customHeight="1"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</row>
    <row r="194" spans="4:15" ht="10.9" customHeight="1"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</row>
    <row r="195" spans="4:15" ht="10.9" customHeight="1"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</row>
    <row r="196" spans="4:15" ht="10.9" customHeight="1"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</row>
    <row r="197" spans="4:15" ht="10.9" customHeight="1"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</row>
    <row r="198" spans="4:15" ht="10.9" customHeight="1"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</row>
    <row r="199" spans="4:15" ht="10.9" customHeight="1"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</row>
    <row r="200" spans="4:15" ht="10.9" customHeight="1"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</row>
    <row r="201" spans="4:15" ht="10.9" customHeight="1"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</row>
    <row r="202" spans="4:15" ht="10.9" customHeight="1"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</row>
    <row r="203" spans="4:15" ht="10.9" customHeight="1"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</row>
    <row r="204" spans="4:15" ht="10.9" customHeight="1"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</row>
    <row r="205" spans="4:15" ht="10.9" customHeight="1"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</row>
    <row r="206" spans="4:15" ht="10.9" customHeight="1"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</row>
    <row r="207" spans="4:15" ht="10.9" customHeight="1"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</row>
    <row r="208" spans="4:15" ht="10.9" customHeight="1"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</row>
    <row r="209" spans="4:15" ht="10.9" customHeight="1"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</row>
    <row r="210" spans="4:15" ht="10.9" customHeight="1"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</row>
    <row r="211" spans="4:15" ht="10.9" customHeight="1"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</row>
    <row r="212" spans="4:15" ht="10.9" customHeight="1"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</row>
    <row r="213" spans="4:15" ht="10.9" customHeight="1"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</row>
    <row r="214" spans="4:15" ht="10.9" customHeight="1"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</row>
    <row r="215" spans="4:15" ht="10.9" customHeight="1"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</row>
    <row r="216" spans="4:15" ht="10.9" customHeight="1"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</row>
    <row r="217" spans="4:15" ht="10.9" customHeight="1"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</row>
    <row r="218" spans="4:15" ht="10.9" customHeight="1"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</row>
    <row r="219" spans="4:15" ht="10.9" customHeight="1"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</row>
    <row r="220" spans="4:15" ht="10.9" customHeight="1"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</row>
    <row r="221" spans="4:15" ht="10.9" customHeight="1"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</row>
    <row r="222" spans="4:15" ht="10.9" customHeight="1"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</row>
    <row r="223" spans="4:15" ht="10.9" customHeight="1"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</row>
    <row r="224" spans="4:15" ht="10.9" customHeight="1"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</row>
    <row r="225" spans="4:15" ht="10.9" customHeight="1"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</row>
    <row r="226" spans="4:15" ht="10.9" customHeight="1"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</row>
  </sheetData>
  <phoneticPr fontId="4"/>
  <printOptions gridLinesSet="0"/>
  <pageMargins left="0.3" right="0.25" top="0.61" bottom="0.53" header="0.19" footer="0.22"/>
  <pageSetup paperSize="9" scale="81" orientation="portrait" r:id="rId1"/>
  <headerFooter alignWithMargins="0"/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J12"/>
  <sheetViews>
    <sheetView zoomScaleNormal="100" workbookViewId="0">
      <selection activeCell="F18" sqref="F18"/>
    </sheetView>
  </sheetViews>
  <sheetFormatPr defaultRowHeight="13.5"/>
  <cols>
    <col min="1" max="1" width="2.75" style="57" customWidth="1"/>
    <col min="2" max="3" width="2.5" style="57" customWidth="1"/>
    <col min="4" max="4" width="9.625" style="57" customWidth="1"/>
    <col min="5" max="6" width="9.75" style="58" bestFit="1" customWidth="1"/>
    <col min="7" max="7" width="9.75" style="58" customWidth="1"/>
    <col min="8" max="8" width="9" style="58"/>
    <col min="9" max="9" width="10.625" style="57" customWidth="1"/>
    <col min="10" max="10" width="9.125" style="57" bestFit="1" customWidth="1"/>
    <col min="11" max="16384" width="9" style="57"/>
  </cols>
  <sheetData>
    <row r="2" spans="1:10">
      <c r="B2" s="57" t="s">
        <v>86</v>
      </c>
    </row>
    <row r="3" spans="1:10" s="60" customFormat="1" ht="18.75" customHeight="1">
      <c r="A3" s="173" t="s">
        <v>77</v>
      </c>
      <c r="B3" s="174"/>
      <c r="C3" s="174"/>
      <c r="D3" s="175"/>
      <c r="E3" s="145"/>
      <c r="F3" s="145"/>
      <c r="G3" s="145"/>
      <c r="H3" s="59"/>
    </row>
    <row r="4" spans="1:10" ht="18.75" customHeight="1">
      <c r="A4" s="176"/>
      <c r="B4" s="177"/>
      <c r="C4" s="177"/>
      <c r="D4" s="178"/>
      <c r="E4" s="61" t="s">
        <v>92</v>
      </c>
      <c r="F4" s="146" t="s">
        <v>93</v>
      </c>
      <c r="G4" s="146" t="s">
        <v>94</v>
      </c>
      <c r="H4" s="95"/>
      <c r="I4" s="62" t="s">
        <v>60</v>
      </c>
      <c r="J4" s="63" t="s">
        <v>61</v>
      </c>
    </row>
    <row r="5" spans="1:10" ht="18.75" customHeight="1">
      <c r="A5" s="147"/>
      <c r="B5" s="64"/>
      <c r="C5" s="64"/>
      <c r="D5" s="65"/>
      <c r="E5" s="67" t="s">
        <v>78</v>
      </c>
      <c r="F5" s="66" t="s">
        <v>78</v>
      </c>
      <c r="G5" s="66" t="s">
        <v>78</v>
      </c>
      <c r="H5" s="96"/>
      <c r="I5" s="66" t="s">
        <v>78</v>
      </c>
      <c r="J5" s="68" t="s">
        <v>79</v>
      </c>
    </row>
    <row r="6" spans="1:10" ht="18.75" customHeight="1">
      <c r="A6" s="147" t="s">
        <v>80</v>
      </c>
      <c r="B6" s="64"/>
      <c r="C6" s="64"/>
      <c r="D6" s="65"/>
      <c r="E6" s="69">
        <v>835016</v>
      </c>
      <c r="F6" s="148">
        <v>832832</v>
      </c>
      <c r="G6" s="148">
        <v>828388</v>
      </c>
      <c r="H6" s="97"/>
      <c r="I6" s="89">
        <f>G6-F6</f>
        <v>-4444</v>
      </c>
      <c r="J6" s="90">
        <f>I6/F6*100</f>
        <v>-0.5336010143702451</v>
      </c>
    </row>
    <row r="7" spans="1:10" ht="18.75" customHeight="1">
      <c r="A7" s="147"/>
      <c r="B7" s="171" t="s">
        <v>81</v>
      </c>
      <c r="C7" s="171"/>
      <c r="D7" s="172"/>
      <c r="E7" s="69">
        <v>118301</v>
      </c>
      <c r="F7" s="148">
        <v>116122</v>
      </c>
      <c r="G7" s="148">
        <v>114298</v>
      </c>
      <c r="H7" s="97"/>
      <c r="I7" s="89">
        <f>G7-F7</f>
        <v>-1824</v>
      </c>
      <c r="J7" s="90">
        <f>I7/F7*100</f>
        <v>-1.5707617850192039</v>
      </c>
    </row>
    <row r="8" spans="1:10" ht="18.75" customHeight="1">
      <c r="A8" s="147"/>
      <c r="B8" s="171" t="s">
        <v>82</v>
      </c>
      <c r="C8" s="171"/>
      <c r="D8" s="172"/>
      <c r="E8" s="69">
        <v>489207</v>
      </c>
      <c r="F8" s="148">
        <v>483019</v>
      </c>
      <c r="G8" s="148">
        <v>475189</v>
      </c>
      <c r="H8" s="97"/>
      <c r="I8" s="89">
        <f>G8-F8</f>
        <v>-7830</v>
      </c>
      <c r="J8" s="90">
        <f>I8/F8*100</f>
        <v>-1.6210542442429803</v>
      </c>
    </row>
    <row r="9" spans="1:10" ht="18.75" customHeight="1">
      <c r="A9" s="147"/>
      <c r="B9" s="171" t="s">
        <v>83</v>
      </c>
      <c r="C9" s="171"/>
      <c r="D9" s="172"/>
      <c r="E9" s="69">
        <v>224469</v>
      </c>
      <c r="F9" s="148">
        <v>229335</v>
      </c>
      <c r="G9" s="148">
        <v>234545</v>
      </c>
      <c r="H9" s="97"/>
      <c r="I9" s="89">
        <f>G9-F9</f>
        <v>5210</v>
      </c>
      <c r="J9" s="90">
        <f>I9/F9*100</f>
        <v>2.2717858155100616</v>
      </c>
    </row>
    <row r="10" spans="1:10" ht="17.25" customHeight="1">
      <c r="A10" s="70"/>
      <c r="B10" s="71"/>
      <c r="C10" s="71"/>
      <c r="D10" s="71"/>
      <c r="E10" s="98">
        <v>14.167512957835537</v>
      </c>
      <c r="F10" s="98">
        <f t="shared" ref="F10:G12" si="0">F7/F$6*100</f>
        <v>13.943028125720433</v>
      </c>
      <c r="G10" s="98">
        <f t="shared" si="0"/>
        <v>13.797640719083329</v>
      </c>
      <c r="H10" s="59"/>
    </row>
    <row r="11" spans="1:10" ht="17.25" customHeight="1">
      <c r="E11" s="98">
        <v>58.586542054283989</v>
      </c>
      <c r="F11" s="98">
        <f t="shared" si="0"/>
        <v>57.99717109813264</v>
      </c>
      <c r="G11" s="98">
        <f t="shared" si="0"/>
        <v>57.363095554257185</v>
      </c>
    </row>
    <row r="12" spans="1:10" ht="17.25" customHeight="1">
      <c r="E12" s="98">
        <v>26.881999865870831</v>
      </c>
      <c r="F12" s="98">
        <f t="shared" si="0"/>
        <v>27.536766118496885</v>
      </c>
      <c r="G12" s="98">
        <f t="shared" si="0"/>
        <v>28.313423178510554</v>
      </c>
    </row>
  </sheetData>
  <mergeCells count="4">
    <mergeCell ref="B9:D9"/>
    <mergeCell ref="A3:D4"/>
    <mergeCell ref="B7:D7"/>
    <mergeCell ref="B8:D8"/>
  </mergeCells>
  <phoneticPr fontId="2"/>
  <pageMargins left="0.74803149606299213" right="0.74803149606299213" top="0.98425196850393704" bottom="0.98425196850393704" header="0.51181102362204722" footer="0.51181102362204722"/>
  <pageSetup paperSize="9" scale="115" orientation="portrait" r:id="rId1"/>
  <headerFooter alignWithMargins="0"/>
  <colBreaks count="1" manualBreakCount="1">
    <brk id="10" max="2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36"/>
  <sheetViews>
    <sheetView workbookViewId="0">
      <selection activeCell="I28" sqref="I28"/>
    </sheetView>
  </sheetViews>
  <sheetFormatPr defaultRowHeight="13.5"/>
  <cols>
    <col min="1" max="1" width="9.375" style="72" customWidth="1"/>
    <col min="2" max="2" width="10.5" style="72" bestFit="1" customWidth="1"/>
    <col min="3" max="3" width="9.125" style="72" bestFit="1" customWidth="1"/>
    <col min="4" max="4" width="3.375" style="72" customWidth="1"/>
    <col min="5" max="5" width="9.375" style="72" customWidth="1"/>
    <col min="6" max="7" width="9" style="72"/>
    <col min="8" max="8" width="3" style="72" customWidth="1"/>
    <col min="9" max="16384" width="9" style="72"/>
  </cols>
  <sheetData>
    <row r="1" spans="1:11">
      <c r="A1" s="72" t="s">
        <v>84</v>
      </c>
    </row>
    <row r="2" spans="1:11">
      <c r="A2" s="72" t="s">
        <v>85</v>
      </c>
    </row>
    <row r="3" spans="1:11">
      <c r="A3" s="73" t="s">
        <v>96</v>
      </c>
      <c r="B3" s="74"/>
      <c r="C3" s="75">
        <f>SUM(B6:B27)</f>
        <v>828388</v>
      </c>
      <c r="E3" s="72" t="s">
        <v>58</v>
      </c>
      <c r="I3" s="72" t="s">
        <v>59</v>
      </c>
    </row>
    <row r="4" spans="1:11">
      <c r="C4" s="92"/>
    </row>
    <row r="5" spans="1:11">
      <c r="A5" s="76" t="s">
        <v>1</v>
      </c>
      <c r="B5" s="76" t="s">
        <v>2</v>
      </c>
      <c r="C5" s="77" t="s">
        <v>31</v>
      </c>
      <c r="D5" s="78"/>
      <c r="E5" s="79" t="s">
        <v>1</v>
      </c>
      <c r="F5" s="79" t="s">
        <v>2</v>
      </c>
      <c r="G5" s="77" t="s">
        <v>31</v>
      </c>
      <c r="I5" s="76" t="s">
        <v>1</v>
      </c>
      <c r="J5" s="76" t="s">
        <v>2</v>
      </c>
      <c r="K5" s="76" t="s">
        <v>31</v>
      </c>
    </row>
    <row r="6" spans="1:11">
      <c r="A6" s="76" t="s">
        <v>5</v>
      </c>
      <c r="B6" s="75">
        <v>35263</v>
      </c>
      <c r="C6" s="80">
        <f>B6/C3*100</f>
        <v>4.2568216825931806</v>
      </c>
      <c r="E6" s="76" t="s">
        <v>28</v>
      </c>
      <c r="F6" s="75">
        <v>68297</v>
      </c>
      <c r="G6" s="80">
        <v>8.2445665557685519</v>
      </c>
      <c r="I6" s="76" t="s">
        <v>21</v>
      </c>
      <c r="J6" s="81">
        <v>61184</v>
      </c>
      <c r="K6" s="82">
        <v>7.3859109499413318</v>
      </c>
    </row>
    <row r="7" spans="1:11">
      <c r="A7" s="76" t="s">
        <v>8</v>
      </c>
      <c r="B7" s="75">
        <v>38795</v>
      </c>
      <c r="C7" s="80">
        <f>B7/C3*100</f>
        <v>4.6831919342144017</v>
      </c>
      <c r="E7" s="76" t="s">
        <v>21</v>
      </c>
      <c r="F7" s="75">
        <v>61184</v>
      </c>
      <c r="G7" s="80">
        <v>7.3859109499413318</v>
      </c>
      <c r="I7" s="76" t="s">
        <v>9</v>
      </c>
      <c r="J7" s="81">
        <v>53696</v>
      </c>
      <c r="K7" s="82">
        <v>6.4819867018836588</v>
      </c>
    </row>
    <row r="8" spans="1:11">
      <c r="A8" s="76" t="s">
        <v>11</v>
      </c>
      <c r="B8" s="75">
        <v>40240</v>
      </c>
      <c r="C8" s="80">
        <f>B8/C3*100</f>
        <v>4.8576271022757451</v>
      </c>
      <c r="E8" s="76" t="s">
        <v>9</v>
      </c>
      <c r="F8" s="75">
        <v>53696</v>
      </c>
      <c r="G8" s="80">
        <v>6.4819867018836588</v>
      </c>
      <c r="I8" s="76" t="s">
        <v>18</v>
      </c>
      <c r="J8" s="81">
        <v>53630</v>
      </c>
      <c r="K8" s="82">
        <v>6.474019420851099</v>
      </c>
    </row>
    <row r="9" spans="1:11">
      <c r="A9" s="76" t="s">
        <v>14</v>
      </c>
      <c r="B9" s="75">
        <v>43325</v>
      </c>
      <c r="C9" s="80">
        <f>B9/C3*100</f>
        <v>5.2300371323582668</v>
      </c>
      <c r="E9" s="76" t="s">
        <v>18</v>
      </c>
      <c r="F9" s="75">
        <v>53630</v>
      </c>
      <c r="G9" s="80">
        <v>6.474019420851099</v>
      </c>
      <c r="I9" s="76" t="s">
        <v>12</v>
      </c>
      <c r="J9" s="81">
        <v>50339</v>
      </c>
      <c r="K9" s="82">
        <v>6.0767418166366483</v>
      </c>
    </row>
    <row r="10" spans="1:11">
      <c r="A10" s="76" t="s">
        <v>17</v>
      </c>
      <c r="B10" s="75">
        <v>34473</v>
      </c>
      <c r="C10" s="80">
        <f>B10/C3*100</f>
        <v>4.1614557429610279</v>
      </c>
      <c r="E10" s="76" t="s">
        <v>12</v>
      </c>
      <c r="F10" s="75">
        <v>50339</v>
      </c>
      <c r="G10" s="80">
        <v>6.0767418166366483</v>
      </c>
      <c r="I10" s="76" t="s">
        <v>6</v>
      </c>
      <c r="J10" s="81">
        <v>49040</v>
      </c>
      <c r="K10" s="82">
        <v>5.9199312399503619</v>
      </c>
    </row>
    <row r="11" spans="1:11">
      <c r="A11" s="76" t="s">
        <v>20</v>
      </c>
      <c r="B11" s="75">
        <v>37023</v>
      </c>
      <c r="C11" s="80">
        <f>B11/C3*100</f>
        <v>4.4692825101281048</v>
      </c>
      <c r="E11" s="76" t="s">
        <v>6</v>
      </c>
      <c r="F11" s="75">
        <v>49040</v>
      </c>
      <c r="G11" s="80">
        <v>5.9199312399503619</v>
      </c>
      <c r="I11" s="76" t="s">
        <v>15</v>
      </c>
      <c r="J11" s="81">
        <v>48245</v>
      </c>
      <c r="K11" s="82">
        <v>5.8239617184218027</v>
      </c>
    </row>
    <row r="12" spans="1:11">
      <c r="A12" s="76" t="s">
        <v>27</v>
      </c>
      <c r="B12" s="75">
        <v>44234</v>
      </c>
      <c r="C12" s="80">
        <f>B12/C3*100</f>
        <v>5.3397683211248834</v>
      </c>
      <c r="E12" s="76" t="s">
        <v>15</v>
      </c>
      <c r="F12" s="75">
        <v>48245</v>
      </c>
      <c r="G12" s="80">
        <v>5.8239617184218027</v>
      </c>
      <c r="I12" s="76" t="s">
        <v>27</v>
      </c>
      <c r="J12" s="81">
        <v>44234</v>
      </c>
      <c r="K12" s="82">
        <v>5.3397683211248834</v>
      </c>
    </row>
    <row r="13" spans="1:11">
      <c r="A13" s="76" t="s">
        <v>6</v>
      </c>
      <c r="B13" s="75">
        <v>49040</v>
      </c>
      <c r="C13" s="80">
        <f>B13/C3*100</f>
        <v>5.9199312399503619</v>
      </c>
      <c r="E13" s="76" t="s">
        <v>27</v>
      </c>
      <c r="F13" s="75">
        <v>44234</v>
      </c>
      <c r="G13" s="80">
        <v>5.3397683211248834</v>
      </c>
      <c r="I13" s="76" t="s">
        <v>14</v>
      </c>
      <c r="J13" s="81">
        <v>43325</v>
      </c>
      <c r="K13" s="82">
        <v>5.2300371323582668</v>
      </c>
    </row>
    <row r="14" spans="1:11">
      <c r="A14" s="76" t="s">
        <v>9</v>
      </c>
      <c r="B14" s="75">
        <v>53696</v>
      </c>
      <c r="C14" s="80">
        <f>B14/C3*100</f>
        <v>6.4819867018836588</v>
      </c>
      <c r="E14" s="76" t="s">
        <v>7</v>
      </c>
      <c r="F14" s="75">
        <v>43955</v>
      </c>
      <c r="G14" s="80">
        <v>5.3060884513054267</v>
      </c>
      <c r="I14" s="76" t="s">
        <v>11</v>
      </c>
      <c r="J14" s="81">
        <v>40240</v>
      </c>
      <c r="K14" s="82">
        <v>4.8576271022757451</v>
      </c>
    </row>
    <row r="15" spans="1:11">
      <c r="A15" s="76" t="s">
        <v>12</v>
      </c>
      <c r="B15" s="75">
        <v>50339</v>
      </c>
      <c r="C15" s="80">
        <f>B15/C3*100</f>
        <v>6.0767418166366483</v>
      </c>
      <c r="E15" s="76" t="s">
        <v>14</v>
      </c>
      <c r="F15" s="75">
        <v>43325</v>
      </c>
      <c r="G15" s="80">
        <v>5.2300371323582668</v>
      </c>
      <c r="I15" s="76" t="s">
        <v>8</v>
      </c>
      <c r="J15" s="81">
        <v>38795</v>
      </c>
      <c r="K15" s="82">
        <v>4.6831919342144017</v>
      </c>
    </row>
    <row r="16" spans="1:11">
      <c r="A16" s="76" t="s">
        <v>15</v>
      </c>
      <c r="B16" s="75">
        <v>48245</v>
      </c>
      <c r="C16" s="80">
        <f>B16/C3*100</f>
        <v>5.8239617184218027</v>
      </c>
      <c r="E16" s="76" t="s">
        <v>10</v>
      </c>
      <c r="F16" s="75">
        <v>42175</v>
      </c>
      <c r="G16" s="80">
        <v>5.0912132961848791</v>
      </c>
      <c r="I16" s="76" t="s">
        <v>20</v>
      </c>
      <c r="J16" s="81">
        <v>37023</v>
      </c>
      <c r="K16" s="82">
        <v>4.4692825101281048</v>
      </c>
    </row>
    <row r="17" spans="1:11">
      <c r="A17" s="76" t="s">
        <v>18</v>
      </c>
      <c r="B17" s="75">
        <v>53630</v>
      </c>
      <c r="C17" s="80">
        <f>B17/C3*100</f>
        <v>6.474019420851099</v>
      </c>
      <c r="E17" s="76" t="s">
        <v>11</v>
      </c>
      <c r="F17" s="75">
        <v>40240</v>
      </c>
      <c r="G17" s="80">
        <v>4.8576271022757451</v>
      </c>
      <c r="I17" s="76" t="s">
        <v>5</v>
      </c>
      <c r="J17" s="81">
        <v>35263</v>
      </c>
      <c r="K17" s="82">
        <v>4.2568216825931806</v>
      </c>
    </row>
    <row r="18" spans="1:11">
      <c r="A18" s="76" t="s">
        <v>21</v>
      </c>
      <c r="B18" s="75">
        <v>61184</v>
      </c>
      <c r="C18" s="80">
        <f>B18/C3*100</f>
        <v>7.3859109499413318</v>
      </c>
      <c r="E18" s="76" t="s">
        <v>8</v>
      </c>
      <c r="F18" s="75">
        <v>38795</v>
      </c>
      <c r="G18" s="80">
        <v>4.6831919342144017</v>
      </c>
      <c r="I18" s="76" t="s">
        <v>17</v>
      </c>
      <c r="J18" s="81">
        <v>34473</v>
      </c>
      <c r="K18" s="82">
        <v>4.1614557429610279</v>
      </c>
    </row>
    <row r="19" spans="1:11">
      <c r="A19" s="76" t="s">
        <v>28</v>
      </c>
      <c r="B19" s="75">
        <v>68297</v>
      </c>
      <c r="C19" s="80">
        <f>B19/C3*100</f>
        <v>8.2445665557685519</v>
      </c>
      <c r="E19" s="76" t="s">
        <v>13</v>
      </c>
      <c r="F19" s="75">
        <v>37122</v>
      </c>
      <c r="G19" s="80">
        <v>4.4812334316769435</v>
      </c>
    </row>
    <row r="20" spans="1:11">
      <c r="A20" s="76" t="s">
        <v>7</v>
      </c>
      <c r="B20" s="75">
        <v>43955</v>
      </c>
      <c r="C20" s="80">
        <f>B20/C3*100</f>
        <v>5.3060884513054267</v>
      </c>
      <c r="E20" s="76" t="s">
        <v>20</v>
      </c>
      <c r="F20" s="75">
        <v>37023</v>
      </c>
      <c r="G20" s="80">
        <v>4.4692825101281048</v>
      </c>
    </row>
    <row r="21" spans="1:11">
      <c r="A21" s="76" t="s">
        <v>10</v>
      </c>
      <c r="B21" s="75">
        <v>42175</v>
      </c>
      <c r="C21" s="80">
        <f>B21/C3*100</f>
        <v>5.0912132961848791</v>
      </c>
      <c r="E21" s="76" t="s">
        <v>5</v>
      </c>
      <c r="F21" s="75">
        <v>35263</v>
      </c>
      <c r="G21" s="80">
        <v>4.2568216825931806</v>
      </c>
    </row>
    <row r="22" spans="1:11">
      <c r="A22" s="76" t="s">
        <v>13</v>
      </c>
      <c r="B22" s="75">
        <v>37122</v>
      </c>
      <c r="C22" s="80">
        <f>B22/C3*100</f>
        <v>4.4812334316769435</v>
      </c>
      <c r="E22" s="76" t="s">
        <v>17</v>
      </c>
      <c r="F22" s="75">
        <v>34473</v>
      </c>
      <c r="G22" s="80">
        <v>4.1614557429610279</v>
      </c>
    </row>
    <row r="23" spans="1:11">
      <c r="A23" s="76" t="s">
        <v>16</v>
      </c>
      <c r="B23" s="75">
        <v>26187</v>
      </c>
      <c r="C23" s="80">
        <f>B23/C3*100</f>
        <v>3.1611998242369515</v>
      </c>
      <c r="E23" s="76" t="s">
        <v>16</v>
      </c>
      <c r="F23" s="75">
        <v>26187</v>
      </c>
      <c r="G23" s="80">
        <v>3.1611998242369515</v>
      </c>
    </row>
    <row r="24" spans="1:11">
      <c r="A24" s="76" t="s">
        <v>19</v>
      </c>
      <c r="B24" s="75">
        <v>12836</v>
      </c>
      <c r="C24" s="80">
        <f>B24/C3*100</f>
        <v>1.5495154444535653</v>
      </c>
      <c r="E24" s="76" t="s">
        <v>19</v>
      </c>
      <c r="F24" s="75">
        <v>12836</v>
      </c>
      <c r="G24" s="80">
        <v>1.5495154444535653</v>
      </c>
    </row>
    <row r="25" spans="1:11">
      <c r="A25" s="76" t="s">
        <v>22</v>
      </c>
      <c r="B25" s="75">
        <v>3305</v>
      </c>
      <c r="C25" s="80">
        <f>B25/C3*100</f>
        <v>0.39896763352438708</v>
      </c>
      <c r="E25" s="76" t="s">
        <v>24</v>
      </c>
      <c r="F25" s="75">
        <v>4356</v>
      </c>
      <c r="G25" s="80">
        <v>0.52584054814893499</v>
      </c>
    </row>
    <row r="26" spans="1:11">
      <c r="A26" s="76" t="s">
        <v>23</v>
      </c>
      <c r="B26" s="75">
        <v>668</v>
      </c>
      <c r="C26" s="80">
        <f>B26/C3*100</f>
        <v>8.0638541359845869E-2</v>
      </c>
      <c r="E26" s="76" t="s">
        <v>22</v>
      </c>
      <c r="F26" s="75">
        <v>3305</v>
      </c>
      <c r="G26" s="80">
        <v>0.39896763352438708</v>
      </c>
    </row>
    <row r="27" spans="1:11">
      <c r="A27" s="76" t="s">
        <v>24</v>
      </c>
      <c r="B27" s="75">
        <v>4356</v>
      </c>
      <c r="C27" s="80">
        <f>B27/C3*100</f>
        <v>0.52584054814893499</v>
      </c>
      <c r="E27" s="76" t="s">
        <v>23</v>
      </c>
      <c r="F27" s="75">
        <v>668</v>
      </c>
      <c r="G27" s="80">
        <v>8.0638541359845869E-2</v>
      </c>
    </row>
    <row r="28" spans="1:11">
      <c r="A28" s="76" t="s">
        <v>32</v>
      </c>
      <c r="B28" s="75">
        <f>SUM(B6:B27)</f>
        <v>828388</v>
      </c>
      <c r="C28" s="80">
        <f>SUM(C6:C27)</f>
        <v>100</v>
      </c>
      <c r="E28" s="76" t="s">
        <v>32</v>
      </c>
      <c r="F28" s="75">
        <f>SUM(F6:F27)</f>
        <v>828388</v>
      </c>
      <c r="G28" s="80">
        <f>SUM(G6:G27)</f>
        <v>100</v>
      </c>
    </row>
    <row r="29" spans="1:11">
      <c r="B29" s="83"/>
      <c r="C29" s="84"/>
      <c r="F29" s="83"/>
      <c r="G29" s="84"/>
    </row>
    <row r="30" spans="1:11">
      <c r="A30" s="85" t="s">
        <v>26</v>
      </c>
      <c r="B30" s="81">
        <f>SUM(B6:B8)</f>
        <v>114298</v>
      </c>
      <c r="C30" s="80">
        <f>ROUND(B30/C3*100,1)</f>
        <v>13.8</v>
      </c>
      <c r="E30" s="85" t="s">
        <v>29</v>
      </c>
      <c r="F30" s="81">
        <v>475189</v>
      </c>
      <c r="G30" s="82">
        <v>57.4</v>
      </c>
    </row>
    <row r="31" spans="1:11">
      <c r="A31" s="85" t="s">
        <v>29</v>
      </c>
      <c r="B31" s="81">
        <f>SUM(B9:B18)</f>
        <v>475189</v>
      </c>
      <c r="C31" s="80">
        <f>ROUND(B31/C3*100,1)</f>
        <v>57.4</v>
      </c>
      <c r="E31" s="85" t="s">
        <v>30</v>
      </c>
      <c r="F31" s="81">
        <v>234545</v>
      </c>
      <c r="G31" s="82">
        <v>28.3</v>
      </c>
    </row>
    <row r="32" spans="1:11">
      <c r="A32" s="85" t="s">
        <v>30</v>
      </c>
      <c r="B32" s="81">
        <f>SUM(B19:B26)</f>
        <v>234545</v>
      </c>
      <c r="C32" s="80">
        <f>ROUND(B32/C3*100,1)</f>
        <v>28.3</v>
      </c>
      <c r="E32" s="85" t="s">
        <v>26</v>
      </c>
      <c r="F32" s="81">
        <v>114298</v>
      </c>
      <c r="G32" s="82">
        <v>13.8</v>
      </c>
    </row>
    <row r="33" spans="1:7">
      <c r="A33" s="76" t="s">
        <v>57</v>
      </c>
      <c r="B33" s="86">
        <f>SUM(B30:B32)</f>
        <v>824032</v>
      </c>
      <c r="C33" s="87">
        <f>SUM(C30:C32)</f>
        <v>99.5</v>
      </c>
      <c r="E33" s="76" t="s">
        <v>57</v>
      </c>
      <c r="F33" s="75">
        <f>SUM(F30:F32)</f>
        <v>824032</v>
      </c>
      <c r="G33" s="80">
        <f>SUM(G30:G32)</f>
        <v>99.5</v>
      </c>
    </row>
    <row r="36" spans="1:7">
      <c r="A36" s="88"/>
    </row>
  </sheetData>
  <sortState ref="I6:K18">
    <sortCondition descending="1" ref="K18"/>
  </sortState>
  <phoneticPr fontId="4"/>
  <printOptions gridLinesSet="0"/>
  <pageMargins left="0.75" right="0.48" top="1" bottom="1" header="0.5" footer="0.5"/>
  <pageSetup paperSize="9" orientation="portrait" r:id="rId1"/>
  <headerFooter alignWithMargins="0">
    <oddHeader>&amp;A</oddHeader>
    <oddFooter>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概要３　年齢別人口（年齢３区分）</vt:lpstr>
      <vt:lpstr>概要３　年齢別人口（５歳階級別）</vt:lpstr>
      <vt:lpstr>表－３データ</vt:lpstr>
      <vt:lpstr> 表－４データ</vt:lpstr>
      <vt:lpstr>'概要３　年齢別人口（５歳階級別）'!Print_Area</vt:lpstr>
      <vt:lpstr>'概要３　年齢別人口（年齢３区分）'!Print_Area</vt:lpstr>
      <vt:lpstr>'表－３データ'!Print_Area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佐賀県</cp:lastModifiedBy>
  <cp:lastPrinted>2017-01-16T06:23:29Z</cp:lastPrinted>
  <dcterms:created xsi:type="dcterms:W3CDTF">2000-02-13T05:20:11Z</dcterms:created>
  <dcterms:modified xsi:type="dcterms:W3CDTF">2017-03-22T01:21:22Z</dcterms:modified>
</cp:coreProperties>
</file>