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400" yWindow="390" windowWidth="10980" windowHeight="9045" tabRatio="601"/>
  </bookViews>
  <sheets>
    <sheet name="概要１　人口　２　人口の推移" sheetId="1" r:id="rId1"/>
    <sheet name="表－２人口の推移" sheetId="2" state="hidden" r:id="rId2"/>
  </sheets>
  <definedNames>
    <definedName name="_xlnm.Print_Area" localSheetId="0">'概要１　人口　２　人口の推移'!$A$1:$P$49</definedName>
  </definedNames>
  <calcPr calcId="145621"/>
</workbook>
</file>

<file path=xl/calcChain.xml><?xml version="1.0" encoding="utf-8"?>
<calcChain xmlns="http://schemas.openxmlformats.org/spreadsheetml/2006/main">
  <c r="F18" i="1" l="1"/>
  <c r="G18" i="1" s="1"/>
  <c r="F17" i="1"/>
  <c r="G17" i="1" s="1"/>
  <c r="F16" i="1"/>
  <c r="G16" i="1" s="1"/>
  <c r="J18" i="1"/>
  <c r="K18" i="1" s="1"/>
  <c r="J17" i="1"/>
  <c r="K17" i="1" s="1"/>
  <c r="J16" i="1"/>
  <c r="K16" i="1" s="1"/>
  <c r="L18" i="1" l="1"/>
  <c r="M18" i="1"/>
  <c r="N18" i="1" s="1"/>
  <c r="L17" i="1"/>
  <c r="M17" i="1" s="1"/>
  <c r="N17" i="1" s="1"/>
  <c r="L16" i="1"/>
  <c r="M16" i="1" s="1"/>
  <c r="N16" i="1" s="1"/>
  <c r="I50" i="2"/>
  <c r="J50" i="2" s="1"/>
  <c r="I49" i="2"/>
  <c r="J49" i="2" s="1"/>
  <c r="I48" i="2"/>
  <c r="J48" i="2" s="1"/>
  <c r="I47" i="2"/>
  <c r="J47" i="2" s="1"/>
  <c r="I45" i="2"/>
  <c r="J45" i="2" s="1"/>
  <c r="I44" i="2"/>
  <c r="J44" i="2" s="1"/>
  <c r="I42" i="2"/>
  <c r="J42" i="2" s="1"/>
  <c r="I43" i="2"/>
  <c r="J43" i="2" s="1"/>
  <c r="F39" i="2"/>
  <c r="I40" i="2" s="1"/>
  <c r="J40" i="2" s="1"/>
  <c r="I39" i="2" l="1"/>
  <c r="J39" i="2" s="1"/>
</calcChain>
</file>

<file path=xl/sharedStrings.xml><?xml version="1.0" encoding="utf-8"?>
<sst xmlns="http://schemas.openxmlformats.org/spreadsheetml/2006/main" count="162" uniqueCount="81">
  <si>
    <t>増減率</t>
  </si>
  <si>
    <t>男</t>
    <rPh sb="0" eb="1">
      <t>オトコ</t>
    </rPh>
    <phoneticPr fontId="2"/>
  </si>
  <si>
    <t>女</t>
    <rPh sb="0" eb="1">
      <t>オンナ</t>
    </rPh>
    <phoneticPr fontId="2"/>
  </si>
  <si>
    <t>増  減</t>
    <rPh sb="0" eb="1">
      <t>ゾウ</t>
    </rPh>
    <rPh sb="3" eb="4">
      <t>ゲン</t>
    </rPh>
    <phoneticPr fontId="2"/>
  </si>
  <si>
    <t>人</t>
    <rPh sb="0" eb="1">
      <t>ニン</t>
    </rPh>
    <phoneticPr fontId="2"/>
  </si>
  <si>
    <t>大正</t>
    <rPh sb="0" eb="2">
      <t>タイショウ</t>
    </rPh>
    <phoneticPr fontId="2"/>
  </si>
  <si>
    <t>年</t>
    <rPh sb="0" eb="1">
      <t>ネン</t>
    </rPh>
    <phoneticPr fontId="2"/>
  </si>
  <si>
    <t>昭和</t>
    <rPh sb="0" eb="2">
      <t>ショウワ</t>
    </rPh>
    <phoneticPr fontId="2"/>
  </si>
  <si>
    <t>年   次</t>
    <rPh sb="0" eb="1">
      <t>トシ</t>
    </rPh>
    <rPh sb="4" eb="5">
      <t>ツギ</t>
    </rPh>
    <phoneticPr fontId="2"/>
  </si>
  <si>
    <t>総  数</t>
    <rPh sb="0" eb="1">
      <t>フサ</t>
    </rPh>
    <rPh sb="3" eb="4">
      <t>カズ</t>
    </rPh>
    <phoneticPr fontId="2"/>
  </si>
  <si>
    <t>人</t>
  </si>
  <si>
    <t>〔人口移動調査の概要〕</t>
    <rPh sb="1" eb="3">
      <t>ジンコウ</t>
    </rPh>
    <rPh sb="3" eb="5">
      <t>イドウ</t>
    </rPh>
    <rPh sb="5" eb="7">
      <t>チョウサ</t>
    </rPh>
    <rPh sb="8" eb="10">
      <t>ガイヨウ</t>
    </rPh>
    <phoneticPr fontId="2"/>
  </si>
  <si>
    <t>人　　口</t>
    <rPh sb="0" eb="1">
      <t>ヒト</t>
    </rPh>
    <rPh sb="3" eb="4">
      <t>クチ</t>
    </rPh>
    <phoneticPr fontId="2"/>
  </si>
  <si>
    <t>人口の推移</t>
    <rPh sb="0" eb="2">
      <t>ジンコウ</t>
    </rPh>
    <rPh sb="3" eb="5">
      <t>スイイ</t>
    </rPh>
    <phoneticPr fontId="2"/>
  </si>
  <si>
    <t>表－1　　県人口の増減状況　　（⇒統計表第１・４・５表）</t>
    <rPh sb="0" eb="1">
      <t>ヒョウ</t>
    </rPh>
    <rPh sb="5" eb="6">
      <t>ケン</t>
    </rPh>
    <rPh sb="6" eb="8">
      <t>ジンコウ</t>
    </rPh>
    <rPh sb="9" eb="11">
      <t>ゾウゲン</t>
    </rPh>
    <rPh sb="11" eb="13">
      <t>ジョウキョウ</t>
    </rPh>
    <rPh sb="17" eb="19">
      <t>トウケイ</t>
    </rPh>
    <rPh sb="19" eb="20">
      <t>ヒョウ</t>
    </rPh>
    <rPh sb="20" eb="21">
      <t>ダイ</t>
    </rPh>
    <rPh sb="26" eb="27">
      <t>ヒョウ</t>
    </rPh>
    <phoneticPr fontId="2"/>
  </si>
  <si>
    <t>増減率</t>
    <rPh sb="0" eb="3">
      <t>ゾウゲンリツ</t>
    </rPh>
    <phoneticPr fontId="2"/>
  </si>
  <si>
    <t>自  然  動  態</t>
    <rPh sb="0" eb="1">
      <t>ジ</t>
    </rPh>
    <rPh sb="3" eb="4">
      <t>ゼン</t>
    </rPh>
    <rPh sb="6" eb="7">
      <t>ドウ</t>
    </rPh>
    <rPh sb="9" eb="10">
      <t>タイ</t>
    </rPh>
    <phoneticPr fontId="2"/>
  </si>
  <si>
    <t>社  会  動  態</t>
    <rPh sb="0" eb="1">
      <t>シャ</t>
    </rPh>
    <rPh sb="3" eb="4">
      <t>カイ</t>
    </rPh>
    <rPh sb="6" eb="7">
      <t>ドウ</t>
    </rPh>
    <rPh sb="9" eb="10">
      <t>タイ</t>
    </rPh>
    <phoneticPr fontId="2"/>
  </si>
  <si>
    <t>現在</t>
    <rPh sb="0" eb="2">
      <t>ゲンザイ</t>
    </rPh>
    <phoneticPr fontId="2"/>
  </si>
  <si>
    <t>出   生</t>
    <rPh sb="0" eb="1">
      <t>デ</t>
    </rPh>
    <rPh sb="4" eb="5">
      <t>ショウ</t>
    </rPh>
    <phoneticPr fontId="2"/>
  </si>
  <si>
    <t>死   亡</t>
    <rPh sb="0" eb="1">
      <t>シ</t>
    </rPh>
    <rPh sb="4" eb="5">
      <t>ボウ</t>
    </rPh>
    <phoneticPr fontId="2"/>
  </si>
  <si>
    <t>自   然</t>
    <rPh sb="0" eb="1">
      <t>ジ</t>
    </rPh>
    <rPh sb="4" eb="5">
      <t>ゼン</t>
    </rPh>
    <phoneticPr fontId="2"/>
  </si>
  <si>
    <t>自  然</t>
    <rPh sb="0" eb="1">
      <t>ジ</t>
    </rPh>
    <rPh sb="3" eb="4">
      <t>ゼン</t>
    </rPh>
    <phoneticPr fontId="2"/>
  </si>
  <si>
    <t>県   外</t>
    <rPh sb="0" eb="1">
      <t>ケン</t>
    </rPh>
    <rPh sb="4" eb="5">
      <t>ソト</t>
    </rPh>
    <phoneticPr fontId="2"/>
  </si>
  <si>
    <t>社   会</t>
    <rPh sb="0" eb="1">
      <t>シャ</t>
    </rPh>
    <rPh sb="4" eb="5">
      <t>カイ</t>
    </rPh>
    <phoneticPr fontId="2"/>
  </si>
  <si>
    <t>社  会</t>
    <rPh sb="0" eb="1">
      <t>シャ</t>
    </rPh>
    <rPh sb="3" eb="4">
      <t>カイ</t>
    </rPh>
    <phoneticPr fontId="2"/>
  </si>
  <si>
    <t>転   入</t>
    <rPh sb="0" eb="1">
      <t>テン</t>
    </rPh>
    <rPh sb="4" eb="5">
      <t>イ</t>
    </rPh>
    <phoneticPr fontId="2"/>
  </si>
  <si>
    <t>転   出</t>
    <rPh sb="0" eb="1">
      <t>テン</t>
    </rPh>
    <rPh sb="4" eb="5">
      <t>デ</t>
    </rPh>
    <phoneticPr fontId="2"/>
  </si>
  <si>
    <t>増   減</t>
    <rPh sb="0" eb="1">
      <t>ゾウ</t>
    </rPh>
    <rPh sb="4" eb="5">
      <t>ゲン</t>
    </rPh>
    <phoneticPr fontId="2"/>
  </si>
  <si>
    <t>人</t>
    <rPh sb="0" eb="1">
      <t>ヒト</t>
    </rPh>
    <phoneticPr fontId="2"/>
  </si>
  <si>
    <t>‰</t>
    <phoneticPr fontId="2"/>
  </si>
  <si>
    <t>総数</t>
    <rPh sb="0" eb="2">
      <t>ソウスウ</t>
    </rPh>
    <phoneticPr fontId="2"/>
  </si>
  <si>
    <t>※</t>
    <phoneticPr fontId="2"/>
  </si>
  <si>
    <t xml:space="preserve">      －</t>
    <phoneticPr fontId="2"/>
  </si>
  <si>
    <t xml:space="preserve">      －</t>
    <phoneticPr fontId="2"/>
  </si>
  <si>
    <t>※</t>
    <phoneticPr fontId="2"/>
  </si>
  <si>
    <t>平成</t>
    <rPh sb="0" eb="2">
      <t>ヘイセイ</t>
    </rPh>
    <phoneticPr fontId="2"/>
  </si>
  <si>
    <t>元</t>
    <rPh sb="0" eb="1">
      <t>モト</t>
    </rPh>
    <phoneticPr fontId="2"/>
  </si>
  <si>
    <t xml:space="preserve">      －</t>
  </si>
  <si>
    <t>区分</t>
    <rPh sb="0" eb="1">
      <t>ク</t>
    </rPh>
    <rPh sb="1" eb="2">
      <t>ブン</t>
    </rPh>
    <phoneticPr fontId="2"/>
  </si>
  <si>
    <t>１</t>
    <phoneticPr fontId="2"/>
  </si>
  <si>
    <t>増   減</t>
    <phoneticPr fontId="2"/>
  </si>
  <si>
    <t>‰</t>
    <phoneticPr fontId="2"/>
  </si>
  <si>
    <t>２</t>
    <phoneticPr fontId="2"/>
  </si>
  <si>
    <t>　戦後の昭和20年から30年代初めに</t>
    <rPh sb="1" eb="3">
      <t>センゴ</t>
    </rPh>
    <rPh sb="4" eb="6">
      <t>ショウワ</t>
    </rPh>
    <rPh sb="8" eb="9">
      <t>ネン</t>
    </rPh>
    <rPh sb="13" eb="14">
      <t>ネン</t>
    </rPh>
    <rPh sb="14" eb="15">
      <t>ダイ</t>
    </rPh>
    <rPh sb="15" eb="16">
      <t>ハジ</t>
    </rPh>
    <phoneticPr fontId="2"/>
  </si>
  <si>
    <t>戦前の本県の人口は、昭和5年か</t>
    <rPh sb="0" eb="2">
      <t>センゼン</t>
    </rPh>
    <rPh sb="3" eb="5">
      <t>ホンケン</t>
    </rPh>
    <rPh sb="6" eb="8">
      <t>ジンコウ</t>
    </rPh>
    <rPh sb="10" eb="12">
      <t>ショウワ</t>
    </rPh>
    <rPh sb="13" eb="14">
      <t>ネン</t>
    </rPh>
    <phoneticPr fontId="2"/>
  </si>
  <si>
    <t>ら10年にかけてわずかに減少したの</t>
    <rPh sb="3" eb="4">
      <t>ネン</t>
    </rPh>
    <rPh sb="12" eb="14">
      <t>ゲンショウ</t>
    </rPh>
    <phoneticPr fontId="2"/>
  </si>
  <si>
    <t>を除き、緩やかな増加を続けた。</t>
    <rPh sb="4" eb="5">
      <t>ユル</t>
    </rPh>
    <rPh sb="8" eb="10">
      <t>ゾウカ</t>
    </rPh>
    <rPh sb="11" eb="12">
      <t>ツヅ</t>
    </rPh>
    <phoneticPr fontId="2"/>
  </si>
  <si>
    <t>かけて急激に増加し、昭和34年には</t>
    <rPh sb="3" eb="5">
      <t>キュウゲキ</t>
    </rPh>
    <rPh sb="6" eb="8">
      <t>ゾウカ</t>
    </rPh>
    <rPh sb="10" eb="12">
      <t>ショウワ</t>
    </rPh>
    <rPh sb="14" eb="15">
      <t>ネン</t>
    </rPh>
    <phoneticPr fontId="2"/>
  </si>
  <si>
    <t>過去最高の973,864人に達した。</t>
    <rPh sb="2" eb="4">
      <t>サイコウ</t>
    </rPh>
    <rPh sb="12" eb="13">
      <t>ニン</t>
    </rPh>
    <rPh sb="14" eb="15">
      <t>タッ</t>
    </rPh>
    <phoneticPr fontId="2"/>
  </si>
  <si>
    <t>高度経済成長期の昭和35年からは減</t>
    <rPh sb="16" eb="17">
      <t>ゲン</t>
    </rPh>
    <phoneticPr fontId="2"/>
  </si>
  <si>
    <t>昭和49年から63年までの15年間は</t>
    <rPh sb="0" eb="2">
      <t>ショウワ</t>
    </rPh>
    <rPh sb="4" eb="5">
      <t>ネン</t>
    </rPh>
    <rPh sb="9" eb="10">
      <t>ネン</t>
    </rPh>
    <rPh sb="15" eb="17">
      <t>ネンカン</t>
    </rPh>
    <phoneticPr fontId="2"/>
  </si>
  <si>
    <t>表－2　　人口の推移　　（⇒統計表第１・５表）</t>
    <rPh sb="0" eb="1">
      <t>ヒョウ</t>
    </rPh>
    <rPh sb="5" eb="7">
      <t>ジンコウ</t>
    </rPh>
    <rPh sb="8" eb="10">
      <t>スイイ</t>
    </rPh>
    <rPh sb="14" eb="16">
      <t>トウケイ</t>
    </rPh>
    <rPh sb="16" eb="17">
      <t>ヒョウ</t>
    </rPh>
    <rPh sb="17" eb="18">
      <t>ダイ</t>
    </rPh>
    <rPh sb="21" eb="22">
      <t>ヒョウ</t>
    </rPh>
    <phoneticPr fontId="2"/>
  </si>
  <si>
    <t xml:space="preserve">      －</t>
    <phoneticPr fontId="2"/>
  </si>
  <si>
    <t>毎年増加となり、平成4年から8年に</t>
    <rPh sb="0" eb="2">
      <t>マイトシ</t>
    </rPh>
    <rPh sb="2" eb="4">
      <t>ゾウカ</t>
    </rPh>
    <rPh sb="8" eb="10">
      <t>ヘイセイ</t>
    </rPh>
    <rPh sb="11" eb="12">
      <t>ネン</t>
    </rPh>
    <rPh sb="15" eb="16">
      <t>ネン</t>
    </rPh>
    <phoneticPr fontId="2"/>
  </si>
  <si>
    <t>かけても増加傾向が続いた。しかし、</t>
    <phoneticPr fontId="2"/>
  </si>
  <si>
    <t>減少の要因としては、従来、転出</t>
    <rPh sb="0" eb="2">
      <t>ゲンショウ</t>
    </rPh>
    <rPh sb="3" eb="5">
      <t>ヨウイン</t>
    </rPh>
    <rPh sb="10" eb="12">
      <t>ジュウライ</t>
    </rPh>
    <rPh sb="13" eb="15">
      <t>テンシュツ</t>
    </rPh>
    <phoneticPr fontId="2"/>
  </si>
  <si>
    <t>超過による社会減が主だったが、平</t>
    <rPh sb="0" eb="1">
      <t>チョウカ</t>
    </rPh>
    <rPh sb="4" eb="6">
      <t>シャカイ</t>
    </rPh>
    <rPh sb="6" eb="7">
      <t>ゲン</t>
    </rPh>
    <rPh sb="8" eb="9">
      <t>オモ</t>
    </rPh>
    <rPh sb="14" eb="15">
      <t>タイラ</t>
    </rPh>
    <phoneticPr fontId="2"/>
  </si>
  <si>
    <t>成15年以降は、自然減による人口減</t>
    <rPh sb="0" eb="1">
      <t>ナリ</t>
    </rPh>
    <rPh sb="3" eb="6">
      <t>ネンイコウ</t>
    </rPh>
    <rPh sb="8" eb="11">
      <t>シゼンゲン</t>
    </rPh>
    <rPh sb="14" eb="16">
      <t>ジンコウ</t>
    </rPh>
    <phoneticPr fontId="2"/>
  </si>
  <si>
    <t>が大きくなっている。</t>
    <rPh sb="1" eb="2">
      <t>オオ</t>
    </rPh>
    <phoneticPr fontId="2"/>
  </si>
  <si>
    <t>少も加わり、近年では人口の減少率</t>
    <rPh sb="0" eb="1">
      <t>ショウ</t>
    </rPh>
    <rPh sb="2" eb="3">
      <t>クワ</t>
    </rPh>
    <rPh sb="6" eb="8">
      <t>キンネン</t>
    </rPh>
    <rPh sb="10" eb="12">
      <t>ジンコウ</t>
    </rPh>
    <rPh sb="13" eb="15">
      <t>ゲンショウ</t>
    </rPh>
    <rPh sb="15" eb="16">
      <t>リツ</t>
    </rPh>
    <phoneticPr fontId="2"/>
  </si>
  <si>
    <t>注）　1.各年10月1日現在</t>
    <rPh sb="0" eb="1">
      <t>チュウ</t>
    </rPh>
    <phoneticPr fontId="2"/>
  </si>
  <si>
    <t>　　　2.各年次の対前年増減(率)は、前年10月1日現在推計人口に対する比率である。</t>
    <rPh sb="5" eb="6">
      <t>カク</t>
    </rPh>
    <rPh sb="6" eb="8">
      <t>ネンジ</t>
    </rPh>
    <rPh sb="9" eb="10">
      <t>タイ</t>
    </rPh>
    <rPh sb="10" eb="12">
      <t>ゼンネン</t>
    </rPh>
    <rPh sb="12" eb="14">
      <t>ゾウゲン</t>
    </rPh>
    <rPh sb="15" eb="16">
      <t>リツ</t>
    </rPh>
    <rPh sb="19" eb="21">
      <t>ゼンネン</t>
    </rPh>
    <rPh sb="23" eb="24">
      <t>ツキ</t>
    </rPh>
    <rPh sb="25" eb="26">
      <t>ヒ</t>
    </rPh>
    <rPh sb="26" eb="28">
      <t>ゲンザイ</t>
    </rPh>
    <rPh sb="28" eb="30">
      <t>スイケイ</t>
    </rPh>
    <rPh sb="30" eb="32">
      <t>ジンコウ</t>
    </rPh>
    <rPh sb="33" eb="34">
      <t>タイ</t>
    </rPh>
    <rPh sb="36" eb="38">
      <t>ヒリツ</t>
    </rPh>
    <phoneticPr fontId="2"/>
  </si>
  <si>
    <t>　　　3.※は、国勢調査人口</t>
    <rPh sb="8" eb="10">
      <t>コクセイ</t>
    </rPh>
    <rPh sb="10" eb="12">
      <t>チョウサ</t>
    </rPh>
    <rPh sb="12" eb="14">
      <t>ジンコウ</t>
    </rPh>
    <phoneticPr fontId="2"/>
  </si>
  <si>
    <t>　　　4.昭和20年の数値は、11月1日現在で内閣統計局人口調査による。</t>
    <rPh sb="5" eb="7">
      <t>ショウワ</t>
    </rPh>
    <rPh sb="9" eb="10">
      <t>ネン</t>
    </rPh>
    <rPh sb="11" eb="13">
      <t>スウチ</t>
    </rPh>
    <rPh sb="17" eb="18">
      <t>ツキ</t>
    </rPh>
    <rPh sb="19" eb="20">
      <t>ヒ</t>
    </rPh>
    <rPh sb="20" eb="22">
      <t>ゲンザイ</t>
    </rPh>
    <rPh sb="23" eb="25">
      <t>ナイカク</t>
    </rPh>
    <rPh sb="25" eb="28">
      <t>トウケイキョク</t>
    </rPh>
    <rPh sb="28" eb="30">
      <t>ジンコウ</t>
    </rPh>
    <rPh sb="30" eb="32">
      <t>チョウサ</t>
    </rPh>
    <phoneticPr fontId="2"/>
  </si>
  <si>
    <t>　　　5.国勢調査実施年の対前年増減(率)は、前年が推計値のため比較していない。</t>
    <rPh sb="5" eb="7">
      <t>コクセイ</t>
    </rPh>
    <rPh sb="7" eb="9">
      <t>チョウサ</t>
    </rPh>
    <rPh sb="9" eb="11">
      <t>ジッシ</t>
    </rPh>
    <rPh sb="11" eb="12">
      <t>ネン</t>
    </rPh>
    <rPh sb="13" eb="14">
      <t>タイ</t>
    </rPh>
    <rPh sb="14" eb="16">
      <t>ゼンネン</t>
    </rPh>
    <rPh sb="16" eb="18">
      <t>ゾウゲン</t>
    </rPh>
    <rPh sb="19" eb="20">
      <t>リツ</t>
    </rPh>
    <rPh sb="23" eb="25">
      <t>ゼンネン</t>
    </rPh>
    <rPh sb="26" eb="29">
      <t>スイケイチ</t>
    </rPh>
    <rPh sb="32" eb="34">
      <t>ヒカク</t>
    </rPh>
    <phoneticPr fontId="2"/>
  </si>
  <si>
    <t>年連続して減少を続けた。</t>
    <rPh sb="0" eb="1">
      <t>ネン</t>
    </rPh>
    <rPh sb="1" eb="3">
      <t>レンゾク</t>
    </rPh>
    <rPh sb="5" eb="7">
      <t>ゲンショウ</t>
    </rPh>
    <rPh sb="8" eb="9">
      <t>ツヅ</t>
    </rPh>
    <phoneticPr fontId="2"/>
  </si>
  <si>
    <t>　</t>
    <phoneticPr fontId="2"/>
  </si>
  <si>
    <t>少に転じ、48年(830,233人)まで14</t>
    <rPh sb="0" eb="1">
      <t>ショウ</t>
    </rPh>
    <phoneticPr fontId="2"/>
  </si>
  <si>
    <t>平成27年</t>
    <rPh sb="0" eb="2">
      <t>ヘイセイ</t>
    </rPh>
    <rPh sb="4" eb="5">
      <t>ネン</t>
    </rPh>
    <phoneticPr fontId="2"/>
  </si>
  <si>
    <t>平成27年10月1日～平成28年9月30日</t>
    <rPh sb="0" eb="2">
      <t>ヘイセイ</t>
    </rPh>
    <rPh sb="4" eb="5">
      <t>ネン</t>
    </rPh>
    <rPh sb="7" eb="8">
      <t>ツキ</t>
    </rPh>
    <rPh sb="9" eb="10">
      <t>ヒ</t>
    </rPh>
    <rPh sb="11" eb="13">
      <t>ヘイセイ</t>
    </rPh>
    <rPh sb="15" eb="16">
      <t>ネン</t>
    </rPh>
    <rPh sb="17" eb="18">
      <t>ツキ</t>
    </rPh>
    <rPh sb="20" eb="21">
      <t>ニチ</t>
    </rPh>
    <phoneticPr fontId="2"/>
  </si>
  <si>
    <t>平成28年</t>
    <rPh sb="0" eb="2">
      <t>ヘイセイ</t>
    </rPh>
    <rPh sb="4" eb="5">
      <t>ネン</t>
    </rPh>
    <phoneticPr fontId="2"/>
  </si>
  <si>
    <t>これは、平成27年10月1日現在の人口832,832人(男 393,073人、女 439,759人)と比較すると、</t>
    <rPh sb="4" eb="6">
      <t>ヘイセイ</t>
    </rPh>
    <rPh sb="8" eb="9">
      <t>ネン</t>
    </rPh>
    <rPh sb="11" eb="12">
      <t>ガツ</t>
    </rPh>
    <rPh sb="13" eb="14">
      <t>ヒ</t>
    </rPh>
    <rPh sb="14" eb="16">
      <t>ゲンザイ</t>
    </rPh>
    <rPh sb="17" eb="19">
      <t>ジンコウ</t>
    </rPh>
    <rPh sb="26" eb="27">
      <t>ニン</t>
    </rPh>
    <rPh sb="28" eb="29">
      <t>オトコ</t>
    </rPh>
    <rPh sb="37" eb="38">
      <t>ニン</t>
    </rPh>
    <rPh sb="39" eb="40">
      <t>オンナ</t>
    </rPh>
    <rPh sb="48" eb="49">
      <t>ニン</t>
    </rPh>
    <rPh sb="51" eb="53">
      <t>ヒカク</t>
    </rPh>
    <phoneticPr fontId="2"/>
  </si>
  <si>
    <t>平成28年10月1日現在の推計人口は、828,388人(男391,276人、女 437,112人)となった。</t>
    <rPh sb="0" eb="2">
      <t>ヘイセイ</t>
    </rPh>
    <rPh sb="4" eb="5">
      <t>ネン</t>
    </rPh>
    <rPh sb="7" eb="8">
      <t>ツキ</t>
    </rPh>
    <rPh sb="9" eb="10">
      <t>ヒ</t>
    </rPh>
    <rPh sb="10" eb="12">
      <t>ゲンザイ</t>
    </rPh>
    <rPh sb="13" eb="15">
      <t>スイケイ</t>
    </rPh>
    <rPh sb="15" eb="17">
      <t>ジンコウ</t>
    </rPh>
    <rPh sb="26" eb="27">
      <t>ニン</t>
    </rPh>
    <rPh sb="28" eb="29">
      <t>オトコ</t>
    </rPh>
    <rPh sb="36" eb="37">
      <t>ニン</t>
    </rPh>
    <rPh sb="38" eb="39">
      <t>オンナ</t>
    </rPh>
    <rPh sb="47" eb="48">
      <t>ニン</t>
    </rPh>
    <phoneticPr fontId="2"/>
  </si>
  <si>
    <t>1年間に4,444人(男1,797人減、女2,647人減)減少し、増減率は△5.3‰となっている。</t>
    <rPh sb="20" eb="21">
      <t>オンナ</t>
    </rPh>
    <rPh sb="26" eb="27">
      <t>ニン</t>
    </rPh>
    <rPh sb="27" eb="28">
      <t>ゲン</t>
    </rPh>
    <rPh sb="29" eb="31">
      <t>ゲンショウ</t>
    </rPh>
    <rPh sb="33" eb="35">
      <t>ゾウゲン</t>
    </rPh>
    <rPh sb="35" eb="36">
      <t>リツ</t>
    </rPh>
    <phoneticPr fontId="2"/>
  </si>
  <si>
    <t>ており、合計で4,444人(5.3‰)の減少となっている。</t>
    <rPh sb="4" eb="6">
      <t>ゴウケイ</t>
    </rPh>
    <phoneticPr fontId="2"/>
  </si>
  <si>
    <t>対前年増減</t>
    <rPh sb="0" eb="1">
      <t>タイ</t>
    </rPh>
    <rPh sb="1" eb="3">
      <t>ゼンネン</t>
    </rPh>
    <rPh sb="3" eb="5">
      <t>ゾウゲン</t>
    </rPh>
    <phoneticPr fontId="2"/>
  </si>
  <si>
    <t>対前年増減率</t>
    <rPh sb="0" eb="1">
      <t>タイ</t>
    </rPh>
    <rPh sb="1" eb="3">
      <t>ゼンネン</t>
    </rPh>
    <rPh sb="3" eb="5">
      <t>ゾウゲン</t>
    </rPh>
    <rPh sb="5" eb="6">
      <t>リツ</t>
    </rPh>
    <phoneticPr fontId="2"/>
  </si>
  <si>
    <t>平成9年以降は、28年(828,388人)ま</t>
    <rPh sb="0" eb="2">
      <t>ヘイセイ</t>
    </rPh>
    <rPh sb="3" eb="4">
      <t>ネン</t>
    </rPh>
    <rPh sb="4" eb="6">
      <t>イコウ</t>
    </rPh>
    <rPh sb="10" eb="11">
      <t>ネン</t>
    </rPh>
    <rPh sb="19" eb="20">
      <t>ニン</t>
    </rPh>
    <phoneticPr fontId="2"/>
  </si>
  <si>
    <t>で20年連続して減少を続けている。</t>
    <phoneticPr fontId="2"/>
  </si>
  <si>
    <t>その内容は、自然動態で2,620人(3.1‰)の減少、社会動態で1,824人(2.2‰)の減少となっ</t>
    <rPh sb="2" eb="4">
      <t>ナイヨウ</t>
    </rPh>
    <rPh sb="6" eb="8">
      <t>シゼン</t>
    </rPh>
    <rPh sb="8" eb="10">
      <t>ドウタイ</t>
    </rPh>
    <rPh sb="16" eb="17">
      <t>ニン</t>
    </rPh>
    <rPh sb="27" eb="29">
      <t>シャカイ</t>
    </rPh>
    <rPh sb="29" eb="31">
      <t>ドウタイ</t>
    </rPh>
    <rPh sb="37" eb="38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</si>
</sst>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.0;[Red]\-#,##0.0"/>
    <numFmt numFmtId="177" formatCode="#,##0;&quot;△ &quot;#,##0"/>
    <numFmt numFmtId="178" formatCode="#,##0.0;&quot;△ &quot;#,##0.0"/>
    <numFmt numFmtId="179" formatCode="0;&quot;△ &quot;0"/>
    <numFmt numFmtId="180" formatCode="0.0;&quot;△ &quot;0.0"/>
    <numFmt numFmtId="181" formatCode="0.00;&quot;△ &quot;0.00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5"/>
      <name val="ＭＳ ゴシック"/>
      <family val="3"/>
      <charset val="128"/>
    </font>
    <font>
      <sz val="15"/>
      <name val="ＭＳ 明朝"/>
      <family val="1"/>
      <charset val="128"/>
    </font>
    <font>
      <sz val="13"/>
      <name val="ＭＳ Ｐゴシック"/>
      <family val="3"/>
      <charset val="128"/>
    </font>
    <font>
      <sz val="14"/>
      <name val="ＭＳ Ｐゴシック"/>
      <family val="3"/>
      <charset val="128"/>
    </font>
    <font>
      <sz val="24"/>
      <name val="ＭＳ ゴシック"/>
      <family val="3"/>
      <charset val="128"/>
    </font>
    <font>
      <sz val="11"/>
      <name val="ＭＳ Ｐゴシック"/>
      <family val="3"/>
      <charset val="128"/>
    </font>
    <font>
      <b/>
      <u/>
      <sz val="11"/>
      <name val="ＭＳ 明朝"/>
      <family val="1"/>
      <charset val="128"/>
    </font>
    <font>
      <sz val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5">
    <xf numFmtId="0" fontId="0" fillId="0" borderId="0" xfId="0"/>
    <xf numFmtId="38" fontId="3" fillId="0" borderId="0" xfId="1" applyFont="1"/>
    <xf numFmtId="38" fontId="4" fillId="0" borderId="0" xfId="1" applyFont="1" applyAlignment="1">
      <alignment horizontal="left"/>
    </xf>
    <xf numFmtId="38" fontId="4" fillId="0" borderId="0" xfId="1" applyFont="1"/>
    <xf numFmtId="38" fontId="5" fillId="0" borderId="1" xfId="1" applyFont="1" applyBorder="1"/>
    <xf numFmtId="38" fontId="5" fillId="0" borderId="0" xfId="1" applyFont="1"/>
    <xf numFmtId="38" fontId="7" fillId="0" borderId="0" xfId="1" applyFont="1" applyAlignment="1">
      <alignment vertical="center"/>
    </xf>
    <xf numFmtId="38" fontId="10" fillId="0" borderId="1" xfId="1" applyFont="1" applyBorder="1"/>
    <xf numFmtId="49" fontId="11" fillId="0" borderId="0" xfId="1" applyNumberFormat="1" applyFont="1" applyAlignment="1">
      <alignment vertical="center"/>
    </xf>
    <xf numFmtId="38" fontId="11" fillId="0" borderId="0" xfId="1" applyFont="1" applyAlignment="1">
      <alignment vertical="center"/>
    </xf>
    <xf numFmtId="38" fontId="12" fillId="0" borderId="0" xfId="1" applyFont="1" applyAlignment="1">
      <alignment vertical="top"/>
    </xf>
    <xf numFmtId="38" fontId="4" fillId="0" borderId="0" xfId="1" applyFont="1" applyAlignment="1"/>
    <xf numFmtId="38" fontId="4" fillId="0" borderId="0" xfId="1" quotePrefix="1" applyFont="1" applyAlignment="1"/>
    <xf numFmtId="49" fontId="11" fillId="0" borderId="0" xfId="1" applyNumberFormat="1" applyFont="1" applyAlignment="1"/>
    <xf numFmtId="38" fontId="11" fillId="0" borderId="0" xfId="1" applyFont="1" applyAlignment="1"/>
    <xf numFmtId="38" fontId="13" fillId="0" borderId="0" xfId="1" applyFont="1" applyAlignment="1">
      <alignment horizontal="right"/>
    </xf>
    <xf numFmtId="38" fontId="13" fillId="0" borderId="0" xfId="1" applyFont="1"/>
    <xf numFmtId="38" fontId="14" fillId="0" borderId="0" xfId="1" applyFont="1"/>
    <xf numFmtId="38" fontId="3" fillId="2" borderId="0" xfId="1" applyFont="1" applyFill="1" applyBorder="1"/>
    <xf numFmtId="176" fontId="3" fillId="2" borderId="0" xfId="1" applyNumberFormat="1" applyFont="1" applyFill="1" applyBorder="1"/>
    <xf numFmtId="177" fontId="3" fillId="2" borderId="0" xfId="1" applyNumberFormat="1" applyFont="1" applyFill="1" applyBorder="1"/>
    <xf numFmtId="178" fontId="3" fillId="2" borderId="0" xfId="1" applyNumberFormat="1" applyFont="1" applyFill="1" applyBorder="1"/>
    <xf numFmtId="179" fontId="3" fillId="2" borderId="0" xfId="1" applyNumberFormat="1" applyFont="1" applyFill="1" applyBorder="1"/>
    <xf numFmtId="180" fontId="3" fillId="2" borderId="0" xfId="1" applyNumberFormat="1" applyFont="1" applyFill="1" applyBorder="1"/>
    <xf numFmtId="38" fontId="3" fillId="2" borderId="0" xfId="1" applyFont="1" applyFill="1"/>
    <xf numFmtId="38" fontId="8" fillId="2" borderId="1" xfId="1" applyFont="1" applyFill="1" applyBorder="1"/>
    <xf numFmtId="38" fontId="3" fillId="2" borderId="1" xfId="1" applyFont="1" applyFill="1" applyBorder="1"/>
    <xf numFmtId="38" fontId="3" fillId="2" borderId="0" xfId="1" applyFont="1" applyFill="1" applyAlignment="1"/>
    <xf numFmtId="0" fontId="0" fillId="2" borderId="0" xfId="0" applyFill="1"/>
    <xf numFmtId="40" fontId="3" fillId="2" borderId="0" xfId="1" applyNumberFormat="1" applyFont="1" applyFill="1" applyAlignment="1"/>
    <xf numFmtId="38" fontId="3" fillId="2" borderId="0" xfId="1" applyFont="1" applyFill="1" applyAlignment="1">
      <alignment horizontal="right"/>
    </xf>
    <xf numFmtId="179" fontId="3" fillId="2" borderId="0" xfId="1" applyNumberFormat="1" applyFont="1" applyFill="1"/>
    <xf numFmtId="181" fontId="3" fillId="2" borderId="0" xfId="1" applyNumberFormat="1" applyFont="1" applyFill="1"/>
    <xf numFmtId="179" fontId="3" fillId="2" borderId="0" xfId="1" applyNumberFormat="1" applyFont="1" applyFill="1" applyAlignment="1"/>
    <xf numFmtId="181" fontId="3" fillId="2" borderId="0" xfId="1" applyNumberFormat="1" applyFont="1" applyFill="1" applyAlignment="1"/>
    <xf numFmtId="177" fontId="3" fillId="2" borderId="0" xfId="1" applyNumberFormat="1" applyFont="1" applyFill="1"/>
    <xf numFmtId="177" fontId="3" fillId="2" borderId="0" xfId="1" applyNumberFormat="1" applyFont="1" applyFill="1" applyAlignment="1"/>
    <xf numFmtId="181" fontId="3" fillId="2" borderId="0" xfId="1" applyNumberFormat="1" applyFont="1" applyFill="1" applyBorder="1"/>
    <xf numFmtId="38" fontId="9" fillId="2" borderId="0" xfId="1" applyFont="1" applyFill="1"/>
    <xf numFmtId="177" fontId="3" fillId="2" borderId="0" xfId="1" applyNumberFormat="1" applyFont="1" applyFill="1" applyBorder="1" applyAlignment="1"/>
    <xf numFmtId="181" fontId="3" fillId="2" borderId="0" xfId="1" applyNumberFormat="1" applyFont="1" applyFill="1" applyBorder="1" applyAlignment="1"/>
    <xf numFmtId="38" fontId="9" fillId="2" borderId="2" xfId="1" applyFont="1" applyFill="1" applyBorder="1"/>
    <xf numFmtId="38" fontId="17" fillId="2" borderId="1" xfId="1" applyFont="1" applyFill="1" applyBorder="1"/>
    <xf numFmtId="181" fontId="5" fillId="0" borderId="0" xfId="1" applyNumberFormat="1" applyFont="1" applyFill="1"/>
    <xf numFmtId="38" fontId="17" fillId="2" borderId="0" xfId="1" applyFont="1" applyFill="1" applyBorder="1"/>
    <xf numFmtId="38" fontId="5" fillId="0" borderId="3" xfId="1" applyFont="1" applyFill="1" applyBorder="1" applyAlignment="1">
      <alignment horizontal="distributed"/>
    </xf>
    <xf numFmtId="38" fontId="10" fillId="0" borderId="3" xfId="1" applyFont="1" applyFill="1" applyBorder="1" applyAlignment="1">
      <alignment horizontal="distributed"/>
    </xf>
    <xf numFmtId="56" fontId="5" fillId="0" borderId="4" xfId="1" applyNumberFormat="1" applyFont="1" applyFill="1" applyBorder="1" applyAlignment="1">
      <alignment horizontal="distributed"/>
    </xf>
    <xf numFmtId="56" fontId="10" fillId="0" borderId="4" xfId="1" applyNumberFormat="1" applyFont="1" applyFill="1" applyBorder="1" applyAlignment="1">
      <alignment horizontal="distributed"/>
    </xf>
    <xf numFmtId="38" fontId="5" fillId="0" borderId="4" xfId="1" applyFont="1" applyFill="1" applyBorder="1" applyAlignment="1">
      <alignment horizontal="distributed"/>
    </xf>
    <xf numFmtId="38" fontId="5" fillId="0" borderId="5" xfId="1" applyFont="1" applyFill="1" applyBorder="1" applyAlignment="1">
      <alignment horizontal="center"/>
    </xf>
    <xf numFmtId="38" fontId="5" fillId="0" borderId="4" xfId="1" applyFont="1" applyFill="1" applyBorder="1" applyAlignment="1">
      <alignment horizontal="center"/>
    </xf>
    <xf numFmtId="38" fontId="10" fillId="0" borderId="4" xfId="1" applyFont="1" applyFill="1" applyBorder="1" applyAlignment="1">
      <alignment horizontal="distributed"/>
    </xf>
    <xf numFmtId="38" fontId="5" fillId="0" borderId="6" xfId="1" applyFont="1" applyFill="1" applyBorder="1"/>
    <xf numFmtId="38" fontId="5" fillId="0" borderId="6" xfId="1" applyFont="1" applyFill="1" applyBorder="1" applyAlignment="1">
      <alignment horizontal="center"/>
    </xf>
    <xf numFmtId="38" fontId="10" fillId="0" borderId="6" xfId="1" applyFont="1" applyFill="1" applyBorder="1"/>
    <xf numFmtId="38" fontId="5" fillId="0" borderId="0" xfId="1" applyFont="1" applyFill="1" applyAlignment="1">
      <alignment horizontal="right"/>
    </xf>
    <xf numFmtId="38" fontId="10" fillId="0" borderId="0" xfId="1" applyFont="1" applyFill="1" applyAlignment="1">
      <alignment horizontal="right"/>
    </xf>
    <xf numFmtId="38" fontId="5" fillId="0" borderId="0" xfId="1" applyFont="1" applyFill="1"/>
    <xf numFmtId="177" fontId="5" fillId="0" borderId="0" xfId="1" applyNumberFormat="1" applyFont="1" applyFill="1"/>
    <xf numFmtId="180" fontId="5" fillId="0" borderId="0" xfId="1" applyNumberFormat="1" applyFont="1" applyFill="1"/>
    <xf numFmtId="178" fontId="5" fillId="0" borderId="0" xfId="1" applyNumberFormat="1" applyFont="1" applyFill="1"/>
    <xf numFmtId="38" fontId="10" fillId="0" borderId="0" xfId="1" applyFont="1" applyFill="1"/>
    <xf numFmtId="38" fontId="5" fillId="0" borderId="1" xfId="1" applyFont="1" applyFill="1" applyBorder="1"/>
    <xf numFmtId="180" fontId="5" fillId="0" borderId="1" xfId="1" applyNumberFormat="1" applyFont="1" applyFill="1" applyBorder="1"/>
    <xf numFmtId="177" fontId="5" fillId="0" borderId="1" xfId="1" applyNumberFormat="1" applyFont="1" applyFill="1" applyBorder="1"/>
    <xf numFmtId="178" fontId="5" fillId="0" borderId="1" xfId="1" applyNumberFormat="1" applyFont="1" applyFill="1" applyBorder="1"/>
    <xf numFmtId="38" fontId="10" fillId="0" borderId="1" xfId="1" applyFont="1" applyFill="1" applyBorder="1"/>
    <xf numFmtId="38" fontId="18" fillId="2" borderId="0" xfId="1" applyFont="1" applyFill="1" applyAlignment="1">
      <alignment horizontal="right"/>
    </xf>
    <xf numFmtId="38" fontId="3" fillId="0" borderId="15" xfId="1" applyFont="1" applyFill="1" applyBorder="1" applyAlignment="1">
      <alignment horizontal="center" vertical="center"/>
    </xf>
    <xf numFmtId="38" fontId="3" fillId="3" borderId="10" xfId="1" applyFont="1" applyFill="1" applyBorder="1" applyAlignment="1">
      <alignment horizontal="center"/>
    </xf>
    <xf numFmtId="38" fontId="5" fillId="0" borderId="0" xfId="1" applyFont="1" applyAlignment="1">
      <alignment horizontal="center"/>
    </xf>
    <xf numFmtId="38" fontId="5" fillId="0" borderId="1" xfId="1" applyFont="1" applyBorder="1" applyAlignment="1">
      <alignment horizontal="center"/>
    </xf>
    <xf numFmtId="38" fontId="5" fillId="0" borderId="12" xfId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38" fontId="15" fillId="0" borderId="0" xfId="1" applyFont="1" applyAlignment="1">
      <alignment horizontal="center"/>
    </xf>
    <xf numFmtId="0" fontId="15" fillId="0" borderId="0" xfId="0" applyFont="1" applyAlignment="1">
      <alignment horizontal="center"/>
    </xf>
    <xf numFmtId="38" fontId="5" fillId="0" borderId="2" xfId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38" fontId="5" fillId="0" borderId="8" xfId="1" applyFont="1" applyFill="1" applyBorder="1" applyAlignment="1">
      <alignment horizontal="center"/>
    </xf>
    <xf numFmtId="38" fontId="5" fillId="0" borderId="9" xfId="1" applyFont="1" applyFill="1" applyBorder="1" applyAlignment="1">
      <alignment horizontal="center"/>
    </xf>
    <xf numFmtId="38" fontId="5" fillId="0" borderId="10" xfId="1" applyFont="1" applyFill="1" applyBorder="1" applyAlignment="1">
      <alignment horizontal="center"/>
    </xf>
    <xf numFmtId="38" fontId="5" fillId="0" borderId="11" xfId="1" applyFont="1" applyFill="1" applyBorder="1" applyAlignment="1">
      <alignment horizontal="center"/>
    </xf>
    <xf numFmtId="38" fontId="5" fillId="0" borderId="3" xfId="1" applyFont="1" applyFill="1" applyBorder="1" applyAlignment="1">
      <alignment horizontal="center" vertical="distributed"/>
    </xf>
    <xf numFmtId="0" fontId="5" fillId="0" borderId="4" xfId="0" applyFont="1" applyFill="1" applyBorder="1" applyAlignment="1">
      <alignment horizontal="center" vertical="distributed"/>
    </xf>
    <xf numFmtId="0" fontId="5" fillId="0" borderId="6" xfId="0" applyFont="1" applyFill="1" applyBorder="1" applyAlignment="1">
      <alignment horizontal="center" vertical="distributed"/>
    </xf>
    <xf numFmtId="38" fontId="5" fillId="0" borderId="4" xfId="1" applyFont="1" applyFill="1" applyBorder="1" applyAlignment="1">
      <alignment horizontal="center" vertical="distributed"/>
    </xf>
    <xf numFmtId="38" fontId="5" fillId="0" borderId="6" xfId="1" applyFont="1" applyFill="1" applyBorder="1" applyAlignment="1">
      <alignment horizontal="center" vertical="distributed"/>
    </xf>
    <xf numFmtId="38" fontId="3" fillId="0" borderId="11" xfId="1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170089</xdr:colOff>
      <xdr:row>18</xdr:row>
      <xdr:rowOff>192771</xdr:rowOff>
    </xdr:from>
    <xdr:to>
      <xdr:col>13</xdr:col>
      <xdr:colOff>688521</xdr:colOff>
      <xdr:row>48</xdr:row>
      <xdr:rowOff>30847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75" y="5227414"/>
          <a:ext cx="5519057" cy="91816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600075</xdr:colOff>
      <xdr:row>18</xdr:row>
      <xdr:rowOff>238125</xdr:rowOff>
    </xdr:from>
    <xdr:to>
      <xdr:col>13</xdr:col>
      <xdr:colOff>219075</xdr:colOff>
      <xdr:row>43</xdr:row>
      <xdr:rowOff>257175</xdr:rowOff>
    </xdr:to>
    <xdr:sp macro="" textlink="">
      <xdr:nvSpPr>
        <xdr:cNvPr id="1539" name="AutoShape 22"/>
        <xdr:cNvSpPr>
          <a:spLocks noChangeAspect="1" noChangeArrowheads="1"/>
        </xdr:cNvSpPr>
      </xdr:nvSpPr>
      <xdr:spPr bwMode="auto">
        <a:xfrm>
          <a:off x="3238500" y="5248275"/>
          <a:ext cx="5391150" cy="772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68"/>
  <sheetViews>
    <sheetView showGridLines="0" tabSelected="1" zoomScale="84" zoomScaleNormal="84" workbookViewId="0">
      <selection sqref="A1:N1"/>
    </sheetView>
  </sheetViews>
  <sheetFormatPr defaultRowHeight="13.5" x14ac:dyDescent="0.15"/>
  <cols>
    <col min="1" max="1" width="2.75" style="1" customWidth="1"/>
    <col min="2" max="2" width="2.5" style="1" customWidth="1"/>
    <col min="3" max="3" width="11.125" style="1" customWidth="1"/>
    <col min="4" max="5" width="9.125" style="1" customWidth="1"/>
    <col min="6" max="6" width="10.125" style="1" customWidth="1"/>
    <col min="7" max="7" width="8.125" style="1" customWidth="1"/>
    <col min="8" max="9" width="9" style="1" customWidth="1"/>
    <col min="10" max="10" width="10.125" style="1" customWidth="1"/>
    <col min="11" max="11" width="8.125" style="1" customWidth="1"/>
    <col min="12" max="12" width="11.125" style="1" customWidth="1"/>
    <col min="13" max="13" width="10.125" style="1" customWidth="1"/>
    <col min="14" max="14" width="9.125" style="1" customWidth="1"/>
    <col min="15" max="15" width="1.375" style="1" customWidth="1"/>
    <col min="16" max="16384" width="9" style="1"/>
  </cols>
  <sheetData>
    <row r="1" spans="1:17" ht="39" customHeight="1" x14ac:dyDescent="0.3">
      <c r="A1" s="75" t="s">
        <v>11</v>
      </c>
      <c r="B1" s="75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17" ht="27" customHeight="1" x14ac:dyDescent="0.15"/>
    <row r="3" spans="1:17" s="3" customFormat="1" ht="24.95" customHeight="1" x14ac:dyDescent="0.2">
      <c r="A3" s="8" t="s">
        <v>40</v>
      </c>
      <c r="B3" s="6"/>
      <c r="C3" s="9" t="s">
        <v>12</v>
      </c>
    </row>
    <row r="4" spans="1:17" s="3" customFormat="1" ht="24.95" customHeight="1" x14ac:dyDescent="0.2">
      <c r="B4" s="11" t="s">
        <v>67</v>
      </c>
      <c r="C4" s="11" t="s">
        <v>73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7" s="3" customFormat="1" ht="24.95" customHeight="1" x14ac:dyDescent="0.2">
      <c r="B5" s="11" t="s">
        <v>72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7" s="3" customFormat="1" ht="24.95" customHeight="1" x14ac:dyDescent="0.2">
      <c r="B6" s="11" t="s">
        <v>74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7" s="3" customFormat="1" ht="24.95" customHeight="1" x14ac:dyDescent="0.2">
      <c r="B7" s="11"/>
      <c r="C7" s="11" t="s">
        <v>80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spans="1:17" s="3" customFormat="1" ht="24.95" customHeight="1" x14ac:dyDescent="0.2">
      <c r="B8" s="11" t="s">
        <v>75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7" s="3" customFormat="1" ht="11.25" customHeight="1" x14ac:dyDescent="0.2"/>
    <row r="10" spans="1:17" s="5" customFormat="1" ht="18.75" customHeight="1" thickBot="1" x14ac:dyDescent="0.2">
      <c r="A10" s="7" t="s">
        <v>14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7" s="5" customFormat="1" ht="18.75" customHeight="1" x14ac:dyDescent="0.15">
      <c r="A11" s="77" t="s">
        <v>39</v>
      </c>
      <c r="B11" s="78"/>
      <c r="C11" s="45" t="s">
        <v>69</v>
      </c>
      <c r="D11" s="85" t="s">
        <v>70</v>
      </c>
      <c r="E11" s="86"/>
      <c r="F11" s="86"/>
      <c r="G11" s="86"/>
      <c r="H11" s="86"/>
      <c r="I11" s="86"/>
      <c r="J11" s="86"/>
      <c r="K11" s="86"/>
      <c r="L11" s="46" t="s">
        <v>71</v>
      </c>
      <c r="M11" s="87" t="s">
        <v>3</v>
      </c>
      <c r="N11" s="87" t="s">
        <v>15</v>
      </c>
    </row>
    <row r="12" spans="1:17" s="5" customFormat="1" ht="18.75" customHeight="1" x14ac:dyDescent="0.15">
      <c r="A12" s="79"/>
      <c r="B12" s="80"/>
      <c r="C12" s="47">
        <v>36800</v>
      </c>
      <c r="D12" s="83" t="s">
        <v>16</v>
      </c>
      <c r="E12" s="84"/>
      <c r="F12" s="84"/>
      <c r="G12" s="84"/>
      <c r="H12" s="83" t="s">
        <v>17</v>
      </c>
      <c r="I12" s="84"/>
      <c r="J12" s="84"/>
      <c r="K12" s="84"/>
      <c r="L12" s="48">
        <v>36800</v>
      </c>
      <c r="M12" s="88"/>
      <c r="N12" s="90"/>
    </row>
    <row r="13" spans="1:17" s="5" customFormat="1" ht="18.75" customHeight="1" x14ac:dyDescent="0.15">
      <c r="A13" s="79"/>
      <c r="B13" s="80"/>
      <c r="C13" s="49" t="s">
        <v>18</v>
      </c>
      <c r="D13" s="73" t="s">
        <v>19</v>
      </c>
      <c r="E13" s="73" t="s">
        <v>20</v>
      </c>
      <c r="F13" s="50" t="s">
        <v>21</v>
      </c>
      <c r="G13" s="50" t="s">
        <v>22</v>
      </c>
      <c r="H13" s="51" t="s">
        <v>23</v>
      </c>
      <c r="I13" s="50" t="s">
        <v>23</v>
      </c>
      <c r="J13" s="50" t="s">
        <v>24</v>
      </c>
      <c r="K13" s="50" t="s">
        <v>25</v>
      </c>
      <c r="L13" s="52" t="s">
        <v>18</v>
      </c>
      <c r="M13" s="88"/>
      <c r="N13" s="90"/>
    </row>
    <row r="14" spans="1:17" s="5" customFormat="1" ht="18.75" customHeight="1" x14ac:dyDescent="0.15">
      <c r="A14" s="81"/>
      <c r="B14" s="82"/>
      <c r="C14" s="53"/>
      <c r="D14" s="74"/>
      <c r="E14" s="74"/>
      <c r="F14" s="54" t="s">
        <v>41</v>
      </c>
      <c r="G14" s="54" t="s">
        <v>0</v>
      </c>
      <c r="H14" s="54" t="s">
        <v>26</v>
      </c>
      <c r="I14" s="54" t="s">
        <v>27</v>
      </c>
      <c r="J14" s="54" t="s">
        <v>28</v>
      </c>
      <c r="K14" s="54" t="s">
        <v>15</v>
      </c>
      <c r="L14" s="55"/>
      <c r="M14" s="89"/>
      <c r="N14" s="91"/>
    </row>
    <row r="15" spans="1:17" s="5" customFormat="1" ht="18.75" customHeight="1" x14ac:dyDescent="0.15">
      <c r="C15" s="56" t="s">
        <v>10</v>
      </c>
      <c r="D15" s="56" t="s">
        <v>29</v>
      </c>
      <c r="E15" s="56" t="s">
        <v>29</v>
      </c>
      <c r="F15" s="56" t="s">
        <v>29</v>
      </c>
      <c r="G15" s="56" t="s">
        <v>42</v>
      </c>
      <c r="H15" s="56" t="s">
        <v>29</v>
      </c>
      <c r="I15" s="56" t="s">
        <v>29</v>
      </c>
      <c r="J15" s="56" t="s">
        <v>29</v>
      </c>
      <c r="K15" s="56" t="s">
        <v>42</v>
      </c>
      <c r="L15" s="57" t="s">
        <v>29</v>
      </c>
      <c r="M15" s="56" t="s">
        <v>29</v>
      </c>
      <c r="N15" s="56" t="s">
        <v>42</v>
      </c>
    </row>
    <row r="16" spans="1:17" s="5" customFormat="1" ht="18.75" customHeight="1" x14ac:dyDescent="0.15">
      <c r="A16" s="71" t="s">
        <v>31</v>
      </c>
      <c r="B16" s="71"/>
      <c r="C16" s="58">
        <v>832832</v>
      </c>
      <c r="D16" s="58">
        <v>6975</v>
      </c>
      <c r="E16" s="58">
        <v>9595</v>
      </c>
      <c r="F16" s="59">
        <f>D16-E16</f>
        <v>-2620</v>
      </c>
      <c r="G16" s="60">
        <f>F16/C16*1000</f>
        <v>-3.1458925689694923</v>
      </c>
      <c r="H16" s="58">
        <v>17511</v>
      </c>
      <c r="I16" s="58">
        <v>19335</v>
      </c>
      <c r="J16" s="59">
        <f>H16-I16</f>
        <v>-1824</v>
      </c>
      <c r="K16" s="61">
        <f>ROUND(J16/C16*1000,1)</f>
        <v>-2.2000000000000002</v>
      </c>
      <c r="L16" s="62">
        <f>C16+F16+J16</f>
        <v>828388</v>
      </c>
      <c r="M16" s="59">
        <f>L16-C16</f>
        <v>-4444</v>
      </c>
      <c r="N16" s="60">
        <f>ROUND(M16/C16*1000,1)</f>
        <v>-5.3</v>
      </c>
      <c r="Q16" s="43"/>
    </row>
    <row r="17" spans="1:14" s="5" customFormat="1" ht="18.75" customHeight="1" x14ac:dyDescent="0.15">
      <c r="A17" s="71" t="s">
        <v>1</v>
      </c>
      <c r="B17" s="71"/>
      <c r="C17" s="58">
        <v>393073</v>
      </c>
      <c r="D17" s="58">
        <v>3560</v>
      </c>
      <c r="E17" s="58">
        <v>4568</v>
      </c>
      <c r="F17" s="59">
        <f>D17-E17</f>
        <v>-1008</v>
      </c>
      <c r="G17" s="60">
        <f>ROUND(F17/C17*1000,1)</f>
        <v>-2.6</v>
      </c>
      <c r="H17" s="58">
        <v>9299</v>
      </c>
      <c r="I17" s="58">
        <v>10088</v>
      </c>
      <c r="J17" s="59">
        <f>H17-I17</f>
        <v>-789</v>
      </c>
      <c r="K17" s="61">
        <f>ROUND(J17/C17*1000,1)</f>
        <v>-2</v>
      </c>
      <c r="L17" s="62">
        <f>C17+F17+J17</f>
        <v>391276</v>
      </c>
      <c r="M17" s="59">
        <f>L17-C17</f>
        <v>-1797</v>
      </c>
      <c r="N17" s="60">
        <f>ROUND(M17/C17*1000,1)</f>
        <v>-4.5999999999999996</v>
      </c>
    </row>
    <row r="18" spans="1:14" s="5" customFormat="1" ht="18.75" customHeight="1" thickBot="1" x14ac:dyDescent="0.2">
      <c r="A18" s="72" t="s">
        <v>2</v>
      </c>
      <c r="B18" s="72"/>
      <c r="C18" s="63">
        <v>439759</v>
      </c>
      <c r="D18" s="63">
        <v>3415</v>
      </c>
      <c r="E18" s="63">
        <v>5027</v>
      </c>
      <c r="F18" s="65">
        <f>D18-E18</f>
        <v>-1612</v>
      </c>
      <c r="G18" s="64">
        <f>ROUND(F18/C18*1000,1)</f>
        <v>-3.7</v>
      </c>
      <c r="H18" s="63">
        <v>8212</v>
      </c>
      <c r="I18" s="63">
        <v>9247</v>
      </c>
      <c r="J18" s="65">
        <f>H18-I18</f>
        <v>-1035</v>
      </c>
      <c r="K18" s="66">
        <f>ROUND(J18/C18*1000,1)</f>
        <v>-2.4</v>
      </c>
      <c r="L18" s="67">
        <f>C18+F18+J18</f>
        <v>437112</v>
      </c>
      <c r="M18" s="65">
        <f>L18-C18</f>
        <v>-2647</v>
      </c>
      <c r="N18" s="64">
        <f>ROUND(M18/C18*1000,1)</f>
        <v>-6</v>
      </c>
    </row>
    <row r="19" spans="1:14" ht="21" customHeight="1" x14ac:dyDescent="0.2">
      <c r="A19" s="3"/>
      <c r="B19" s="15"/>
      <c r="C19" s="16"/>
    </row>
    <row r="20" spans="1:14" s="3" customFormat="1" ht="18" customHeight="1" x14ac:dyDescent="0.2">
      <c r="B20" s="17"/>
      <c r="C20" s="16"/>
    </row>
    <row r="21" spans="1:14" s="3" customFormat="1" ht="18" customHeight="1" x14ac:dyDescent="0.2">
      <c r="A21" s="2"/>
    </row>
    <row r="22" spans="1:14" s="3" customFormat="1" ht="24.75" customHeight="1" x14ac:dyDescent="0.2">
      <c r="D22" s="10"/>
    </row>
    <row r="23" spans="1:14" s="3" customFormat="1" ht="30" customHeight="1" x14ac:dyDescent="0.2">
      <c r="A23" s="13" t="s">
        <v>43</v>
      </c>
      <c r="B23" s="14"/>
      <c r="C23" s="14" t="s">
        <v>13</v>
      </c>
    </row>
    <row r="24" spans="1:14" s="3" customFormat="1" ht="27" customHeight="1" x14ac:dyDescent="0.2">
      <c r="D24" s="11"/>
      <c r="E24" s="11"/>
      <c r="F24" s="11"/>
    </row>
    <row r="25" spans="1:14" s="3" customFormat="1" ht="24.75" customHeight="1" x14ac:dyDescent="0.2">
      <c r="B25" s="11"/>
      <c r="C25" s="11" t="s">
        <v>45</v>
      </c>
      <c r="D25" s="11"/>
      <c r="E25" s="11"/>
      <c r="F25" s="11"/>
    </row>
    <row r="26" spans="1:14" s="3" customFormat="1" ht="24.75" customHeight="1" x14ac:dyDescent="0.2">
      <c r="B26" s="11" t="s">
        <v>46</v>
      </c>
      <c r="C26" s="11"/>
      <c r="D26" s="11"/>
      <c r="E26" s="11"/>
      <c r="F26" s="11"/>
    </row>
    <row r="27" spans="1:14" s="3" customFormat="1" ht="24.75" customHeight="1" x14ac:dyDescent="0.2">
      <c r="B27" s="11" t="s">
        <v>47</v>
      </c>
      <c r="C27" s="11"/>
      <c r="D27" s="11"/>
      <c r="E27" s="11"/>
      <c r="F27" s="11"/>
    </row>
    <row r="28" spans="1:14" s="3" customFormat="1" ht="24.75" customHeight="1" x14ac:dyDescent="0.2">
      <c r="B28" s="11" t="s">
        <v>44</v>
      </c>
      <c r="C28" s="11"/>
      <c r="D28" s="11"/>
      <c r="E28" s="11"/>
      <c r="F28" s="11"/>
    </row>
    <row r="29" spans="1:14" s="3" customFormat="1" ht="24.75" customHeight="1" x14ac:dyDescent="0.2">
      <c r="B29" s="11" t="s">
        <v>48</v>
      </c>
      <c r="C29" s="11"/>
      <c r="D29" s="11"/>
      <c r="E29" s="11"/>
      <c r="F29" s="11"/>
    </row>
    <row r="30" spans="1:14" s="3" customFormat="1" ht="24.75" customHeight="1" x14ac:dyDescent="0.2">
      <c r="B30" s="11" t="s">
        <v>49</v>
      </c>
      <c r="C30" s="11"/>
      <c r="D30" s="11"/>
      <c r="E30" s="11"/>
      <c r="F30" s="11"/>
    </row>
    <row r="31" spans="1:14" s="3" customFormat="1" ht="24.75" customHeight="1" x14ac:dyDescent="0.2">
      <c r="B31" s="11" t="s">
        <v>50</v>
      </c>
      <c r="C31" s="11"/>
      <c r="D31" s="11"/>
      <c r="E31" s="11"/>
      <c r="F31" s="11"/>
    </row>
    <row r="32" spans="1:14" s="3" customFormat="1" ht="24.75" customHeight="1" x14ac:dyDescent="0.2">
      <c r="B32" s="11" t="s">
        <v>68</v>
      </c>
      <c r="C32" s="11"/>
      <c r="D32" s="11"/>
      <c r="E32" s="11"/>
      <c r="F32" s="11"/>
    </row>
    <row r="33" spans="2:6" s="3" customFormat="1" ht="24.75" customHeight="1" x14ac:dyDescent="0.2">
      <c r="B33" s="11" t="s">
        <v>66</v>
      </c>
      <c r="C33" s="11"/>
      <c r="D33" s="11"/>
      <c r="E33" s="11"/>
      <c r="F33" s="11"/>
    </row>
    <row r="34" spans="2:6" s="3" customFormat="1" ht="24.75" customHeight="1" x14ac:dyDescent="0.2">
      <c r="C34" s="11" t="s">
        <v>51</v>
      </c>
      <c r="D34" s="11"/>
      <c r="E34" s="11"/>
      <c r="F34" s="11"/>
    </row>
    <row r="35" spans="2:6" s="3" customFormat="1" ht="24.75" customHeight="1" x14ac:dyDescent="0.2">
      <c r="B35" s="11" t="s">
        <v>54</v>
      </c>
      <c r="C35" s="11"/>
      <c r="D35" s="11"/>
      <c r="E35" s="11"/>
      <c r="F35" s="11"/>
    </row>
    <row r="36" spans="2:6" s="3" customFormat="1" ht="24.75" customHeight="1" x14ac:dyDescent="0.2">
      <c r="B36" s="11" t="s">
        <v>55</v>
      </c>
      <c r="C36" s="11"/>
      <c r="D36" s="11"/>
      <c r="E36" s="11"/>
      <c r="F36" s="11"/>
    </row>
    <row r="37" spans="2:6" s="3" customFormat="1" ht="24.75" customHeight="1" x14ac:dyDescent="0.2">
      <c r="B37" s="11" t="s">
        <v>78</v>
      </c>
      <c r="C37" s="11"/>
      <c r="D37" s="11"/>
      <c r="E37" s="11"/>
      <c r="F37" s="11"/>
    </row>
    <row r="38" spans="2:6" s="3" customFormat="1" ht="24.75" customHeight="1" x14ac:dyDescent="0.2">
      <c r="B38" s="11" t="s">
        <v>79</v>
      </c>
      <c r="C38" s="11"/>
      <c r="D38" s="11"/>
      <c r="E38" s="11"/>
      <c r="F38" s="11"/>
    </row>
    <row r="39" spans="2:6" s="3" customFormat="1" ht="24.75" customHeight="1" x14ac:dyDescent="0.2">
      <c r="B39" s="12"/>
      <c r="C39" s="11" t="s">
        <v>56</v>
      </c>
      <c r="D39" s="11"/>
      <c r="E39" s="11"/>
      <c r="F39" s="11"/>
    </row>
    <row r="40" spans="2:6" s="3" customFormat="1" ht="24.75" customHeight="1" x14ac:dyDescent="0.2">
      <c r="B40" s="12" t="s">
        <v>57</v>
      </c>
      <c r="C40" s="11"/>
    </row>
    <row r="41" spans="2:6" s="3" customFormat="1" ht="24" customHeight="1" x14ac:dyDescent="0.2">
      <c r="B41" s="3" t="s">
        <v>58</v>
      </c>
    </row>
    <row r="42" spans="2:6" s="3" customFormat="1" ht="24" customHeight="1" x14ac:dyDescent="0.2">
      <c r="B42" s="3" t="s">
        <v>60</v>
      </c>
    </row>
    <row r="43" spans="2:6" ht="24" customHeight="1" x14ac:dyDescent="0.2">
      <c r="B43" s="3" t="s">
        <v>59</v>
      </c>
    </row>
    <row r="44" spans="2:6" ht="24" customHeight="1" x14ac:dyDescent="0.15"/>
    <row r="45" spans="2:6" ht="24.75" customHeight="1" x14ac:dyDescent="0.15"/>
    <row r="46" spans="2:6" ht="24.75" customHeight="1" x14ac:dyDescent="0.15"/>
    <row r="47" spans="2:6" ht="24.75" customHeight="1" x14ac:dyDescent="0.15"/>
    <row r="48" spans="2:6" ht="24.75" customHeight="1" x14ac:dyDescent="0.15"/>
    <row r="49" ht="13.5" customHeight="1" x14ac:dyDescent="0.15"/>
    <row r="50" ht="24.75" customHeight="1" x14ac:dyDescent="0.15"/>
    <row r="51" ht="24.75" customHeight="1" x14ac:dyDescent="0.15"/>
    <row r="52" ht="24.75" customHeight="1" x14ac:dyDescent="0.15"/>
    <row r="53" ht="24.75" customHeight="1" x14ac:dyDescent="0.15"/>
    <row r="54" ht="24.75" customHeight="1" x14ac:dyDescent="0.15"/>
    <row r="55" ht="24.7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</sheetData>
  <mergeCells count="12">
    <mergeCell ref="A16:B16"/>
    <mergeCell ref="A17:B17"/>
    <mergeCell ref="A18:B18"/>
    <mergeCell ref="D13:D14"/>
    <mergeCell ref="A1:N1"/>
    <mergeCell ref="A11:B14"/>
    <mergeCell ref="D12:G12"/>
    <mergeCell ref="H12:K12"/>
    <mergeCell ref="D11:K11"/>
    <mergeCell ref="E13:E14"/>
    <mergeCell ref="M11:M14"/>
    <mergeCell ref="N11:N14"/>
  </mergeCells>
  <phoneticPr fontId="2"/>
  <pageMargins left="0.66" right="0.42" top="0.66" bottom="0.57999999999999996" header="0.36" footer="0.34"/>
  <pageSetup paperSize="9" scale="7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61"/>
  <sheetViews>
    <sheetView zoomScaleNormal="100" workbookViewId="0">
      <selection activeCell="C2" sqref="C2"/>
    </sheetView>
  </sheetViews>
  <sheetFormatPr defaultRowHeight="13.5" x14ac:dyDescent="0.15"/>
  <cols>
    <col min="1" max="1" width="5.625" style="24" customWidth="1"/>
    <col min="2" max="2" width="2.25" style="24" customWidth="1"/>
    <col min="3" max="3" width="4.75" style="24" customWidth="1"/>
    <col min="4" max="4" width="2.75" style="24" customWidth="1"/>
    <col min="5" max="5" width="2.625" style="24" customWidth="1"/>
    <col min="6" max="8" width="10.875" style="24" customWidth="1"/>
    <col min="9" max="10" width="11.125" style="24" customWidth="1"/>
    <col min="11" max="11" width="7.625" style="24" customWidth="1"/>
    <col min="12" max="16384" width="9" style="28"/>
  </cols>
  <sheetData>
    <row r="1" spans="1:11" s="24" customFormat="1" ht="16.5" customHeight="1" x14ac:dyDescent="0.15">
      <c r="A1" s="18"/>
      <c r="B1" s="19"/>
      <c r="C1" s="18"/>
      <c r="D1" s="18"/>
      <c r="E1" s="18"/>
      <c r="F1" s="18"/>
      <c r="G1" s="20"/>
      <c r="H1" s="21"/>
      <c r="I1" s="18"/>
      <c r="J1" s="22"/>
      <c r="K1" s="23"/>
    </row>
    <row r="2" spans="1:11" s="24" customFormat="1" ht="16.5" customHeight="1" x14ac:dyDescent="0.1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s="24" customFormat="1" ht="14.25" thickBot="1" x14ac:dyDescent="0.2">
      <c r="B3" s="25" t="s">
        <v>52</v>
      </c>
      <c r="C3" s="26"/>
      <c r="D3" s="26"/>
      <c r="E3" s="26"/>
      <c r="F3" s="26"/>
      <c r="G3" s="26"/>
      <c r="H3" s="26"/>
      <c r="I3" s="26"/>
      <c r="J3" s="26"/>
    </row>
    <row r="4" spans="1:11" s="24" customFormat="1" ht="15" customHeight="1" x14ac:dyDescent="0.15">
      <c r="B4" s="92" t="s">
        <v>8</v>
      </c>
      <c r="C4" s="93"/>
      <c r="D4" s="93"/>
      <c r="E4" s="94"/>
      <c r="F4" s="69" t="s">
        <v>9</v>
      </c>
      <c r="G4" s="69" t="s">
        <v>1</v>
      </c>
      <c r="H4" s="69" t="s">
        <v>2</v>
      </c>
      <c r="I4" s="70" t="s">
        <v>76</v>
      </c>
      <c r="J4" s="70" t="s">
        <v>77</v>
      </c>
    </row>
    <row r="5" spans="1:11" s="24" customFormat="1" ht="9.75" customHeight="1" x14ac:dyDescent="0.15">
      <c r="F5" s="68" t="s">
        <v>4</v>
      </c>
      <c r="G5" s="68" t="s">
        <v>4</v>
      </c>
      <c r="H5" s="68" t="s">
        <v>4</v>
      </c>
      <c r="I5" s="68" t="s">
        <v>4</v>
      </c>
      <c r="J5" s="68" t="s">
        <v>30</v>
      </c>
    </row>
    <row r="6" spans="1:11" s="24" customFormat="1" x14ac:dyDescent="0.15">
      <c r="B6" s="24" t="s">
        <v>32</v>
      </c>
      <c r="C6" s="24" t="s">
        <v>5</v>
      </c>
      <c r="D6" s="24">
        <v>9</v>
      </c>
      <c r="E6" s="24" t="s">
        <v>6</v>
      </c>
      <c r="F6" s="24">
        <v>673895</v>
      </c>
      <c r="G6" s="24">
        <v>329962</v>
      </c>
      <c r="H6" s="24">
        <v>343933</v>
      </c>
      <c r="I6" s="27" t="s">
        <v>33</v>
      </c>
      <c r="J6" s="27" t="s">
        <v>33</v>
      </c>
    </row>
    <row r="7" spans="1:11" s="24" customFormat="1" x14ac:dyDescent="0.15">
      <c r="B7" s="24" t="s">
        <v>32</v>
      </c>
      <c r="D7" s="24">
        <v>14</v>
      </c>
      <c r="F7" s="24">
        <v>684831</v>
      </c>
      <c r="G7" s="24">
        <v>336223</v>
      </c>
      <c r="H7" s="24">
        <v>348608</v>
      </c>
      <c r="I7" s="27" t="s">
        <v>33</v>
      </c>
      <c r="J7" s="27" t="s">
        <v>33</v>
      </c>
    </row>
    <row r="8" spans="1:11" s="24" customFormat="1" x14ac:dyDescent="0.15">
      <c r="B8" s="24" t="s">
        <v>32</v>
      </c>
      <c r="C8" s="24" t="s">
        <v>7</v>
      </c>
      <c r="D8" s="24">
        <v>5</v>
      </c>
      <c r="F8" s="24">
        <v>691565</v>
      </c>
      <c r="G8" s="24">
        <v>337996</v>
      </c>
      <c r="H8" s="24">
        <v>353569</v>
      </c>
      <c r="I8" s="27" t="s">
        <v>34</v>
      </c>
      <c r="J8" s="27" t="s">
        <v>34</v>
      </c>
    </row>
    <row r="9" spans="1:11" s="24" customFormat="1" x14ac:dyDescent="0.15">
      <c r="B9" s="24" t="s">
        <v>35</v>
      </c>
      <c r="D9" s="24">
        <v>10</v>
      </c>
      <c r="F9" s="24">
        <v>686117</v>
      </c>
      <c r="G9" s="24">
        <v>332764</v>
      </c>
      <c r="H9" s="24">
        <v>353353</v>
      </c>
      <c r="I9" s="27" t="s">
        <v>34</v>
      </c>
      <c r="J9" s="27" t="s">
        <v>34</v>
      </c>
    </row>
    <row r="10" spans="1:11" s="24" customFormat="1" x14ac:dyDescent="0.15">
      <c r="B10" s="24" t="s">
        <v>35</v>
      </c>
      <c r="D10" s="24">
        <v>15</v>
      </c>
      <c r="F10" s="24">
        <v>701517</v>
      </c>
      <c r="G10" s="24">
        <v>343047</v>
      </c>
      <c r="H10" s="24">
        <v>358470</v>
      </c>
      <c r="I10" s="27" t="s">
        <v>34</v>
      </c>
      <c r="J10" s="27" t="s">
        <v>34</v>
      </c>
    </row>
    <row r="11" spans="1:11" s="24" customFormat="1" x14ac:dyDescent="0.15">
      <c r="D11" s="24">
        <v>20</v>
      </c>
      <c r="F11" s="24">
        <v>830431</v>
      </c>
      <c r="G11" s="24">
        <v>379361</v>
      </c>
      <c r="H11" s="24">
        <v>451070</v>
      </c>
      <c r="I11" s="27" t="s">
        <v>34</v>
      </c>
      <c r="J11" s="27" t="s">
        <v>34</v>
      </c>
    </row>
    <row r="12" spans="1:11" x14ac:dyDescent="0.15">
      <c r="B12" s="24" t="s">
        <v>35</v>
      </c>
      <c r="D12" s="24">
        <v>22</v>
      </c>
      <c r="F12" s="24">
        <v>917797</v>
      </c>
      <c r="G12" s="24">
        <v>439481</v>
      </c>
      <c r="H12" s="24">
        <v>478316</v>
      </c>
      <c r="I12" s="27" t="s">
        <v>34</v>
      </c>
      <c r="J12" s="27" t="s">
        <v>34</v>
      </c>
    </row>
    <row r="13" spans="1:11" x14ac:dyDescent="0.15">
      <c r="B13" s="24" t="s">
        <v>35</v>
      </c>
      <c r="D13" s="24">
        <v>25</v>
      </c>
      <c r="F13" s="24">
        <v>945082</v>
      </c>
      <c r="G13" s="24">
        <v>455824</v>
      </c>
      <c r="H13" s="24">
        <v>489258</v>
      </c>
      <c r="I13" s="27" t="s">
        <v>34</v>
      </c>
      <c r="J13" s="27" t="s">
        <v>34</v>
      </c>
    </row>
    <row r="14" spans="1:11" x14ac:dyDescent="0.15">
      <c r="B14" s="24" t="s">
        <v>35</v>
      </c>
      <c r="D14" s="24">
        <v>30</v>
      </c>
      <c r="F14" s="24">
        <v>973749</v>
      </c>
      <c r="G14" s="24">
        <v>470437</v>
      </c>
      <c r="H14" s="24">
        <v>503312</v>
      </c>
      <c r="I14" s="27" t="s">
        <v>34</v>
      </c>
      <c r="J14" s="27" t="s">
        <v>34</v>
      </c>
    </row>
    <row r="15" spans="1:11" x14ac:dyDescent="0.15">
      <c r="D15" s="24">
        <v>34</v>
      </c>
      <c r="F15" s="24">
        <v>973864</v>
      </c>
      <c r="G15" s="24">
        <v>467222</v>
      </c>
      <c r="H15" s="24">
        <v>506642</v>
      </c>
      <c r="I15" s="27" t="s">
        <v>34</v>
      </c>
      <c r="J15" s="27" t="s">
        <v>34</v>
      </c>
    </row>
    <row r="16" spans="1:11" x14ac:dyDescent="0.15">
      <c r="B16" s="24" t="s">
        <v>35</v>
      </c>
      <c r="D16" s="24">
        <v>35</v>
      </c>
      <c r="F16" s="24">
        <v>942874</v>
      </c>
      <c r="G16" s="24">
        <v>448797</v>
      </c>
      <c r="H16" s="24">
        <v>494077</v>
      </c>
      <c r="I16" s="27" t="s">
        <v>34</v>
      </c>
      <c r="J16" s="27" t="s">
        <v>34</v>
      </c>
    </row>
    <row r="17" spans="2:10" x14ac:dyDescent="0.15">
      <c r="B17" s="24" t="s">
        <v>35</v>
      </c>
      <c r="D17" s="24">
        <v>40</v>
      </c>
      <c r="F17" s="24">
        <v>871885</v>
      </c>
      <c r="G17" s="24">
        <v>410937</v>
      </c>
      <c r="H17" s="24">
        <v>460948</v>
      </c>
      <c r="I17" s="27" t="s">
        <v>34</v>
      </c>
      <c r="J17" s="27" t="s">
        <v>34</v>
      </c>
    </row>
    <row r="18" spans="2:10" x14ac:dyDescent="0.15">
      <c r="B18" s="24" t="s">
        <v>35</v>
      </c>
      <c r="D18" s="24">
        <v>45</v>
      </c>
      <c r="F18" s="24">
        <v>838468</v>
      </c>
      <c r="G18" s="24">
        <v>393631</v>
      </c>
      <c r="H18" s="24">
        <v>444837</v>
      </c>
      <c r="I18" s="27" t="s">
        <v>34</v>
      </c>
      <c r="J18" s="27" t="s">
        <v>34</v>
      </c>
    </row>
    <row r="19" spans="2:10" x14ac:dyDescent="0.15">
      <c r="D19" s="24">
        <v>48</v>
      </c>
      <c r="F19" s="24">
        <v>830233</v>
      </c>
      <c r="G19" s="24">
        <v>389893</v>
      </c>
      <c r="H19" s="24">
        <v>440340</v>
      </c>
      <c r="I19" s="27" t="s">
        <v>34</v>
      </c>
      <c r="J19" s="27" t="s">
        <v>34</v>
      </c>
    </row>
    <row r="20" spans="2:10" x14ac:dyDescent="0.15">
      <c r="D20" s="24">
        <v>49</v>
      </c>
      <c r="F20" s="24">
        <v>833322</v>
      </c>
      <c r="G20" s="24">
        <v>391935</v>
      </c>
      <c r="H20" s="24">
        <v>441387</v>
      </c>
      <c r="I20" s="27" t="s">
        <v>33</v>
      </c>
      <c r="J20" s="27" t="s">
        <v>33</v>
      </c>
    </row>
    <row r="21" spans="2:10" x14ac:dyDescent="0.15">
      <c r="B21" s="24" t="s">
        <v>35</v>
      </c>
      <c r="D21" s="24">
        <v>50</v>
      </c>
      <c r="F21" s="24">
        <v>837674</v>
      </c>
      <c r="G21" s="24">
        <v>394661</v>
      </c>
      <c r="H21" s="24">
        <v>443013</v>
      </c>
      <c r="I21" s="27" t="s">
        <v>34</v>
      </c>
      <c r="J21" s="27" t="s">
        <v>34</v>
      </c>
    </row>
    <row r="22" spans="2:10" x14ac:dyDescent="0.15">
      <c r="B22" s="24" t="s">
        <v>35</v>
      </c>
      <c r="D22" s="24">
        <v>55</v>
      </c>
      <c r="F22" s="24">
        <v>865574</v>
      </c>
      <c r="G22" s="24">
        <v>410912</v>
      </c>
      <c r="H22" s="24">
        <v>454662</v>
      </c>
      <c r="I22" s="27" t="s">
        <v>34</v>
      </c>
      <c r="J22" s="27" t="s">
        <v>34</v>
      </c>
    </row>
    <row r="23" spans="2:10" x14ac:dyDescent="0.15">
      <c r="B23" s="24" t="s">
        <v>35</v>
      </c>
      <c r="D23" s="24">
        <v>60</v>
      </c>
      <c r="F23" s="24">
        <v>880013</v>
      </c>
      <c r="G23" s="24">
        <v>417308</v>
      </c>
      <c r="H23" s="24">
        <v>462705</v>
      </c>
      <c r="I23" s="27" t="s">
        <v>34</v>
      </c>
      <c r="J23" s="29" t="s">
        <v>34</v>
      </c>
    </row>
    <row r="24" spans="2:10" x14ac:dyDescent="0.15">
      <c r="D24" s="24">
        <v>63</v>
      </c>
      <c r="F24" s="24">
        <v>881471</v>
      </c>
      <c r="G24" s="24">
        <v>417108</v>
      </c>
      <c r="H24" s="24">
        <v>464363</v>
      </c>
      <c r="I24" s="27" t="s">
        <v>38</v>
      </c>
      <c r="J24" s="29" t="s">
        <v>38</v>
      </c>
    </row>
    <row r="25" spans="2:10" x14ac:dyDescent="0.15">
      <c r="C25" s="24" t="s">
        <v>36</v>
      </c>
      <c r="D25" s="30" t="s">
        <v>37</v>
      </c>
      <c r="F25" s="24">
        <v>880755</v>
      </c>
      <c r="G25" s="24">
        <v>416502</v>
      </c>
      <c r="H25" s="24">
        <v>464253</v>
      </c>
      <c r="I25" s="31">
        <v>-716</v>
      </c>
      <c r="J25" s="32">
        <v>-0.81</v>
      </c>
    </row>
    <row r="26" spans="2:10" x14ac:dyDescent="0.15">
      <c r="B26" s="24" t="s">
        <v>35</v>
      </c>
      <c r="D26" s="24">
        <v>2</v>
      </c>
      <c r="F26" s="24">
        <v>877851</v>
      </c>
      <c r="G26" s="24">
        <v>414673</v>
      </c>
      <c r="H26" s="24">
        <v>463178</v>
      </c>
      <c r="I26" s="33" t="s">
        <v>34</v>
      </c>
      <c r="J26" s="34" t="s">
        <v>34</v>
      </c>
    </row>
    <row r="27" spans="2:10" hidden="1" x14ac:dyDescent="0.15">
      <c r="D27" s="24">
        <v>3</v>
      </c>
      <c r="F27" s="24">
        <v>877065</v>
      </c>
      <c r="G27" s="24">
        <v>414062</v>
      </c>
      <c r="H27" s="24">
        <v>463003</v>
      </c>
      <c r="I27" s="35">
        <v>-786</v>
      </c>
      <c r="J27" s="32">
        <v>-0.9</v>
      </c>
    </row>
    <row r="28" spans="2:10" x14ac:dyDescent="0.15">
      <c r="D28" s="24">
        <v>4</v>
      </c>
      <c r="F28" s="24">
        <v>877603</v>
      </c>
      <c r="G28" s="24">
        <v>414290</v>
      </c>
      <c r="H28" s="24">
        <v>463313</v>
      </c>
      <c r="I28" s="35">
        <v>538</v>
      </c>
      <c r="J28" s="32">
        <v>0.61</v>
      </c>
    </row>
    <row r="29" spans="2:10" x14ac:dyDescent="0.15">
      <c r="D29" s="24">
        <v>5</v>
      </c>
      <c r="F29" s="24">
        <v>878416</v>
      </c>
      <c r="G29" s="24">
        <v>415034</v>
      </c>
      <c r="H29" s="24">
        <v>463382</v>
      </c>
      <c r="I29" s="35">
        <v>813</v>
      </c>
      <c r="J29" s="32">
        <v>0.93</v>
      </c>
    </row>
    <row r="30" spans="2:10" x14ac:dyDescent="0.15">
      <c r="D30" s="24">
        <v>6</v>
      </c>
      <c r="F30" s="24">
        <v>880310</v>
      </c>
      <c r="G30" s="24">
        <v>416074</v>
      </c>
      <c r="H30" s="24">
        <v>464236</v>
      </c>
      <c r="I30" s="35">
        <v>1894</v>
      </c>
      <c r="J30" s="32">
        <v>2.16</v>
      </c>
    </row>
    <row r="31" spans="2:10" x14ac:dyDescent="0.15">
      <c r="B31" s="24" t="s">
        <v>35</v>
      </c>
      <c r="D31" s="24">
        <v>7</v>
      </c>
      <c r="F31" s="24">
        <v>884316</v>
      </c>
      <c r="G31" s="24">
        <v>418666</v>
      </c>
      <c r="H31" s="24">
        <v>465650</v>
      </c>
      <c r="I31" s="36" t="s">
        <v>34</v>
      </c>
      <c r="J31" s="34" t="s">
        <v>34</v>
      </c>
    </row>
    <row r="32" spans="2:10" x14ac:dyDescent="0.15">
      <c r="D32" s="24">
        <v>8</v>
      </c>
      <c r="F32" s="24">
        <v>885176</v>
      </c>
      <c r="G32" s="24">
        <v>419284</v>
      </c>
      <c r="H32" s="24">
        <v>465892</v>
      </c>
      <c r="I32" s="35">
        <v>860</v>
      </c>
      <c r="J32" s="32">
        <v>0.97</v>
      </c>
    </row>
    <row r="33" spans="2:10" x14ac:dyDescent="0.15">
      <c r="D33" s="24">
        <v>9</v>
      </c>
      <c r="F33" s="24">
        <v>884704</v>
      </c>
      <c r="G33" s="24">
        <v>418823</v>
      </c>
      <c r="H33" s="24">
        <v>465881</v>
      </c>
      <c r="I33" s="35">
        <v>-472</v>
      </c>
      <c r="J33" s="32">
        <v>-0.53</v>
      </c>
    </row>
    <row r="34" spans="2:10" x14ac:dyDescent="0.15">
      <c r="D34" s="24">
        <v>10</v>
      </c>
      <c r="F34" s="24">
        <v>884128</v>
      </c>
      <c r="G34" s="24">
        <v>418365</v>
      </c>
      <c r="H34" s="24">
        <v>465763</v>
      </c>
      <c r="I34" s="35">
        <v>-576</v>
      </c>
      <c r="J34" s="32">
        <v>-0.65</v>
      </c>
    </row>
    <row r="35" spans="2:10" x14ac:dyDescent="0.15">
      <c r="D35" s="24">
        <v>11</v>
      </c>
      <c r="F35" s="24">
        <v>883298</v>
      </c>
      <c r="G35" s="24">
        <v>417854</v>
      </c>
      <c r="H35" s="24">
        <v>465444</v>
      </c>
      <c r="I35" s="35">
        <v>-830</v>
      </c>
      <c r="J35" s="32">
        <v>-0.94</v>
      </c>
    </row>
    <row r="36" spans="2:10" x14ac:dyDescent="0.15">
      <c r="B36" s="24" t="s">
        <v>35</v>
      </c>
      <c r="D36" s="24">
        <v>12</v>
      </c>
      <c r="F36" s="24">
        <v>876654</v>
      </c>
      <c r="G36" s="24">
        <v>414377</v>
      </c>
      <c r="H36" s="24">
        <v>462277</v>
      </c>
      <c r="I36" s="36" t="s">
        <v>34</v>
      </c>
      <c r="J36" s="34" t="s">
        <v>34</v>
      </c>
    </row>
    <row r="37" spans="2:10" x14ac:dyDescent="0.15">
      <c r="D37" s="24">
        <v>13</v>
      </c>
      <c r="F37" s="24">
        <v>875689</v>
      </c>
      <c r="G37" s="24">
        <v>413768</v>
      </c>
      <c r="H37" s="24">
        <v>461921</v>
      </c>
      <c r="I37" s="36">
        <v>-965</v>
      </c>
      <c r="J37" s="34">
        <v>-1.1000000000000001</v>
      </c>
    </row>
    <row r="38" spans="2:10" x14ac:dyDescent="0.15">
      <c r="B38" s="18"/>
      <c r="C38" s="18"/>
      <c r="D38" s="18">
        <v>14</v>
      </c>
      <c r="E38" s="18"/>
      <c r="F38" s="18">
        <v>873885</v>
      </c>
      <c r="G38" s="18">
        <v>412900</v>
      </c>
      <c r="H38" s="18">
        <v>460985</v>
      </c>
      <c r="I38" s="20">
        <v>-1804</v>
      </c>
      <c r="J38" s="37">
        <v>-2.06</v>
      </c>
    </row>
    <row r="39" spans="2:10" x14ac:dyDescent="0.15">
      <c r="B39" s="18"/>
      <c r="C39" s="18"/>
      <c r="D39" s="18">
        <v>15</v>
      </c>
      <c r="E39" s="18"/>
      <c r="F39" s="18">
        <f>G39+H39</f>
        <v>871884</v>
      </c>
      <c r="G39" s="18">
        <v>411708</v>
      </c>
      <c r="H39" s="18">
        <v>460176</v>
      </c>
      <c r="I39" s="20">
        <f>F39-F38</f>
        <v>-2001</v>
      </c>
      <c r="J39" s="37">
        <f>I39/F38*1000</f>
        <v>-2.289774970390841</v>
      </c>
    </row>
    <row r="40" spans="2:10" x14ac:dyDescent="0.15">
      <c r="B40" s="18"/>
      <c r="C40" s="18"/>
      <c r="D40" s="18">
        <v>16</v>
      </c>
      <c r="E40" s="18"/>
      <c r="F40" s="18">
        <v>869876</v>
      </c>
      <c r="G40" s="18">
        <v>410593</v>
      </c>
      <c r="H40" s="18">
        <v>459283</v>
      </c>
      <c r="I40" s="20">
        <f>F40-F39</f>
        <v>-2008</v>
      </c>
      <c r="J40" s="37">
        <f>I40/F39*1000</f>
        <v>-2.3030586637671986</v>
      </c>
    </row>
    <row r="41" spans="2:10" x14ac:dyDescent="0.15">
      <c r="B41" s="24" t="s">
        <v>35</v>
      </c>
      <c r="C41" s="18"/>
      <c r="D41" s="18">
        <v>17</v>
      </c>
      <c r="E41" s="18"/>
      <c r="F41" s="18">
        <v>866369</v>
      </c>
      <c r="G41" s="18">
        <v>408230</v>
      </c>
      <c r="H41" s="18">
        <v>458139</v>
      </c>
      <c r="I41" s="20" t="s">
        <v>53</v>
      </c>
      <c r="J41" s="37" t="s">
        <v>38</v>
      </c>
    </row>
    <row r="42" spans="2:10" x14ac:dyDescent="0.15">
      <c r="B42" s="18"/>
      <c r="C42" s="18"/>
      <c r="D42" s="18">
        <v>18</v>
      </c>
      <c r="E42" s="18"/>
      <c r="F42" s="18">
        <v>862547</v>
      </c>
      <c r="G42" s="18">
        <v>406231</v>
      </c>
      <c r="H42" s="18">
        <v>456316</v>
      </c>
      <c r="I42" s="39">
        <f>F42-F41</f>
        <v>-3822</v>
      </c>
      <c r="J42" s="40">
        <f>I42/F41*1000</f>
        <v>-4.4115151857926582</v>
      </c>
    </row>
    <row r="43" spans="2:10" x14ac:dyDescent="0.15">
      <c r="B43" s="18"/>
      <c r="C43" s="18"/>
      <c r="D43" s="18">
        <v>19</v>
      </c>
      <c r="E43" s="18"/>
      <c r="F43" s="18">
        <v>859205</v>
      </c>
      <c r="G43" s="18">
        <v>404555</v>
      </c>
      <c r="H43" s="18">
        <v>454650</v>
      </c>
      <c r="I43" s="39">
        <f>F43-F42</f>
        <v>-3342</v>
      </c>
      <c r="J43" s="40">
        <f>I43/F42*1000</f>
        <v>-3.8745714726269989</v>
      </c>
    </row>
    <row r="44" spans="2:10" x14ac:dyDescent="0.15">
      <c r="B44" s="18"/>
      <c r="C44" s="18"/>
      <c r="D44" s="18">
        <v>20</v>
      </c>
      <c r="E44" s="18"/>
      <c r="F44" s="18">
        <v>855676</v>
      </c>
      <c r="G44" s="18">
        <v>402463</v>
      </c>
      <c r="H44" s="18">
        <v>453213</v>
      </c>
      <c r="I44" s="39">
        <f>F44-F43</f>
        <v>-3529</v>
      </c>
      <c r="J44" s="40">
        <f>I44/F43*1000</f>
        <v>-4.1072852229677439</v>
      </c>
    </row>
    <row r="45" spans="2:10" x14ac:dyDescent="0.15">
      <c r="B45" s="18"/>
      <c r="C45" s="18"/>
      <c r="D45" s="18">
        <v>21</v>
      </c>
      <c r="E45" s="18"/>
      <c r="F45" s="18">
        <v>852825</v>
      </c>
      <c r="G45" s="18">
        <v>401041</v>
      </c>
      <c r="H45" s="18">
        <v>451784</v>
      </c>
      <c r="I45" s="39">
        <f>F45-F44</f>
        <v>-2851</v>
      </c>
      <c r="J45" s="40">
        <f>I45/F44*1000</f>
        <v>-3.331868604471786</v>
      </c>
    </row>
    <row r="46" spans="2:10" x14ac:dyDescent="0.15">
      <c r="B46" s="24" t="s">
        <v>32</v>
      </c>
      <c r="C46" s="18"/>
      <c r="D46" s="18">
        <v>22</v>
      </c>
      <c r="E46" s="18"/>
      <c r="F46" s="18">
        <v>849788</v>
      </c>
      <c r="G46" s="18">
        <v>400136</v>
      </c>
      <c r="H46" s="18">
        <v>449652</v>
      </c>
      <c r="I46" s="20" t="s">
        <v>53</v>
      </c>
      <c r="J46" s="37" t="s">
        <v>38</v>
      </c>
    </row>
    <row r="47" spans="2:10" x14ac:dyDescent="0.15">
      <c r="B47" s="44"/>
      <c r="C47" s="44"/>
      <c r="D47" s="18">
        <v>23</v>
      </c>
      <c r="E47" s="44"/>
      <c r="F47" s="18">
        <v>846922</v>
      </c>
      <c r="G47" s="18">
        <v>398747</v>
      </c>
      <c r="H47" s="18">
        <v>448175</v>
      </c>
      <c r="I47" s="39">
        <f>F47-F46</f>
        <v>-2866</v>
      </c>
      <c r="J47" s="40">
        <f>I47/F46*1000</f>
        <v>-3.3726058734649116</v>
      </c>
    </row>
    <row r="48" spans="2:10" x14ac:dyDescent="0.15">
      <c r="B48" s="44"/>
      <c r="C48" s="44"/>
      <c r="D48" s="18">
        <v>24</v>
      </c>
      <c r="E48" s="44"/>
      <c r="F48" s="18">
        <v>843505</v>
      </c>
      <c r="G48" s="18">
        <v>397209</v>
      </c>
      <c r="H48" s="18">
        <v>446296</v>
      </c>
      <c r="I48" s="39">
        <f>F48-F47</f>
        <v>-3417</v>
      </c>
      <c r="J48" s="40">
        <f>I48/F47*1000</f>
        <v>-4.0346100349264749</v>
      </c>
    </row>
    <row r="49" spans="1:10" x14ac:dyDescent="0.15">
      <c r="B49" s="44"/>
      <c r="C49" s="44"/>
      <c r="D49" s="18">
        <v>25</v>
      </c>
      <c r="E49" s="44"/>
      <c r="F49" s="18">
        <v>839615</v>
      </c>
      <c r="G49" s="18">
        <v>395366</v>
      </c>
      <c r="H49" s="18">
        <v>444249</v>
      </c>
      <c r="I49" s="39">
        <f>F49-F48</f>
        <v>-3890</v>
      </c>
      <c r="J49" s="40">
        <f>I49/F48*1000</f>
        <v>-4.6117094741584221</v>
      </c>
    </row>
    <row r="50" spans="1:10" x14ac:dyDescent="0.15">
      <c r="B50" s="44"/>
      <c r="C50" s="44"/>
      <c r="D50" s="18">
        <v>26</v>
      </c>
      <c r="E50" s="44"/>
      <c r="F50" s="18">
        <v>835016</v>
      </c>
      <c r="G50" s="18">
        <v>393190</v>
      </c>
      <c r="H50" s="18">
        <v>441826</v>
      </c>
      <c r="I50" s="39">
        <f>F50-F49</f>
        <v>-4599</v>
      </c>
      <c r="J50" s="40">
        <f>I50/F49*1000</f>
        <v>-5.4775105256575927</v>
      </c>
    </row>
    <row r="51" spans="1:10" x14ac:dyDescent="0.15">
      <c r="A51" s="18"/>
      <c r="B51" s="24" t="s">
        <v>32</v>
      </c>
      <c r="C51" s="44"/>
      <c r="D51" s="18">
        <v>27</v>
      </c>
      <c r="E51" s="44"/>
      <c r="F51" s="18">
        <v>832832</v>
      </c>
      <c r="G51" s="18">
        <v>393073</v>
      </c>
      <c r="H51" s="18">
        <v>439759</v>
      </c>
      <c r="I51" s="39" t="s">
        <v>38</v>
      </c>
      <c r="J51" s="40" t="s">
        <v>38</v>
      </c>
    </row>
    <row r="52" spans="1:10" ht="14.25" thickBot="1" x14ac:dyDescent="0.2">
      <c r="B52" s="42"/>
      <c r="C52" s="42"/>
      <c r="D52" s="26">
        <v>28</v>
      </c>
      <c r="E52" s="42"/>
      <c r="F52" s="26">
        <v>828388</v>
      </c>
      <c r="G52" s="26">
        <v>391276</v>
      </c>
      <c r="H52" s="26">
        <v>437112</v>
      </c>
      <c r="I52" s="39">
        <v>-4444</v>
      </c>
      <c r="J52" s="40">
        <v>-5.34</v>
      </c>
    </row>
    <row r="53" spans="1:10" ht="12" customHeight="1" x14ac:dyDescent="0.15">
      <c r="A53" s="38" t="s">
        <v>61</v>
      </c>
      <c r="B53" s="18"/>
      <c r="C53" s="18"/>
      <c r="D53" s="18"/>
      <c r="E53" s="18"/>
      <c r="F53" s="18"/>
      <c r="G53" s="18"/>
      <c r="H53" s="18"/>
      <c r="I53" s="41"/>
      <c r="J53" s="41"/>
    </row>
    <row r="54" spans="1:10" ht="12" customHeight="1" x14ac:dyDescent="0.15">
      <c r="A54" s="38" t="s">
        <v>62</v>
      </c>
      <c r="B54" s="38"/>
      <c r="C54" s="38"/>
      <c r="D54" s="38"/>
      <c r="E54" s="38"/>
      <c r="F54" s="38"/>
      <c r="G54" s="38"/>
      <c r="H54" s="38"/>
      <c r="I54" s="38"/>
      <c r="J54" s="38"/>
    </row>
    <row r="55" spans="1:10" ht="12" customHeight="1" x14ac:dyDescent="0.15">
      <c r="A55" s="38" t="s">
        <v>63</v>
      </c>
      <c r="B55" s="38"/>
      <c r="C55" s="38"/>
      <c r="D55" s="38"/>
      <c r="E55" s="38"/>
      <c r="F55" s="38"/>
      <c r="G55" s="38"/>
      <c r="H55" s="38"/>
      <c r="I55" s="38"/>
      <c r="J55" s="38"/>
    </row>
    <row r="56" spans="1:10" ht="12" customHeight="1" x14ac:dyDescent="0.15">
      <c r="A56" s="38" t="s">
        <v>64</v>
      </c>
      <c r="B56" s="38"/>
      <c r="C56" s="38"/>
      <c r="D56" s="38"/>
      <c r="E56" s="38"/>
      <c r="F56" s="38"/>
      <c r="G56" s="38"/>
      <c r="H56" s="38"/>
      <c r="I56" s="38"/>
      <c r="J56" s="38"/>
    </row>
    <row r="57" spans="1:10" ht="12" customHeight="1" x14ac:dyDescent="0.15">
      <c r="A57" s="38" t="s">
        <v>65</v>
      </c>
      <c r="B57" s="38"/>
      <c r="C57" s="38"/>
      <c r="D57" s="38"/>
      <c r="E57" s="38"/>
      <c r="F57" s="38"/>
      <c r="G57" s="38"/>
      <c r="H57" s="38"/>
      <c r="I57" s="38"/>
      <c r="J57" s="38"/>
    </row>
    <row r="58" spans="1:10" ht="16.5" customHeight="1" x14ac:dyDescent="0.15"/>
    <row r="59" spans="1:10" ht="16.5" customHeight="1" x14ac:dyDescent="0.15"/>
    <row r="60" spans="1:10" ht="16.5" customHeight="1" x14ac:dyDescent="0.15"/>
    <row r="61" spans="1:10" ht="16.5" customHeight="1" x14ac:dyDescent="0.15"/>
  </sheetData>
  <mergeCells count="1">
    <mergeCell ref="B4:E4"/>
  </mergeCells>
  <phoneticPr fontId="2"/>
  <pageMargins left="0.78700000000000003" right="0.43" top="0.98399999999999999" bottom="0.61" header="0.51200000000000001" footer="0.51200000000000001"/>
  <pageSetup paperSize="9" scale="75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概要１　人口　２　人口の推移</vt:lpstr>
      <vt:lpstr>表－２人口の推移</vt:lpstr>
      <vt:lpstr>'概要１　人口　２　人口の推移'!Print_Area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佐賀県庁</dc:creator>
  <cp:lastModifiedBy>佐賀県</cp:lastModifiedBy>
  <cp:lastPrinted>2017-03-22T01:19:09Z</cp:lastPrinted>
  <dcterms:created xsi:type="dcterms:W3CDTF">2000-02-13T05:20:11Z</dcterms:created>
  <dcterms:modified xsi:type="dcterms:W3CDTF">2017-03-22T01:19:10Z</dcterms:modified>
</cp:coreProperties>
</file>