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0B6754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4年版\10_HP掲載\掲載用\"/>
    </mc:Choice>
  </mc:AlternateContent>
  <xr:revisionPtr revIDLastSave="0" documentId="8_{8AF8E296-F5A2-4C3B-9F38-44F0A8AAA69C}" xr6:coauthVersionLast="47" xr6:coauthVersionMax="47" xr10:uidLastSave="{00000000-0000-0000-0000-000000000000}"/>
  <bookViews>
    <workbookView xWindow="1116" yWindow="-17388" windowWidth="30936" windowHeight="16776" xr2:uid="{E3EC435D-2178-49DF-9507-9A4B2CA685D4}"/>
  </bookViews>
  <sheets>
    <sheet name="5-3(2)" sheetId="1" r:id="rId1"/>
  </sheets>
  <definedNames>
    <definedName name="_xlnm.Print_Area" localSheetId="0">'5-3(2)'!$A$1:$N$36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C20" i="1"/>
  <c r="C8" i="1" s="1"/>
  <c r="D20" i="1"/>
  <c r="D8" i="1" s="1"/>
  <c r="E20" i="1"/>
  <c r="E8" i="1" s="1"/>
  <c r="F20" i="1"/>
  <c r="F8" i="1" s="1"/>
  <c r="G20" i="1"/>
  <c r="G8" i="1" s="1"/>
  <c r="H20" i="1"/>
  <c r="H8" i="1" s="1"/>
  <c r="I20" i="1"/>
  <c r="I8" i="1" s="1"/>
  <c r="J20" i="1"/>
  <c r="J8" i="1" s="1"/>
  <c r="K20" i="1"/>
  <c r="K8" i="1" s="1"/>
  <c r="L20" i="1"/>
  <c r="L8" i="1" s="1"/>
  <c r="M20" i="1"/>
  <c r="M8" i="1" s="1"/>
  <c r="N20" i="1"/>
  <c r="N8" i="1" s="1"/>
  <c r="C22" i="1"/>
  <c r="D22" i="1"/>
  <c r="E22" i="1"/>
  <c r="F22" i="1"/>
  <c r="G22" i="1"/>
  <c r="H22" i="1"/>
  <c r="I22" i="1"/>
  <c r="J22" i="1"/>
  <c r="K22" i="1"/>
  <c r="L22" i="1"/>
  <c r="M22" i="1"/>
  <c r="N22" i="1"/>
  <c r="C26" i="1"/>
  <c r="D26" i="1"/>
  <c r="E26" i="1"/>
  <c r="F26" i="1"/>
  <c r="G26" i="1"/>
  <c r="H26" i="1"/>
  <c r="I26" i="1"/>
  <c r="J26" i="1"/>
  <c r="K26" i="1"/>
  <c r="L26" i="1"/>
  <c r="M26" i="1"/>
  <c r="N26" i="1"/>
  <c r="C28" i="1"/>
  <c r="D28" i="1"/>
  <c r="E28" i="1"/>
  <c r="F28" i="1"/>
  <c r="G28" i="1"/>
  <c r="H28" i="1"/>
  <c r="I28" i="1"/>
  <c r="J28" i="1"/>
  <c r="K28" i="1"/>
  <c r="L28" i="1"/>
  <c r="M28" i="1"/>
  <c r="N28" i="1"/>
  <c r="C30" i="1"/>
  <c r="D30" i="1"/>
  <c r="E30" i="1"/>
  <c r="F30" i="1"/>
  <c r="G30" i="1"/>
  <c r="H30" i="1"/>
  <c r="I30" i="1"/>
  <c r="J30" i="1"/>
  <c r="K30" i="1"/>
  <c r="L30" i="1"/>
  <c r="M30" i="1"/>
  <c r="N30" i="1"/>
  <c r="C34" i="1"/>
  <c r="D34" i="1"/>
  <c r="E34" i="1"/>
  <c r="F34" i="1"/>
  <c r="G34" i="1"/>
  <c r="H34" i="1"/>
  <c r="I34" i="1"/>
  <c r="J34" i="1"/>
  <c r="K34" i="1"/>
  <c r="L34" i="1"/>
  <c r="M34" i="1"/>
  <c r="N34" i="1"/>
</calcChain>
</file>

<file path=xl/sharedStrings.xml><?xml version="1.0" encoding="utf-8"?>
<sst xmlns="http://schemas.openxmlformats.org/spreadsheetml/2006/main" count="51" uniqueCount="41">
  <si>
    <t>太良町</t>
  </si>
  <si>
    <t>藤津郡</t>
  </si>
  <si>
    <t>白石町</t>
  </si>
  <si>
    <t>江北町</t>
  </si>
  <si>
    <t>大町町</t>
  </si>
  <si>
    <t>杵島郡</t>
  </si>
  <si>
    <t>有田町</t>
  </si>
  <si>
    <t>西松浦郡</t>
  </si>
  <si>
    <t>玄海町</t>
  </si>
  <si>
    <t>東松浦郡</t>
  </si>
  <si>
    <t>みやき町</t>
    <rPh sb="3" eb="4">
      <t>マチ</t>
    </rPh>
    <phoneticPr fontId="7"/>
  </si>
  <si>
    <t>上峰町</t>
  </si>
  <si>
    <t>基山町</t>
  </si>
  <si>
    <t>三養基郡</t>
  </si>
  <si>
    <t>吉野ヶ里町</t>
    <rPh sb="0" eb="4">
      <t>ヨシノガリ</t>
    </rPh>
    <rPh sb="4" eb="5">
      <t>マチ</t>
    </rPh>
    <phoneticPr fontId="7"/>
  </si>
  <si>
    <t>神埼郡</t>
  </si>
  <si>
    <t>神埼市</t>
    <rPh sb="0" eb="2">
      <t>カンザキ</t>
    </rPh>
    <rPh sb="2" eb="3">
      <t>シ</t>
    </rPh>
    <phoneticPr fontId="7"/>
  </si>
  <si>
    <t>嬉野市</t>
    <rPh sb="0" eb="2">
      <t>ウレシノ</t>
    </rPh>
    <rPh sb="2" eb="3">
      <t>シ</t>
    </rPh>
    <phoneticPr fontId="7"/>
  </si>
  <si>
    <t>小城市</t>
    <rPh sb="0" eb="2">
      <t>オギ</t>
    </rPh>
    <rPh sb="2" eb="3">
      <t>シ</t>
    </rPh>
    <phoneticPr fontId="7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</si>
  <si>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</si>
  <si>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</si>
  <si>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</si>
  <si>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</si>
  <si>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</si>
  <si>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</si>
  <si>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</si>
  <si>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郡部</t>
  </si>
  <si>
    <t>市部</t>
  </si>
  <si>
    <t>平成 28 年</t>
    <rPh sb="6" eb="7">
      <t>ネン</t>
    </rPh>
    <phoneticPr fontId="7"/>
  </si>
  <si>
    <t>従業者数</t>
    <rPh sb="0" eb="4">
      <t>ジュウギョウシャスウ</t>
    </rPh>
    <phoneticPr fontId="7"/>
  </si>
  <si>
    <t>事業所数</t>
    <rPh sb="0" eb="3">
      <t>ジギョウショ</t>
    </rPh>
    <rPh sb="3" eb="4">
      <t>スウ</t>
    </rPh>
    <phoneticPr fontId="7"/>
  </si>
  <si>
    <t>サ  ー  ビ  ス   業
(他に分類されないもの)</t>
    <rPh sb="13" eb="14">
      <t>ギョウ</t>
    </rPh>
    <rPh sb="16" eb="17">
      <t>タ</t>
    </rPh>
    <rPh sb="18" eb="20">
      <t>ブンルイ</t>
    </rPh>
    <phoneticPr fontId="7"/>
  </si>
  <si>
    <t>複合サービス
事　　　　業</t>
    <rPh sb="0" eb="2">
      <t>フクゴウ</t>
    </rPh>
    <rPh sb="7" eb="8">
      <t>ジ</t>
    </rPh>
    <rPh sb="12" eb="13">
      <t>ギョウ</t>
    </rPh>
    <phoneticPr fontId="7"/>
  </si>
  <si>
    <t>医 療 、 福 祉</t>
    <rPh sb="0" eb="1">
      <t>イ</t>
    </rPh>
    <rPh sb="2" eb="3">
      <t>リョウ</t>
    </rPh>
    <rPh sb="6" eb="7">
      <t>フク</t>
    </rPh>
    <rPh sb="8" eb="9">
      <t>シ</t>
    </rPh>
    <phoneticPr fontId="7"/>
  </si>
  <si>
    <t>教 育 　、
学習支援業</t>
    <rPh sb="0" eb="1">
      <t>キョウ</t>
    </rPh>
    <rPh sb="2" eb="3">
      <t>イク</t>
    </rPh>
    <rPh sb="7" eb="9">
      <t>ガクシュウ</t>
    </rPh>
    <rPh sb="9" eb="11">
      <t>シエン</t>
    </rPh>
    <rPh sb="11" eb="12">
      <t>ギョウ</t>
    </rPh>
    <phoneticPr fontId="7"/>
  </si>
  <si>
    <t>生活関連サービ
ス業、娯楽業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7"/>
  </si>
  <si>
    <t>宿　 泊 　業、
飲食サービス業</t>
    <rPh sb="0" eb="1">
      <t>シュク</t>
    </rPh>
    <rPh sb="3" eb="4">
      <t>トマリ</t>
    </rPh>
    <rPh sb="6" eb="7">
      <t>ギョウ</t>
    </rPh>
    <rPh sb="9" eb="11">
      <t>インショク</t>
    </rPh>
    <rPh sb="15" eb="16">
      <t>ギョウ</t>
    </rPh>
    <phoneticPr fontId="7"/>
  </si>
  <si>
    <t>年　次
市　町</t>
    <rPh sb="4" eb="5">
      <t>シ</t>
    </rPh>
    <rPh sb="6" eb="7">
      <t>マチ</t>
    </rPh>
    <phoneticPr fontId="7"/>
  </si>
  <si>
    <t>（単位：事業所、人）</t>
    <rPh sb="1" eb="3">
      <t>タンイ</t>
    </rPh>
    <rPh sb="4" eb="7">
      <t>ジギョウショ</t>
    </rPh>
    <rPh sb="8" eb="9">
      <t>ヒト</t>
    </rPh>
    <phoneticPr fontId="11"/>
  </si>
  <si>
    <t>平成28年6月1日現在</t>
    <phoneticPr fontId="7"/>
  </si>
  <si>
    <r>
      <t xml:space="preserve">5-3　産業(大分類)別事業所数及び従業者数（民営） </t>
    </r>
    <r>
      <rPr>
        <sz val="12"/>
        <rFont val="ＭＳ 明朝"/>
        <family val="1"/>
        <charset val="128"/>
      </rPr>
      <t>－市町－(平成28年)(続き)</t>
    </r>
    <rPh sb="23" eb="25">
      <t>ミンエイ</t>
    </rPh>
    <rPh sb="39" eb="40">
      <t>ツヅ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</si>
</sst>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176" fontId="3" fillId="0" borderId="1" xfId="1" applyNumberFormat="1" applyFont="1" applyBorder="1"/>
    <xf numFmtId="176" fontId="3" fillId="0" borderId="1" xfId="1" applyNumberFormat="1" applyFont="1" applyBorder="1" applyAlignment="1">
      <alignment horizontal="right"/>
    </xf>
    <xf numFmtId="176" fontId="3" fillId="0" borderId="2" xfId="1" applyNumberFormat="1" applyFont="1" applyBorder="1"/>
    <xf numFmtId="0" fontId="3" fillId="0" borderId="3" xfId="1" applyFont="1" applyBorder="1" applyAlignment="1">
      <alignment horizontal="distributed"/>
    </xf>
    <xf numFmtId="0" fontId="3" fillId="0" borderId="1" xfId="2" applyFont="1" applyBorder="1"/>
    <xf numFmtId="0" fontId="6" fillId="0" borderId="0" xfId="1" applyFont="1"/>
    <xf numFmtId="176" fontId="6" fillId="0" borderId="0" xfId="1" applyNumberFormat="1" applyFont="1"/>
    <xf numFmtId="176" fontId="6" fillId="0" borderId="4" xfId="1" applyNumberFormat="1" applyFont="1" applyBorder="1"/>
    <xf numFmtId="0" fontId="6" fillId="0" borderId="5" xfId="1" applyFont="1" applyBorder="1" applyAlignment="1">
      <alignment horizontal="distributed"/>
    </xf>
    <xf numFmtId="0" fontId="6" fillId="0" borderId="0" xfId="2" applyFont="1"/>
    <xf numFmtId="176" fontId="3" fillId="0" borderId="0" xfId="1" applyNumberFormat="1" applyFont="1"/>
    <xf numFmtId="176" fontId="3" fillId="0" borderId="4" xfId="1" applyNumberFormat="1" applyFont="1" applyBorder="1"/>
    <xf numFmtId="0" fontId="3" fillId="0" borderId="5" xfId="1" applyFont="1" applyBorder="1" applyAlignment="1">
      <alignment horizontal="distributed"/>
    </xf>
    <xf numFmtId="0" fontId="3" fillId="0" borderId="0" xfId="2" applyFont="1"/>
    <xf numFmtId="176" fontId="3" fillId="0" borderId="0" xfId="1" applyNumberFormat="1" applyFont="1" applyAlignment="1">
      <alignment horizontal="right"/>
    </xf>
    <xf numFmtId="176" fontId="3" fillId="0" borderId="0" xfId="1" applyNumberFormat="1" applyFont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Continuous"/>
    </xf>
    <xf numFmtId="0" fontId="3" fillId="0" borderId="0" xfId="1" applyFont="1" applyAlignment="1">
      <alignment horizontal="centerContinuous" vertical="center"/>
    </xf>
    <xf numFmtId="176" fontId="6" fillId="0" borderId="6" xfId="1" applyNumberFormat="1" applyFont="1" applyBorder="1"/>
    <xf numFmtId="0" fontId="8" fillId="0" borderId="5" xfId="1" applyFont="1" applyBorder="1" applyAlignment="1">
      <alignment horizontal="centerContinuous"/>
    </xf>
    <xf numFmtId="58" fontId="8" fillId="0" borderId="0" xfId="1" applyNumberFormat="1" applyFont="1" applyAlignment="1">
      <alignment horizontal="centerContinuous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justifyLastLine="1"/>
    </xf>
    <xf numFmtId="0" fontId="3" fillId="0" borderId="10" xfId="1" applyFont="1" applyBorder="1" applyAlignment="1">
      <alignment horizontal="center" vertical="center" justifyLastLine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wrapText="1" shrinkToFit="1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justifyLastLine="1"/>
    </xf>
    <xf numFmtId="0" fontId="3" fillId="0" borderId="0" xfId="1" applyFont="1" applyAlignment="1">
      <alignment horizontal="center" vertical="center" wrapText="1" justifyLastLine="1"/>
    </xf>
    <xf numFmtId="0" fontId="3" fillId="0" borderId="1" xfId="1" applyFont="1" applyBorder="1" applyAlignment="1">
      <alignment horizontal="right"/>
    </xf>
    <xf numFmtId="0" fontId="1" fillId="0" borderId="1" xfId="1" applyBorder="1"/>
    <xf numFmtId="0" fontId="3" fillId="0" borderId="1" xfId="1" applyFont="1" applyBorder="1"/>
    <xf numFmtId="0" fontId="1" fillId="0" borderId="0" xfId="1" applyAlignment="1">
      <alignment horizontal="centerContinuous"/>
    </xf>
    <xf numFmtId="0" fontId="1" fillId="0" borderId="0" xfId="1" quotePrefix="1" applyAlignment="1">
      <alignment horizontal="centerContinuous"/>
    </xf>
    <xf numFmtId="0" fontId="12" fillId="0" borderId="0" xfId="1" applyFont="1" applyAlignment="1">
      <alignment horizontal="centerContinuous"/>
    </xf>
  </cellXfs>
  <cellStyles count="3">
    <cellStyle name="標準" xfId="0" builtinId="0"/>
    <cellStyle name="標準_016～023_人口労働力" xfId="2" xr:uid="{F839B9EB-C09A-4AA1-ADF7-BDE63F7FBD64}"/>
    <cellStyle name="標準_034～038_事業所" xfId="1" xr:uid="{779907F1-697B-4618-99B4-CA3E81DA68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DF300-46CE-4A29-96DD-11F8186ECBF2}">
  <sheetPr>
    <tabColor rgb="FF92D050"/>
  </sheetPr>
  <dimension ref="A1:N39"/>
  <sheetViews>
    <sheetView showGridLines="0" tabSelected="1" view="pageBreakPreview" zoomScaleNormal="100" zoomScaleSheetLayoutView="100" workbookViewId="0">
      <selection activeCell="A5" sqref="A5"/>
    </sheetView>
  </sheetViews>
  <sheetFormatPr defaultColWidth="9" defaultRowHeight="13.3" x14ac:dyDescent="0.25"/>
  <cols>
    <col min="1" max="1" width="2.4609375" style="1" customWidth="1"/>
    <col min="2" max="2" width="10.765625" style="1" customWidth="1"/>
    <col min="3" max="14" width="8" style="1" customWidth="1"/>
    <col min="15" max="16384" width="9" style="1"/>
  </cols>
  <sheetData>
    <row r="1" spans="1:14" ht="18.75" customHeight="1" x14ac:dyDescent="0.3">
      <c r="A1" s="47" t="s">
        <v>40</v>
      </c>
      <c r="B1" s="46"/>
      <c r="C1" s="46"/>
      <c r="D1" s="46"/>
      <c r="E1" s="46"/>
      <c r="F1" s="46"/>
      <c r="G1" s="45"/>
      <c r="H1" s="45"/>
      <c r="I1" s="45"/>
      <c r="J1" s="45"/>
      <c r="K1" s="45"/>
      <c r="L1" s="45"/>
      <c r="M1" s="45"/>
      <c r="N1" s="45"/>
    </row>
    <row r="2" spans="1:14" ht="19.5" customHeight="1" thickBot="1" x14ac:dyDescent="0.3">
      <c r="A2" s="44" t="s">
        <v>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2" t="s">
        <v>38</v>
      </c>
    </row>
    <row r="3" spans="1:14" s="3" customFormat="1" ht="22.5" customHeight="1" x14ac:dyDescent="0.2">
      <c r="A3" s="41" t="s">
        <v>37</v>
      </c>
      <c r="B3" s="40"/>
      <c r="C3" s="35" t="s">
        <v>36</v>
      </c>
      <c r="D3" s="38"/>
      <c r="E3" s="39" t="s">
        <v>35</v>
      </c>
      <c r="F3" s="38"/>
      <c r="G3" s="37" t="s">
        <v>34</v>
      </c>
      <c r="H3" s="36"/>
      <c r="I3" s="37" t="s">
        <v>33</v>
      </c>
      <c r="J3" s="36"/>
      <c r="K3" s="35" t="s">
        <v>32</v>
      </c>
      <c r="L3" s="34"/>
      <c r="M3" s="33" t="s">
        <v>31</v>
      </c>
      <c r="N3" s="32"/>
    </row>
    <row r="4" spans="1:14" s="3" customFormat="1" ht="22.5" customHeight="1" x14ac:dyDescent="0.2">
      <c r="A4" s="31"/>
      <c r="B4" s="30"/>
      <c r="C4" s="28" t="s">
        <v>30</v>
      </c>
      <c r="D4" s="29" t="s">
        <v>29</v>
      </c>
      <c r="E4" s="29" t="s">
        <v>30</v>
      </c>
      <c r="F4" s="29" t="s">
        <v>29</v>
      </c>
      <c r="G4" s="28" t="s">
        <v>30</v>
      </c>
      <c r="H4" s="29" t="s">
        <v>29</v>
      </c>
      <c r="I4" s="28" t="s">
        <v>30</v>
      </c>
      <c r="J4" s="29" t="s">
        <v>29</v>
      </c>
      <c r="K4" s="28" t="s">
        <v>30</v>
      </c>
      <c r="L4" s="27" t="s">
        <v>29</v>
      </c>
      <c r="M4" s="28" t="s">
        <v>30</v>
      </c>
      <c r="N4" s="27" t="s">
        <v>29</v>
      </c>
    </row>
    <row r="5" spans="1:14" s="3" customFormat="1" ht="18" customHeight="1" x14ac:dyDescent="0.2">
      <c r="A5" s="26" t="s">
        <v>28</v>
      </c>
      <c r="B5" s="25"/>
      <c r="C5" s="12">
        <v>4722</v>
      </c>
      <c r="D5" s="11">
        <v>31143</v>
      </c>
      <c r="E5" s="11">
        <v>3292</v>
      </c>
      <c r="F5" s="11">
        <v>16336</v>
      </c>
      <c r="G5" s="11">
        <v>1097</v>
      </c>
      <c r="H5" s="11">
        <v>9589</v>
      </c>
      <c r="I5" s="11">
        <v>3239</v>
      </c>
      <c r="J5" s="11">
        <v>60548</v>
      </c>
      <c r="K5" s="11">
        <v>348</v>
      </c>
      <c r="L5" s="11">
        <v>4591</v>
      </c>
      <c r="M5" s="11">
        <v>3032</v>
      </c>
      <c r="N5" s="24">
        <v>23493</v>
      </c>
    </row>
    <row r="6" spans="1:14" s="3" customFormat="1" ht="11.25" customHeight="1" x14ac:dyDescent="0.2">
      <c r="A6" s="23"/>
      <c r="B6" s="22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10" customFormat="1" ht="18" customHeight="1" x14ac:dyDescent="0.2">
      <c r="B7" s="13" t="s">
        <v>27</v>
      </c>
      <c r="C7" s="12">
        <f>SUM(C10:C19)</f>
        <v>4183</v>
      </c>
      <c r="D7" s="11">
        <f>SUM(D10:D19)</f>
        <v>27826</v>
      </c>
      <c r="E7" s="11">
        <f>SUM(E10:E19)</f>
        <v>2785</v>
      </c>
      <c r="F7" s="11">
        <f>SUM(F10:F19)</f>
        <v>14528</v>
      </c>
      <c r="G7" s="11">
        <f>SUM(G10:G19)</f>
        <v>942</v>
      </c>
      <c r="H7" s="11">
        <f>SUM(H10:H19)</f>
        <v>8852</v>
      </c>
      <c r="I7" s="11">
        <f>SUM(I10:I19)</f>
        <v>2794</v>
      </c>
      <c r="J7" s="11">
        <f>SUM(J10:J19)</f>
        <v>51669</v>
      </c>
      <c r="K7" s="11">
        <f>SUM(K10:K19)</f>
        <v>282</v>
      </c>
      <c r="L7" s="11">
        <f>SUM(L10:L19)</f>
        <v>3952</v>
      </c>
      <c r="M7" s="11">
        <f>SUM(M10:M19)</f>
        <v>2577</v>
      </c>
      <c r="N7" s="11">
        <f>SUM(N10:N19)</f>
        <v>20411</v>
      </c>
    </row>
    <row r="8" spans="1:14" s="10" customFormat="1" ht="18" customHeight="1" x14ac:dyDescent="0.2">
      <c r="B8" s="13" t="s">
        <v>26</v>
      </c>
      <c r="C8" s="12">
        <f>C20+C22+C26+C28+C30+C34</f>
        <v>539</v>
      </c>
      <c r="D8" s="11">
        <f>D20+D22+D26+D28+D30+D34</f>
        <v>3317</v>
      </c>
      <c r="E8" s="11">
        <f>E20+E22+E26+E28+E30+E34</f>
        <v>507</v>
      </c>
      <c r="F8" s="11">
        <f>F20+F22+F26+F28+F30+F34</f>
        <v>1808</v>
      </c>
      <c r="G8" s="11">
        <f>G20+G22+G26+G28+G30+G34</f>
        <v>155</v>
      </c>
      <c r="H8" s="11">
        <f>H20+H22+H26+H28+H30+H34</f>
        <v>737</v>
      </c>
      <c r="I8" s="11">
        <f>I20+I22+I26+I28+I30+I34</f>
        <v>445</v>
      </c>
      <c r="J8" s="11">
        <f>J20+J22+J26+J28+J30+J34</f>
        <v>8879</v>
      </c>
      <c r="K8" s="11">
        <f>K20+K22+K26+K28+K30+K34</f>
        <v>66</v>
      </c>
      <c r="L8" s="11">
        <f>L20+L22+L26+L28+L30+L34</f>
        <v>639</v>
      </c>
      <c r="M8" s="11">
        <f>M20+M22+M26+M28+M30+M34</f>
        <v>455</v>
      </c>
      <c r="N8" s="11">
        <f>N20+N22+N26+N28+N30+N34</f>
        <v>3082</v>
      </c>
    </row>
    <row r="9" spans="1:14" s="3" customFormat="1" ht="11.25" customHeight="1" x14ac:dyDescent="0.2">
      <c r="B9" s="17"/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s="3" customFormat="1" ht="18" customHeight="1" x14ac:dyDescent="0.2">
      <c r="A10" s="18">
        <v>1</v>
      </c>
      <c r="B10" s="17" t="s">
        <v>25</v>
      </c>
      <c r="C10" s="16">
        <v>1601</v>
      </c>
      <c r="D10" s="15">
        <v>11694</v>
      </c>
      <c r="E10" s="15">
        <v>1032</v>
      </c>
      <c r="F10" s="15">
        <v>5364</v>
      </c>
      <c r="G10" s="15">
        <v>399</v>
      </c>
      <c r="H10" s="15">
        <v>5447</v>
      </c>
      <c r="I10" s="15">
        <v>1014</v>
      </c>
      <c r="J10" s="15">
        <v>18526</v>
      </c>
      <c r="K10" s="15">
        <v>76</v>
      </c>
      <c r="L10" s="15">
        <v>1174</v>
      </c>
      <c r="M10" s="15">
        <v>1102</v>
      </c>
      <c r="N10" s="15">
        <v>10407</v>
      </c>
    </row>
    <row r="11" spans="1:14" s="3" customFormat="1" ht="18" customHeight="1" x14ac:dyDescent="0.2">
      <c r="A11" s="18">
        <v>2</v>
      </c>
      <c r="B11" s="17" t="s">
        <v>24</v>
      </c>
      <c r="C11" s="16">
        <v>854</v>
      </c>
      <c r="D11" s="15">
        <v>4713</v>
      </c>
      <c r="E11" s="15">
        <v>490</v>
      </c>
      <c r="F11" s="15">
        <v>1879</v>
      </c>
      <c r="G11" s="15">
        <v>118</v>
      </c>
      <c r="H11" s="15">
        <v>910</v>
      </c>
      <c r="I11" s="15">
        <v>495</v>
      </c>
      <c r="J11" s="15">
        <v>8700</v>
      </c>
      <c r="K11" s="15">
        <v>73</v>
      </c>
      <c r="L11" s="15">
        <v>822</v>
      </c>
      <c r="M11" s="15">
        <v>358</v>
      </c>
      <c r="N11" s="15">
        <v>2401</v>
      </c>
    </row>
    <row r="12" spans="1:14" s="3" customFormat="1" ht="18" customHeight="1" x14ac:dyDescent="0.2">
      <c r="A12" s="18">
        <v>3</v>
      </c>
      <c r="B12" s="17" t="s">
        <v>23</v>
      </c>
      <c r="C12" s="16">
        <v>329</v>
      </c>
      <c r="D12" s="15">
        <v>2982</v>
      </c>
      <c r="E12" s="15">
        <v>229</v>
      </c>
      <c r="F12" s="15">
        <v>1315</v>
      </c>
      <c r="G12" s="15">
        <v>104</v>
      </c>
      <c r="H12" s="15">
        <v>752</v>
      </c>
      <c r="I12" s="15">
        <v>289</v>
      </c>
      <c r="J12" s="15">
        <v>5604</v>
      </c>
      <c r="K12" s="15">
        <v>14</v>
      </c>
      <c r="L12" s="15">
        <v>308</v>
      </c>
      <c r="M12" s="15">
        <v>216</v>
      </c>
      <c r="N12" s="15">
        <v>2697</v>
      </c>
    </row>
    <row r="13" spans="1:14" s="3" customFormat="1" ht="18" customHeight="1" x14ac:dyDescent="0.2">
      <c r="A13" s="18">
        <v>4</v>
      </c>
      <c r="B13" s="17" t="s">
        <v>22</v>
      </c>
      <c r="C13" s="16">
        <v>88</v>
      </c>
      <c r="D13" s="15">
        <v>346</v>
      </c>
      <c r="E13" s="15">
        <v>72</v>
      </c>
      <c r="F13" s="15">
        <v>330</v>
      </c>
      <c r="G13" s="15">
        <v>25</v>
      </c>
      <c r="H13" s="15">
        <v>125</v>
      </c>
      <c r="I13" s="15">
        <v>70</v>
      </c>
      <c r="J13" s="15">
        <v>1315</v>
      </c>
      <c r="K13" s="15">
        <v>12</v>
      </c>
      <c r="L13" s="15">
        <v>71</v>
      </c>
      <c r="M13" s="15">
        <v>84</v>
      </c>
      <c r="N13" s="15">
        <v>307</v>
      </c>
    </row>
    <row r="14" spans="1:14" s="3" customFormat="1" ht="18" customHeight="1" x14ac:dyDescent="0.2">
      <c r="A14" s="18">
        <v>5</v>
      </c>
      <c r="B14" s="17" t="s">
        <v>21</v>
      </c>
      <c r="C14" s="16">
        <v>354</v>
      </c>
      <c r="D14" s="15">
        <v>1930</v>
      </c>
      <c r="E14" s="15">
        <v>245</v>
      </c>
      <c r="F14" s="15">
        <v>1148</v>
      </c>
      <c r="G14" s="15">
        <v>92</v>
      </c>
      <c r="H14" s="15">
        <v>416</v>
      </c>
      <c r="I14" s="15">
        <v>231</v>
      </c>
      <c r="J14" s="15">
        <v>4392</v>
      </c>
      <c r="K14" s="15">
        <v>31</v>
      </c>
      <c r="L14" s="15">
        <v>473</v>
      </c>
      <c r="M14" s="15">
        <v>175</v>
      </c>
      <c r="N14" s="15">
        <v>971</v>
      </c>
    </row>
    <row r="15" spans="1:14" s="3" customFormat="1" ht="18" customHeight="1" x14ac:dyDescent="0.2">
      <c r="A15" s="18">
        <v>6</v>
      </c>
      <c r="B15" s="17" t="s">
        <v>20</v>
      </c>
      <c r="C15" s="16">
        <v>332</v>
      </c>
      <c r="D15" s="15">
        <v>2260</v>
      </c>
      <c r="E15" s="15">
        <v>216</v>
      </c>
      <c r="F15" s="15">
        <v>923</v>
      </c>
      <c r="G15" s="15">
        <v>73</v>
      </c>
      <c r="H15" s="15">
        <v>282</v>
      </c>
      <c r="I15" s="15">
        <v>219</v>
      </c>
      <c r="J15" s="15">
        <v>4048</v>
      </c>
      <c r="K15" s="15">
        <v>23</v>
      </c>
      <c r="L15" s="15">
        <v>393</v>
      </c>
      <c r="M15" s="15">
        <v>195</v>
      </c>
      <c r="N15" s="15">
        <v>1352</v>
      </c>
    </row>
    <row r="16" spans="1:14" s="3" customFormat="1" ht="18" customHeight="1" x14ac:dyDescent="0.2">
      <c r="A16" s="18">
        <v>7</v>
      </c>
      <c r="B16" s="17" t="s">
        <v>19</v>
      </c>
      <c r="C16" s="16">
        <v>186</v>
      </c>
      <c r="D16" s="15">
        <v>948</v>
      </c>
      <c r="E16" s="15">
        <v>154</v>
      </c>
      <c r="F16" s="15">
        <v>592</v>
      </c>
      <c r="G16" s="15">
        <v>52</v>
      </c>
      <c r="H16" s="15">
        <v>188</v>
      </c>
      <c r="I16" s="15">
        <v>128</v>
      </c>
      <c r="J16" s="15">
        <v>2165</v>
      </c>
      <c r="K16" s="15">
        <v>13</v>
      </c>
      <c r="L16" s="15">
        <v>166</v>
      </c>
      <c r="M16" s="15">
        <v>118</v>
      </c>
      <c r="N16" s="15">
        <v>765</v>
      </c>
    </row>
    <row r="17" spans="1:14" s="3" customFormat="1" ht="18" customHeight="1" x14ac:dyDescent="0.2">
      <c r="A17" s="18">
        <v>8</v>
      </c>
      <c r="B17" s="17" t="s">
        <v>18</v>
      </c>
      <c r="C17" s="16">
        <v>128</v>
      </c>
      <c r="D17" s="15">
        <v>718</v>
      </c>
      <c r="E17" s="15">
        <v>142</v>
      </c>
      <c r="F17" s="15">
        <v>2207</v>
      </c>
      <c r="G17" s="15">
        <v>32</v>
      </c>
      <c r="H17" s="15">
        <v>200</v>
      </c>
      <c r="I17" s="15">
        <v>132</v>
      </c>
      <c r="J17" s="15">
        <v>2270</v>
      </c>
      <c r="K17" s="15">
        <v>14</v>
      </c>
      <c r="L17" s="15">
        <v>226</v>
      </c>
      <c r="M17" s="15">
        <v>159</v>
      </c>
      <c r="N17" s="15">
        <v>784</v>
      </c>
    </row>
    <row r="18" spans="1:14" s="3" customFormat="1" ht="18" customHeight="1" x14ac:dyDescent="0.2">
      <c r="A18" s="18">
        <v>9</v>
      </c>
      <c r="B18" s="17" t="s">
        <v>17</v>
      </c>
      <c r="C18" s="16">
        <v>203</v>
      </c>
      <c r="D18" s="15">
        <v>1712</v>
      </c>
      <c r="E18" s="15">
        <v>120</v>
      </c>
      <c r="F18" s="15">
        <v>435</v>
      </c>
      <c r="G18" s="15">
        <v>28</v>
      </c>
      <c r="H18" s="15">
        <v>163</v>
      </c>
      <c r="I18" s="15">
        <v>131</v>
      </c>
      <c r="J18" s="15">
        <v>3161</v>
      </c>
      <c r="K18" s="15">
        <v>11</v>
      </c>
      <c r="L18" s="15">
        <v>100</v>
      </c>
      <c r="M18" s="15">
        <v>73</v>
      </c>
      <c r="N18" s="15">
        <v>321</v>
      </c>
    </row>
    <row r="19" spans="1:14" s="3" customFormat="1" ht="18" customHeight="1" x14ac:dyDescent="0.2">
      <c r="A19" s="18">
        <v>10</v>
      </c>
      <c r="B19" s="17" t="s">
        <v>16</v>
      </c>
      <c r="C19" s="16">
        <v>108</v>
      </c>
      <c r="D19" s="15">
        <v>523</v>
      </c>
      <c r="E19" s="15">
        <v>85</v>
      </c>
      <c r="F19" s="15">
        <v>335</v>
      </c>
      <c r="G19" s="15">
        <v>19</v>
      </c>
      <c r="H19" s="15">
        <v>369</v>
      </c>
      <c r="I19" s="15">
        <v>85</v>
      </c>
      <c r="J19" s="15">
        <v>1488</v>
      </c>
      <c r="K19" s="15">
        <v>15</v>
      </c>
      <c r="L19" s="15">
        <v>219</v>
      </c>
      <c r="M19" s="15">
        <v>97</v>
      </c>
      <c r="N19" s="15">
        <v>406</v>
      </c>
    </row>
    <row r="20" spans="1:14" s="10" customFormat="1" ht="18" customHeight="1" x14ac:dyDescent="0.2">
      <c r="A20" s="14"/>
      <c r="B20" s="13" t="s">
        <v>15</v>
      </c>
      <c r="C20" s="12">
        <f>C21</f>
        <v>73</v>
      </c>
      <c r="D20" s="11">
        <f>D21</f>
        <v>595</v>
      </c>
      <c r="E20" s="11">
        <f>E21</f>
        <v>44</v>
      </c>
      <c r="F20" s="11">
        <f>F21</f>
        <v>140</v>
      </c>
      <c r="G20" s="11">
        <f>G21</f>
        <v>10</v>
      </c>
      <c r="H20" s="11">
        <f>H21</f>
        <v>87</v>
      </c>
      <c r="I20" s="11">
        <f>I21</f>
        <v>40</v>
      </c>
      <c r="J20" s="11">
        <f>J21</f>
        <v>1055</v>
      </c>
      <c r="K20" s="11">
        <f>K21</f>
        <v>5</v>
      </c>
      <c r="L20" s="11">
        <f>L21</f>
        <v>35</v>
      </c>
      <c r="M20" s="11">
        <f>M21</f>
        <v>31</v>
      </c>
      <c r="N20" s="11">
        <f>N21</f>
        <v>248</v>
      </c>
    </row>
    <row r="21" spans="1:14" s="3" customFormat="1" ht="18" customHeight="1" x14ac:dyDescent="0.2">
      <c r="A21" s="18">
        <v>11</v>
      </c>
      <c r="B21" s="17" t="s">
        <v>14</v>
      </c>
      <c r="C21" s="16">
        <v>73</v>
      </c>
      <c r="D21" s="15">
        <v>595</v>
      </c>
      <c r="E21" s="15">
        <v>44</v>
      </c>
      <c r="F21" s="15">
        <v>140</v>
      </c>
      <c r="G21" s="15">
        <v>10</v>
      </c>
      <c r="H21" s="15">
        <v>87</v>
      </c>
      <c r="I21" s="15">
        <v>40</v>
      </c>
      <c r="J21" s="15">
        <v>1055</v>
      </c>
      <c r="K21" s="15">
        <v>5</v>
      </c>
      <c r="L21" s="15">
        <v>35</v>
      </c>
      <c r="M21" s="15">
        <v>31</v>
      </c>
      <c r="N21" s="15">
        <v>248</v>
      </c>
    </row>
    <row r="22" spans="1:14" s="10" customFormat="1" ht="18" customHeight="1" x14ac:dyDescent="0.2">
      <c r="A22" s="14"/>
      <c r="B22" s="13" t="s">
        <v>13</v>
      </c>
      <c r="C22" s="12">
        <f>C23+C24+C25</f>
        <v>146</v>
      </c>
      <c r="D22" s="11">
        <f>D23+D24+D25</f>
        <v>958</v>
      </c>
      <c r="E22" s="11">
        <f>E23+E24+E25</f>
        <v>171</v>
      </c>
      <c r="F22" s="11">
        <f>F23+F24+F25</f>
        <v>780</v>
      </c>
      <c r="G22" s="11">
        <f>G23+G24+G25</f>
        <v>65</v>
      </c>
      <c r="H22" s="11">
        <f>H23+H24+H25</f>
        <v>348</v>
      </c>
      <c r="I22" s="11">
        <f>I23+I24+I25</f>
        <v>159</v>
      </c>
      <c r="J22" s="11">
        <f>J23+J24+J25</f>
        <v>3191</v>
      </c>
      <c r="K22" s="11">
        <f>K23+K24+K25</f>
        <v>18</v>
      </c>
      <c r="L22" s="11">
        <f>L23+L24+L25</f>
        <v>190</v>
      </c>
      <c r="M22" s="11">
        <f>M23+M24+M25</f>
        <v>146</v>
      </c>
      <c r="N22" s="11">
        <f>N23+N24+N25</f>
        <v>1152</v>
      </c>
    </row>
    <row r="23" spans="1:14" s="3" customFormat="1" ht="18" customHeight="1" x14ac:dyDescent="0.2">
      <c r="A23" s="18">
        <v>12</v>
      </c>
      <c r="B23" s="17" t="s">
        <v>12</v>
      </c>
      <c r="C23" s="16">
        <v>48</v>
      </c>
      <c r="D23" s="15">
        <v>350</v>
      </c>
      <c r="E23" s="15">
        <v>43</v>
      </c>
      <c r="F23" s="15">
        <v>93</v>
      </c>
      <c r="G23" s="15">
        <v>23</v>
      </c>
      <c r="H23" s="15">
        <v>194</v>
      </c>
      <c r="I23" s="15">
        <v>43</v>
      </c>
      <c r="J23" s="15">
        <v>802</v>
      </c>
      <c r="K23" s="15">
        <v>4</v>
      </c>
      <c r="L23" s="15">
        <v>39</v>
      </c>
      <c r="M23" s="15">
        <v>46</v>
      </c>
      <c r="N23" s="15">
        <v>490</v>
      </c>
    </row>
    <row r="24" spans="1:14" s="3" customFormat="1" ht="18" customHeight="1" x14ac:dyDescent="0.2">
      <c r="A24" s="18">
        <v>13</v>
      </c>
      <c r="B24" s="17" t="s">
        <v>11</v>
      </c>
      <c r="C24" s="16">
        <v>31</v>
      </c>
      <c r="D24" s="15">
        <v>178</v>
      </c>
      <c r="E24" s="15">
        <v>44</v>
      </c>
      <c r="F24" s="15">
        <v>302</v>
      </c>
      <c r="G24" s="15">
        <v>18</v>
      </c>
      <c r="H24" s="15">
        <v>63</v>
      </c>
      <c r="I24" s="15">
        <v>36</v>
      </c>
      <c r="J24" s="15">
        <v>561</v>
      </c>
      <c r="K24" s="15">
        <v>2</v>
      </c>
      <c r="L24" s="15">
        <v>15</v>
      </c>
      <c r="M24" s="15">
        <v>33</v>
      </c>
      <c r="N24" s="15">
        <v>193</v>
      </c>
    </row>
    <row r="25" spans="1:14" s="3" customFormat="1" ht="18" customHeight="1" x14ac:dyDescent="0.2">
      <c r="A25" s="18">
        <v>14</v>
      </c>
      <c r="B25" s="17" t="s">
        <v>10</v>
      </c>
      <c r="C25" s="16">
        <v>67</v>
      </c>
      <c r="D25" s="15">
        <v>430</v>
      </c>
      <c r="E25" s="15">
        <v>84</v>
      </c>
      <c r="F25" s="15">
        <v>385</v>
      </c>
      <c r="G25" s="15">
        <v>24</v>
      </c>
      <c r="H25" s="15">
        <v>91</v>
      </c>
      <c r="I25" s="15">
        <v>80</v>
      </c>
      <c r="J25" s="15">
        <v>1828</v>
      </c>
      <c r="K25" s="15">
        <v>12</v>
      </c>
      <c r="L25" s="15">
        <v>136</v>
      </c>
      <c r="M25" s="15">
        <v>67</v>
      </c>
      <c r="N25" s="15">
        <v>469</v>
      </c>
    </row>
    <row r="26" spans="1:14" s="10" customFormat="1" ht="18" customHeight="1" x14ac:dyDescent="0.2">
      <c r="A26" s="14"/>
      <c r="B26" s="13" t="s">
        <v>9</v>
      </c>
      <c r="C26" s="12">
        <f>C27</f>
        <v>34</v>
      </c>
      <c r="D26" s="11">
        <f>D27</f>
        <v>173</v>
      </c>
      <c r="E26" s="11">
        <f>E27</f>
        <v>19</v>
      </c>
      <c r="F26" s="11">
        <f>F27</f>
        <v>84</v>
      </c>
      <c r="G26" s="11">
        <f>G27</f>
        <v>3</v>
      </c>
      <c r="H26" s="11">
        <f>H27</f>
        <v>16</v>
      </c>
      <c r="I26" s="11">
        <f>I27</f>
        <v>11</v>
      </c>
      <c r="J26" s="11">
        <f>J27</f>
        <v>197</v>
      </c>
      <c r="K26" s="11">
        <f>K27</f>
        <v>7</v>
      </c>
      <c r="L26" s="11">
        <f>L27</f>
        <v>52</v>
      </c>
      <c r="M26" s="11">
        <f>M27</f>
        <v>29</v>
      </c>
      <c r="N26" s="11">
        <f>N27</f>
        <v>757</v>
      </c>
    </row>
    <row r="27" spans="1:14" s="3" customFormat="1" ht="18" customHeight="1" x14ac:dyDescent="0.2">
      <c r="A27" s="18">
        <v>15</v>
      </c>
      <c r="B27" s="17" t="s">
        <v>8</v>
      </c>
      <c r="C27" s="16">
        <v>34</v>
      </c>
      <c r="D27" s="15">
        <v>173</v>
      </c>
      <c r="E27" s="15">
        <v>19</v>
      </c>
      <c r="F27" s="15">
        <v>84</v>
      </c>
      <c r="G27" s="15">
        <v>3</v>
      </c>
      <c r="H27" s="15">
        <v>16</v>
      </c>
      <c r="I27" s="19">
        <v>11</v>
      </c>
      <c r="J27" s="19">
        <v>197</v>
      </c>
      <c r="K27" s="19">
        <v>7</v>
      </c>
      <c r="L27" s="19">
        <v>52</v>
      </c>
      <c r="M27" s="15">
        <v>29</v>
      </c>
      <c r="N27" s="15">
        <v>757</v>
      </c>
    </row>
    <row r="28" spans="1:14" s="10" customFormat="1" ht="18" customHeight="1" x14ac:dyDescent="0.2">
      <c r="A28" s="14"/>
      <c r="B28" s="13" t="s">
        <v>7</v>
      </c>
      <c r="C28" s="12">
        <f>C29</f>
        <v>89</v>
      </c>
      <c r="D28" s="11">
        <f>D29</f>
        <v>489</v>
      </c>
      <c r="E28" s="11">
        <f>E29</f>
        <v>92</v>
      </c>
      <c r="F28" s="11">
        <f>F29</f>
        <v>266</v>
      </c>
      <c r="G28" s="11">
        <f>G29</f>
        <v>30</v>
      </c>
      <c r="H28" s="11">
        <f>H29</f>
        <v>139</v>
      </c>
      <c r="I28" s="11">
        <f>I29</f>
        <v>64</v>
      </c>
      <c r="J28" s="11">
        <f>J29</f>
        <v>881</v>
      </c>
      <c r="K28" s="11">
        <f>K29</f>
        <v>8</v>
      </c>
      <c r="L28" s="11">
        <f>L29</f>
        <v>58</v>
      </c>
      <c r="M28" s="11">
        <f>M29</f>
        <v>68</v>
      </c>
      <c r="N28" s="11">
        <f>N29</f>
        <v>302</v>
      </c>
    </row>
    <row r="29" spans="1:14" s="3" customFormat="1" ht="18" customHeight="1" x14ac:dyDescent="0.2">
      <c r="A29" s="18">
        <v>16</v>
      </c>
      <c r="B29" s="17" t="s">
        <v>6</v>
      </c>
      <c r="C29" s="16">
        <v>89</v>
      </c>
      <c r="D29" s="15">
        <v>489</v>
      </c>
      <c r="E29" s="15">
        <v>92</v>
      </c>
      <c r="F29" s="15">
        <v>266</v>
      </c>
      <c r="G29" s="15">
        <v>30</v>
      </c>
      <c r="H29" s="15">
        <v>139</v>
      </c>
      <c r="I29" s="15">
        <v>64</v>
      </c>
      <c r="J29" s="15">
        <v>881</v>
      </c>
      <c r="K29" s="15">
        <v>8</v>
      </c>
      <c r="L29" s="15">
        <v>58</v>
      </c>
      <c r="M29" s="15">
        <v>68</v>
      </c>
      <c r="N29" s="15">
        <v>302</v>
      </c>
    </row>
    <row r="30" spans="1:14" s="10" customFormat="1" ht="18" customHeight="1" x14ac:dyDescent="0.2">
      <c r="A30" s="14"/>
      <c r="B30" s="13" t="s">
        <v>5</v>
      </c>
      <c r="C30" s="12">
        <f>C31+C32+C33</f>
        <v>159</v>
      </c>
      <c r="D30" s="11">
        <f>D31+D32+D33</f>
        <v>796</v>
      </c>
      <c r="E30" s="11">
        <f>E31+E32+E33</f>
        <v>153</v>
      </c>
      <c r="F30" s="11">
        <f>F31+F32+F33</f>
        <v>482</v>
      </c>
      <c r="G30" s="11">
        <f>G31+G32+G33</f>
        <v>37</v>
      </c>
      <c r="H30" s="11">
        <f>H31+H32+H33</f>
        <v>114</v>
      </c>
      <c r="I30" s="11">
        <f>I31+I32+I33</f>
        <v>143</v>
      </c>
      <c r="J30" s="11">
        <f>J31+J32+J33</f>
        <v>3106</v>
      </c>
      <c r="K30" s="11">
        <f>K31+K32+K33</f>
        <v>23</v>
      </c>
      <c r="L30" s="11">
        <f>L31+L32+L33</f>
        <v>262</v>
      </c>
      <c r="M30" s="11">
        <f>M31+M32+M33</f>
        <v>158</v>
      </c>
      <c r="N30" s="11">
        <f>N31+N32+N33</f>
        <v>510</v>
      </c>
    </row>
    <row r="31" spans="1:14" s="3" customFormat="1" ht="18" customHeight="1" x14ac:dyDescent="0.2">
      <c r="A31" s="18">
        <v>17</v>
      </c>
      <c r="B31" s="17" t="s">
        <v>4</v>
      </c>
      <c r="C31" s="16">
        <v>32</v>
      </c>
      <c r="D31" s="15">
        <v>140</v>
      </c>
      <c r="E31" s="15">
        <v>25</v>
      </c>
      <c r="F31" s="15">
        <v>65</v>
      </c>
      <c r="G31" s="15">
        <v>10</v>
      </c>
      <c r="H31" s="15">
        <v>38</v>
      </c>
      <c r="I31" s="15">
        <v>24</v>
      </c>
      <c r="J31" s="15">
        <v>422</v>
      </c>
      <c r="K31" s="15">
        <v>5</v>
      </c>
      <c r="L31" s="15">
        <v>96</v>
      </c>
      <c r="M31" s="15">
        <v>20</v>
      </c>
      <c r="N31" s="15">
        <v>65</v>
      </c>
    </row>
    <row r="32" spans="1:14" s="3" customFormat="1" ht="18" customHeight="1" x14ac:dyDescent="0.2">
      <c r="A32" s="18">
        <v>18</v>
      </c>
      <c r="B32" s="17" t="s">
        <v>3</v>
      </c>
      <c r="C32" s="16">
        <v>39</v>
      </c>
      <c r="D32" s="15">
        <v>212</v>
      </c>
      <c r="E32" s="15">
        <v>36</v>
      </c>
      <c r="F32" s="15">
        <v>174</v>
      </c>
      <c r="G32" s="15">
        <v>8</v>
      </c>
      <c r="H32" s="15">
        <v>14</v>
      </c>
      <c r="I32" s="15">
        <v>31</v>
      </c>
      <c r="J32" s="15">
        <v>674</v>
      </c>
      <c r="K32" s="15">
        <v>3</v>
      </c>
      <c r="L32" s="15">
        <v>29</v>
      </c>
      <c r="M32" s="15">
        <v>34</v>
      </c>
      <c r="N32" s="15">
        <v>123</v>
      </c>
    </row>
    <row r="33" spans="1:14" s="3" customFormat="1" ht="18" customHeight="1" x14ac:dyDescent="0.2">
      <c r="A33" s="18">
        <v>19</v>
      </c>
      <c r="B33" s="17" t="s">
        <v>2</v>
      </c>
      <c r="C33" s="16">
        <v>88</v>
      </c>
      <c r="D33" s="15">
        <v>444</v>
      </c>
      <c r="E33" s="15">
        <v>92</v>
      </c>
      <c r="F33" s="15">
        <v>243</v>
      </c>
      <c r="G33" s="15">
        <v>19</v>
      </c>
      <c r="H33" s="15">
        <v>62</v>
      </c>
      <c r="I33" s="15">
        <v>88</v>
      </c>
      <c r="J33" s="15">
        <v>2010</v>
      </c>
      <c r="K33" s="15">
        <v>15</v>
      </c>
      <c r="L33" s="15">
        <v>137</v>
      </c>
      <c r="M33" s="15">
        <v>104</v>
      </c>
      <c r="N33" s="15">
        <v>322</v>
      </c>
    </row>
    <row r="34" spans="1:14" s="10" customFormat="1" ht="18" customHeight="1" x14ac:dyDescent="0.2">
      <c r="A34" s="14"/>
      <c r="B34" s="13" t="s">
        <v>1</v>
      </c>
      <c r="C34" s="12">
        <f>C35</f>
        <v>38</v>
      </c>
      <c r="D34" s="11">
        <f>D35</f>
        <v>306</v>
      </c>
      <c r="E34" s="11">
        <f>E35</f>
        <v>28</v>
      </c>
      <c r="F34" s="11">
        <f>F35</f>
        <v>56</v>
      </c>
      <c r="G34" s="11">
        <f>G35</f>
        <v>10</v>
      </c>
      <c r="H34" s="11">
        <f>H35</f>
        <v>33</v>
      </c>
      <c r="I34" s="11">
        <f>I35</f>
        <v>28</v>
      </c>
      <c r="J34" s="11">
        <f>J35</f>
        <v>449</v>
      </c>
      <c r="K34" s="11">
        <f>K35</f>
        <v>5</v>
      </c>
      <c r="L34" s="11">
        <f>L35</f>
        <v>42</v>
      </c>
      <c r="M34" s="11">
        <f>M35</f>
        <v>23</v>
      </c>
      <c r="N34" s="11">
        <f>N35</f>
        <v>113</v>
      </c>
    </row>
    <row r="35" spans="1:14" s="3" customFormat="1" ht="18" customHeight="1" thickBot="1" x14ac:dyDescent="0.25">
      <c r="A35" s="9">
        <v>20</v>
      </c>
      <c r="B35" s="8" t="s">
        <v>0</v>
      </c>
      <c r="C35" s="7">
        <v>38</v>
      </c>
      <c r="D35" s="5">
        <v>306</v>
      </c>
      <c r="E35" s="5">
        <v>28</v>
      </c>
      <c r="F35" s="5">
        <v>56</v>
      </c>
      <c r="G35" s="5">
        <v>10</v>
      </c>
      <c r="H35" s="5">
        <v>33</v>
      </c>
      <c r="I35" s="6">
        <v>28</v>
      </c>
      <c r="J35" s="6">
        <v>449</v>
      </c>
      <c r="K35" s="6">
        <v>5</v>
      </c>
      <c r="L35" s="6">
        <v>42</v>
      </c>
      <c r="M35" s="5">
        <v>23</v>
      </c>
      <c r="N35" s="5">
        <v>113</v>
      </c>
    </row>
    <row r="36" spans="1:14" s="3" customFormat="1" ht="15" customHeight="1" x14ac:dyDescent="0.25">
      <c r="A36" s="2"/>
      <c r="B36" s="4"/>
      <c r="C36" s="4"/>
      <c r="D36" s="4"/>
      <c r="E36" s="4"/>
      <c r="F36" s="4"/>
      <c r="G36" s="4"/>
      <c r="H36" s="1"/>
      <c r="I36" s="1"/>
      <c r="J36" s="1"/>
      <c r="K36" s="1"/>
      <c r="L36" s="1"/>
      <c r="M36" s="1"/>
      <c r="N36" s="1"/>
    </row>
    <row r="37" spans="1:14" ht="12.75" customHeight="1" x14ac:dyDescent="0.25">
      <c r="A37" s="2"/>
      <c r="G37" s="4"/>
      <c r="H37" s="4"/>
      <c r="I37" s="4"/>
      <c r="J37" s="4"/>
      <c r="K37" s="4"/>
      <c r="L37" s="4"/>
      <c r="M37" s="4"/>
    </row>
    <row r="38" spans="1:14" s="3" customFormat="1" ht="12" customHeight="1" x14ac:dyDescent="0.2">
      <c r="A38" s="4"/>
    </row>
    <row r="39" spans="1:14" x14ac:dyDescent="0.25">
      <c r="B39" s="2"/>
      <c r="C39" s="2"/>
      <c r="D39" s="2"/>
      <c r="E39" s="2"/>
      <c r="F39" s="2"/>
    </row>
  </sheetData>
  <mergeCells count="7">
    <mergeCell ref="A3:B4"/>
    <mergeCell ref="M3:N3"/>
    <mergeCell ref="E3:F3"/>
    <mergeCell ref="C3:D3"/>
    <mergeCell ref="G3:H3"/>
    <mergeCell ref="I3:J3"/>
    <mergeCell ref="K3:L3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5-3(2)</vt:lpstr>
      <vt:lpstr>'5-3(2)'!Print_Area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2023-11-22T04:18:22Z</dcterms:created>
  <dcterms:modified xsi:type="dcterms:W3CDTF">2023-11-22T04:19:16Z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