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7431A650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4年版\10_HP掲載\掲載用\"/>
    </mc:Choice>
  </mc:AlternateContent>
  <xr:revisionPtr revIDLastSave="0" documentId="8_{C0DCEB6B-B9D4-428A-A219-ABB16C991A33}" xr6:coauthVersionLast="47" xr6:coauthVersionMax="47" xr10:uidLastSave="{00000000-0000-0000-0000-000000000000}"/>
  <bookViews>
    <workbookView xWindow="1116" yWindow="-17388" windowWidth="30936" windowHeight="16776" xr2:uid="{688A278F-0EEE-43A1-89CA-E31C10E8ED1C}"/>
  </bookViews>
  <sheets>
    <sheet name="5-3(1)" sheetId="1" r:id="rId1"/>
  </sheets>
  <definedNames>
    <definedName name="_xlnm._FilterDatabase" localSheetId="0" hidden="1">'5-3(1)'!$A$10:$AA$37</definedName>
    <definedName name="_xlnm.Print_Area" localSheetId="0">'5-3(1)'!$A$1:$AA$37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C9" i="1"/>
  <c r="G9" i="1"/>
  <c r="H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C21" i="1"/>
  <c r="D21" i="1"/>
  <c r="D9" i="1" s="1"/>
  <c r="E21" i="1"/>
  <c r="E9" i="1" s="1"/>
  <c r="F21" i="1"/>
  <c r="F9" i="1" s="1"/>
  <c r="I21" i="1"/>
  <c r="I9" i="1" s="1"/>
  <c r="J21" i="1"/>
  <c r="J9" i="1" s="1"/>
  <c r="K21" i="1"/>
  <c r="K9" i="1" s="1"/>
  <c r="L21" i="1"/>
  <c r="L9" i="1" s="1"/>
  <c r="Q21" i="1"/>
  <c r="R21" i="1"/>
  <c r="S21" i="1"/>
  <c r="T21" i="1"/>
  <c r="U21" i="1"/>
  <c r="V21" i="1"/>
  <c r="W21" i="1"/>
  <c r="X21" i="1"/>
  <c r="Y21" i="1"/>
  <c r="Z21" i="1"/>
  <c r="C23" i="1"/>
  <c r="D23" i="1"/>
  <c r="E23" i="1"/>
  <c r="F23" i="1"/>
  <c r="I23" i="1"/>
  <c r="J23" i="1"/>
  <c r="K23" i="1"/>
  <c r="L23" i="1"/>
  <c r="Q23" i="1"/>
  <c r="R23" i="1"/>
  <c r="S23" i="1"/>
  <c r="T23" i="1"/>
  <c r="U23" i="1"/>
  <c r="V23" i="1"/>
  <c r="W23" i="1"/>
  <c r="X23" i="1"/>
  <c r="Y23" i="1"/>
  <c r="Z23" i="1"/>
  <c r="C27" i="1"/>
  <c r="D27" i="1"/>
  <c r="E27" i="1"/>
  <c r="F27" i="1"/>
  <c r="I27" i="1"/>
  <c r="J27" i="1"/>
  <c r="K27" i="1"/>
  <c r="L27" i="1"/>
  <c r="M27" i="1"/>
  <c r="N27" i="1"/>
  <c r="Q27" i="1"/>
  <c r="R27" i="1"/>
  <c r="S27" i="1"/>
  <c r="T27" i="1"/>
  <c r="U27" i="1"/>
  <c r="V27" i="1"/>
  <c r="W27" i="1"/>
  <c r="Y27" i="1"/>
  <c r="Z27" i="1"/>
  <c r="C29" i="1"/>
  <c r="D29" i="1"/>
  <c r="E29" i="1"/>
  <c r="F29" i="1"/>
  <c r="I29" i="1"/>
  <c r="J29" i="1"/>
  <c r="K29" i="1"/>
  <c r="L29" i="1"/>
  <c r="O29" i="1"/>
  <c r="P29" i="1"/>
  <c r="Q29" i="1"/>
  <c r="R29" i="1"/>
  <c r="S29" i="1"/>
  <c r="T29" i="1"/>
  <c r="U29" i="1"/>
  <c r="V29" i="1"/>
  <c r="W29" i="1"/>
  <c r="X29" i="1"/>
  <c r="Y29" i="1"/>
  <c r="Z29" i="1"/>
  <c r="C31" i="1"/>
  <c r="D31" i="1"/>
  <c r="E31" i="1"/>
  <c r="F31" i="1"/>
  <c r="I31" i="1"/>
  <c r="J31" i="1"/>
  <c r="K31" i="1"/>
  <c r="L31" i="1"/>
  <c r="Q31" i="1"/>
  <c r="R31" i="1"/>
  <c r="S31" i="1"/>
  <c r="T31" i="1"/>
  <c r="U31" i="1"/>
  <c r="V31" i="1"/>
  <c r="W31" i="1"/>
  <c r="X31" i="1"/>
  <c r="Y31" i="1"/>
  <c r="Z31" i="1"/>
  <c r="C35" i="1"/>
  <c r="D35" i="1"/>
  <c r="E35" i="1"/>
  <c r="F35" i="1"/>
  <c r="G35" i="1"/>
  <c r="H35" i="1"/>
  <c r="I35" i="1"/>
  <c r="J35" i="1"/>
  <c r="K35" i="1"/>
  <c r="L35" i="1"/>
  <c r="O35" i="1"/>
  <c r="P35" i="1"/>
  <c r="Q35" i="1"/>
  <c r="R35" i="1"/>
  <c r="S35" i="1"/>
  <c r="T35" i="1"/>
  <c r="U35" i="1"/>
  <c r="V35" i="1"/>
  <c r="W35" i="1"/>
  <c r="X35" i="1"/>
  <c r="Y35" i="1"/>
  <c r="Z35" i="1"/>
</calcChain>
</file>

<file path=xl/sharedStrings.xml><?xml version="1.0" encoding="utf-8"?>
<sst xmlns="http://schemas.openxmlformats.org/spreadsheetml/2006/main" count="512" uniqueCount="256">
  <si>
    <t>資料：総務省統計局「平成28年経済センサス-活動調査」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5"/>
  </si>
  <si>
    <t>5</t>
  </si>
  <si>
    <t>3</t>
  </si>
  <si>
    <t>7</t>
  </si>
  <si>
    <t>1</t>
  </si>
  <si>
    <t>30</t>
  </si>
  <si>
    <t>434</t>
  </si>
  <si>
    <t>99</t>
  </si>
  <si>
    <t>31</t>
  </si>
  <si>
    <t>6</t>
  </si>
  <si>
    <t>…</t>
    <phoneticPr fontId="7"/>
  </si>
  <si>
    <t>216</t>
  </si>
  <si>
    <t>23</t>
  </si>
  <si>
    <t>525</t>
  </si>
  <si>
    <t>67</t>
  </si>
  <si>
    <t>12</t>
  </si>
  <si>
    <t>2</t>
  </si>
  <si>
    <t>168</t>
  </si>
  <si>
    <t>15</t>
  </si>
  <si>
    <t>356</t>
  </si>
  <si>
    <t>太良町</t>
  </si>
  <si>
    <t>藤</t>
    <rPh sb="0" eb="1">
      <t>フジ</t>
    </rPh>
    <phoneticPr fontId="5"/>
  </si>
  <si>
    <t>藤津郡</t>
  </si>
  <si>
    <t>36</t>
  </si>
  <si>
    <t>39</t>
  </si>
  <si>
    <t>13</t>
  </si>
  <si>
    <t>136</t>
  </si>
  <si>
    <t>18</t>
  </si>
  <si>
    <t>272</t>
  </si>
  <si>
    <t>437</t>
  </si>
  <si>
    <t>17</t>
  </si>
  <si>
    <t>649</t>
  </si>
  <si>
    <t>46</t>
  </si>
  <si>
    <t>654</t>
  </si>
  <si>
    <t>130</t>
  </si>
  <si>
    <t>92</t>
  </si>
  <si>
    <t>20</t>
  </si>
  <si>
    <t>938</t>
  </si>
  <si>
    <t>白石町</t>
  </si>
  <si>
    <t>11</t>
  </si>
  <si>
    <t>34</t>
  </si>
  <si>
    <t>65</t>
  </si>
  <si>
    <t>853</t>
  </si>
  <si>
    <t>134</t>
  </si>
  <si>
    <t>73</t>
  </si>
  <si>
    <t>8</t>
  </si>
  <si>
    <t>956</t>
  </si>
  <si>
    <t>301</t>
  </si>
  <si>
    <t>54</t>
  </si>
  <si>
    <t>80</t>
  </si>
  <si>
    <t>394</t>
  </si>
  <si>
    <t>江北町</t>
  </si>
  <si>
    <t>21</t>
  </si>
  <si>
    <t>35</t>
  </si>
  <si>
    <t>29</t>
  </si>
  <si>
    <t>244</t>
  </si>
  <si>
    <t>68</t>
  </si>
  <si>
    <t>16</t>
  </si>
  <si>
    <t>176</t>
  </si>
  <si>
    <t>45</t>
  </si>
  <si>
    <t>261</t>
  </si>
  <si>
    <t>大町町</t>
  </si>
  <si>
    <t>杵</t>
    <rPh sb="0" eb="1">
      <t>キネ</t>
    </rPh>
    <phoneticPr fontId="5"/>
  </si>
  <si>
    <t>杵島郡</t>
  </si>
  <si>
    <t>85</t>
  </si>
  <si>
    <t>33</t>
  </si>
  <si>
    <t>159</t>
  </si>
  <si>
    <t>449</t>
  </si>
  <si>
    <t>255</t>
  </si>
  <si>
    <t>24</t>
  </si>
  <si>
    <t>292</t>
  </si>
  <si>
    <t>513</t>
  </si>
  <si>
    <t>83</t>
  </si>
  <si>
    <t>49</t>
  </si>
  <si>
    <t>4</t>
  </si>
  <si>
    <t>有田町</t>
  </si>
  <si>
    <t>西</t>
    <rPh sb="0" eb="1">
      <t>ニシ</t>
    </rPh>
    <phoneticPr fontId="5"/>
  </si>
  <si>
    <t>西松浦郡</t>
  </si>
  <si>
    <t>9</t>
  </si>
  <si>
    <t>10</t>
  </si>
  <si>
    <t>200</t>
  </si>
  <si>
    <t>48</t>
  </si>
  <si>
    <t>98</t>
  </si>
  <si>
    <t>606</t>
  </si>
  <si>
    <t>96</t>
  </si>
  <si>
    <t>22</t>
  </si>
  <si>
    <t>58</t>
  </si>
  <si>
    <t>254</t>
  </si>
  <si>
    <t>玄海町</t>
  </si>
  <si>
    <t>東</t>
    <rPh sb="0" eb="1">
      <t>ヒガシ</t>
    </rPh>
    <phoneticPr fontId="5"/>
  </si>
  <si>
    <t>東松浦郡</t>
  </si>
  <si>
    <t>125</t>
  </si>
  <si>
    <t>25</t>
  </si>
  <si>
    <t>169</t>
  </si>
  <si>
    <t>26</t>
  </si>
  <si>
    <t>61</t>
  </si>
  <si>
    <t>220</t>
  </si>
  <si>
    <t>715</t>
  </si>
  <si>
    <t>104</t>
  </si>
  <si>
    <t>534</t>
  </si>
  <si>
    <t>108</t>
  </si>
  <si>
    <t>154</t>
  </si>
  <si>
    <t>871</t>
  </si>
  <si>
    <t>みやき町</t>
    <rPh sb="3" eb="4">
      <t>マチ</t>
    </rPh>
    <phoneticPr fontId="5"/>
  </si>
  <si>
    <t>38</t>
  </si>
  <si>
    <t>79</t>
  </si>
  <si>
    <t>683</t>
  </si>
  <si>
    <t>19</t>
  </si>
  <si>
    <t>47</t>
  </si>
  <si>
    <t>366</t>
  </si>
  <si>
    <t>上峰町</t>
  </si>
  <si>
    <t>72</t>
  </si>
  <si>
    <t>81</t>
  </si>
  <si>
    <t>37</t>
  </si>
  <si>
    <t>55</t>
  </si>
  <si>
    <t>175</t>
  </si>
  <si>
    <t>44</t>
  </si>
  <si>
    <t>51</t>
  </si>
  <si>
    <t>390</t>
  </si>
  <si>
    <t>616</t>
  </si>
  <si>
    <t>基山町</t>
  </si>
  <si>
    <t>三</t>
    <rPh sb="0" eb="1">
      <t>サン</t>
    </rPh>
    <phoneticPr fontId="5"/>
  </si>
  <si>
    <t>三養基郡</t>
  </si>
  <si>
    <t>110</t>
  </si>
  <si>
    <t>838</t>
  </si>
  <si>
    <t>588</t>
  </si>
  <si>
    <t>27</t>
  </si>
  <si>
    <t>129</t>
  </si>
  <si>
    <t>478</t>
  </si>
  <si>
    <t>吉野ヶ里町</t>
    <rPh sb="0" eb="4">
      <t>ヨシノガリ</t>
    </rPh>
    <rPh sb="4" eb="5">
      <t>マチ</t>
    </rPh>
    <phoneticPr fontId="5"/>
  </si>
  <si>
    <t>神</t>
    <rPh sb="0" eb="1">
      <t>カミ</t>
    </rPh>
    <phoneticPr fontId="5"/>
  </si>
  <si>
    <t>神埼郡</t>
  </si>
  <si>
    <t>97</t>
  </si>
  <si>
    <t>114</t>
  </si>
  <si>
    <t>42</t>
  </si>
  <si>
    <t>150</t>
  </si>
  <si>
    <t>277</t>
  </si>
  <si>
    <t>751</t>
  </si>
  <si>
    <t>139</t>
  </si>
  <si>
    <t>920</t>
  </si>
  <si>
    <t>160</t>
  </si>
  <si>
    <t>238</t>
  </si>
  <si>
    <t>神埼市</t>
    <rPh sb="0" eb="2">
      <t>カンザキ</t>
    </rPh>
    <rPh sb="2" eb="3">
      <t>シ</t>
    </rPh>
    <phoneticPr fontId="5"/>
  </si>
  <si>
    <t>91</t>
  </si>
  <si>
    <t>70</t>
  </si>
  <si>
    <t>115</t>
  </si>
  <si>
    <t>340</t>
  </si>
  <si>
    <t>231</t>
  </si>
  <si>
    <t>133</t>
  </si>
  <si>
    <t>831</t>
  </si>
  <si>
    <t>142</t>
  </si>
  <si>
    <t>嬉野市</t>
    <rPh sb="0" eb="2">
      <t>ウレシノ</t>
    </rPh>
    <rPh sb="2" eb="3">
      <t>シ</t>
    </rPh>
    <phoneticPr fontId="5"/>
  </si>
  <si>
    <t>102</t>
  </si>
  <si>
    <t>32</t>
  </si>
  <si>
    <t>183</t>
  </si>
  <si>
    <t>177</t>
  </si>
  <si>
    <t>429</t>
  </si>
  <si>
    <t>678</t>
  </si>
  <si>
    <t>116</t>
  </si>
  <si>
    <t>195</t>
  </si>
  <si>
    <t>小城市</t>
    <rPh sb="0" eb="2">
      <t>オギ</t>
    </rPh>
    <rPh sb="2" eb="3">
      <t>シ</t>
    </rPh>
    <phoneticPr fontId="5"/>
  </si>
  <si>
    <t>210</t>
  </si>
  <si>
    <t>197</t>
  </si>
  <si>
    <t>88</t>
  </si>
  <si>
    <t>307</t>
  </si>
  <si>
    <t>433</t>
  </si>
  <si>
    <t>365</t>
  </si>
  <si>
    <t>105</t>
  </si>
  <si>
    <t>166</t>
  </si>
  <si>
    <t>鹿島市</t>
  </si>
  <si>
    <t>370</t>
  </si>
  <si>
    <t>86</t>
  </si>
  <si>
    <t>120</t>
  </si>
  <si>
    <t>454</t>
  </si>
  <si>
    <t>640</t>
  </si>
  <si>
    <t>538</t>
  </si>
  <si>
    <t>94</t>
  </si>
  <si>
    <t>89</t>
  </si>
  <si>
    <t>241</t>
  </si>
  <si>
    <t>武雄市</t>
  </si>
  <si>
    <t>494</t>
  </si>
  <si>
    <t>103</t>
  </si>
  <si>
    <t>443</t>
  </si>
  <si>
    <t>41</t>
  </si>
  <si>
    <t>666</t>
  </si>
  <si>
    <t>268</t>
  </si>
  <si>
    <t>252</t>
  </si>
  <si>
    <t>伊万里市</t>
  </si>
  <si>
    <t>14</t>
  </si>
  <si>
    <t>206</t>
  </si>
  <si>
    <t>630</t>
  </si>
  <si>
    <t>78</t>
  </si>
  <si>
    <t>619</t>
  </si>
  <si>
    <t>56</t>
  </si>
  <si>
    <t>828</t>
  </si>
  <si>
    <t>多久市</t>
  </si>
  <si>
    <t>596</t>
  </si>
  <si>
    <t>693</t>
  </si>
  <si>
    <t>151</t>
  </si>
  <si>
    <t>521</t>
  </si>
  <si>
    <t>993</t>
  </si>
  <si>
    <t>198</t>
  </si>
  <si>
    <t>276</t>
  </si>
  <si>
    <t>179</t>
  </si>
  <si>
    <t>190</t>
  </si>
  <si>
    <t>207</t>
  </si>
  <si>
    <t>135</t>
  </si>
  <si>
    <t>鳥栖市</t>
  </si>
  <si>
    <t>847</t>
  </si>
  <si>
    <t>544</t>
  </si>
  <si>
    <t>767</t>
  </si>
  <si>
    <t>128</t>
  </si>
  <si>
    <t>185</t>
  </si>
  <si>
    <t>359</t>
  </si>
  <si>
    <t>487</t>
  </si>
  <si>
    <t>621</t>
  </si>
  <si>
    <t>唐津市</t>
  </si>
  <si>
    <t>512</t>
  </si>
  <si>
    <t>624</t>
  </si>
  <si>
    <t>278</t>
  </si>
  <si>
    <t>186</t>
  </si>
  <si>
    <t>633</t>
  </si>
  <si>
    <t>614</t>
  </si>
  <si>
    <t>916</t>
  </si>
  <si>
    <t>668</t>
  </si>
  <si>
    <t>佐賀市</t>
  </si>
  <si>
    <t>郡　部</t>
    <rPh sb="0" eb="1">
      <t>グン</t>
    </rPh>
    <rPh sb="2" eb="3">
      <t>ブ</t>
    </rPh>
    <phoneticPr fontId="5"/>
  </si>
  <si>
    <t>郡部</t>
  </si>
  <si>
    <t>市　部</t>
    <rPh sb="0" eb="1">
      <t>シ</t>
    </rPh>
    <rPh sb="2" eb="3">
      <t>ブ</t>
    </rPh>
    <phoneticPr fontId="5"/>
  </si>
  <si>
    <t>市部</t>
  </si>
  <si>
    <t>954</t>
  </si>
  <si>
    <t>205</t>
  </si>
  <si>
    <t>40</t>
  </si>
  <si>
    <t>75</t>
  </si>
  <si>
    <t>302</t>
  </si>
  <si>
    <t>平成 28 年</t>
    <rPh sb="6" eb="7">
      <t>ネン</t>
    </rPh>
    <phoneticPr fontId="5"/>
  </si>
  <si>
    <t>従業者数</t>
    <rPh sb="0" eb="4">
      <t>ジュウギョウシャスウ</t>
    </rPh>
    <phoneticPr fontId="5"/>
  </si>
  <si>
    <t>事業所数</t>
    <rPh sb="0" eb="3">
      <t>ジギョウショ</t>
    </rPh>
    <rPh sb="3" eb="4">
      <t>スウ</t>
    </rPh>
    <phoneticPr fontId="5"/>
  </si>
  <si>
    <t>年次
市町</t>
    <rPh sb="0" eb="2">
      <t>ネンジ</t>
    </rPh>
    <rPh sb="3" eb="5">
      <t>シマチ</t>
    </rPh>
    <phoneticPr fontId="7"/>
  </si>
  <si>
    <t>学術研究、専門
・技術サービス業</t>
    <rPh sb="0" eb="1">
      <t>ガク</t>
    </rPh>
    <rPh sb="1" eb="2">
      <t>ジュツ</t>
    </rPh>
    <rPh sb="9" eb="11">
      <t>ギジュツ</t>
    </rPh>
    <rPh sb="13" eb="14">
      <t>ギョウ</t>
    </rPh>
    <phoneticPr fontId="5"/>
  </si>
  <si>
    <t>不 動 産 業  、
物 品 賃 貸 業</t>
    <rPh sb="0" eb="1">
      <t>フ</t>
    </rPh>
    <rPh sb="2" eb="3">
      <t>ドウ</t>
    </rPh>
    <rPh sb="4" eb="5">
      <t>サン</t>
    </rPh>
    <rPh sb="6" eb="7">
      <t>ゴウ</t>
    </rPh>
    <rPh sb="11" eb="12">
      <t>モノ</t>
    </rPh>
    <rPh sb="13" eb="14">
      <t>ヒン</t>
    </rPh>
    <rPh sb="15" eb="16">
      <t>チン</t>
    </rPh>
    <rPh sb="17" eb="18">
      <t>カシ</t>
    </rPh>
    <rPh sb="19" eb="20">
      <t>ギョウ</t>
    </rPh>
    <phoneticPr fontId="5"/>
  </si>
  <si>
    <t>金融業、保険業</t>
    <rPh sb="0" eb="2">
      <t>キンユウ</t>
    </rPh>
    <rPh sb="2" eb="3">
      <t>ギョウ</t>
    </rPh>
    <rPh sb="4" eb="7">
      <t>ホケンギョウ</t>
    </rPh>
    <phoneticPr fontId="5"/>
  </si>
  <si>
    <t>卸売業、小売業</t>
    <rPh sb="0" eb="2">
      <t>オロシウリ</t>
    </rPh>
    <rPh sb="2" eb="3">
      <t>ギョウ</t>
    </rPh>
    <rPh sb="4" eb="7">
      <t>コウリギョウ</t>
    </rPh>
    <phoneticPr fontId="5"/>
  </si>
  <si>
    <t>運輸業、郵便業</t>
    <rPh sb="0" eb="3">
      <t>ウンユギョウ</t>
    </rPh>
    <rPh sb="2" eb="3">
      <t>ギョウ</t>
    </rPh>
    <rPh sb="4" eb="6">
      <t>ユウビン</t>
    </rPh>
    <rPh sb="6" eb="7">
      <t>ギョウ</t>
    </rPh>
    <phoneticPr fontId="5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</si>
  <si>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5"/>
  </si>
  <si>
    <t>電 気・ｶﾞ ｽ ・
熱供給・水道業</t>
    <rPh sb="0" eb="1">
      <t>デン</t>
    </rPh>
    <rPh sb="2" eb="3">
      <t>キ</t>
    </rPh>
    <rPh sb="11" eb="12">
      <t>ネツ</t>
    </rPh>
    <rPh sb="12" eb="14">
      <t>キョウキュウ</t>
    </rPh>
    <rPh sb="15" eb="18">
      <t>スイドウギョウ</t>
    </rPh>
    <phoneticPr fontId="5"/>
  </si>
  <si>
    <t>製 造 業</t>
    <rPh sb="0" eb="1">
      <t>セイ</t>
    </rPh>
    <rPh sb="2" eb="3">
      <t>ヅクリ</t>
    </rPh>
    <rPh sb="4" eb="5">
      <t>ギョウ</t>
    </rPh>
    <phoneticPr fontId="5"/>
  </si>
  <si>
    <t>建 設 業</t>
    <rPh sb="0" eb="1">
      <t>タツル</t>
    </rPh>
    <rPh sb="2" eb="3">
      <t>セツ</t>
    </rPh>
    <rPh sb="4" eb="5">
      <t>ギョウ</t>
    </rPh>
    <phoneticPr fontId="5"/>
  </si>
  <si>
    <t>鉱業、採石業、
砂 利 採 取 業</t>
    <rPh sb="0" eb="1">
      <t>コウ</t>
    </rPh>
    <rPh sb="1" eb="2">
      <t>ギョウ</t>
    </rPh>
    <rPh sb="3" eb="4">
      <t>サイ</t>
    </rPh>
    <rPh sb="4" eb="5">
      <t>イシ</t>
    </rPh>
    <rPh sb="5" eb="6">
      <t>ギョウ</t>
    </rPh>
    <rPh sb="8" eb="9">
      <t>スナ</t>
    </rPh>
    <rPh sb="10" eb="11">
      <t>リ</t>
    </rPh>
    <rPh sb="12" eb="13">
      <t>サイ</t>
    </rPh>
    <rPh sb="14" eb="15">
      <t>トリ</t>
    </rPh>
    <rPh sb="16" eb="17">
      <t>ギョウ</t>
    </rPh>
    <phoneticPr fontId="5"/>
  </si>
  <si>
    <t>農 林 漁 業</t>
    <rPh sb="0" eb="1">
      <t>ノウ</t>
    </rPh>
    <rPh sb="2" eb="3">
      <t>ハヤシ</t>
    </rPh>
    <rPh sb="4" eb="5">
      <t>リョウ</t>
    </rPh>
    <rPh sb="6" eb="7">
      <t>ギョウ</t>
    </rPh>
    <phoneticPr fontId="5"/>
  </si>
  <si>
    <t>総数</t>
    <rPh sb="0" eb="2">
      <t>ソウスウ</t>
    </rPh>
    <phoneticPr fontId="7"/>
  </si>
  <si>
    <t xml:space="preserve">年　次
市　町
</t>
    <rPh sb="0" eb="1">
      <t>ネン</t>
    </rPh>
    <rPh sb="4" eb="5">
      <t>シ</t>
    </rPh>
    <rPh sb="6" eb="7">
      <t>マチ</t>
    </rPh>
    <phoneticPr fontId="5"/>
  </si>
  <si>
    <t>(単位:事業所、人)</t>
    <phoneticPr fontId="7"/>
  </si>
  <si>
    <t>平成28年6月1日現在</t>
    <phoneticPr fontId="5"/>
  </si>
  <si>
    <r>
      <t>　及び従業者数（民営）　</t>
    </r>
    <r>
      <rPr>
        <sz val="12"/>
        <rFont val="ＭＳ 明朝"/>
        <family val="1"/>
        <charset val="128"/>
      </rPr>
      <t>－市町－(平成28年)</t>
    </r>
    <rPh sb="8" eb="10">
      <t>ミンエイ</t>
    </rPh>
    <phoneticPr fontId="5"/>
  </si>
  <si>
    <t>5-3　産業(大分類)別事業所数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</si>
</sst>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#,###,##0;&quot; -&quot;###,###,##0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8">
    <xf numFmtId="0" fontId="0" fillId="0" borderId="0" xfId="0"/>
    <xf numFmtId="0" fontId="1" fillId="0" borderId="0" xfId="1"/>
    <xf numFmtId="0" fontId="3" fillId="0" borderId="0" xfId="1" applyFont="1"/>
    <xf numFmtId="176" fontId="3" fillId="0" borderId="0" xfId="1" applyNumberFormat="1" applyFont="1"/>
    <xf numFmtId="0" fontId="4" fillId="0" borderId="0" xfId="1" applyFont="1"/>
    <xf numFmtId="0" fontId="1" fillId="0" borderId="1" xfId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177" fontId="3" fillId="0" borderId="3" xfId="0" quotePrefix="1" applyNumberFormat="1" applyFont="1" applyBorder="1" applyAlignment="1">
      <alignment horizontal="right"/>
    </xf>
    <xf numFmtId="177" fontId="3" fillId="0" borderId="4" xfId="0" quotePrefix="1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176" fontId="3" fillId="0" borderId="4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0" fontId="3" fillId="0" borderId="3" xfId="1" applyFont="1" applyBorder="1" applyAlignment="1">
      <alignment horizontal="distributed"/>
    </xf>
    <xf numFmtId="0" fontId="3" fillId="0" borderId="4" xfId="2" applyFont="1" applyBorder="1"/>
    <xf numFmtId="0" fontId="9" fillId="0" borderId="0" xfId="1" applyFont="1"/>
    <xf numFmtId="0" fontId="9" fillId="0" borderId="5" xfId="1" applyFont="1" applyBorder="1" applyAlignment="1">
      <alignment horizontal="center"/>
    </xf>
    <xf numFmtId="177" fontId="9" fillId="0" borderId="6" xfId="0" quotePrefix="1" applyNumberFormat="1" applyFont="1" applyBorder="1" applyAlignment="1">
      <alignment horizontal="right"/>
    </xf>
    <xf numFmtId="177" fontId="9" fillId="0" borderId="0" xfId="0" quotePrefix="1" applyNumberFormat="1" applyFont="1" applyAlignment="1">
      <alignment horizontal="right"/>
    </xf>
    <xf numFmtId="177" fontId="9" fillId="0" borderId="0" xfId="0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76" fontId="9" fillId="0" borderId="5" xfId="1" applyNumberFormat="1" applyFont="1" applyBorder="1" applyAlignment="1">
      <alignment horizontal="right"/>
    </xf>
    <xf numFmtId="0" fontId="9" fillId="0" borderId="6" xfId="1" applyFont="1" applyBorder="1" applyAlignment="1">
      <alignment horizontal="distributed"/>
    </xf>
    <xf numFmtId="0" fontId="9" fillId="0" borderId="0" xfId="2" applyFont="1"/>
    <xf numFmtId="0" fontId="3" fillId="0" borderId="5" xfId="1" applyFont="1" applyBorder="1" applyAlignment="1">
      <alignment horizontal="center"/>
    </xf>
    <xf numFmtId="177" fontId="3" fillId="0" borderId="6" xfId="0" quotePrefix="1" applyNumberFormat="1" applyFont="1" applyBorder="1" applyAlignment="1">
      <alignment horizontal="right"/>
    </xf>
    <xf numFmtId="177" fontId="3" fillId="0" borderId="0" xfId="0" quotePrefix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6" xfId="1" applyFont="1" applyBorder="1" applyAlignment="1">
      <alignment horizontal="distributed"/>
    </xf>
    <xf numFmtId="0" fontId="3" fillId="0" borderId="0" xfId="2" applyFont="1"/>
    <xf numFmtId="176" fontId="9" fillId="0" borderId="0" xfId="1" applyNumberFormat="1" applyFont="1"/>
    <xf numFmtId="177" fontId="10" fillId="0" borderId="0" xfId="0" quotePrefix="1" applyNumberFormat="1" applyFont="1" applyAlignment="1">
      <alignment horizontal="right"/>
    </xf>
    <xf numFmtId="176" fontId="3" fillId="0" borderId="6" xfId="0" quotePrefix="1" applyNumberFormat="1" applyFont="1" applyBorder="1" applyAlignment="1">
      <alignment horizontal="right"/>
    </xf>
    <xf numFmtId="176" fontId="3" fillId="0" borderId="0" xfId="0" quotePrefix="1" applyNumberFormat="1" applyFont="1" applyAlignment="1">
      <alignment horizontal="right"/>
    </xf>
    <xf numFmtId="0" fontId="3" fillId="0" borderId="5" xfId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Continuous"/>
    </xf>
    <xf numFmtId="0" fontId="3" fillId="0" borderId="0" xfId="1" applyFont="1" applyAlignment="1">
      <alignment horizontal="centerContinuous" vertical="center"/>
    </xf>
    <xf numFmtId="58" fontId="11" fillId="0" borderId="6" xfId="1" applyNumberFormat="1" applyFont="1" applyBorder="1" applyAlignment="1">
      <alignment horizontal="center"/>
    </xf>
    <xf numFmtId="58" fontId="11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3" fillId="0" borderId="7" xfId="1" applyFont="1" applyBorder="1" applyAlignment="1">
      <alignment horizontal="distributed" vertical="center" wrapText="1" justifyLastLine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wrapText="1" justifyLastLine="1"/>
    </xf>
    <xf numFmtId="0" fontId="3" fillId="0" borderId="11" xfId="1" applyFont="1" applyBorder="1" applyAlignment="1">
      <alignment horizontal="center" wrapText="1" justifyLastLine="1"/>
    </xf>
    <xf numFmtId="0" fontId="3" fillId="0" borderId="5" xfId="1" applyFont="1" applyBorder="1" applyAlignment="1">
      <alignment horizontal="distributed" vertical="center" wrapText="1" justifyLastLine="1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6" xfId="1" applyFont="1" applyBorder="1" applyAlignment="1">
      <alignment horizontal="center" wrapText="1" justifyLastLine="1"/>
    </xf>
    <xf numFmtId="0" fontId="3" fillId="0" borderId="0" xfId="1" applyFont="1" applyAlignment="1">
      <alignment horizontal="center" wrapText="1" justifyLastLine="1"/>
    </xf>
    <xf numFmtId="0" fontId="3" fillId="0" borderId="4" xfId="1" applyFont="1" applyBorder="1" applyAlignment="1">
      <alignment horizontal="right"/>
    </xf>
    <xf numFmtId="0" fontId="1" fillId="0" borderId="4" xfId="1" applyBorder="1"/>
    <xf numFmtId="0" fontId="3" fillId="0" borderId="4" xfId="1" applyFont="1" applyBorder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" fillId="0" borderId="0" xfId="1" quotePrefix="1" applyAlignment="1">
      <alignment horizontal="left"/>
    </xf>
  </cellXfs>
  <cellStyles count="3">
    <cellStyle name="標準" xfId="0" builtinId="0"/>
    <cellStyle name="標準_016～023_人口労働力" xfId="2" xr:uid="{588C914B-A761-4A9F-A20E-012229DFDCED}"/>
    <cellStyle name="標準_034～038_事業所" xfId="1" xr:uid="{3F41CB01-9E98-4E22-8C8C-2A858BF3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2CFE-3C39-4E3F-9D37-39CE6F6B6FA5}">
  <sheetPr>
    <tabColor rgb="FF92D050"/>
    <pageSetUpPr fitToPage="1"/>
  </sheetPr>
  <dimension ref="A1:AA38"/>
  <sheetViews>
    <sheetView showGridLines="0" tabSelected="1" view="pageBreakPreview" topLeftCell="A10" zoomScaleNormal="100" zoomScaleSheetLayoutView="100" workbookViewId="0">
      <selection activeCell="D1" sqref="D1"/>
    </sheetView>
  </sheetViews>
  <sheetFormatPr defaultColWidth="9" defaultRowHeight="13.3" x14ac:dyDescent="0.25"/>
  <cols>
    <col min="1" max="1" width="2.4609375" style="1" customWidth="1"/>
    <col min="2" max="2" width="9.53515625" style="1" customWidth="1"/>
    <col min="3" max="26" width="8" style="1" customWidth="1"/>
    <col min="27" max="27" width="7.61328125" style="1" customWidth="1"/>
    <col min="28" max="16384" width="9" style="1"/>
  </cols>
  <sheetData>
    <row r="1" spans="1:27" ht="18.75" customHeight="1" x14ac:dyDescent="0.3">
      <c r="B1" s="67"/>
      <c r="H1" s="66"/>
      <c r="I1" s="66"/>
      <c r="M1" s="66" t="s">
        <v>255</v>
      </c>
      <c r="N1" s="65" t="s">
        <v>254</v>
      </c>
    </row>
    <row r="2" spans="1:27" ht="19.5" customHeight="1" thickBot="1" x14ac:dyDescent="0.3">
      <c r="A2" s="64" t="s">
        <v>253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2" t="s">
        <v>252</v>
      </c>
    </row>
    <row r="3" spans="1:27" s="2" customFormat="1" ht="22.5" customHeight="1" x14ac:dyDescent="0.2">
      <c r="A3" s="61" t="s">
        <v>251</v>
      </c>
      <c r="B3" s="60"/>
      <c r="C3" s="59" t="s">
        <v>250</v>
      </c>
      <c r="D3" s="58"/>
      <c r="E3" s="53" t="s">
        <v>249</v>
      </c>
      <c r="F3" s="53"/>
      <c r="G3" s="52" t="s">
        <v>248</v>
      </c>
      <c r="H3" s="57"/>
      <c r="I3" s="53" t="s">
        <v>247</v>
      </c>
      <c r="J3" s="53"/>
      <c r="K3" s="53" t="s">
        <v>246</v>
      </c>
      <c r="L3" s="53"/>
      <c r="M3" s="56" t="s">
        <v>245</v>
      </c>
      <c r="N3" s="51"/>
      <c r="O3" s="55" t="s">
        <v>244</v>
      </c>
      <c r="P3" s="54"/>
      <c r="Q3" s="53" t="s">
        <v>243</v>
      </c>
      <c r="R3" s="53"/>
      <c r="S3" s="53" t="s">
        <v>242</v>
      </c>
      <c r="T3" s="53"/>
      <c r="U3" s="53" t="s">
        <v>241</v>
      </c>
      <c r="V3" s="53"/>
      <c r="W3" s="52" t="s">
        <v>240</v>
      </c>
      <c r="X3" s="51"/>
      <c r="Y3" s="50" t="s">
        <v>239</v>
      </c>
      <c r="Z3" s="49"/>
      <c r="AA3" s="48" t="s">
        <v>238</v>
      </c>
    </row>
    <row r="4" spans="1:27" s="2" customFormat="1" ht="22.5" customHeight="1" x14ac:dyDescent="0.2">
      <c r="A4" s="47"/>
      <c r="B4" s="46"/>
      <c r="C4" s="44" t="s">
        <v>237</v>
      </c>
      <c r="D4" s="44" t="s">
        <v>236</v>
      </c>
      <c r="E4" s="44" t="s">
        <v>237</v>
      </c>
      <c r="F4" s="44" t="s">
        <v>236</v>
      </c>
      <c r="G4" s="44" t="s">
        <v>237</v>
      </c>
      <c r="H4" s="45" t="s">
        <v>236</v>
      </c>
      <c r="I4" s="44" t="s">
        <v>237</v>
      </c>
      <c r="J4" s="44" t="s">
        <v>236</v>
      </c>
      <c r="K4" s="44" t="s">
        <v>237</v>
      </c>
      <c r="L4" s="45" t="s">
        <v>236</v>
      </c>
      <c r="M4" s="44" t="s">
        <v>237</v>
      </c>
      <c r="N4" s="44" t="s">
        <v>236</v>
      </c>
      <c r="O4" s="44" t="s">
        <v>237</v>
      </c>
      <c r="P4" s="44" t="s">
        <v>236</v>
      </c>
      <c r="Q4" s="44" t="s">
        <v>237</v>
      </c>
      <c r="R4" s="44" t="s">
        <v>236</v>
      </c>
      <c r="S4" s="44" t="s">
        <v>237</v>
      </c>
      <c r="T4" s="44" t="s">
        <v>236</v>
      </c>
      <c r="U4" s="44" t="s">
        <v>237</v>
      </c>
      <c r="V4" s="44" t="s">
        <v>236</v>
      </c>
      <c r="W4" s="44" t="s">
        <v>237</v>
      </c>
      <c r="X4" s="44" t="s">
        <v>236</v>
      </c>
      <c r="Y4" s="44" t="s">
        <v>237</v>
      </c>
      <c r="Z4" s="44" t="s">
        <v>236</v>
      </c>
      <c r="AA4" s="43"/>
    </row>
    <row r="5" spans="1:27" s="2" customFormat="1" ht="11.25" customHeight="1" x14ac:dyDescent="0.2">
      <c r="A5" s="38"/>
      <c r="B5" s="37"/>
      <c r="C5" s="42"/>
      <c r="D5" s="41"/>
      <c r="E5" s="42"/>
      <c r="F5" s="41"/>
      <c r="G5" s="42"/>
      <c r="H5" s="41"/>
      <c r="I5" s="42"/>
      <c r="J5" s="41"/>
      <c r="K5" s="42"/>
      <c r="L5" s="41"/>
      <c r="M5" s="42"/>
      <c r="N5" s="41"/>
      <c r="O5" s="42"/>
      <c r="P5" s="41"/>
      <c r="Q5" s="42"/>
      <c r="R5" s="41"/>
      <c r="S5" s="42"/>
      <c r="T5" s="41"/>
      <c r="U5" s="42"/>
      <c r="V5" s="41"/>
      <c r="W5" s="42"/>
      <c r="X5" s="41"/>
      <c r="Y5" s="42"/>
      <c r="Z5" s="41"/>
      <c r="AA5" s="35"/>
    </row>
    <row r="6" spans="1:27" s="2" customFormat="1" ht="18.75" customHeight="1" x14ac:dyDescent="0.2">
      <c r="A6" s="40" t="s">
        <v>235</v>
      </c>
      <c r="B6" s="39"/>
      <c r="C6" s="20">
        <v>37479</v>
      </c>
      <c r="D6" s="20">
        <v>354733</v>
      </c>
      <c r="E6" s="20" t="s">
        <v>234</v>
      </c>
      <c r="F6" s="20">
        <v>3182</v>
      </c>
      <c r="G6" s="20" t="s">
        <v>39</v>
      </c>
      <c r="H6" s="20" t="s">
        <v>233</v>
      </c>
      <c r="I6" s="20">
        <v>3526</v>
      </c>
      <c r="J6" s="20">
        <v>26305</v>
      </c>
      <c r="K6" s="20">
        <v>2913</v>
      </c>
      <c r="L6" s="20">
        <v>64658</v>
      </c>
      <c r="M6" s="20" t="s">
        <v>232</v>
      </c>
      <c r="N6" s="20">
        <v>1756</v>
      </c>
      <c r="O6" s="20" t="s">
        <v>231</v>
      </c>
      <c r="P6" s="20">
        <v>2752</v>
      </c>
      <c r="Q6" s="20" t="s">
        <v>230</v>
      </c>
      <c r="R6" s="20">
        <v>20564</v>
      </c>
      <c r="S6" s="20">
        <v>10278</v>
      </c>
      <c r="T6" s="20">
        <v>70180</v>
      </c>
      <c r="U6" s="20" t="s">
        <v>184</v>
      </c>
      <c r="V6" s="20">
        <v>8100</v>
      </c>
      <c r="W6" s="20">
        <v>1629</v>
      </c>
      <c r="X6" s="20">
        <v>5089</v>
      </c>
      <c r="Y6" s="20">
        <v>1225</v>
      </c>
      <c r="Z6" s="20">
        <v>6372</v>
      </c>
      <c r="AA6" s="16">
        <v>28</v>
      </c>
    </row>
    <row r="7" spans="1:27" s="2" customFormat="1" ht="11.25" customHeight="1" x14ac:dyDescent="0.2">
      <c r="A7" s="38"/>
      <c r="B7" s="3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5"/>
    </row>
    <row r="8" spans="1:27" s="15" customFormat="1" ht="18.75" customHeight="1" x14ac:dyDescent="0.2">
      <c r="B8" s="23" t="s">
        <v>229</v>
      </c>
      <c r="C8" s="31">
        <f>C11+C12+C13+C14+C15+C16+C17+C18+C19+C20</f>
        <v>31680</v>
      </c>
      <c r="D8" s="31">
        <f>D11+D12+D13+D14+D15+D16+D17+D18+D19+D20</f>
        <v>298505</v>
      </c>
      <c r="E8" s="31">
        <f>E11+E12+E13+E14+E15+E16+E17+E18+E19+E20</f>
        <v>221</v>
      </c>
      <c r="F8" s="31">
        <f>F11+F12+F13+F14+F15+F16+F17+F18+F19+F20</f>
        <v>2391</v>
      </c>
      <c r="G8" s="31">
        <f>G12+G15+G20</f>
        <v>9</v>
      </c>
      <c r="H8" s="31">
        <f>H12+H15+H20</f>
        <v>63</v>
      </c>
      <c r="I8" s="31">
        <f>I11+I12+I13+I14+I15+I16+I17+I18+I19+I20</f>
        <v>2866</v>
      </c>
      <c r="J8" s="31">
        <f>J11+J12+J13+J14+J15+J16+J17+J18+J19+J20</f>
        <v>21815</v>
      </c>
      <c r="K8" s="31">
        <f>K11+K12+K13+K14+K15+K16+K17+K18+K19+K20</f>
        <v>2243</v>
      </c>
      <c r="L8" s="31">
        <f>L11+L12+L13+L14+L15+L16+L17+L18+L19+L20</f>
        <v>49004</v>
      </c>
      <c r="M8" s="31">
        <f>M11+M12+M13+M15+M16+M17+M18</f>
        <v>38</v>
      </c>
      <c r="N8" s="31">
        <f>N11+N12+N13+N15+N16+N17</f>
        <v>1150</v>
      </c>
      <c r="O8" s="31">
        <f>O11+O12+O13+O14+O15+O16+O17+O18+O19</f>
        <v>193</v>
      </c>
      <c r="P8" s="31">
        <f>P11+P12+P13+P14+P15+P16+P17+P18+P19</f>
        <v>2683</v>
      </c>
      <c r="Q8" s="31">
        <f>Q11+Q12+Q13+Q14+Q15+Q16+Q17+Q18+Q19+Q20</f>
        <v>773</v>
      </c>
      <c r="R8" s="31">
        <f>R11+R12+R13+R14+R15+R16+R17+R18+R19+R20</f>
        <v>16191</v>
      </c>
      <c r="S8" s="31">
        <f>S11+S12+S13+S14+S15+S16+S17+S18+S19+S20</f>
        <v>8603</v>
      </c>
      <c r="T8" s="31">
        <f>T11+T12+T13+T14+T15+T16+T17+T18+T19+T20</f>
        <v>60045</v>
      </c>
      <c r="U8" s="31">
        <f>U11+U12+U13+U14+U15+U16+U17+U18+U19+U20</f>
        <v>579</v>
      </c>
      <c r="V8" s="31">
        <f>V11+V12+V13+V14+V15+V16+V17+V18+V19+V20</f>
        <v>7438</v>
      </c>
      <c r="W8" s="31">
        <f>W11+W12+W13+W14+W15+W16+W17+W18+W19+W20</f>
        <v>1487</v>
      </c>
      <c r="X8" s="31">
        <f>X11+X12+X13+X14+X15+X16+X17+X18+X19+X20</f>
        <v>4609</v>
      </c>
      <c r="Y8" s="31">
        <f>Y11+Y12+Y13+Y14+Y15+Y16+Y17+Y18+Y19+Y20</f>
        <v>1105</v>
      </c>
      <c r="Z8" s="31">
        <f>Z11+Z12+Z13+Z14+Z15+Z16+Z17+Z18+Z19+Z20</f>
        <v>5878</v>
      </c>
      <c r="AA8" s="16" t="s">
        <v>228</v>
      </c>
    </row>
    <row r="9" spans="1:27" s="15" customFormat="1" ht="18.75" customHeight="1" x14ac:dyDescent="0.2">
      <c r="B9" s="23" t="s">
        <v>227</v>
      </c>
      <c r="C9" s="31">
        <f>C6-C8</f>
        <v>5799</v>
      </c>
      <c r="D9" s="31">
        <f>D21+D23+D27+D29+D31+D35</f>
        <v>56228</v>
      </c>
      <c r="E9" s="31">
        <f>E21+E23+E27+E29+E31+E35</f>
        <v>81</v>
      </c>
      <c r="F9" s="31">
        <f>F21+F23+F27+F29+F31+F35</f>
        <v>791</v>
      </c>
      <c r="G9" s="31">
        <f>G6-G8</f>
        <v>2</v>
      </c>
      <c r="H9" s="31">
        <f>H6-H8</f>
        <v>12</v>
      </c>
      <c r="I9" s="31">
        <f>I21+I23+I27+I29+I31+I35</f>
        <v>660</v>
      </c>
      <c r="J9" s="31">
        <f>J21+J23+J27+J29+J31+J35</f>
        <v>4490</v>
      </c>
      <c r="K9" s="31">
        <f>K21+K23+K27+K29+K31+K35</f>
        <v>670</v>
      </c>
      <c r="L9" s="31">
        <f>L21+L23+L27+L29+L31+L35</f>
        <v>15654</v>
      </c>
      <c r="M9" s="31">
        <f>M6-M8</f>
        <v>2</v>
      </c>
      <c r="N9" s="31">
        <f>N6-N8</f>
        <v>606</v>
      </c>
      <c r="O9" s="31">
        <f>O6-O8</f>
        <v>12</v>
      </c>
      <c r="P9" s="31">
        <f>P6-P8</f>
        <v>69</v>
      </c>
      <c r="Q9" s="31">
        <f>Q6-Q8</f>
        <v>181</v>
      </c>
      <c r="R9" s="31">
        <f>R6-R8</f>
        <v>4373</v>
      </c>
      <c r="S9" s="31">
        <f>S6-S8</f>
        <v>1675</v>
      </c>
      <c r="T9" s="31">
        <f>T6-T8</f>
        <v>10135</v>
      </c>
      <c r="U9" s="31">
        <f>U6-U8</f>
        <v>87</v>
      </c>
      <c r="V9" s="31">
        <f>V6-V8</f>
        <v>662</v>
      </c>
      <c r="W9" s="31">
        <f>W6-W8</f>
        <v>142</v>
      </c>
      <c r="X9" s="31">
        <f>X6-X8</f>
        <v>480</v>
      </c>
      <c r="Y9" s="31">
        <f>Y6-Y8</f>
        <v>120</v>
      </c>
      <c r="Z9" s="31">
        <f>Z6-Z8</f>
        <v>494</v>
      </c>
      <c r="AA9" s="16" t="s">
        <v>226</v>
      </c>
    </row>
    <row r="10" spans="1:27" s="2" customFormat="1" ht="11.25" customHeight="1" x14ac:dyDescent="0.2">
      <c r="B10" s="29"/>
      <c r="C10" s="31"/>
      <c r="D10" s="3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25"/>
    </row>
    <row r="11" spans="1:27" s="2" customFormat="1" ht="18.75" customHeight="1" x14ac:dyDescent="0.2">
      <c r="A11" s="30">
        <v>1</v>
      </c>
      <c r="B11" s="29" t="s">
        <v>225</v>
      </c>
      <c r="C11" s="28">
        <v>11659</v>
      </c>
      <c r="D11" s="28">
        <v>112747</v>
      </c>
      <c r="E11" s="28">
        <v>57</v>
      </c>
      <c r="F11" s="28" t="s">
        <v>224</v>
      </c>
      <c r="G11" s="12" t="s">
        <v>10</v>
      </c>
      <c r="H11" s="12" t="s">
        <v>10</v>
      </c>
      <c r="I11" s="28" t="s">
        <v>223</v>
      </c>
      <c r="J11" s="28">
        <v>7757</v>
      </c>
      <c r="K11" s="28" t="s">
        <v>222</v>
      </c>
      <c r="L11" s="28">
        <v>11330</v>
      </c>
      <c r="M11" s="28" t="s">
        <v>188</v>
      </c>
      <c r="N11" s="28" t="s">
        <v>221</v>
      </c>
      <c r="O11" s="28" t="s">
        <v>158</v>
      </c>
      <c r="P11" s="28">
        <v>1994</v>
      </c>
      <c r="Q11" s="28" t="s">
        <v>220</v>
      </c>
      <c r="R11" s="28">
        <v>3697</v>
      </c>
      <c r="S11" s="28">
        <v>3118</v>
      </c>
      <c r="T11" s="28">
        <v>24462</v>
      </c>
      <c r="U11" s="27" t="s">
        <v>219</v>
      </c>
      <c r="V11" s="34">
        <v>4416</v>
      </c>
      <c r="W11" s="27" t="s">
        <v>218</v>
      </c>
      <c r="X11" s="34">
        <v>2188</v>
      </c>
      <c r="Y11" s="27" t="s">
        <v>217</v>
      </c>
      <c r="Z11" s="33">
        <v>2990</v>
      </c>
      <c r="AA11" s="25">
        <v>1</v>
      </c>
    </row>
    <row r="12" spans="1:27" s="2" customFormat="1" ht="18.75" customHeight="1" x14ac:dyDescent="0.2">
      <c r="A12" s="30">
        <v>2</v>
      </c>
      <c r="B12" s="29" t="s">
        <v>216</v>
      </c>
      <c r="C12" s="28">
        <v>5459</v>
      </c>
      <c r="D12" s="28">
        <v>44350</v>
      </c>
      <c r="E12" s="28" t="s">
        <v>117</v>
      </c>
      <c r="F12" s="28" t="s">
        <v>215</v>
      </c>
      <c r="G12" s="28" t="s">
        <v>1</v>
      </c>
      <c r="H12" s="28" t="s">
        <v>183</v>
      </c>
      <c r="I12" s="28" t="s">
        <v>214</v>
      </c>
      <c r="J12" s="28">
        <v>3953</v>
      </c>
      <c r="K12" s="28" t="s">
        <v>213</v>
      </c>
      <c r="L12" s="28">
        <v>6737</v>
      </c>
      <c r="M12" s="28" t="s">
        <v>9</v>
      </c>
      <c r="N12" s="28" t="s">
        <v>212</v>
      </c>
      <c r="O12" s="28" t="s">
        <v>85</v>
      </c>
      <c r="P12" s="28" t="s">
        <v>211</v>
      </c>
      <c r="Q12" s="28" t="s">
        <v>150</v>
      </c>
      <c r="R12" s="28">
        <v>1673</v>
      </c>
      <c r="S12" s="28">
        <v>1501</v>
      </c>
      <c r="T12" s="28">
        <v>9429</v>
      </c>
      <c r="U12" s="27" t="s">
        <v>177</v>
      </c>
      <c r="V12" s="27" t="s">
        <v>210</v>
      </c>
      <c r="W12" s="27" t="s">
        <v>68</v>
      </c>
      <c r="X12" s="27" t="s">
        <v>209</v>
      </c>
      <c r="Y12" s="27" t="s">
        <v>101</v>
      </c>
      <c r="Z12" s="26" t="s">
        <v>208</v>
      </c>
      <c r="AA12" s="25">
        <v>2</v>
      </c>
    </row>
    <row r="13" spans="1:27" s="2" customFormat="1" ht="18.75" customHeight="1" x14ac:dyDescent="0.2">
      <c r="A13" s="30">
        <v>3</v>
      </c>
      <c r="B13" s="29" t="s">
        <v>207</v>
      </c>
      <c r="C13" s="28">
        <v>3106</v>
      </c>
      <c r="D13" s="28">
        <v>40434</v>
      </c>
      <c r="E13" s="28" t="s">
        <v>79</v>
      </c>
      <c r="F13" s="28" t="s">
        <v>206</v>
      </c>
      <c r="G13" s="12" t="s">
        <v>10</v>
      </c>
      <c r="H13" s="12" t="s">
        <v>10</v>
      </c>
      <c r="I13" s="28" t="s">
        <v>205</v>
      </c>
      <c r="J13" s="28">
        <v>1506</v>
      </c>
      <c r="K13" s="28" t="s">
        <v>204</v>
      </c>
      <c r="L13" s="28">
        <v>8278</v>
      </c>
      <c r="M13" s="28" t="s">
        <v>9</v>
      </c>
      <c r="N13" s="28" t="s">
        <v>203</v>
      </c>
      <c r="O13" s="28" t="s">
        <v>25</v>
      </c>
      <c r="P13" s="28" t="s">
        <v>202</v>
      </c>
      <c r="Q13" s="28" t="s">
        <v>201</v>
      </c>
      <c r="R13" s="28">
        <v>6476</v>
      </c>
      <c r="S13" s="28" t="s">
        <v>200</v>
      </c>
      <c r="T13" s="28">
        <v>8116</v>
      </c>
      <c r="U13" s="27" t="s">
        <v>134</v>
      </c>
      <c r="V13" s="27" t="s">
        <v>199</v>
      </c>
      <c r="W13" s="27" t="s">
        <v>198</v>
      </c>
      <c r="X13" s="27" t="s">
        <v>197</v>
      </c>
      <c r="Y13" s="27" t="s">
        <v>145</v>
      </c>
      <c r="Z13" s="26" t="s">
        <v>196</v>
      </c>
      <c r="AA13" s="25">
        <v>3</v>
      </c>
    </row>
    <row r="14" spans="1:27" s="2" customFormat="1" ht="18.75" customHeight="1" x14ac:dyDescent="0.2">
      <c r="A14" s="30">
        <v>4</v>
      </c>
      <c r="B14" s="29" t="s">
        <v>195</v>
      </c>
      <c r="C14" s="28" t="s">
        <v>194</v>
      </c>
      <c r="D14" s="28">
        <v>7187</v>
      </c>
      <c r="E14" s="28" t="s">
        <v>79</v>
      </c>
      <c r="F14" s="28" t="s">
        <v>193</v>
      </c>
      <c r="G14" s="12" t="s">
        <v>10</v>
      </c>
      <c r="H14" s="12" t="s">
        <v>10</v>
      </c>
      <c r="I14" s="28" t="s">
        <v>181</v>
      </c>
      <c r="J14" s="28" t="s">
        <v>192</v>
      </c>
      <c r="K14" s="28" t="s">
        <v>191</v>
      </c>
      <c r="L14" s="28">
        <v>1981</v>
      </c>
      <c r="M14" s="12" t="s">
        <v>10</v>
      </c>
      <c r="N14" s="12" t="s">
        <v>10</v>
      </c>
      <c r="O14" s="28" t="s">
        <v>74</v>
      </c>
      <c r="P14" s="28" t="s">
        <v>92</v>
      </c>
      <c r="Q14" s="28" t="s">
        <v>54</v>
      </c>
      <c r="R14" s="28" t="s">
        <v>190</v>
      </c>
      <c r="S14" s="28" t="s">
        <v>189</v>
      </c>
      <c r="T14" s="28">
        <v>1171</v>
      </c>
      <c r="U14" s="27" t="s">
        <v>45</v>
      </c>
      <c r="V14" s="27" t="s">
        <v>163</v>
      </c>
      <c r="W14" s="27" t="s">
        <v>188</v>
      </c>
      <c r="X14" s="27" t="s">
        <v>134</v>
      </c>
      <c r="Y14" s="27" t="s">
        <v>92</v>
      </c>
      <c r="Z14" s="26" t="s">
        <v>112</v>
      </c>
      <c r="AA14" s="25">
        <v>4</v>
      </c>
    </row>
    <row r="15" spans="1:27" s="2" customFormat="1" ht="18.75" customHeight="1" x14ac:dyDescent="0.2">
      <c r="A15" s="30">
        <v>5</v>
      </c>
      <c r="B15" s="29" t="s">
        <v>187</v>
      </c>
      <c r="C15" s="28">
        <v>2629</v>
      </c>
      <c r="D15" s="28">
        <v>26191</v>
      </c>
      <c r="E15" s="28" t="s">
        <v>45</v>
      </c>
      <c r="F15" s="28" t="s">
        <v>35</v>
      </c>
      <c r="G15" s="28" t="s">
        <v>16</v>
      </c>
      <c r="H15" s="28" t="s">
        <v>25</v>
      </c>
      <c r="I15" s="28" t="s">
        <v>186</v>
      </c>
      <c r="J15" s="28">
        <v>2032</v>
      </c>
      <c r="K15" s="28" t="s">
        <v>185</v>
      </c>
      <c r="L15" s="28">
        <v>8000</v>
      </c>
      <c r="M15" s="28" t="s">
        <v>9</v>
      </c>
      <c r="N15" s="28" t="s">
        <v>86</v>
      </c>
      <c r="O15" s="28" t="s">
        <v>45</v>
      </c>
      <c r="P15" s="28" t="s">
        <v>100</v>
      </c>
      <c r="Q15" s="28" t="s">
        <v>14</v>
      </c>
      <c r="R15" s="28">
        <v>1152</v>
      </c>
      <c r="S15" s="28" t="s">
        <v>184</v>
      </c>
      <c r="T15" s="28">
        <v>4192</v>
      </c>
      <c r="U15" s="27" t="s">
        <v>183</v>
      </c>
      <c r="V15" s="27" t="s">
        <v>182</v>
      </c>
      <c r="W15" s="27" t="s">
        <v>181</v>
      </c>
      <c r="X15" s="27" t="s">
        <v>136</v>
      </c>
      <c r="Y15" s="27" t="s">
        <v>49</v>
      </c>
      <c r="Z15" s="26" t="s">
        <v>180</v>
      </c>
      <c r="AA15" s="25">
        <v>5</v>
      </c>
    </row>
    <row r="16" spans="1:27" s="2" customFormat="1" ht="18.75" customHeight="1" x14ac:dyDescent="0.2">
      <c r="A16" s="30">
        <v>6</v>
      </c>
      <c r="B16" s="29" t="s">
        <v>179</v>
      </c>
      <c r="C16" s="28">
        <v>2509</v>
      </c>
      <c r="D16" s="28">
        <v>20643</v>
      </c>
      <c r="E16" s="28" t="s">
        <v>12</v>
      </c>
      <c r="F16" s="28" t="s">
        <v>66</v>
      </c>
      <c r="G16" s="12" t="s">
        <v>10</v>
      </c>
      <c r="H16" s="12" t="s">
        <v>10</v>
      </c>
      <c r="I16" s="28" t="s">
        <v>178</v>
      </c>
      <c r="J16" s="28">
        <v>1676</v>
      </c>
      <c r="K16" s="28" t="s">
        <v>178</v>
      </c>
      <c r="L16" s="28">
        <v>3743</v>
      </c>
      <c r="M16" s="28" t="s">
        <v>74</v>
      </c>
      <c r="N16" s="28" t="s">
        <v>177</v>
      </c>
      <c r="O16" s="28" t="s">
        <v>36</v>
      </c>
      <c r="P16" s="28" t="s">
        <v>176</v>
      </c>
      <c r="Q16" s="28" t="s">
        <v>153</v>
      </c>
      <c r="R16" s="28" t="s">
        <v>175</v>
      </c>
      <c r="S16" s="28" t="s">
        <v>174</v>
      </c>
      <c r="T16" s="28">
        <v>3961</v>
      </c>
      <c r="U16" s="27" t="s">
        <v>116</v>
      </c>
      <c r="V16" s="27" t="s">
        <v>173</v>
      </c>
      <c r="W16" s="27" t="s">
        <v>172</v>
      </c>
      <c r="X16" s="27" t="s">
        <v>47</v>
      </c>
      <c r="Y16" s="27" t="s">
        <v>171</v>
      </c>
      <c r="Z16" s="26" t="s">
        <v>170</v>
      </c>
      <c r="AA16" s="25">
        <v>6</v>
      </c>
    </row>
    <row r="17" spans="1:27" s="2" customFormat="1" ht="18.75" customHeight="1" x14ac:dyDescent="0.2">
      <c r="A17" s="30">
        <v>7</v>
      </c>
      <c r="B17" s="29" t="s">
        <v>169</v>
      </c>
      <c r="C17" s="28">
        <v>1563</v>
      </c>
      <c r="D17" s="28">
        <v>12303</v>
      </c>
      <c r="E17" s="28" t="s">
        <v>18</v>
      </c>
      <c r="F17" s="28" t="s">
        <v>64</v>
      </c>
      <c r="G17" s="12" t="s">
        <v>10</v>
      </c>
      <c r="H17" s="12" t="s">
        <v>10</v>
      </c>
      <c r="I17" s="28" t="s">
        <v>168</v>
      </c>
      <c r="J17" s="28">
        <v>1101</v>
      </c>
      <c r="K17" s="28" t="s">
        <v>167</v>
      </c>
      <c r="L17" s="28">
        <v>2589</v>
      </c>
      <c r="M17" s="28" t="s">
        <v>4</v>
      </c>
      <c r="N17" s="28" t="s">
        <v>9</v>
      </c>
      <c r="O17" s="28" t="s">
        <v>1</v>
      </c>
      <c r="P17" s="28" t="s">
        <v>39</v>
      </c>
      <c r="Q17" s="28" t="s">
        <v>12</v>
      </c>
      <c r="R17" s="28" t="s">
        <v>166</v>
      </c>
      <c r="S17" s="28" t="s">
        <v>165</v>
      </c>
      <c r="T17" s="28">
        <v>2608</v>
      </c>
      <c r="U17" s="27" t="s">
        <v>8</v>
      </c>
      <c r="V17" s="27" t="s">
        <v>164</v>
      </c>
      <c r="W17" s="27" t="s">
        <v>163</v>
      </c>
      <c r="X17" s="27" t="s">
        <v>162</v>
      </c>
      <c r="Y17" s="27" t="s">
        <v>59</v>
      </c>
      <c r="Z17" s="26" t="s">
        <v>161</v>
      </c>
      <c r="AA17" s="25">
        <v>7</v>
      </c>
    </row>
    <row r="18" spans="1:27" s="2" customFormat="1" ht="18.75" customHeight="1" x14ac:dyDescent="0.2">
      <c r="A18" s="30">
        <v>8</v>
      </c>
      <c r="B18" s="29" t="s">
        <v>160</v>
      </c>
      <c r="C18" s="28">
        <v>1514</v>
      </c>
      <c r="D18" s="28">
        <v>13987</v>
      </c>
      <c r="E18" s="28" t="s">
        <v>107</v>
      </c>
      <c r="F18" s="28" t="s">
        <v>159</v>
      </c>
      <c r="G18" s="12" t="s">
        <v>10</v>
      </c>
      <c r="H18" s="12" t="s">
        <v>10</v>
      </c>
      <c r="I18" s="28" t="s">
        <v>159</v>
      </c>
      <c r="J18" s="28">
        <v>1420</v>
      </c>
      <c r="K18" s="28" t="s">
        <v>158</v>
      </c>
      <c r="L18" s="28">
        <v>1879</v>
      </c>
      <c r="M18" s="28" t="s">
        <v>4</v>
      </c>
      <c r="N18" s="12" t="s">
        <v>10</v>
      </c>
      <c r="O18" s="28" t="s">
        <v>16</v>
      </c>
      <c r="P18" s="28" t="s">
        <v>79</v>
      </c>
      <c r="Q18" s="28" t="s">
        <v>104</v>
      </c>
      <c r="R18" s="28" t="s">
        <v>157</v>
      </c>
      <c r="S18" s="28" t="s">
        <v>156</v>
      </c>
      <c r="T18" s="28">
        <v>2938</v>
      </c>
      <c r="U18" s="27" t="s">
        <v>36</v>
      </c>
      <c r="V18" s="27" t="s">
        <v>155</v>
      </c>
      <c r="W18" s="27" t="s">
        <v>114</v>
      </c>
      <c r="X18" s="27" t="s">
        <v>154</v>
      </c>
      <c r="Y18" s="27" t="s">
        <v>153</v>
      </c>
      <c r="Z18" s="26" t="s">
        <v>152</v>
      </c>
      <c r="AA18" s="25">
        <v>8</v>
      </c>
    </row>
    <row r="19" spans="1:27" s="2" customFormat="1" ht="18.75" customHeight="1" x14ac:dyDescent="0.2">
      <c r="A19" s="30">
        <v>9</v>
      </c>
      <c r="B19" s="29" t="s">
        <v>151</v>
      </c>
      <c r="C19" s="28">
        <v>1289</v>
      </c>
      <c r="D19" s="28">
        <v>10519</v>
      </c>
      <c r="E19" s="28" t="s">
        <v>79</v>
      </c>
      <c r="F19" s="28" t="s">
        <v>150</v>
      </c>
      <c r="G19" s="12" t="s">
        <v>10</v>
      </c>
      <c r="H19" s="12" t="s">
        <v>10</v>
      </c>
      <c r="I19" s="28" t="s">
        <v>138</v>
      </c>
      <c r="J19" s="28" t="s">
        <v>149</v>
      </c>
      <c r="K19" s="28" t="s">
        <v>148</v>
      </c>
      <c r="L19" s="28">
        <v>1513</v>
      </c>
      <c r="M19" s="12" t="s">
        <v>10</v>
      </c>
      <c r="N19" s="12" t="s">
        <v>10</v>
      </c>
      <c r="O19" s="28" t="s">
        <v>2</v>
      </c>
      <c r="P19" s="28" t="s">
        <v>113</v>
      </c>
      <c r="Q19" s="28" t="s">
        <v>12</v>
      </c>
      <c r="R19" s="28" t="s">
        <v>147</v>
      </c>
      <c r="S19" s="28" t="s">
        <v>146</v>
      </c>
      <c r="T19" s="28">
        <v>1597</v>
      </c>
      <c r="U19" s="27" t="s">
        <v>39</v>
      </c>
      <c r="V19" s="27" t="s">
        <v>145</v>
      </c>
      <c r="W19" s="27" t="s">
        <v>53</v>
      </c>
      <c r="X19" s="27" t="s">
        <v>144</v>
      </c>
      <c r="Y19" s="27" t="s">
        <v>54</v>
      </c>
      <c r="Z19" s="26" t="s">
        <v>143</v>
      </c>
      <c r="AA19" s="25">
        <v>9</v>
      </c>
    </row>
    <row r="20" spans="1:27" s="2" customFormat="1" ht="18.75" customHeight="1" x14ac:dyDescent="0.2">
      <c r="A20" s="30">
        <v>10</v>
      </c>
      <c r="B20" s="29" t="s">
        <v>142</v>
      </c>
      <c r="C20" s="28">
        <v>1124</v>
      </c>
      <c r="D20" s="28">
        <v>10144</v>
      </c>
      <c r="E20" s="28" t="s">
        <v>27</v>
      </c>
      <c r="F20" s="28" t="s">
        <v>141</v>
      </c>
      <c r="G20" s="28" t="s">
        <v>16</v>
      </c>
      <c r="H20" s="28" t="s">
        <v>78</v>
      </c>
      <c r="I20" s="28" t="s">
        <v>140</v>
      </c>
      <c r="J20" s="28" t="s">
        <v>139</v>
      </c>
      <c r="K20" s="28" t="s">
        <v>138</v>
      </c>
      <c r="L20" s="28">
        <v>2954</v>
      </c>
      <c r="M20" s="12" t="s">
        <v>10</v>
      </c>
      <c r="N20" s="12" t="s">
        <v>10</v>
      </c>
      <c r="O20" s="12" t="s">
        <v>10</v>
      </c>
      <c r="P20" s="12" t="s">
        <v>10</v>
      </c>
      <c r="Q20" s="28" t="s">
        <v>53</v>
      </c>
      <c r="R20" s="28" t="s">
        <v>137</v>
      </c>
      <c r="S20" s="28" t="s">
        <v>136</v>
      </c>
      <c r="T20" s="28">
        <v>1571</v>
      </c>
      <c r="U20" s="27" t="s">
        <v>18</v>
      </c>
      <c r="V20" s="27" t="s">
        <v>135</v>
      </c>
      <c r="W20" s="27" t="s">
        <v>134</v>
      </c>
      <c r="X20" s="27" t="s">
        <v>133</v>
      </c>
      <c r="Y20" s="27" t="s">
        <v>126</v>
      </c>
      <c r="Z20" s="26" t="s">
        <v>132</v>
      </c>
      <c r="AA20" s="25">
        <v>10</v>
      </c>
    </row>
    <row r="21" spans="1:27" s="15" customFormat="1" ht="18.75" customHeight="1" x14ac:dyDescent="0.2">
      <c r="A21" s="24"/>
      <c r="B21" s="23" t="s">
        <v>131</v>
      </c>
      <c r="C21" s="20" t="str">
        <f>C22</f>
        <v>478</v>
      </c>
      <c r="D21" s="20">
        <f>D22</f>
        <v>7115</v>
      </c>
      <c r="E21" s="20" t="str">
        <f>E22</f>
        <v>5</v>
      </c>
      <c r="F21" s="20" t="str">
        <f>F22</f>
        <v>129</v>
      </c>
      <c r="G21" s="21" t="s">
        <v>10</v>
      </c>
      <c r="H21" s="21" t="s">
        <v>10</v>
      </c>
      <c r="I21" s="20" t="str">
        <f>I22</f>
        <v>29</v>
      </c>
      <c r="J21" s="20" t="str">
        <f>J22</f>
        <v>255</v>
      </c>
      <c r="K21" s="20" t="str">
        <f>K22</f>
        <v>58</v>
      </c>
      <c r="L21" s="20">
        <f>L22</f>
        <v>2953</v>
      </c>
      <c r="M21" s="21" t="s">
        <v>10</v>
      </c>
      <c r="N21" s="21" t="s">
        <v>10</v>
      </c>
      <c r="O21" s="21" t="s">
        <v>10</v>
      </c>
      <c r="P21" s="21" t="s">
        <v>10</v>
      </c>
      <c r="Q21" s="20" t="str">
        <f>Q22</f>
        <v>27</v>
      </c>
      <c r="R21" s="20" t="str">
        <f>R22</f>
        <v>588</v>
      </c>
      <c r="S21" s="20" t="str">
        <f>S22</f>
        <v>125</v>
      </c>
      <c r="T21" s="20" t="str">
        <f>T22</f>
        <v>838</v>
      </c>
      <c r="U21" s="18" t="str">
        <f>U22</f>
        <v>7</v>
      </c>
      <c r="V21" s="18" t="str">
        <f>V22</f>
        <v>38</v>
      </c>
      <c r="W21" s="18" t="str">
        <f>W22</f>
        <v>16</v>
      </c>
      <c r="X21" s="18" t="str">
        <f>X22</f>
        <v>44</v>
      </c>
      <c r="Y21" s="18" t="str">
        <f>Y22</f>
        <v>8</v>
      </c>
      <c r="Z21" s="17" t="str">
        <f>Z22</f>
        <v>110</v>
      </c>
      <c r="AA21" s="16" t="s">
        <v>130</v>
      </c>
    </row>
    <row r="22" spans="1:27" s="2" customFormat="1" ht="18.75" customHeight="1" x14ac:dyDescent="0.2">
      <c r="A22" s="30">
        <v>11</v>
      </c>
      <c r="B22" s="29" t="s">
        <v>129</v>
      </c>
      <c r="C22" s="28" t="s">
        <v>128</v>
      </c>
      <c r="D22" s="28">
        <v>7115</v>
      </c>
      <c r="E22" s="28" t="s">
        <v>1</v>
      </c>
      <c r="F22" s="28" t="s">
        <v>127</v>
      </c>
      <c r="G22" s="12" t="s">
        <v>10</v>
      </c>
      <c r="H22" s="12" t="s">
        <v>10</v>
      </c>
      <c r="I22" s="28" t="s">
        <v>54</v>
      </c>
      <c r="J22" s="28" t="s">
        <v>68</v>
      </c>
      <c r="K22" s="28" t="s">
        <v>86</v>
      </c>
      <c r="L22" s="28">
        <v>2953</v>
      </c>
      <c r="M22" s="12" t="s">
        <v>10</v>
      </c>
      <c r="N22" s="12" t="s">
        <v>10</v>
      </c>
      <c r="O22" s="12" t="s">
        <v>10</v>
      </c>
      <c r="P22" s="12" t="s">
        <v>10</v>
      </c>
      <c r="Q22" s="28" t="s">
        <v>126</v>
      </c>
      <c r="R22" s="28" t="s">
        <v>125</v>
      </c>
      <c r="S22" s="28" t="s">
        <v>91</v>
      </c>
      <c r="T22" s="28" t="s">
        <v>124</v>
      </c>
      <c r="U22" s="27" t="s">
        <v>3</v>
      </c>
      <c r="V22" s="27" t="s">
        <v>104</v>
      </c>
      <c r="W22" s="27" t="s">
        <v>57</v>
      </c>
      <c r="X22" s="27" t="s">
        <v>116</v>
      </c>
      <c r="Y22" s="27" t="s">
        <v>45</v>
      </c>
      <c r="Z22" s="26" t="s">
        <v>123</v>
      </c>
      <c r="AA22" s="25">
        <v>11</v>
      </c>
    </row>
    <row r="23" spans="1:27" s="15" customFormat="1" ht="18.75" customHeight="1" x14ac:dyDescent="0.2">
      <c r="A23" s="24"/>
      <c r="B23" s="23" t="s">
        <v>122</v>
      </c>
      <c r="C23" s="31">
        <f>C24+C25+C26</f>
        <v>1853</v>
      </c>
      <c r="D23" s="31">
        <f>D24+D25+D26</f>
        <v>21573</v>
      </c>
      <c r="E23" s="20">
        <f>E24+E25+E26</f>
        <v>18</v>
      </c>
      <c r="F23" s="20">
        <f>F24+F25+F26</f>
        <v>195</v>
      </c>
      <c r="G23" s="21" t="s">
        <v>10</v>
      </c>
      <c r="H23" s="21" t="s">
        <v>10</v>
      </c>
      <c r="I23" s="20">
        <f>I24+I25+I26</f>
        <v>209</v>
      </c>
      <c r="J23" s="20">
        <f>J24+J25+J26</f>
        <v>1060</v>
      </c>
      <c r="K23" s="20">
        <f>K24+K25+K26</f>
        <v>202</v>
      </c>
      <c r="L23" s="20">
        <f>L24+L25+L26</f>
        <v>6625</v>
      </c>
      <c r="M23" s="21" t="s">
        <v>10</v>
      </c>
      <c r="N23" s="21" t="s">
        <v>10</v>
      </c>
      <c r="O23" s="20">
        <v>5</v>
      </c>
      <c r="P23" s="20">
        <v>29</v>
      </c>
      <c r="Q23" s="20">
        <f>Q24+Q25+Q26</f>
        <v>94</v>
      </c>
      <c r="R23" s="20">
        <f>R24+R25+R26</f>
        <v>2856</v>
      </c>
      <c r="S23" s="20">
        <f>S24+S25+S26</f>
        <v>480</v>
      </c>
      <c r="T23" s="20">
        <f>T24+T25+T26</f>
        <v>3489</v>
      </c>
      <c r="U23" s="18">
        <f>U24+U25+U26</f>
        <v>20</v>
      </c>
      <c r="V23" s="18">
        <f>V24+V25+V26</f>
        <v>195</v>
      </c>
      <c r="W23" s="18">
        <f>W24+W25+W26</f>
        <v>70</v>
      </c>
      <c r="X23" s="18">
        <f>X24+X25+X26</f>
        <v>288</v>
      </c>
      <c r="Y23" s="18">
        <f>Y24+Y25+Y26</f>
        <v>50</v>
      </c>
      <c r="Z23" s="17">
        <f>Z24+Z25+Z26</f>
        <v>217</v>
      </c>
      <c r="AA23" s="16" t="s">
        <v>121</v>
      </c>
    </row>
    <row r="24" spans="1:27" s="2" customFormat="1" ht="18.75" customHeight="1" x14ac:dyDescent="0.2">
      <c r="A24" s="30">
        <v>12</v>
      </c>
      <c r="B24" s="29" t="s">
        <v>120</v>
      </c>
      <c r="C24" s="28" t="s">
        <v>119</v>
      </c>
      <c r="D24" s="28">
        <v>7634</v>
      </c>
      <c r="E24" s="28" t="s">
        <v>2</v>
      </c>
      <c r="F24" s="28" t="s">
        <v>65</v>
      </c>
      <c r="G24" s="12" t="s">
        <v>10</v>
      </c>
      <c r="H24" s="12" t="s">
        <v>10</v>
      </c>
      <c r="I24" s="28" t="s">
        <v>111</v>
      </c>
      <c r="J24" s="28" t="s">
        <v>118</v>
      </c>
      <c r="K24" s="28" t="s">
        <v>117</v>
      </c>
      <c r="L24" s="28">
        <v>2098</v>
      </c>
      <c r="M24" s="12" t="s">
        <v>10</v>
      </c>
      <c r="N24" s="12" t="s">
        <v>10</v>
      </c>
      <c r="O24" s="28" t="s">
        <v>2</v>
      </c>
      <c r="P24" s="28" t="s">
        <v>57</v>
      </c>
      <c r="Q24" s="28" t="s">
        <v>116</v>
      </c>
      <c r="R24" s="28">
        <v>1704</v>
      </c>
      <c r="S24" s="28" t="s">
        <v>115</v>
      </c>
      <c r="T24" s="28">
        <v>1217</v>
      </c>
      <c r="U24" s="27" t="s">
        <v>3</v>
      </c>
      <c r="V24" s="27" t="s">
        <v>114</v>
      </c>
      <c r="W24" s="27" t="s">
        <v>113</v>
      </c>
      <c r="X24" s="27" t="s">
        <v>112</v>
      </c>
      <c r="Y24" s="27" t="s">
        <v>30</v>
      </c>
      <c r="Z24" s="26" t="s">
        <v>111</v>
      </c>
      <c r="AA24" s="25">
        <v>12</v>
      </c>
    </row>
    <row r="25" spans="1:27" s="2" customFormat="1" ht="18.75" customHeight="1" x14ac:dyDescent="0.2">
      <c r="A25" s="30">
        <v>13</v>
      </c>
      <c r="B25" s="29" t="s">
        <v>110</v>
      </c>
      <c r="C25" s="28" t="s">
        <v>109</v>
      </c>
      <c r="D25" s="28">
        <v>4537</v>
      </c>
      <c r="E25" s="28" t="s">
        <v>2</v>
      </c>
      <c r="F25" s="28" t="s">
        <v>45</v>
      </c>
      <c r="G25" s="12" t="s">
        <v>10</v>
      </c>
      <c r="H25" s="12" t="s">
        <v>10</v>
      </c>
      <c r="I25" s="28" t="s">
        <v>54</v>
      </c>
      <c r="J25" s="28" t="s">
        <v>26</v>
      </c>
      <c r="K25" s="28" t="s">
        <v>108</v>
      </c>
      <c r="L25" s="28">
        <v>1824</v>
      </c>
      <c r="M25" s="12" t="s">
        <v>10</v>
      </c>
      <c r="N25" s="12" t="s">
        <v>10</v>
      </c>
      <c r="O25" s="12" t="s">
        <v>10</v>
      </c>
      <c r="P25" s="12" t="s">
        <v>10</v>
      </c>
      <c r="Q25" s="28" t="s">
        <v>107</v>
      </c>
      <c r="R25" s="28" t="s">
        <v>29</v>
      </c>
      <c r="S25" s="28" t="s">
        <v>64</v>
      </c>
      <c r="T25" s="28" t="s">
        <v>106</v>
      </c>
      <c r="U25" s="27" t="s">
        <v>74</v>
      </c>
      <c r="V25" s="27" t="s">
        <v>105</v>
      </c>
      <c r="W25" s="27" t="s">
        <v>3</v>
      </c>
      <c r="X25" s="27" t="s">
        <v>104</v>
      </c>
      <c r="Y25" s="27" t="s">
        <v>45</v>
      </c>
      <c r="Z25" s="26" t="s">
        <v>36</v>
      </c>
      <c r="AA25" s="25">
        <v>13</v>
      </c>
    </row>
    <row r="26" spans="1:27" s="2" customFormat="1" ht="18.75" customHeight="1" x14ac:dyDescent="0.2">
      <c r="A26" s="30">
        <v>14</v>
      </c>
      <c r="B26" s="29" t="s">
        <v>103</v>
      </c>
      <c r="C26" s="28" t="s">
        <v>102</v>
      </c>
      <c r="D26" s="28">
        <v>9402</v>
      </c>
      <c r="E26" s="28" t="s">
        <v>15</v>
      </c>
      <c r="F26" s="28" t="s">
        <v>101</v>
      </c>
      <c r="G26" s="12" t="s">
        <v>10</v>
      </c>
      <c r="H26" s="12" t="s">
        <v>10</v>
      </c>
      <c r="I26" s="28" t="s">
        <v>100</v>
      </c>
      <c r="J26" s="28" t="s">
        <v>99</v>
      </c>
      <c r="K26" s="28" t="s">
        <v>98</v>
      </c>
      <c r="L26" s="28">
        <v>2703</v>
      </c>
      <c r="M26" s="12" t="s">
        <v>10</v>
      </c>
      <c r="N26" s="12" t="s">
        <v>10</v>
      </c>
      <c r="O26" s="28" t="s">
        <v>16</v>
      </c>
      <c r="P26" s="28" t="s">
        <v>25</v>
      </c>
      <c r="Q26" s="28" t="s">
        <v>8</v>
      </c>
      <c r="R26" s="28" t="s">
        <v>97</v>
      </c>
      <c r="S26" s="28" t="s">
        <v>96</v>
      </c>
      <c r="T26" s="28">
        <v>1589</v>
      </c>
      <c r="U26" s="27" t="s">
        <v>78</v>
      </c>
      <c r="V26" s="27" t="s">
        <v>95</v>
      </c>
      <c r="W26" s="27" t="s">
        <v>94</v>
      </c>
      <c r="X26" s="27" t="s">
        <v>93</v>
      </c>
      <c r="Y26" s="27" t="s">
        <v>92</v>
      </c>
      <c r="Z26" s="26" t="s">
        <v>91</v>
      </c>
      <c r="AA26" s="25">
        <v>14</v>
      </c>
    </row>
    <row r="27" spans="1:27" s="15" customFormat="1" ht="18.75" customHeight="1" x14ac:dyDescent="0.2">
      <c r="A27" s="24"/>
      <c r="B27" s="23" t="s">
        <v>90</v>
      </c>
      <c r="C27" s="20" t="str">
        <f>C28</f>
        <v>254</v>
      </c>
      <c r="D27" s="20">
        <f>D28</f>
        <v>3337</v>
      </c>
      <c r="E27" s="20" t="str">
        <f>E28</f>
        <v>4</v>
      </c>
      <c r="F27" s="20" t="str">
        <f>F28</f>
        <v>33</v>
      </c>
      <c r="G27" s="21" t="s">
        <v>10</v>
      </c>
      <c r="H27" s="21" t="s">
        <v>10</v>
      </c>
      <c r="I27" s="20" t="str">
        <f>I28</f>
        <v>58</v>
      </c>
      <c r="J27" s="20">
        <f>J28</f>
        <v>1006</v>
      </c>
      <c r="K27" s="20" t="str">
        <f>K28</f>
        <v>22</v>
      </c>
      <c r="L27" s="20" t="str">
        <f>L28</f>
        <v>96</v>
      </c>
      <c r="M27" s="20" t="str">
        <f>M28</f>
        <v>2</v>
      </c>
      <c r="N27" s="20" t="str">
        <f>N28</f>
        <v>606</v>
      </c>
      <c r="O27" s="21" t="s">
        <v>10</v>
      </c>
      <c r="P27" s="21" t="s">
        <v>10</v>
      </c>
      <c r="Q27" s="20" t="str">
        <f>Q28</f>
        <v>7</v>
      </c>
      <c r="R27" s="20" t="str">
        <f>R28</f>
        <v>98</v>
      </c>
      <c r="S27" s="20" t="str">
        <f>S28</f>
        <v>48</v>
      </c>
      <c r="T27" s="20" t="str">
        <f>T28</f>
        <v>200</v>
      </c>
      <c r="U27" s="18" t="str">
        <f>U28</f>
        <v>5</v>
      </c>
      <c r="V27" s="18" t="str">
        <f>V28</f>
        <v>10</v>
      </c>
      <c r="W27" s="18" t="str">
        <f>W28</f>
        <v>1</v>
      </c>
      <c r="X27" s="32" t="s">
        <v>10</v>
      </c>
      <c r="Y27" s="18" t="str">
        <f>Y28</f>
        <v>4</v>
      </c>
      <c r="Z27" s="17" t="str">
        <f>Z28</f>
        <v>9</v>
      </c>
      <c r="AA27" s="16" t="s">
        <v>89</v>
      </c>
    </row>
    <row r="28" spans="1:27" s="2" customFormat="1" ht="18.75" customHeight="1" x14ac:dyDescent="0.2">
      <c r="A28" s="30">
        <v>15</v>
      </c>
      <c r="B28" s="29" t="s">
        <v>88</v>
      </c>
      <c r="C28" s="28" t="s">
        <v>87</v>
      </c>
      <c r="D28" s="28">
        <v>3337</v>
      </c>
      <c r="E28" s="28" t="s">
        <v>74</v>
      </c>
      <c r="F28" s="28" t="s">
        <v>65</v>
      </c>
      <c r="G28" s="12" t="s">
        <v>10</v>
      </c>
      <c r="H28" s="12" t="s">
        <v>10</v>
      </c>
      <c r="I28" s="28" t="s">
        <v>86</v>
      </c>
      <c r="J28" s="28">
        <v>1006</v>
      </c>
      <c r="K28" s="28" t="s">
        <v>85</v>
      </c>
      <c r="L28" s="28" t="s">
        <v>84</v>
      </c>
      <c r="M28" s="28" t="s">
        <v>16</v>
      </c>
      <c r="N28" s="28" t="s">
        <v>83</v>
      </c>
      <c r="O28" s="12" t="s">
        <v>10</v>
      </c>
      <c r="P28" s="12" t="s">
        <v>10</v>
      </c>
      <c r="Q28" s="28" t="s">
        <v>3</v>
      </c>
      <c r="R28" s="28" t="s">
        <v>82</v>
      </c>
      <c r="S28" s="28" t="s">
        <v>81</v>
      </c>
      <c r="T28" s="28" t="s">
        <v>80</v>
      </c>
      <c r="U28" s="27" t="s">
        <v>1</v>
      </c>
      <c r="V28" s="27" t="s">
        <v>79</v>
      </c>
      <c r="W28" s="27" t="s">
        <v>4</v>
      </c>
      <c r="X28" s="12" t="s">
        <v>10</v>
      </c>
      <c r="Y28" s="27" t="s">
        <v>74</v>
      </c>
      <c r="Z28" s="26" t="s">
        <v>78</v>
      </c>
      <c r="AA28" s="25">
        <v>15</v>
      </c>
    </row>
    <row r="29" spans="1:27" s="15" customFormat="1" ht="18.75" customHeight="1" x14ac:dyDescent="0.2">
      <c r="A29" s="24"/>
      <c r="B29" s="23" t="s">
        <v>77</v>
      </c>
      <c r="C29" s="20">
        <f>C30</f>
        <v>1265</v>
      </c>
      <c r="D29" s="20">
        <f>D30</f>
        <v>8375</v>
      </c>
      <c r="E29" s="20" t="str">
        <f>E30</f>
        <v>4</v>
      </c>
      <c r="F29" s="20" t="str">
        <f>F30</f>
        <v>49</v>
      </c>
      <c r="G29" s="21" t="s">
        <v>10</v>
      </c>
      <c r="H29" s="21" t="s">
        <v>10</v>
      </c>
      <c r="I29" s="20" t="str">
        <f>I30</f>
        <v>83</v>
      </c>
      <c r="J29" s="20" t="str">
        <f>J30</f>
        <v>513</v>
      </c>
      <c r="K29" s="20" t="str">
        <f>K30</f>
        <v>292</v>
      </c>
      <c r="L29" s="20">
        <f>L30</f>
        <v>3088</v>
      </c>
      <c r="M29" s="21" t="s">
        <v>10</v>
      </c>
      <c r="N29" s="21" t="s">
        <v>10</v>
      </c>
      <c r="O29" s="20" t="str">
        <f>O30</f>
        <v>5</v>
      </c>
      <c r="P29" s="20" t="str">
        <f>P30</f>
        <v>24</v>
      </c>
      <c r="Q29" s="20" t="str">
        <f>Q30</f>
        <v>17</v>
      </c>
      <c r="R29" s="20" t="str">
        <f>R30</f>
        <v>255</v>
      </c>
      <c r="S29" s="20" t="str">
        <f>S30</f>
        <v>449</v>
      </c>
      <c r="T29" s="20">
        <f>T30</f>
        <v>2034</v>
      </c>
      <c r="U29" s="18" t="str">
        <f>U30</f>
        <v>18</v>
      </c>
      <c r="V29" s="18" t="str">
        <f>V30</f>
        <v>159</v>
      </c>
      <c r="W29" s="18" t="str">
        <f>W30</f>
        <v>17</v>
      </c>
      <c r="X29" s="18" t="str">
        <f>X30</f>
        <v>33</v>
      </c>
      <c r="Y29" s="18" t="str">
        <f>Y30</f>
        <v>29</v>
      </c>
      <c r="Z29" s="17" t="str">
        <f>Z30</f>
        <v>85</v>
      </c>
      <c r="AA29" s="16" t="s">
        <v>76</v>
      </c>
    </row>
    <row r="30" spans="1:27" s="2" customFormat="1" ht="18.75" customHeight="1" x14ac:dyDescent="0.2">
      <c r="A30" s="30">
        <v>16</v>
      </c>
      <c r="B30" s="29" t="s">
        <v>75</v>
      </c>
      <c r="C30" s="28">
        <v>1265</v>
      </c>
      <c r="D30" s="28">
        <v>8375</v>
      </c>
      <c r="E30" s="28" t="s">
        <v>74</v>
      </c>
      <c r="F30" s="28" t="s">
        <v>73</v>
      </c>
      <c r="G30" s="12" t="s">
        <v>10</v>
      </c>
      <c r="H30" s="12" t="s">
        <v>10</v>
      </c>
      <c r="I30" s="28" t="s">
        <v>72</v>
      </c>
      <c r="J30" s="28" t="s">
        <v>71</v>
      </c>
      <c r="K30" s="28" t="s">
        <v>70</v>
      </c>
      <c r="L30" s="28">
        <v>3088</v>
      </c>
      <c r="M30" s="12" t="s">
        <v>10</v>
      </c>
      <c r="N30" s="12" t="s">
        <v>10</v>
      </c>
      <c r="O30" s="28" t="s">
        <v>1</v>
      </c>
      <c r="P30" s="28" t="s">
        <v>69</v>
      </c>
      <c r="Q30" s="28" t="s">
        <v>30</v>
      </c>
      <c r="R30" s="28" t="s">
        <v>68</v>
      </c>
      <c r="S30" s="28" t="s">
        <v>67</v>
      </c>
      <c r="T30" s="28">
        <v>2034</v>
      </c>
      <c r="U30" s="27" t="s">
        <v>27</v>
      </c>
      <c r="V30" s="27" t="s">
        <v>66</v>
      </c>
      <c r="W30" s="27" t="s">
        <v>30</v>
      </c>
      <c r="X30" s="27" t="s">
        <v>65</v>
      </c>
      <c r="Y30" s="27" t="s">
        <v>54</v>
      </c>
      <c r="Z30" s="26" t="s">
        <v>64</v>
      </c>
      <c r="AA30" s="25">
        <v>16</v>
      </c>
    </row>
    <row r="31" spans="1:27" s="15" customFormat="1" ht="18.75" customHeight="1" x14ac:dyDescent="0.2">
      <c r="A31" s="24"/>
      <c r="B31" s="23" t="s">
        <v>63</v>
      </c>
      <c r="C31" s="31">
        <f>C32+C33+C34</f>
        <v>1593</v>
      </c>
      <c r="D31" s="31">
        <f>D32+D33+D34</f>
        <v>13398</v>
      </c>
      <c r="E31" s="20">
        <f>E32+E33+E34</f>
        <v>35</v>
      </c>
      <c r="F31" s="20">
        <f>F32+F33+F34</f>
        <v>217</v>
      </c>
      <c r="G31" s="21" t="s">
        <v>10</v>
      </c>
      <c r="H31" s="21" t="s">
        <v>10</v>
      </c>
      <c r="I31" s="20">
        <f>I32+I33+I34</f>
        <v>214</v>
      </c>
      <c r="J31" s="20">
        <f>J32+J33+J34</f>
        <v>1131</v>
      </c>
      <c r="K31" s="20">
        <f>K32+K33+K34</f>
        <v>73</v>
      </c>
      <c r="L31" s="20">
        <f>L32+L33+L34</f>
        <v>2676</v>
      </c>
      <c r="M31" s="21" t="s">
        <v>10</v>
      </c>
      <c r="N31" s="21" t="s">
        <v>10</v>
      </c>
      <c r="O31" s="20">
        <v>1</v>
      </c>
      <c r="P31" s="20">
        <v>13</v>
      </c>
      <c r="Q31" s="20">
        <f>Q32+Q33+Q34</f>
        <v>30</v>
      </c>
      <c r="R31" s="20">
        <f>R32+R33+R34</f>
        <v>545</v>
      </c>
      <c r="S31" s="20">
        <f>S32+S34+S33</f>
        <v>474</v>
      </c>
      <c r="T31" s="20">
        <f>T32+T33+T34</f>
        <v>3140</v>
      </c>
      <c r="U31" s="18">
        <f>U32+U33+U34</f>
        <v>30</v>
      </c>
      <c r="V31" s="18">
        <f>V32+V33+V34</f>
        <v>230</v>
      </c>
      <c r="W31" s="18">
        <f>W32+W33+W34</f>
        <v>37</v>
      </c>
      <c r="X31" s="18">
        <f>X32+X33+X34</f>
        <v>108</v>
      </c>
      <c r="Y31" s="18">
        <f>Y32+Y33+Y34</f>
        <v>26</v>
      </c>
      <c r="Z31" s="17">
        <f>Z32+Z33+Z34</f>
        <v>68</v>
      </c>
      <c r="AA31" s="16" t="s">
        <v>62</v>
      </c>
    </row>
    <row r="32" spans="1:27" s="2" customFormat="1" ht="18.75" customHeight="1" x14ac:dyDescent="0.2">
      <c r="A32" s="30">
        <v>17</v>
      </c>
      <c r="B32" s="29" t="s">
        <v>61</v>
      </c>
      <c r="C32" s="28" t="s">
        <v>60</v>
      </c>
      <c r="D32" s="28">
        <v>2482</v>
      </c>
      <c r="E32" s="28" t="s">
        <v>45</v>
      </c>
      <c r="F32" s="28" t="s">
        <v>59</v>
      </c>
      <c r="G32" s="12" t="s">
        <v>10</v>
      </c>
      <c r="H32" s="12" t="s">
        <v>10</v>
      </c>
      <c r="I32" s="28" t="s">
        <v>5</v>
      </c>
      <c r="J32" s="28" t="s">
        <v>58</v>
      </c>
      <c r="K32" s="28" t="s">
        <v>57</v>
      </c>
      <c r="L32" s="28">
        <v>1071</v>
      </c>
      <c r="M32" s="12" t="s">
        <v>10</v>
      </c>
      <c r="N32" s="12" t="s">
        <v>10</v>
      </c>
      <c r="O32" s="12" t="s">
        <v>10</v>
      </c>
      <c r="P32" s="12" t="s">
        <v>10</v>
      </c>
      <c r="Q32" s="28" t="s">
        <v>1</v>
      </c>
      <c r="R32" s="28" t="s">
        <v>53</v>
      </c>
      <c r="S32" s="28" t="s">
        <v>56</v>
      </c>
      <c r="T32" s="28" t="s">
        <v>55</v>
      </c>
      <c r="U32" s="27" t="s">
        <v>9</v>
      </c>
      <c r="V32" s="27" t="s">
        <v>54</v>
      </c>
      <c r="W32" s="27" t="s">
        <v>9</v>
      </c>
      <c r="X32" s="27" t="s">
        <v>53</v>
      </c>
      <c r="Y32" s="27" t="s">
        <v>9</v>
      </c>
      <c r="Z32" s="26" t="s">
        <v>52</v>
      </c>
      <c r="AA32" s="25">
        <v>17</v>
      </c>
    </row>
    <row r="33" spans="1:27" s="2" customFormat="1" ht="18.75" customHeight="1" x14ac:dyDescent="0.2">
      <c r="A33" s="30">
        <v>18</v>
      </c>
      <c r="B33" s="29" t="s">
        <v>51</v>
      </c>
      <c r="C33" s="28" t="s">
        <v>50</v>
      </c>
      <c r="D33" s="28">
        <v>3599</v>
      </c>
      <c r="E33" s="28" t="s">
        <v>3</v>
      </c>
      <c r="F33" s="28" t="s">
        <v>49</v>
      </c>
      <c r="G33" s="12" t="s">
        <v>10</v>
      </c>
      <c r="H33" s="12" t="s">
        <v>10</v>
      </c>
      <c r="I33" s="28" t="s">
        <v>48</v>
      </c>
      <c r="J33" s="28" t="s">
        <v>47</v>
      </c>
      <c r="K33" s="28" t="s">
        <v>39</v>
      </c>
      <c r="L33" s="28" t="s">
        <v>46</v>
      </c>
      <c r="M33" s="12" t="s">
        <v>10</v>
      </c>
      <c r="N33" s="12" t="s">
        <v>10</v>
      </c>
      <c r="O33" s="12" t="s">
        <v>10</v>
      </c>
      <c r="P33" s="12" t="s">
        <v>10</v>
      </c>
      <c r="Q33" s="28" t="s">
        <v>45</v>
      </c>
      <c r="R33" s="28" t="s">
        <v>44</v>
      </c>
      <c r="S33" s="28" t="s">
        <v>43</v>
      </c>
      <c r="T33" s="28" t="s">
        <v>42</v>
      </c>
      <c r="U33" s="27" t="s">
        <v>9</v>
      </c>
      <c r="V33" s="27" t="s">
        <v>41</v>
      </c>
      <c r="W33" s="27" t="s">
        <v>27</v>
      </c>
      <c r="X33" s="27" t="s">
        <v>40</v>
      </c>
      <c r="Y33" s="27" t="s">
        <v>1</v>
      </c>
      <c r="Z33" s="26" t="s">
        <v>39</v>
      </c>
      <c r="AA33" s="25">
        <v>18</v>
      </c>
    </row>
    <row r="34" spans="1:27" s="2" customFormat="1" ht="18.75" customHeight="1" x14ac:dyDescent="0.2">
      <c r="A34" s="30">
        <v>19</v>
      </c>
      <c r="B34" s="29" t="s">
        <v>38</v>
      </c>
      <c r="C34" s="28" t="s">
        <v>37</v>
      </c>
      <c r="D34" s="28">
        <v>7317</v>
      </c>
      <c r="E34" s="28" t="s">
        <v>36</v>
      </c>
      <c r="F34" s="28" t="s">
        <v>35</v>
      </c>
      <c r="G34" s="12" t="s">
        <v>10</v>
      </c>
      <c r="H34" s="12" t="s">
        <v>10</v>
      </c>
      <c r="I34" s="28" t="s">
        <v>34</v>
      </c>
      <c r="J34" s="28" t="s">
        <v>33</v>
      </c>
      <c r="K34" s="28" t="s">
        <v>32</v>
      </c>
      <c r="L34" s="28" t="s">
        <v>31</v>
      </c>
      <c r="M34" s="12" t="s">
        <v>10</v>
      </c>
      <c r="N34" s="12" t="s">
        <v>10</v>
      </c>
      <c r="O34" s="28" t="s">
        <v>4</v>
      </c>
      <c r="P34" s="28" t="s">
        <v>25</v>
      </c>
      <c r="Q34" s="28" t="s">
        <v>30</v>
      </c>
      <c r="R34" s="28" t="s">
        <v>29</v>
      </c>
      <c r="S34" s="28" t="s">
        <v>28</v>
      </c>
      <c r="T34" s="28">
        <v>2043</v>
      </c>
      <c r="U34" s="27" t="s">
        <v>27</v>
      </c>
      <c r="V34" s="27" t="s">
        <v>26</v>
      </c>
      <c r="W34" s="27" t="s">
        <v>25</v>
      </c>
      <c r="X34" s="27" t="s">
        <v>24</v>
      </c>
      <c r="Y34" s="27" t="s">
        <v>18</v>
      </c>
      <c r="Z34" s="26" t="s">
        <v>23</v>
      </c>
      <c r="AA34" s="25">
        <v>19</v>
      </c>
    </row>
    <row r="35" spans="1:27" s="15" customFormat="1" ht="18.75" customHeight="1" x14ac:dyDescent="0.2">
      <c r="A35" s="24"/>
      <c r="B35" s="23" t="s">
        <v>22</v>
      </c>
      <c r="C35" s="22" t="str">
        <f>C36</f>
        <v>356</v>
      </c>
      <c r="D35" s="20">
        <f>D36</f>
        <v>2430</v>
      </c>
      <c r="E35" s="20" t="str">
        <f>E36</f>
        <v>15</v>
      </c>
      <c r="F35" s="20" t="str">
        <f>F36</f>
        <v>168</v>
      </c>
      <c r="G35" s="20" t="str">
        <f>G36</f>
        <v>2</v>
      </c>
      <c r="H35" s="20" t="str">
        <f>H36</f>
        <v>12</v>
      </c>
      <c r="I35" s="20" t="str">
        <f>I36</f>
        <v>67</v>
      </c>
      <c r="J35" s="20" t="str">
        <f>J36</f>
        <v>525</v>
      </c>
      <c r="K35" s="20" t="str">
        <f>K36</f>
        <v>23</v>
      </c>
      <c r="L35" s="20" t="str">
        <f>L36</f>
        <v>216</v>
      </c>
      <c r="M35" s="21" t="s">
        <v>10</v>
      </c>
      <c r="N35" s="21" t="s">
        <v>10</v>
      </c>
      <c r="O35" s="20" t="str">
        <f>O36</f>
        <v>1</v>
      </c>
      <c r="P35" s="20" t="str">
        <f>P36</f>
        <v>3</v>
      </c>
      <c r="Q35" s="20" t="str">
        <f>Q36</f>
        <v>6</v>
      </c>
      <c r="R35" s="20" t="str">
        <f>R36</f>
        <v>31</v>
      </c>
      <c r="S35" s="20" t="str">
        <f>S36</f>
        <v>99</v>
      </c>
      <c r="T35" s="20" t="str">
        <f>T36</f>
        <v>434</v>
      </c>
      <c r="U35" s="18" t="str">
        <f>U36</f>
        <v>7</v>
      </c>
      <c r="V35" s="18" t="str">
        <f>V36</f>
        <v>30</v>
      </c>
      <c r="W35" s="19" t="str">
        <f>W36</f>
        <v>1</v>
      </c>
      <c r="X35" s="19" t="str">
        <f>X36</f>
        <v>7</v>
      </c>
      <c r="Y35" s="18" t="str">
        <f>Y36</f>
        <v>3</v>
      </c>
      <c r="Z35" s="17" t="str">
        <f>Z36</f>
        <v>5</v>
      </c>
      <c r="AA35" s="16" t="s">
        <v>21</v>
      </c>
    </row>
    <row r="36" spans="1:27" s="2" customFormat="1" ht="18.75" customHeight="1" thickBot="1" x14ac:dyDescent="0.25">
      <c r="A36" s="14">
        <v>20</v>
      </c>
      <c r="B36" s="13" t="s">
        <v>20</v>
      </c>
      <c r="C36" s="11" t="s">
        <v>19</v>
      </c>
      <c r="D36" s="11">
        <v>2430</v>
      </c>
      <c r="E36" s="11" t="s">
        <v>18</v>
      </c>
      <c r="F36" s="11" t="s">
        <v>17</v>
      </c>
      <c r="G36" s="11" t="s">
        <v>16</v>
      </c>
      <c r="H36" s="11" t="s">
        <v>15</v>
      </c>
      <c r="I36" s="11" t="s">
        <v>14</v>
      </c>
      <c r="J36" s="11" t="s">
        <v>13</v>
      </c>
      <c r="K36" s="11" t="s">
        <v>12</v>
      </c>
      <c r="L36" s="11" t="s">
        <v>11</v>
      </c>
      <c r="M36" s="12" t="s">
        <v>10</v>
      </c>
      <c r="N36" s="12" t="s">
        <v>10</v>
      </c>
      <c r="O36" s="11" t="s">
        <v>4</v>
      </c>
      <c r="P36" s="11" t="s">
        <v>2</v>
      </c>
      <c r="Q36" s="11" t="s">
        <v>9</v>
      </c>
      <c r="R36" s="11" t="s">
        <v>8</v>
      </c>
      <c r="S36" s="11" t="s">
        <v>7</v>
      </c>
      <c r="T36" s="11" t="s">
        <v>6</v>
      </c>
      <c r="U36" s="9" t="s">
        <v>3</v>
      </c>
      <c r="V36" s="9" t="s">
        <v>5</v>
      </c>
      <c r="W36" s="10" t="s">
        <v>4</v>
      </c>
      <c r="X36" s="10" t="s">
        <v>3</v>
      </c>
      <c r="Y36" s="9" t="s">
        <v>2</v>
      </c>
      <c r="Z36" s="8" t="s">
        <v>1</v>
      </c>
      <c r="AA36" s="7">
        <v>20</v>
      </c>
    </row>
    <row r="37" spans="1:27" ht="15" customHeight="1" x14ac:dyDescent="0.25">
      <c r="A37" s="6" t="s">
        <v>0</v>
      </c>
      <c r="E37" s="4"/>
      <c r="M37" s="5"/>
      <c r="N37" s="5"/>
    </row>
    <row r="38" spans="1:27" s="2" customFormat="1" ht="12" customHeight="1" x14ac:dyDescent="0.2">
      <c r="A38" s="4"/>
      <c r="C38" s="3"/>
    </row>
  </sheetData>
  <mergeCells count="15">
    <mergeCell ref="AA3:AA4"/>
    <mergeCell ref="E3:F3"/>
    <mergeCell ref="G3:H3"/>
    <mergeCell ref="I3:J3"/>
    <mergeCell ref="K3:L3"/>
    <mergeCell ref="M3:N3"/>
    <mergeCell ref="W3:X3"/>
    <mergeCell ref="Y3:Z3"/>
    <mergeCell ref="A6:B6"/>
    <mergeCell ref="O3:P3"/>
    <mergeCell ref="Q3:R3"/>
    <mergeCell ref="S3:T3"/>
    <mergeCell ref="U3:V3"/>
    <mergeCell ref="C3:D3"/>
    <mergeCell ref="A3:B4"/>
  </mergeCells>
  <phoneticPr fontId="2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5-3(1)</vt:lpstr>
      <vt:lpstr>'5-3(1)'!Print_Area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2023-11-22T04:01:52Z</dcterms:created>
  <dcterms:modified xsi:type="dcterms:W3CDTF">2023-11-22T04:02:39Z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