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C12F4E0C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4年版\10_HP掲載\掲載用\"/>
    </mc:Choice>
  </mc:AlternateContent>
  <xr:revisionPtr revIDLastSave="0" documentId="13_ncr:1_{7086223C-B6A3-4583-908F-43CC62888804}" xr6:coauthVersionLast="47" xr6:coauthVersionMax="47" xr10:uidLastSave="{00000000-0000-0000-0000-000000000000}"/>
  <bookViews>
    <workbookView xWindow="1116" yWindow="-17388" windowWidth="30936" windowHeight="16776" xr2:uid="{A6CAC979-719A-48D2-92D0-622F4FEDDDDC}"/>
  </bookViews>
  <sheets>
    <sheet name="1-1(2)" sheetId="1" r:id="rId1"/>
  </sheets>
  <definedNames>
    <definedName name="_xlnm.Print_Area" localSheetId="0">'1-1(2)'!$A$1:$U$51</definedName>
    <definedName name="wrn.toukei." localSheetId="0" hidden="1">{#N/A,#N/A,FALSE,"312"}</definedName>
    <definedName name="wrn.toukei." hidden="1">{#N/A,#N/A,FALSE,"312"}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O12" i="1" s="1"/>
  <c r="P13" i="1"/>
  <c r="O26" i="1"/>
  <c r="P26" i="1"/>
  <c r="O28" i="1"/>
  <c r="O14" i="1" s="1"/>
  <c r="P28" i="1"/>
  <c r="O32" i="1"/>
  <c r="P32" i="1"/>
  <c r="O34" i="1"/>
  <c r="P34" i="1"/>
  <c r="O36" i="1"/>
  <c r="P36" i="1"/>
  <c r="O40" i="1"/>
  <c r="P40" i="1"/>
  <c r="P14" i="1" l="1"/>
  <c r="P12" i="1" l="1"/>
</calcChain>
</file>

<file path=xl/sharedStrings.xml><?xml version="1.0" encoding="utf-8"?>
<sst xmlns="http://schemas.openxmlformats.org/spreadsheetml/2006/main" count="103" uniqueCount="91">
  <si>
    <t xml:space="preserve">    10)基幹的農業従事者…15歳以上の世帯員のうち、ふだん仕事として主に自営農業に従事している者をいう。</t>
    <rPh sb="7" eb="9">
      <t>キカン</t>
    </rPh>
    <rPh sb="9" eb="10">
      <t>テキ</t>
    </rPh>
    <rPh sb="10" eb="12">
      <t>ノウギョウ</t>
    </rPh>
    <rPh sb="12" eb="15">
      <t>ジュウジシャ</t>
    </rPh>
    <rPh sb="18" eb="21">
      <t>サイイジョウ</t>
    </rPh>
    <rPh sb="22" eb="25">
      <t>セタイイン</t>
    </rPh>
    <rPh sb="32" eb="34">
      <t>シゴト</t>
    </rPh>
    <rPh sb="37" eb="38">
      <t>オモ</t>
    </rPh>
    <rPh sb="39" eb="41">
      <t>ジエイ</t>
    </rPh>
    <rPh sb="41" eb="43">
      <t>ノウギョウ</t>
    </rPh>
    <rPh sb="44" eb="46">
      <t>ジュウジ</t>
    </rPh>
    <rPh sb="50" eb="51">
      <t>モノ</t>
    </rPh>
    <phoneticPr fontId="4"/>
  </si>
  <si>
    <t>　　　 耕地（自作地）と、他から借りて耕作している耕地（借入耕地）の合計である。</t>
    <rPh sb="34" eb="36">
      <t>ゴウケイ</t>
    </rPh>
    <phoneticPr fontId="4"/>
  </si>
  <si>
    <t xml:space="preserve">     9)経営耕地…調査期日現在で農業経営体が経営している耕地（けい畔を含む田、樹園地及び畑）をいい、自ら所有し耕作している</t>
    <rPh sb="6" eb="8">
      <t>ケイエイ</t>
    </rPh>
    <rPh sb="8" eb="10">
      <t>コウチ</t>
    </rPh>
    <rPh sb="11" eb="13">
      <t>チョウサ</t>
    </rPh>
    <rPh sb="13" eb="15">
      <t>キジツ</t>
    </rPh>
    <rPh sb="15" eb="17">
      <t>ゲンザイ</t>
    </rPh>
    <rPh sb="19" eb="21">
      <t>ノウギョウ</t>
    </rPh>
    <rPh sb="20" eb="23">
      <t>ケイエイタイ</t>
    </rPh>
    <rPh sb="24" eb="26">
      <t>ケイエイ</t>
    </rPh>
    <rPh sb="30" eb="32">
      <t>コウチ</t>
    </rPh>
    <rPh sb="36" eb="37">
      <t>アゼ</t>
    </rPh>
    <rPh sb="38" eb="39">
      <t>フク</t>
    </rPh>
    <rPh sb="40" eb="41">
      <t>デン</t>
    </rPh>
    <rPh sb="42" eb="45">
      <t>ジュエンチ</t>
    </rPh>
    <rPh sb="45" eb="46">
      <t>オヨ</t>
    </rPh>
    <rPh sb="47" eb="48">
      <t>ハタケ</t>
    </rPh>
    <rPh sb="52" eb="54">
      <t>ジカ</t>
    </rPh>
    <rPh sb="55" eb="57">
      <t>ショユウ</t>
    </rPh>
    <rPh sb="57" eb="59">
      <t>コウサク</t>
    </rPh>
    <phoneticPr fontId="4"/>
  </si>
  <si>
    <t xml:space="preserve">     5)事業所数…総務省統計局の経済センサス-活動調査による。</t>
    <rPh sb="26" eb="28">
      <t>カツドウ</t>
    </rPh>
    <phoneticPr fontId="5"/>
  </si>
  <si>
    <t xml:space="preserve">   ・農作業の受託の事業</t>
    <phoneticPr fontId="4"/>
  </si>
  <si>
    <t>　     っている者をいう。不詳補完値による。</t>
    <rPh sb="15" eb="20">
      <t>フショウホカンチ</t>
    </rPh>
    <phoneticPr fontId="4"/>
  </si>
  <si>
    <t xml:space="preserve">   ・農作物の作付面積又は栽培面積、家畜の飼養頭羽数等の規模が基準以上の農業</t>
    <phoneticPr fontId="4"/>
  </si>
  <si>
    <t>　　 　の合計である。自営業主とは、自営業主と内職者の合計である。家族従業者とは個人商店や農家等で、自分の家庭の経営する事業を手伝</t>
  </si>
  <si>
    <t xml:space="preserve">   ・経営耕地の面積が30a以上の規模の農業</t>
    <phoneticPr fontId="4"/>
  </si>
  <si>
    <t xml:space="preserve">     4)雇用者・自営業主・家族従業者…国勢調査結果による。雇用者とは、官公庁に雇用されている者、民間に雇用されている者及び民間の役員</t>
  </si>
  <si>
    <t>　　 8)農業経営体…農産物の生産を行うか、又は委託を受けて農作業を行い、次のいずれかに該当する事業を行う者。</t>
    <phoneticPr fontId="4"/>
  </si>
  <si>
    <t xml:space="preserve">       いる。就業者には、従業中の者と休業中の者とがある。不詳補完値による。</t>
    <rPh sb="32" eb="37">
      <t>フショウホカンチ</t>
    </rPh>
    <phoneticPr fontId="6"/>
  </si>
  <si>
    <t>　　　 農産物販売金額が15万円以上あった世帯をいう。</t>
    <rPh sb="4" eb="7">
      <t>ノウサンブツ</t>
    </rPh>
    <rPh sb="7" eb="9">
      <t>ハンバイ</t>
    </rPh>
    <rPh sb="9" eb="11">
      <t>キンガク</t>
    </rPh>
    <rPh sb="14" eb="16">
      <t>マンエン</t>
    </rPh>
    <rPh sb="16" eb="18">
      <t>イジョウ</t>
    </rPh>
    <rPh sb="21" eb="23">
      <t>セタイ</t>
    </rPh>
    <phoneticPr fontId="4"/>
  </si>
  <si>
    <t xml:space="preserve">     3)就業者数…国勢調査結果による。この調査では、15歳以上の人について労働力と非労働力とに分け、労働力を就業者と完全失業者に分けて</t>
    <rPh sb="50" eb="51">
      <t>ワ</t>
    </rPh>
    <rPh sb="67" eb="68">
      <t>ワ</t>
    </rPh>
    <phoneticPr fontId="6"/>
  </si>
  <si>
    <r>
      <t xml:space="preserve">    </t>
    </r>
    <r>
      <rPr>
        <sz val="8"/>
        <color theme="1"/>
        <rFont val="ＭＳ 明朝"/>
        <family val="1"/>
        <charset val="128"/>
      </rPr>
      <t xml:space="preserve"> 7</t>
    </r>
    <r>
      <rPr>
        <sz val="8"/>
        <rFont val="ＭＳ 明朝"/>
        <family val="1"/>
        <charset val="128"/>
      </rPr>
      <t>)農家…調査期日現在で、経営耕地面積が10a以上の農業を営む世帯又は経営耕地面積が10a未満であっても、調査期日前1年間における</t>
    </r>
    <rPh sb="6" eb="8">
      <t>ノウカ</t>
    </rPh>
    <rPh sb="9" eb="15">
      <t>チョウサキジツゲンザイ</t>
    </rPh>
    <rPh sb="17" eb="19">
      <t>ケイエイ</t>
    </rPh>
    <rPh sb="19" eb="21">
      <t>コウチ</t>
    </rPh>
    <rPh sb="21" eb="23">
      <t>メンセキ</t>
    </rPh>
    <rPh sb="27" eb="29">
      <t>イジョウ</t>
    </rPh>
    <rPh sb="30" eb="32">
      <t>ノウギョウ</t>
    </rPh>
    <rPh sb="33" eb="34">
      <t>イトナ</t>
    </rPh>
    <rPh sb="35" eb="37">
      <t>セタイ</t>
    </rPh>
    <rPh sb="37" eb="38">
      <t>マタ</t>
    </rPh>
    <rPh sb="39" eb="45">
      <t>ケイエイコウチメンセキ</t>
    </rPh>
    <rPh sb="49" eb="51">
      <t>ミマン</t>
    </rPh>
    <rPh sb="57" eb="59">
      <t>チョウサ</t>
    </rPh>
    <rPh sb="59" eb="61">
      <t>キジツ</t>
    </rPh>
    <rPh sb="61" eb="62">
      <t>マエ</t>
    </rPh>
    <rPh sb="63" eb="65">
      <t>ネンカン</t>
    </rPh>
    <phoneticPr fontId="4"/>
  </si>
  <si>
    <t xml:space="preserve">     2)住民基本台帳…住民基本台帳人口要覧より。外国人住民は含まない。</t>
    <rPh sb="13" eb="19">
      <t>ジュウミンキホンダイチョウ</t>
    </rPh>
    <rPh sb="19" eb="21">
      <t>ジンコウ</t>
    </rPh>
    <rPh sb="21" eb="23">
      <t>ヨウラン</t>
    </rPh>
    <rPh sb="29" eb="31">
      <t>ジュウミン</t>
    </rPh>
    <phoneticPr fontId="6"/>
  </si>
  <si>
    <t xml:space="preserve">     6)農業…農林水産省の農林業センサスによる。</t>
    <rPh sb="6" eb="8">
      <t>ノウギョウ</t>
    </rPh>
    <rPh sb="9" eb="11">
      <t>ノウリン</t>
    </rPh>
    <rPh sb="11" eb="14">
      <t>スイサンショウ</t>
    </rPh>
    <rPh sb="15" eb="18">
      <t>ノウリンギョウ</t>
    </rPh>
    <phoneticPr fontId="4"/>
  </si>
  <si>
    <t>(注) 1)出生率・死亡率…厚生労働省の人口動態統計調査の集計結果に基づき、県医務課で算出。</t>
    <rPh sb="10" eb="13">
      <t>シボウリツ</t>
    </rPh>
    <rPh sb="14" eb="16">
      <t>コウセイ</t>
    </rPh>
    <rPh sb="16" eb="19">
      <t>ロウドウショウ</t>
    </rPh>
    <rPh sb="38" eb="39">
      <t>ケン</t>
    </rPh>
    <rPh sb="39" eb="41">
      <t>イム</t>
    </rPh>
    <rPh sb="41" eb="42">
      <t>カ</t>
    </rPh>
    <phoneticPr fontId="6"/>
  </si>
  <si>
    <t>太良町</t>
  </si>
  <si>
    <t>藤</t>
    <rPh sb="0" eb="1">
      <t>フジ</t>
    </rPh>
    <phoneticPr fontId="6"/>
  </si>
  <si>
    <t>藤津郡</t>
  </si>
  <si>
    <t>白石町</t>
  </si>
  <si>
    <t>江北町</t>
  </si>
  <si>
    <t>大町町</t>
  </si>
  <si>
    <t>杵</t>
    <rPh sb="0" eb="1">
      <t>キネ</t>
    </rPh>
    <phoneticPr fontId="6"/>
  </si>
  <si>
    <t>杵島郡</t>
  </si>
  <si>
    <t>有田町</t>
  </si>
  <si>
    <t>西</t>
    <rPh sb="0" eb="1">
      <t>ニシ</t>
    </rPh>
    <phoneticPr fontId="6"/>
  </si>
  <si>
    <t>西松浦郡</t>
  </si>
  <si>
    <t>玄海町</t>
  </si>
  <si>
    <t>東</t>
    <rPh sb="0" eb="1">
      <t>ヒガシ</t>
    </rPh>
    <phoneticPr fontId="6"/>
  </si>
  <si>
    <t>東松浦郡</t>
  </si>
  <si>
    <t>みやき町</t>
    <rPh sb="3" eb="4">
      <t>チョウ</t>
    </rPh>
    <phoneticPr fontId="6"/>
  </si>
  <si>
    <t>上峰町</t>
  </si>
  <si>
    <t>基山町</t>
    <phoneticPr fontId="6"/>
  </si>
  <si>
    <t>三</t>
    <rPh sb="0" eb="1">
      <t>サン</t>
    </rPh>
    <phoneticPr fontId="6"/>
  </si>
  <si>
    <t>三養基郡</t>
  </si>
  <si>
    <t>吉野ヶ里町</t>
    <rPh sb="0" eb="4">
      <t>ヨシノガリ</t>
    </rPh>
    <rPh sb="4" eb="5">
      <t>チョウ</t>
    </rPh>
    <phoneticPr fontId="11"/>
  </si>
  <si>
    <t>神</t>
    <rPh sb="0" eb="1">
      <t>カミ</t>
    </rPh>
    <phoneticPr fontId="6"/>
  </si>
  <si>
    <t>神埼郡</t>
  </si>
  <si>
    <t>神埼市</t>
    <rPh sb="2" eb="3">
      <t>シ</t>
    </rPh>
    <phoneticPr fontId="11"/>
  </si>
  <si>
    <t>嬉野市</t>
    <rPh sb="0" eb="2">
      <t>ウレシノ</t>
    </rPh>
    <rPh sb="2" eb="3">
      <t>シ</t>
    </rPh>
    <phoneticPr fontId="11"/>
  </si>
  <si>
    <t>小城市</t>
    <rPh sb="2" eb="3">
      <t>シ</t>
    </rPh>
    <phoneticPr fontId="6"/>
  </si>
  <si>
    <t>鹿島市</t>
    <phoneticPr fontId="11"/>
  </si>
  <si>
    <t>武雄市</t>
    <phoneticPr fontId="6"/>
  </si>
  <si>
    <t>伊万里市</t>
  </si>
  <si>
    <t>多久市</t>
  </si>
  <si>
    <t>鳥栖市</t>
  </si>
  <si>
    <t>唐津市</t>
  </si>
  <si>
    <t>佐賀市</t>
  </si>
  <si>
    <t>郡　部</t>
  </si>
  <si>
    <t>郡部</t>
  </si>
  <si>
    <t>市　部</t>
  </si>
  <si>
    <t>市部</t>
  </si>
  <si>
    <t>総　数</t>
  </si>
  <si>
    <t>総数</t>
  </si>
  <si>
    <t>人</t>
    <rPh sb="0" eb="1">
      <t>ヒト</t>
    </rPh>
    <phoneticPr fontId="4"/>
  </si>
  <si>
    <t>ha</t>
    <phoneticPr fontId="4"/>
  </si>
  <si>
    <t>経営体数</t>
    <rPh sb="0" eb="2">
      <t>ケイエイ</t>
    </rPh>
    <rPh sb="2" eb="3">
      <t>カラダ</t>
    </rPh>
    <rPh sb="3" eb="4">
      <t>カズ</t>
    </rPh>
    <phoneticPr fontId="4"/>
  </si>
  <si>
    <t>戸</t>
  </si>
  <si>
    <t>人</t>
  </si>
  <si>
    <t>事業所</t>
    <rPh sb="0" eb="2">
      <t>ジギョウ</t>
    </rPh>
    <rPh sb="2" eb="3">
      <t>ショ</t>
    </rPh>
    <phoneticPr fontId="6"/>
  </si>
  <si>
    <t>世帯</t>
  </si>
  <si>
    <t>経営耕地面積</t>
    <rPh sb="0" eb="6">
      <t>ケイエイコウチメンセキ</t>
    </rPh>
    <phoneticPr fontId="4"/>
  </si>
  <si>
    <t>経営耕地のある
実経営体数</t>
    <rPh sb="0" eb="4">
      <t>ケイエイコウチ</t>
    </rPh>
    <rPh sb="8" eb="9">
      <t>ジツ</t>
    </rPh>
    <rPh sb="9" eb="13">
      <t>ケイエイタイスウ</t>
    </rPh>
    <phoneticPr fontId="4"/>
  </si>
  <si>
    <t>従業者数</t>
    <phoneticPr fontId="4"/>
  </si>
  <si>
    <t>事業所数</t>
    <phoneticPr fontId="4"/>
  </si>
  <si>
    <t>家族従業者</t>
    <phoneticPr fontId="4"/>
  </si>
  <si>
    <t>自営業主</t>
    <phoneticPr fontId="4"/>
  </si>
  <si>
    <t>雇用者</t>
    <phoneticPr fontId="4"/>
  </si>
  <si>
    <t>第3次産業</t>
    <phoneticPr fontId="4"/>
  </si>
  <si>
    <t>第2次産業</t>
    <phoneticPr fontId="4"/>
  </si>
  <si>
    <t>第1次産業</t>
    <phoneticPr fontId="4"/>
  </si>
  <si>
    <t>総 数</t>
    <phoneticPr fontId="4"/>
  </si>
  <si>
    <t>人 口</t>
    <phoneticPr fontId="4"/>
  </si>
  <si>
    <t>世帯数</t>
    <phoneticPr fontId="4"/>
  </si>
  <si>
    <t>R3年</t>
    <phoneticPr fontId="2"/>
  </si>
  <si>
    <t>基幹的農業
従事者数</t>
    <rPh sb="0" eb="5">
      <t>キカンテキノウギョウ</t>
    </rPh>
    <rPh sb="6" eb="10">
      <t>ジュウジシャスウ</t>
    </rPh>
    <phoneticPr fontId="4"/>
  </si>
  <si>
    <t>農業経営体</t>
    <rPh sb="0" eb="2">
      <t>ノウギョウ</t>
    </rPh>
    <rPh sb="2" eb="5">
      <t>ケイエイタイ</t>
    </rPh>
    <phoneticPr fontId="4"/>
  </si>
  <si>
    <t>総農家数</t>
    <rPh sb="0" eb="1">
      <t>ソウ</t>
    </rPh>
    <phoneticPr fontId="4"/>
  </si>
  <si>
    <t>人口1000対</t>
    <phoneticPr fontId="4"/>
  </si>
  <si>
    <t>市 町</t>
    <rPh sb="2" eb="3">
      <t>マチ</t>
    </rPh>
    <phoneticPr fontId="6"/>
  </si>
  <si>
    <t>農　業  　R2.2.1</t>
    <phoneticPr fontId="4"/>
  </si>
  <si>
    <t>事 業 所
H28.6.1</t>
    <phoneticPr fontId="6"/>
  </si>
  <si>
    <t xml:space="preserve">                                   就業者数(15歳以上)　　
                                  R2.10.1      </t>
    <phoneticPr fontId="15"/>
  </si>
  <si>
    <t>住民基本台帳
R4.1.1</t>
    <phoneticPr fontId="4"/>
  </si>
  <si>
    <t>死 亡 率</t>
    <phoneticPr fontId="4"/>
  </si>
  <si>
    <t>出 生 率</t>
    <phoneticPr fontId="4"/>
  </si>
  <si>
    <t>市　町</t>
    <phoneticPr fontId="6"/>
  </si>
  <si>
    <r>
      <t xml:space="preserve"> 　要　　　統　　　計　　　表  </t>
    </r>
    <r>
      <rPr>
        <sz val="12"/>
        <rFont val="ＭＳ 明朝"/>
        <family val="1"/>
        <charset val="128"/>
      </rPr>
      <t>（続き）</t>
    </r>
    <rPh sb="18" eb="19">
      <t>ツヅ</t>
    </rPh>
    <phoneticPr fontId="6"/>
  </si>
  <si>
    <t xml:space="preserve">1-1　市　　　町　　　主 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</si>
</sst>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\ ###\ ###"/>
    <numFmt numFmtId="178" formatCode="#\ ###\ ###\ ###"/>
  </numFmts>
  <fonts count="18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6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b/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4" fillId="0" borderId="0"/>
  </cellStyleXfs>
  <cellXfs count="91">
    <xf numFmtId="0" fontId="0" fillId="0" borderId="0" xfId="0">
      <alignment vertical="center"/>
    </xf>
    <xf numFmtId="0" fontId="1" fillId="2" borderId="0" xfId="1" applyFill="1"/>
    <xf numFmtId="0" fontId="1" fillId="2" borderId="0" xfId="1" applyFill="1" applyAlignment="1">
      <alignment wrapText="1"/>
    </xf>
    <xf numFmtId="176" fontId="1" fillId="2" borderId="0" xfId="1" applyNumberFormat="1" applyFill="1"/>
    <xf numFmtId="177" fontId="1" fillId="2" borderId="0" xfId="1" applyNumberFormat="1" applyFill="1"/>
    <xf numFmtId="0" fontId="3" fillId="2" borderId="0" xfId="1" applyFont="1" applyFill="1"/>
    <xf numFmtId="0" fontId="3" fillId="2" borderId="0" xfId="1" quotePrefix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8" fillId="2" borderId="0" xfId="1" applyFont="1" applyFill="1"/>
    <xf numFmtId="177" fontId="8" fillId="2" borderId="0" xfId="1" applyNumberFormat="1" applyFont="1" applyFill="1"/>
    <xf numFmtId="0" fontId="8" fillId="2" borderId="0" xfId="1" applyFont="1" applyFill="1" applyAlignment="1">
      <alignment horizontal="distributed"/>
    </xf>
    <xf numFmtId="0" fontId="3" fillId="2" borderId="1" xfId="1" applyFont="1" applyFill="1" applyBorder="1" applyAlignment="1">
      <alignment horizontal="center"/>
    </xf>
    <xf numFmtId="177" fontId="3" fillId="2" borderId="2" xfId="2" applyNumberFormat="1" applyFont="1" applyFill="1" applyBorder="1" applyAlignment="1">
      <alignment horizontal="right"/>
    </xf>
    <xf numFmtId="177" fontId="3" fillId="2" borderId="2" xfId="2" applyNumberFormat="1" applyFont="1" applyFill="1" applyBorder="1"/>
    <xf numFmtId="177" fontId="3" fillId="2" borderId="2" xfId="1" applyNumberFormat="1" applyFont="1" applyFill="1" applyBorder="1"/>
    <xf numFmtId="177" fontId="3" fillId="2" borderId="2" xfId="1" applyNumberFormat="1" applyFont="1" applyFill="1" applyBorder="1" applyAlignment="1">
      <alignment horizontal="right"/>
    </xf>
    <xf numFmtId="176" fontId="3" fillId="2" borderId="2" xfId="1" applyNumberFormat="1" applyFont="1" applyFill="1" applyBorder="1" applyAlignment="1">
      <alignment horizontal="right"/>
    </xf>
    <xf numFmtId="176" fontId="3" fillId="2" borderId="1" xfId="1" applyNumberFormat="1" applyFont="1" applyFill="1" applyBorder="1" applyAlignment="1">
      <alignment horizontal="right"/>
    </xf>
    <xf numFmtId="0" fontId="3" fillId="2" borderId="2" xfId="1" applyFont="1" applyFill="1" applyBorder="1"/>
    <xf numFmtId="0" fontId="3" fillId="2" borderId="2" xfId="1" applyFont="1" applyFill="1" applyBorder="1" applyAlignment="1">
      <alignment horizontal="distributed"/>
    </xf>
    <xf numFmtId="0" fontId="9" fillId="2" borderId="0" xfId="1" applyFont="1" applyFill="1"/>
    <xf numFmtId="0" fontId="9" fillId="2" borderId="0" xfId="1" applyFont="1" applyFill="1" applyAlignment="1">
      <alignment horizontal="distributed"/>
    </xf>
    <xf numFmtId="0" fontId="10" fillId="2" borderId="3" xfId="1" applyFont="1" applyFill="1" applyBorder="1" applyAlignment="1">
      <alignment horizontal="center"/>
    </xf>
    <xf numFmtId="177" fontId="10" fillId="2" borderId="0" xfId="2" applyNumberFormat="1" applyFont="1" applyFill="1"/>
    <xf numFmtId="177" fontId="10" fillId="2" borderId="0" xfId="2" applyNumberFormat="1" applyFont="1" applyFill="1" applyAlignment="1">
      <alignment horizontal="right"/>
    </xf>
    <xf numFmtId="177" fontId="10" fillId="2" borderId="0" xfId="1" applyNumberFormat="1" applyFont="1" applyFill="1" applyAlignment="1">
      <alignment horizontal="right"/>
    </xf>
    <xf numFmtId="176" fontId="10" fillId="2" borderId="0" xfId="1" applyNumberFormat="1" applyFont="1" applyFill="1" applyAlignment="1">
      <alignment horizontal="right"/>
    </xf>
    <xf numFmtId="176" fontId="10" fillId="2" borderId="3" xfId="1" applyNumberFormat="1" applyFont="1" applyFill="1" applyBorder="1" applyAlignment="1">
      <alignment horizontal="right"/>
    </xf>
    <xf numFmtId="0" fontId="10" fillId="2" borderId="0" xfId="1" applyFont="1" applyFill="1"/>
    <xf numFmtId="0" fontId="10" fillId="2" borderId="0" xfId="1" applyFont="1" applyFill="1" applyAlignment="1">
      <alignment horizontal="distributed"/>
    </xf>
    <xf numFmtId="0" fontId="3" fillId="2" borderId="3" xfId="1" applyFont="1" applyFill="1" applyBorder="1" applyAlignment="1">
      <alignment horizontal="center"/>
    </xf>
    <xf numFmtId="177" fontId="3" fillId="2" borderId="0" xfId="2" applyNumberFormat="1" applyFont="1" applyFill="1" applyAlignment="1">
      <alignment horizontal="right"/>
    </xf>
    <xf numFmtId="177" fontId="3" fillId="2" borderId="0" xfId="2" applyNumberFormat="1" applyFont="1" applyFill="1"/>
    <xf numFmtId="177" fontId="3" fillId="2" borderId="0" xfId="1" applyNumberFormat="1" applyFont="1" applyFill="1" applyAlignment="1">
      <alignment horizontal="right"/>
    </xf>
    <xf numFmtId="176" fontId="3" fillId="2" borderId="0" xfId="1" applyNumberFormat="1" applyFont="1" applyFill="1" applyAlignment="1">
      <alignment horizontal="right"/>
    </xf>
    <xf numFmtId="176" fontId="3" fillId="2" borderId="3" xfId="1" applyNumberFormat="1" applyFont="1" applyFill="1" applyBorder="1" applyAlignment="1">
      <alignment horizontal="right"/>
    </xf>
    <xf numFmtId="0" fontId="3" fillId="2" borderId="0" xfId="1" applyFont="1" applyFill="1" applyAlignment="1">
      <alignment horizontal="distributed"/>
    </xf>
    <xf numFmtId="177" fontId="3" fillId="2" borderId="0" xfId="1" applyNumberFormat="1" applyFont="1" applyFill="1"/>
    <xf numFmtId="177" fontId="10" fillId="2" borderId="0" xfId="1" applyNumberFormat="1" applyFont="1" applyFill="1"/>
    <xf numFmtId="176" fontId="12" fillId="2" borderId="0" xfId="1" applyNumberFormat="1" applyFont="1" applyFill="1" applyAlignment="1">
      <alignment horizontal="right"/>
    </xf>
    <xf numFmtId="178" fontId="10" fillId="2" borderId="0" xfId="1" applyNumberFormat="1" applyFont="1" applyFill="1" applyAlignment="1">
      <alignment horizontal="right"/>
    </xf>
    <xf numFmtId="0" fontId="13" fillId="2" borderId="0" xfId="1" applyFont="1" applyFill="1" applyAlignment="1">
      <alignment vertical="top"/>
    </xf>
    <xf numFmtId="0" fontId="3" fillId="2" borderId="4" xfId="1" applyFont="1" applyFill="1" applyBorder="1" applyAlignment="1">
      <alignment horizontal="center" vertical="top"/>
    </xf>
    <xf numFmtId="0" fontId="3" fillId="2" borderId="5" xfId="1" applyFont="1" applyFill="1" applyBorder="1" applyAlignment="1">
      <alignment horizontal="right" vertical="top"/>
    </xf>
    <xf numFmtId="0" fontId="3" fillId="2" borderId="0" xfId="1" applyFont="1" applyFill="1" applyAlignment="1">
      <alignment horizontal="right" vertical="top"/>
    </xf>
    <xf numFmtId="9" fontId="3" fillId="2" borderId="0" xfId="1" applyNumberFormat="1" applyFont="1" applyFill="1" applyAlignment="1">
      <alignment horizontal="right" vertical="top"/>
    </xf>
    <xf numFmtId="9" fontId="3" fillId="2" borderId="3" xfId="1" applyNumberFormat="1" applyFont="1" applyFill="1" applyBorder="1" applyAlignment="1">
      <alignment horizontal="right" vertical="top"/>
    </xf>
    <xf numFmtId="0" fontId="3" fillId="2" borderId="0" xfId="1" applyFont="1" applyFill="1" applyAlignment="1">
      <alignment vertical="top"/>
    </xf>
    <xf numFmtId="0" fontId="3" fillId="2" borderId="6" xfId="1" applyFont="1" applyFill="1" applyBorder="1" applyAlignment="1">
      <alignment horizontal="center" vertical="center" justifyLastLine="1"/>
    </xf>
    <xf numFmtId="0" fontId="3" fillId="2" borderId="7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justifyLastLine="1"/>
    </xf>
    <xf numFmtId="0" fontId="3" fillId="2" borderId="6" xfId="1" quotePrefix="1" applyFont="1" applyFill="1" applyBorder="1" applyAlignment="1">
      <alignment horizontal="center" vertical="center" justifyLastLine="1"/>
    </xf>
    <xf numFmtId="0" fontId="3" fillId="2" borderId="11" xfId="1" applyFont="1" applyFill="1" applyBorder="1" applyAlignment="1">
      <alignment horizontal="distributed" vertical="center" justifyLastLine="1"/>
    </xf>
    <xf numFmtId="0" fontId="3" fillId="2" borderId="12" xfId="1" applyFont="1" applyFill="1" applyBorder="1" applyAlignment="1">
      <alignment horizontal="distributed" vertical="center" justifyLastLine="1"/>
    </xf>
    <xf numFmtId="0" fontId="3" fillId="2" borderId="3" xfId="1" applyFont="1" applyFill="1" applyBorder="1" applyAlignment="1">
      <alignment horizontal="center" vertical="center" justifyLastLine="1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12" xfId="3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 justifyLastLine="1"/>
    </xf>
    <xf numFmtId="0" fontId="3" fillId="2" borderId="15" xfId="1" applyFont="1" applyFill="1" applyBorder="1" applyAlignment="1">
      <alignment horizontal="distributed" vertical="center" justifyLastLine="1"/>
    </xf>
    <xf numFmtId="0" fontId="3" fillId="2" borderId="0" xfId="1" applyFont="1" applyFill="1" applyAlignment="1">
      <alignment horizontal="distributed" vertical="center" justifyLastLine="1"/>
    </xf>
    <xf numFmtId="0" fontId="3" fillId="2" borderId="16" xfId="1" applyFont="1" applyFill="1" applyBorder="1" applyAlignment="1">
      <alignment horizontal="center" vertical="center" justifyLastLine="1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3" fillId="2" borderId="21" xfId="3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wrapText="1" justifyLastLine="1"/>
    </xf>
    <xf numFmtId="0" fontId="3" fillId="2" borderId="20" xfId="1" applyFont="1" applyFill="1" applyBorder="1" applyAlignment="1">
      <alignment horizontal="distributed" vertical="center" justifyLastLine="1"/>
    </xf>
    <xf numFmtId="0" fontId="3" fillId="2" borderId="21" xfId="1" applyFont="1" applyFill="1" applyBorder="1" applyAlignment="1">
      <alignment horizontal="distributed" vertical="center" justifyLastLine="1"/>
    </xf>
    <xf numFmtId="0" fontId="16" fillId="2" borderId="0" xfId="1" applyFont="1" applyFill="1"/>
    <xf numFmtId="0" fontId="16" fillId="2" borderId="0" xfId="1" applyFont="1" applyFill="1" applyAlignment="1">
      <alignment horizontal="right"/>
    </xf>
  </cellXfs>
  <cellStyles count="4">
    <cellStyle name="標準" xfId="0" builtinId="0"/>
    <cellStyle name="標準 2 2" xfId="3" xr:uid="{7BB6DB70-620D-466F-9882-06ABD4F9CECB}"/>
    <cellStyle name="標準_039～042_農業" xfId="2" xr:uid="{9EA0738D-982E-46F9-8F0A-18FE8760ADA6}"/>
    <cellStyle name="標準_1001 市町村便覧" xfId="1" xr:uid="{C2EE09A2-98EC-4E44-BC26-159926DE70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ECE8C-8E0C-4127-816D-309FB7911572}">
  <sheetPr>
    <tabColor rgb="FF92D050"/>
  </sheetPr>
  <dimension ref="A1:X123"/>
  <sheetViews>
    <sheetView showGridLines="0" tabSelected="1" view="pageBreakPreview" zoomScaleNormal="110" zoomScaleSheetLayoutView="100" workbookViewId="0">
      <selection activeCell="E55" sqref="E55"/>
    </sheetView>
  </sheetViews>
  <sheetFormatPr defaultColWidth="7.2109375" defaultRowHeight="11.6" x14ac:dyDescent="0.2"/>
  <cols>
    <col min="1" max="1" width="2.28515625" style="2" customWidth="1"/>
    <col min="2" max="2" width="8.7109375" style="1" customWidth="1"/>
    <col min="3" max="3" width="1.140625" style="1" customWidth="1"/>
    <col min="4" max="5" width="8.92578125" style="1" customWidth="1"/>
    <col min="6" max="12" width="8.5703125" style="1" customWidth="1"/>
    <col min="13" max="16" width="10.35546875" style="1" customWidth="1"/>
    <col min="17" max="20" width="10.42578125" style="1" customWidth="1"/>
    <col min="21" max="21" width="7.0703125" style="1" customWidth="1"/>
    <col min="22" max="16384" width="7.2109375" style="1"/>
  </cols>
  <sheetData>
    <row r="1" spans="1:24" ht="18.75" customHeight="1" x14ac:dyDescent="0.3">
      <c r="H1" s="89"/>
      <c r="L1" s="90" t="s">
        <v>90</v>
      </c>
      <c r="M1" s="89" t="s">
        <v>89</v>
      </c>
    </row>
    <row r="2" spans="1:24" ht="37.5" customHeight="1" x14ac:dyDescent="0.3">
      <c r="H2" s="89"/>
      <c r="L2" s="90"/>
      <c r="M2" s="89"/>
    </row>
    <row r="3" spans="1:24" s="8" customFormat="1" ht="9.75" hidden="1" customHeight="1" x14ac:dyDescent="0.2"/>
    <row r="4" spans="1:24" s="8" customFormat="1" ht="9.75" hidden="1" customHeight="1" x14ac:dyDescent="0.2"/>
    <row r="5" spans="1:24" s="8" customFormat="1" ht="9.75" hidden="1" customHeight="1" x14ac:dyDescent="0.2"/>
    <row r="6" spans="1:24" s="8" customFormat="1" ht="0.75" hidden="1" customHeight="1" x14ac:dyDescent="0.2"/>
    <row r="7" spans="1:24" ht="0.75" customHeight="1" thickBot="1" x14ac:dyDescent="0.25">
      <c r="A7" s="5"/>
      <c r="M7" s="8"/>
    </row>
    <row r="8" spans="1:24" s="5" customFormat="1" ht="15" customHeight="1" x14ac:dyDescent="0.2">
      <c r="A8" s="88" t="s">
        <v>88</v>
      </c>
      <c r="B8" s="88"/>
      <c r="C8" s="87"/>
      <c r="D8" s="86" t="s">
        <v>87</v>
      </c>
      <c r="E8" s="86" t="s">
        <v>86</v>
      </c>
      <c r="F8" s="81" t="s">
        <v>85</v>
      </c>
      <c r="G8" s="85"/>
      <c r="H8" s="81" t="s">
        <v>84</v>
      </c>
      <c r="I8" s="84"/>
      <c r="J8" s="84"/>
      <c r="K8" s="84"/>
      <c r="L8" s="84"/>
      <c r="M8" s="83"/>
      <c r="N8" s="82"/>
      <c r="O8" s="81" t="s">
        <v>83</v>
      </c>
      <c r="P8" s="80"/>
      <c r="Q8" s="79" t="s">
        <v>82</v>
      </c>
      <c r="R8" s="78"/>
      <c r="S8" s="78"/>
      <c r="T8" s="77"/>
      <c r="U8" s="76" t="s">
        <v>81</v>
      </c>
    </row>
    <row r="9" spans="1:24" s="5" customFormat="1" ht="15" customHeight="1" x14ac:dyDescent="0.2">
      <c r="A9" s="75"/>
      <c r="B9" s="75"/>
      <c r="C9" s="74"/>
      <c r="D9" s="73" t="s">
        <v>80</v>
      </c>
      <c r="E9" s="73" t="s">
        <v>80</v>
      </c>
      <c r="F9" s="72"/>
      <c r="G9" s="71"/>
      <c r="H9" s="70"/>
      <c r="I9" s="69"/>
      <c r="J9" s="69"/>
      <c r="K9" s="69"/>
      <c r="L9" s="69"/>
      <c r="M9" s="68"/>
      <c r="N9" s="68"/>
      <c r="O9" s="67"/>
      <c r="P9" s="66"/>
      <c r="Q9" s="65" t="s">
        <v>79</v>
      </c>
      <c r="R9" s="64" t="s">
        <v>78</v>
      </c>
      <c r="S9" s="63"/>
      <c r="T9" s="62" t="s">
        <v>77</v>
      </c>
      <c r="U9" s="61"/>
    </row>
    <row r="10" spans="1:24" s="5" customFormat="1" ht="30" customHeight="1" x14ac:dyDescent="0.2">
      <c r="A10" s="60"/>
      <c r="B10" s="60"/>
      <c r="C10" s="59"/>
      <c r="D10" s="58" t="s">
        <v>76</v>
      </c>
      <c r="E10" s="58" t="s">
        <v>76</v>
      </c>
      <c r="F10" s="57" t="s">
        <v>75</v>
      </c>
      <c r="G10" s="57" t="s">
        <v>74</v>
      </c>
      <c r="H10" s="55" t="s">
        <v>73</v>
      </c>
      <c r="I10" s="50" t="s">
        <v>72</v>
      </c>
      <c r="J10" s="50" t="s">
        <v>71</v>
      </c>
      <c r="K10" s="50" t="s">
        <v>70</v>
      </c>
      <c r="L10" s="56" t="s">
        <v>69</v>
      </c>
      <c r="M10" s="55" t="s">
        <v>68</v>
      </c>
      <c r="N10" s="54" t="s">
        <v>67</v>
      </c>
      <c r="O10" s="53" t="s">
        <v>66</v>
      </c>
      <c r="P10" s="52" t="s">
        <v>65</v>
      </c>
      <c r="Q10" s="51"/>
      <c r="R10" s="50" t="s">
        <v>64</v>
      </c>
      <c r="S10" s="50" t="s">
        <v>63</v>
      </c>
      <c r="T10" s="49"/>
      <c r="U10" s="48"/>
    </row>
    <row r="11" spans="1:24" s="41" customFormat="1" ht="18.75" customHeight="1" x14ac:dyDescent="0.65">
      <c r="A11" s="47"/>
      <c r="B11" s="47"/>
      <c r="C11" s="47"/>
      <c r="D11" s="46" t="s">
        <v>56</v>
      </c>
      <c r="E11" s="45" t="s">
        <v>56</v>
      </c>
      <c r="F11" s="44" t="s">
        <v>62</v>
      </c>
      <c r="G11" s="44" t="s">
        <v>60</v>
      </c>
      <c r="H11" s="44" t="s">
        <v>60</v>
      </c>
      <c r="I11" s="44" t="s">
        <v>60</v>
      </c>
      <c r="J11" s="44" t="s">
        <v>60</v>
      </c>
      <c r="K11" s="44" t="s">
        <v>60</v>
      </c>
      <c r="L11" s="44" t="s">
        <v>60</v>
      </c>
      <c r="M11" s="44" t="s">
        <v>60</v>
      </c>
      <c r="N11" s="44" t="s">
        <v>60</v>
      </c>
      <c r="O11" s="44" t="s">
        <v>61</v>
      </c>
      <c r="P11" s="44" t="s">
        <v>60</v>
      </c>
      <c r="Q11" s="44" t="s">
        <v>59</v>
      </c>
      <c r="R11" s="44" t="s">
        <v>58</v>
      </c>
      <c r="S11" s="44" t="s">
        <v>57</v>
      </c>
      <c r="T11" s="43" t="s">
        <v>56</v>
      </c>
      <c r="U11" s="42"/>
    </row>
    <row r="12" spans="1:24" s="20" customFormat="1" ht="18.75" customHeight="1" x14ac:dyDescent="0.2">
      <c r="A12" s="28"/>
      <c r="B12" s="29" t="s">
        <v>55</v>
      </c>
      <c r="C12" s="29"/>
      <c r="D12" s="27">
        <v>7.3162500000000001</v>
      </c>
      <c r="E12" s="26">
        <v>12.68125</v>
      </c>
      <c r="F12" s="25">
        <v>336052</v>
      </c>
      <c r="G12" s="25">
        <v>805799</v>
      </c>
      <c r="H12" s="25">
        <v>417178</v>
      </c>
      <c r="I12" s="25">
        <v>31283</v>
      </c>
      <c r="J12" s="25">
        <v>100320</v>
      </c>
      <c r="K12" s="25">
        <v>285575</v>
      </c>
      <c r="L12" s="25">
        <v>352508</v>
      </c>
      <c r="M12" s="25">
        <v>43719</v>
      </c>
      <c r="N12" s="25">
        <v>20951</v>
      </c>
      <c r="O12" s="38">
        <f>O13+O14</f>
        <v>37479</v>
      </c>
      <c r="P12" s="38">
        <f>P13+P14</f>
        <v>354733</v>
      </c>
      <c r="Q12" s="38">
        <v>18645</v>
      </c>
      <c r="R12" s="38">
        <v>13911</v>
      </c>
      <c r="S12" s="25">
        <v>41836</v>
      </c>
      <c r="T12" s="40">
        <v>19015</v>
      </c>
      <c r="U12" s="22" t="s">
        <v>54</v>
      </c>
      <c r="X12" s="21"/>
    </row>
    <row r="13" spans="1:24" s="20" customFormat="1" ht="18.75" customHeight="1" x14ac:dyDescent="0.2">
      <c r="A13" s="28"/>
      <c r="B13" s="29" t="s">
        <v>53</v>
      </c>
      <c r="C13" s="29"/>
      <c r="D13" s="27">
        <v>7.4705599999999999</v>
      </c>
      <c r="E13" s="26">
        <v>12.85144</v>
      </c>
      <c r="F13" s="25">
        <v>282010</v>
      </c>
      <c r="G13" s="25">
        <v>666714</v>
      </c>
      <c r="H13" s="25">
        <v>344497</v>
      </c>
      <c r="I13" s="25">
        <v>23442</v>
      </c>
      <c r="J13" s="25">
        <v>80906</v>
      </c>
      <c r="K13" s="25">
        <v>240149</v>
      </c>
      <c r="L13" s="25">
        <v>293068</v>
      </c>
      <c r="M13" s="25">
        <v>35236</v>
      </c>
      <c r="N13" s="25">
        <v>16193</v>
      </c>
      <c r="O13" s="25">
        <f>SUM(O16:O25)</f>
        <v>31680</v>
      </c>
      <c r="P13" s="25">
        <f>SUM(P16:P25)</f>
        <v>298505</v>
      </c>
      <c r="Q13" s="25">
        <v>14050</v>
      </c>
      <c r="R13" s="25">
        <v>10222</v>
      </c>
      <c r="S13" s="25">
        <v>30412</v>
      </c>
      <c r="T13" s="25">
        <v>13757</v>
      </c>
      <c r="U13" s="22" t="s">
        <v>52</v>
      </c>
      <c r="X13" s="21"/>
    </row>
    <row r="14" spans="1:24" s="20" customFormat="1" ht="18.75" customHeight="1" x14ac:dyDescent="0.2">
      <c r="A14" s="28"/>
      <c r="B14" s="29" t="s">
        <v>51</v>
      </c>
      <c r="C14" s="29"/>
      <c r="D14" s="27">
        <v>7.0631599999999999</v>
      </c>
      <c r="E14" s="26">
        <v>12.707839999999999</v>
      </c>
      <c r="F14" s="25">
        <v>54042</v>
      </c>
      <c r="G14" s="25">
        <v>139085</v>
      </c>
      <c r="H14" s="25">
        <v>72681</v>
      </c>
      <c r="I14" s="25">
        <v>7841</v>
      </c>
      <c r="J14" s="25">
        <v>19414</v>
      </c>
      <c r="K14" s="25">
        <v>45426</v>
      </c>
      <c r="L14" s="25">
        <v>59440</v>
      </c>
      <c r="M14" s="25">
        <v>8483</v>
      </c>
      <c r="N14" s="25">
        <v>4758</v>
      </c>
      <c r="O14" s="25">
        <f>SUM(O26+O28+O32+O34+O36+O40)</f>
        <v>5799</v>
      </c>
      <c r="P14" s="25">
        <f>SUM(P26+P28+P32+P34+P36+P40)</f>
        <v>56228</v>
      </c>
      <c r="Q14" s="25">
        <v>4595</v>
      </c>
      <c r="R14" s="25">
        <v>3689</v>
      </c>
      <c r="S14" s="25">
        <v>11424</v>
      </c>
      <c r="T14" s="25">
        <v>5258</v>
      </c>
      <c r="U14" s="22" t="s">
        <v>50</v>
      </c>
      <c r="X14" s="21"/>
    </row>
    <row r="15" spans="1:24" s="8" customFormat="1" ht="11.25" customHeight="1" x14ac:dyDescent="0.2">
      <c r="A15" s="5"/>
      <c r="B15" s="36"/>
      <c r="C15" s="36"/>
      <c r="D15" s="35"/>
      <c r="E15" s="34"/>
      <c r="F15" s="39"/>
      <c r="G15" s="39"/>
      <c r="H15" s="33"/>
      <c r="I15" s="33"/>
      <c r="J15" s="33"/>
      <c r="K15" s="33"/>
      <c r="L15" s="33"/>
      <c r="M15" s="33"/>
      <c r="N15" s="33"/>
      <c r="O15" s="37"/>
      <c r="P15" s="37"/>
      <c r="Q15" s="37"/>
      <c r="R15" s="37"/>
      <c r="S15" s="37"/>
      <c r="T15" s="37"/>
      <c r="U15" s="30"/>
      <c r="X15" s="10"/>
    </row>
    <row r="16" spans="1:24" s="8" customFormat="1" ht="18.75" customHeight="1" x14ac:dyDescent="0.2">
      <c r="A16" s="5">
        <v>1</v>
      </c>
      <c r="B16" s="36" t="s">
        <v>49</v>
      </c>
      <c r="C16" s="36"/>
      <c r="D16" s="35">
        <v>7.2667200000000003</v>
      </c>
      <c r="E16" s="34">
        <v>11.86021</v>
      </c>
      <c r="F16" s="33">
        <v>101305</v>
      </c>
      <c r="G16" s="33">
        <v>228644</v>
      </c>
      <c r="H16" s="33">
        <v>117480</v>
      </c>
      <c r="I16" s="33">
        <v>6303</v>
      </c>
      <c r="J16" s="33">
        <v>22122</v>
      </c>
      <c r="K16" s="33">
        <v>89055</v>
      </c>
      <c r="L16" s="33">
        <v>100919</v>
      </c>
      <c r="M16" s="33">
        <v>11545</v>
      </c>
      <c r="N16" s="33">
        <v>5016</v>
      </c>
      <c r="O16" s="33">
        <v>11659</v>
      </c>
      <c r="P16" s="33">
        <v>112747</v>
      </c>
      <c r="Q16" s="32">
        <v>2662</v>
      </c>
      <c r="R16" s="31">
        <v>2245</v>
      </c>
      <c r="S16" s="31">
        <v>10454</v>
      </c>
      <c r="T16" s="31">
        <v>2957</v>
      </c>
      <c r="U16" s="30">
        <v>1</v>
      </c>
      <c r="X16" s="10"/>
    </row>
    <row r="17" spans="1:24" s="8" customFormat="1" ht="18.75" customHeight="1" x14ac:dyDescent="0.2">
      <c r="A17" s="5">
        <v>2</v>
      </c>
      <c r="B17" s="36" t="s">
        <v>48</v>
      </c>
      <c r="C17" s="36"/>
      <c r="D17" s="35">
        <v>7.4667700000000004</v>
      </c>
      <c r="E17" s="34">
        <v>14.785780000000001</v>
      </c>
      <c r="F17" s="33">
        <v>50451</v>
      </c>
      <c r="G17" s="33">
        <v>117693</v>
      </c>
      <c r="H17" s="33">
        <v>59137</v>
      </c>
      <c r="I17" s="33">
        <v>6287</v>
      </c>
      <c r="J17" s="33">
        <v>13749</v>
      </c>
      <c r="K17" s="33">
        <v>39101</v>
      </c>
      <c r="L17" s="33">
        <v>48303</v>
      </c>
      <c r="M17" s="33">
        <v>6933</v>
      </c>
      <c r="N17" s="33">
        <v>3901</v>
      </c>
      <c r="O17" s="37">
        <v>5459</v>
      </c>
      <c r="P17" s="33">
        <v>44350</v>
      </c>
      <c r="Q17" s="32">
        <v>3449</v>
      </c>
      <c r="R17" s="31">
        <v>2611</v>
      </c>
      <c r="S17" s="31">
        <v>4030</v>
      </c>
      <c r="T17" s="31">
        <v>4283</v>
      </c>
      <c r="U17" s="30">
        <v>2</v>
      </c>
      <c r="X17" s="10"/>
    </row>
    <row r="18" spans="1:24" s="8" customFormat="1" ht="18.75" customHeight="1" x14ac:dyDescent="0.2">
      <c r="A18" s="5">
        <v>3</v>
      </c>
      <c r="B18" s="36" t="s">
        <v>47</v>
      </c>
      <c r="C18" s="36"/>
      <c r="D18" s="35">
        <v>8.7310300000000005</v>
      </c>
      <c r="E18" s="34">
        <v>9.9209899999999998</v>
      </c>
      <c r="F18" s="33">
        <v>31347</v>
      </c>
      <c r="G18" s="33">
        <v>72873</v>
      </c>
      <c r="H18" s="33">
        <v>38087</v>
      </c>
      <c r="I18" s="33">
        <v>612</v>
      </c>
      <c r="J18" s="33">
        <v>9455</v>
      </c>
      <c r="K18" s="33">
        <v>28020</v>
      </c>
      <c r="L18" s="33">
        <v>35006</v>
      </c>
      <c r="M18" s="33">
        <v>2455</v>
      </c>
      <c r="N18" s="33">
        <v>626</v>
      </c>
      <c r="O18" s="37">
        <v>3106</v>
      </c>
      <c r="P18" s="37">
        <v>40434</v>
      </c>
      <c r="Q18" s="32">
        <v>385</v>
      </c>
      <c r="R18" s="31">
        <v>168</v>
      </c>
      <c r="S18" s="31">
        <v>930</v>
      </c>
      <c r="T18" s="31">
        <v>197</v>
      </c>
      <c r="U18" s="30">
        <v>3</v>
      </c>
      <c r="X18" s="10"/>
    </row>
    <row r="19" spans="1:24" s="8" customFormat="1" ht="18.75" customHeight="1" x14ac:dyDescent="0.2">
      <c r="A19" s="5">
        <v>4</v>
      </c>
      <c r="B19" s="36" t="s">
        <v>46</v>
      </c>
      <c r="C19" s="36"/>
      <c r="D19" s="35">
        <v>4.8470700000000004</v>
      </c>
      <c r="E19" s="34">
        <v>14.65263</v>
      </c>
      <c r="F19" s="33">
        <v>7719</v>
      </c>
      <c r="G19" s="33">
        <v>18390</v>
      </c>
      <c r="H19" s="33">
        <v>9223</v>
      </c>
      <c r="I19" s="33">
        <v>743</v>
      </c>
      <c r="J19" s="33">
        <v>2527</v>
      </c>
      <c r="K19" s="33">
        <v>5953</v>
      </c>
      <c r="L19" s="33">
        <v>7734</v>
      </c>
      <c r="M19" s="33">
        <v>1047</v>
      </c>
      <c r="N19" s="33">
        <v>442</v>
      </c>
      <c r="O19" s="37">
        <v>828</v>
      </c>
      <c r="P19" s="37">
        <v>7187</v>
      </c>
      <c r="Q19" s="32">
        <v>694</v>
      </c>
      <c r="R19" s="31">
        <v>552</v>
      </c>
      <c r="S19" s="31">
        <v>1160</v>
      </c>
      <c r="T19" s="31">
        <v>609</v>
      </c>
      <c r="U19" s="30">
        <v>4</v>
      </c>
      <c r="X19" s="10"/>
    </row>
    <row r="20" spans="1:24" s="8" customFormat="1" ht="18.75" customHeight="1" x14ac:dyDescent="0.2">
      <c r="A20" s="5">
        <v>5</v>
      </c>
      <c r="B20" s="36" t="s">
        <v>45</v>
      </c>
      <c r="C20" s="36"/>
      <c r="D20" s="35">
        <v>7.2304599999999999</v>
      </c>
      <c r="E20" s="34">
        <v>14.79135</v>
      </c>
      <c r="F20" s="33">
        <v>23122</v>
      </c>
      <c r="G20" s="33">
        <v>52840</v>
      </c>
      <c r="H20" s="33">
        <v>27422</v>
      </c>
      <c r="I20" s="33">
        <v>2175</v>
      </c>
      <c r="J20" s="33">
        <v>8779</v>
      </c>
      <c r="K20" s="33">
        <v>16468</v>
      </c>
      <c r="L20" s="33">
        <v>23236</v>
      </c>
      <c r="M20" s="33">
        <v>2802</v>
      </c>
      <c r="N20" s="33">
        <v>1384</v>
      </c>
      <c r="O20" s="37">
        <v>2629</v>
      </c>
      <c r="P20" s="37">
        <v>26191</v>
      </c>
      <c r="Q20" s="32">
        <v>2206</v>
      </c>
      <c r="R20" s="31">
        <v>1664</v>
      </c>
      <c r="S20" s="31">
        <v>2171</v>
      </c>
      <c r="T20" s="31">
        <v>1890</v>
      </c>
      <c r="U20" s="30">
        <v>5</v>
      </c>
      <c r="X20" s="10"/>
    </row>
    <row r="21" spans="1:24" s="8" customFormat="1" ht="18.75" customHeight="1" x14ac:dyDescent="0.2">
      <c r="A21" s="5">
        <v>6</v>
      </c>
      <c r="B21" s="36" t="s">
        <v>44</v>
      </c>
      <c r="C21" s="36"/>
      <c r="D21" s="35">
        <v>7.7764800000000003</v>
      </c>
      <c r="E21" s="34">
        <v>13.38574</v>
      </c>
      <c r="F21" s="33">
        <v>18648</v>
      </c>
      <c r="G21" s="33">
        <v>47909</v>
      </c>
      <c r="H21" s="33">
        <v>25172</v>
      </c>
      <c r="I21" s="33">
        <v>1405</v>
      </c>
      <c r="J21" s="33">
        <v>6973</v>
      </c>
      <c r="K21" s="33">
        <v>16794</v>
      </c>
      <c r="L21" s="33">
        <v>21521</v>
      </c>
      <c r="M21" s="33">
        <v>2627</v>
      </c>
      <c r="N21" s="33">
        <v>1024</v>
      </c>
      <c r="O21" s="33">
        <v>2509</v>
      </c>
      <c r="P21" s="33">
        <v>20643</v>
      </c>
      <c r="Q21" s="32">
        <v>1079</v>
      </c>
      <c r="R21" s="31">
        <v>411</v>
      </c>
      <c r="S21" s="31">
        <v>2290</v>
      </c>
      <c r="T21" s="31">
        <v>503</v>
      </c>
      <c r="U21" s="30">
        <v>6</v>
      </c>
      <c r="X21" s="10"/>
    </row>
    <row r="22" spans="1:24" s="8" customFormat="1" ht="18.75" customHeight="1" x14ac:dyDescent="0.2">
      <c r="A22" s="5">
        <v>7</v>
      </c>
      <c r="B22" s="36" t="s">
        <v>43</v>
      </c>
      <c r="C22" s="36"/>
      <c r="D22" s="35">
        <v>6.6581299999999999</v>
      </c>
      <c r="E22" s="34">
        <v>14.30401</v>
      </c>
      <c r="F22" s="33">
        <v>10735</v>
      </c>
      <c r="G22" s="33">
        <v>28087</v>
      </c>
      <c r="H22" s="33">
        <v>15184</v>
      </c>
      <c r="I22" s="33">
        <v>1957</v>
      </c>
      <c r="J22" s="33">
        <v>3891</v>
      </c>
      <c r="K22" s="33">
        <v>9336</v>
      </c>
      <c r="L22" s="33">
        <v>11943</v>
      </c>
      <c r="M22" s="33">
        <v>2057</v>
      </c>
      <c r="N22" s="33">
        <v>1184</v>
      </c>
      <c r="O22" s="37">
        <v>1563</v>
      </c>
      <c r="P22" s="37">
        <v>12303</v>
      </c>
      <c r="Q22" s="32">
        <v>1083</v>
      </c>
      <c r="R22" s="31">
        <v>753</v>
      </c>
      <c r="S22" s="31">
        <v>1853</v>
      </c>
      <c r="T22" s="31">
        <v>1173</v>
      </c>
      <c r="U22" s="30">
        <v>7</v>
      </c>
      <c r="X22" s="10"/>
    </row>
    <row r="23" spans="1:24" s="8" customFormat="1" ht="18.75" customHeight="1" x14ac:dyDescent="0.2">
      <c r="A23" s="5">
        <v>8</v>
      </c>
      <c r="B23" s="36" t="s">
        <v>42</v>
      </c>
      <c r="C23" s="36"/>
      <c r="D23" s="35">
        <v>8.6218900000000005</v>
      </c>
      <c r="E23" s="34">
        <v>11.603719999999999</v>
      </c>
      <c r="F23" s="33">
        <v>16855</v>
      </c>
      <c r="G23" s="33">
        <v>44415</v>
      </c>
      <c r="H23" s="33">
        <v>22838</v>
      </c>
      <c r="I23" s="33">
        <v>1544</v>
      </c>
      <c r="J23" s="33">
        <v>5602</v>
      </c>
      <c r="K23" s="33">
        <v>15692</v>
      </c>
      <c r="L23" s="33">
        <v>19591</v>
      </c>
      <c r="M23" s="33">
        <v>2200</v>
      </c>
      <c r="N23" s="33">
        <v>1047</v>
      </c>
      <c r="O23" s="33">
        <v>1514</v>
      </c>
      <c r="P23" s="33">
        <v>13987</v>
      </c>
      <c r="Q23" s="32">
        <v>691</v>
      </c>
      <c r="R23" s="31">
        <v>583</v>
      </c>
      <c r="S23" s="31">
        <v>3094</v>
      </c>
      <c r="T23" s="31">
        <v>853</v>
      </c>
      <c r="U23" s="30">
        <v>8</v>
      </c>
      <c r="X23" s="10"/>
    </row>
    <row r="24" spans="1:24" s="8" customFormat="1" ht="18.75" customHeight="1" x14ac:dyDescent="0.2">
      <c r="A24" s="5">
        <v>9</v>
      </c>
      <c r="B24" s="36" t="s">
        <v>41</v>
      </c>
      <c r="C24" s="36"/>
      <c r="D24" s="35">
        <v>6.9791400000000001</v>
      </c>
      <c r="E24" s="34">
        <v>15.0686</v>
      </c>
      <c r="F24" s="33">
        <v>9792</v>
      </c>
      <c r="G24" s="33">
        <v>25165</v>
      </c>
      <c r="H24" s="33">
        <v>13578</v>
      </c>
      <c r="I24" s="33">
        <v>1073</v>
      </c>
      <c r="J24" s="33">
        <v>3266</v>
      </c>
      <c r="K24" s="33">
        <v>9239</v>
      </c>
      <c r="L24" s="33">
        <v>11092</v>
      </c>
      <c r="M24" s="33">
        <v>1705</v>
      </c>
      <c r="N24" s="33">
        <v>781</v>
      </c>
      <c r="O24" s="33">
        <v>1289</v>
      </c>
      <c r="P24" s="33">
        <v>10519</v>
      </c>
      <c r="Q24" s="32">
        <v>1302</v>
      </c>
      <c r="R24" s="31">
        <v>825</v>
      </c>
      <c r="S24" s="31">
        <v>1530</v>
      </c>
      <c r="T24" s="31">
        <v>786</v>
      </c>
      <c r="U24" s="30">
        <v>9</v>
      </c>
      <c r="X24" s="10"/>
    </row>
    <row r="25" spans="1:24" s="8" customFormat="1" ht="18.75" customHeight="1" x14ac:dyDescent="0.2">
      <c r="A25" s="5">
        <v>10</v>
      </c>
      <c r="B25" s="36" t="s">
        <v>40</v>
      </c>
      <c r="C25" s="5"/>
      <c r="D25" s="35">
        <v>6.9702599999999997</v>
      </c>
      <c r="E25" s="34">
        <v>13.27669</v>
      </c>
      <c r="F25" s="33">
        <v>12036</v>
      </c>
      <c r="G25" s="33">
        <v>30698</v>
      </c>
      <c r="H25" s="33">
        <v>16376</v>
      </c>
      <c r="I25" s="33">
        <v>1343</v>
      </c>
      <c r="J25" s="33">
        <v>4542</v>
      </c>
      <c r="K25" s="33">
        <v>10491</v>
      </c>
      <c r="L25" s="33">
        <v>13723</v>
      </c>
      <c r="M25" s="33">
        <v>1865</v>
      </c>
      <c r="N25" s="33">
        <v>788</v>
      </c>
      <c r="O25" s="33">
        <v>1124</v>
      </c>
      <c r="P25" s="33">
        <v>10144</v>
      </c>
      <c r="Q25" s="32">
        <v>499</v>
      </c>
      <c r="R25" s="31">
        <v>410</v>
      </c>
      <c r="S25" s="31">
        <v>2900</v>
      </c>
      <c r="T25" s="31">
        <v>506</v>
      </c>
      <c r="U25" s="30">
        <v>10</v>
      </c>
      <c r="X25" s="10"/>
    </row>
    <row r="26" spans="1:24" s="20" customFormat="1" ht="18.75" customHeight="1" x14ac:dyDescent="0.2">
      <c r="A26" s="28"/>
      <c r="B26" s="29" t="s">
        <v>39</v>
      </c>
      <c r="C26" s="29"/>
      <c r="D26" s="27">
        <v>9.7172000000000001</v>
      </c>
      <c r="E26" s="26">
        <v>7.3501899999999996</v>
      </c>
      <c r="F26" s="25">
        <v>6495</v>
      </c>
      <c r="G26" s="25">
        <v>16049</v>
      </c>
      <c r="H26" s="25">
        <v>8552</v>
      </c>
      <c r="I26" s="25">
        <v>405</v>
      </c>
      <c r="J26" s="25">
        <v>2350</v>
      </c>
      <c r="K26" s="25">
        <v>5797</v>
      </c>
      <c r="L26" s="25">
        <v>7651</v>
      </c>
      <c r="M26" s="25">
        <v>668</v>
      </c>
      <c r="N26" s="25">
        <v>233</v>
      </c>
      <c r="O26" s="25">
        <f>O27</f>
        <v>478</v>
      </c>
      <c r="P26" s="25">
        <f>P27</f>
        <v>7115</v>
      </c>
      <c r="Q26" s="23">
        <v>222</v>
      </c>
      <c r="R26" s="24">
        <v>142</v>
      </c>
      <c r="S26" s="24">
        <v>856</v>
      </c>
      <c r="T26" s="23">
        <v>151</v>
      </c>
      <c r="U26" s="22" t="s">
        <v>38</v>
      </c>
      <c r="X26" s="21"/>
    </row>
    <row r="27" spans="1:24" s="8" customFormat="1" ht="18.75" customHeight="1" x14ac:dyDescent="0.2">
      <c r="A27" s="5">
        <v>11</v>
      </c>
      <c r="B27" s="36" t="s">
        <v>37</v>
      </c>
      <c r="C27" s="36"/>
      <c r="D27" s="35">
        <v>9.7172000000000001</v>
      </c>
      <c r="E27" s="34">
        <v>7.3501899999999996</v>
      </c>
      <c r="F27" s="33">
        <v>6495</v>
      </c>
      <c r="G27" s="33">
        <v>16049</v>
      </c>
      <c r="H27" s="33">
        <v>8552</v>
      </c>
      <c r="I27" s="33">
        <v>405</v>
      </c>
      <c r="J27" s="33">
        <v>2350</v>
      </c>
      <c r="K27" s="33">
        <v>5797</v>
      </c>
      <c r="L27" s="33">
        <v>7651</v>
      </c>
      <c r="M27" s="33">
        <v>668</v>
      </c>
      <c r="N27" s="33">
        <v>233</v>
      </c>
      <c r="O27" s="33">
        <v>478</v>
      </c>
      <c r="P27" s="33">
        <v>7115</v>
      </c>
      <c r="Q27" s="32">
        <v>222</v>
      </c>
      <c r="R27" s="31">
        <v>142</v>
      </c>
      <c r="S27" s="31">
        <v>856</v>
      </c>
      <c r="T27" s="31">
        <v>151</v>
      </c>
      <c r="U27" s="30">
        <v>11</v>
      </c>
      <c r="X27" s="10"/>
    </row>
    <row r="28" spans="1:24" s="20" customFormat="1" ht="18.75" customHeight="1" x14ac:dyDescent="0.2">
      <c r="A28" s="28"/>
      <c r="B28" s="29" t="s">
        <v>36</v>
      </c>
      <c r="C28" s="29"/>
      <c r="D28" s="27">
        <v>7.5302100000000003</v>
      </c>
      <c r="E28" s="26">
        <v>11.42179</v>
      </c>
      <c r="F28" s="25">
        <v>20885</v>
      </c>
      <c r="G28" s="25">
        <v>52506</v>
      </c>
      <c r="H28" s="25">
        <v>25819</v>
      </c>
      <c r="I28" s="25">
        <v>1211</v>
      </c>
      <c r="J28" s="25">
        <v>7194</v>
      </c>
      <c r="K28" s="25">
        <v>17414</v>
      </c>
      <c r="L28" s="25">
        <v>22813</v>
      </c>
      <c r="M28" s="25">
        <v>2179</v>
      </c>
      <c r="N28" s="25">
        <v>827</v>
      </c>
      <c r="O28" s="25">
        <f>O29+O30+O31</f>
        <v>1853</v>
      </c>
      <c r="P28" s="25">
        <f>P29+P30+P31</f>
        <v>21573</v>
      </c>
      <c r="Q28" s="23">
        <v>752</v>
      </c>
      <c r="R28" s="24">
        <v>451</v>
      </c>
      <c r="S28" s="24">
        <v>2558</v>
      </c>
      <c r="T28" s="23">
        <v>531</v>
      </c>
      <c r="U28" s="22" t="s">
        <v>35</v>
      </c>
      <c r="X28" s="21"/>
    </row>
    <row r="29" spans="1:24" s="8" customFormat="1" ht="18.75" customHeight="1" x14ac:dyDescent="0.2">
      <c r="A29" s="5">
        <v>12</v>
      </c>
      <c r="B29" s="36" t="s">
        <v>34</v>
      </c>
      <c r="C29" s="36"/>
      <c r="D29" s="35">
        <v>6.0365700000000002</v>
      </c>
      <c r="E29" s="34">
        <v>9.2324099999999998</v>
      </c>
      <c r="F29" s="33">
        <v>6999</v>
      </c>
      <c r="G29" s="33">
        <v>17232</v>
      </c>
      <c r="H29" s="33">
        <v>8752</v>
      </c>
      <c r="I29" s="33">
        <v>248</v>
      </c>
      <c r="J29" s="33">
        <v>2234</v>
      </c>
      <c r="K29" s="33">
        <v>6270</v>
      </c>
      <c r="L29" s="33">
        <v>7884</v>
      </c>
      <c r="M29" s="33">
        <v>647</v>
      </c>
      <c r="N29" s="33">
        <v>221</v>
      </c>
      <c r="O29" s="37">
        <v>616</v>
      </c>
      <c r="P29" s="37">
        <v>7634</v>
      </c>
      <c r="Q29" s="32">
        <v>256</v>
      </c>
      <c r="R29" s="31">
        <v>93</v>
      </c>
      <c r="S29" s="31">
        <v>221</v>
      </c>
      <c r="T29" s="31">
        <v>108</v>
      </c>
      <c r="U29" s="30">
        <v>12</v>
      </c>
      <c r="X29" s="10"/>
    </row>
    <row r="30" spans="1:24" s="8" customFormat="1" ht="18.75" customHeight="1" x14ac:dyDescent="0.2">
      <c r="A30" s="5">
        <v>13</v>
      </c>
      <c r="B30" s="36" t="s">
        <v>33</v>
      </c>
      <c r="C30" s="36"/>
      <c r="D30" s="35">
        <v>9.6523000000000003</v>
      </c>
      <c r="E30" s="34">
        <v>10.20072</v>
      </c>
      <c r="F30" s="33">
        <v>3748</v>
      </c>
      <c r="G30" s="33">
        <v>9642</v>
      </c>
      <c r="H30" s="33">
        <v>4704</v>
      </c>
      <c r="I30" s="33">
        <v>183</v>
      </c>
      <c r="J30" s="33">
        <v>1401</v>
      </c>
      <c r="K30" s="33">
        <v>3120</v>
      </c>
      <c r="L30" s="33">
        <v>4281</v>
      </c>
      <c r="M30" s="33">
        <v>325</v>
      </c>
      <c r="N30" s="33">
        <v>98</v>
      </c>
      <c r="O30" s="37">
        <v>366</v>
      </c>
      <c r="P30" s="37">
        <v>4537</v>
      </c>
      <c r="Q30" s="32">
        <v>123</v>
      </c>
      <c r="R30" s="31">
        <v>74</v>
      </c>
      <c r="S30" s="31">
        <v>518</v>
      </c>
      <c r="T30" s="31">
        <v>94</v>
      </c>
      <c r="U30" s="30">
        <v>13</v>
      </c>
      <c r="X30" s="10"/>
    </row>
    <row r="31" spans="1:24" s="8" customFormat="1" ht="18.75" customHeight="1" x14ac:dyDescent="0.2">
      <c r="A31" s="5">
        <v>14</v>
      </c>
      <c r="B31" s="36" t="s">
        <v>32</v>
      </c>
      <c r="C31" s="36"/>
      <c r="D31" s="35">
        <v>7.7623199999999999</v>
      </c>
      <c r="E31" s="34">
        <v>13.318099999999999</v>
      </c>
      <c r="F31" s="33">
        <v>10138</v>
      </c>
      <c r="G31" s="33">
        <v>25632</v>
      </c>
      <c r="H31" s="33">
        <v>12363</v>
      </c>
      <c r="I31" s="33">
        <v>780</v>
      </c>
      <c r="J31" s="33">
        <v>3559</v>
      </c>
      <c r="K31" s="33">
        <v>8024</v>
      </c>
      <c r="L31" s="33">
        <v>10648</v>
      </c>
      <c r="M31" s="33">
        <v>1207</v>
      </c>
      <c r="N31" s="33">
        <v>508</v>
      </c>
      <c r="O31" s="33">
        <v>871</v>
      </c>
      <c r="P31" s="33">
        <v>9402</v>
      </c>
      <c r="Q31" s="32">
        <v>373</v>
      </c>
      <c r="R31" s="31">
        <v>284</v>
      </c>
      <c r="S31" s="31">
        <v>1819</v>
      </c>
      <c r="T31" s="31">
        <v>329</v>
      </c>
      <c r="U31" s="30">
        <v>14</v>
      </c>
      <c r="X31" s="10"/>
    </row>
    <row r="32" spans="1:24" s="20" customFormat="1" ht="18.75" customHeight="1" x14ac:dyDescent="0.2">
      <c r="A32" s="28"/>
      <c r="B32" s="29" t="s">
        <v>31</v>
      </c>
      <c r="C32" s="29"/>
      <c r="D32" s="27">
        <v>3.8105600000000002</v>
      </c>
      <c r="E32" s="26">
        <v>14.51642</v>
      </c>
      <c r="F32" s="25">
        <v>1967</v>
      </c>
      <c r="G32" s="25">
        <v>5283</v>
      </c>
      <c r="H32" s="25">
        <v>3227</v>
      </c>
      <c r="I32" s="25">
        <v>680</v>
      </c>
      <c r="J32" s="25">
        <v>817</v>
      </c>
      <c r="K32" s="25">
        <v>1730</v>
      </c>
      <c r="L32" s="25">
        <v>2353</v>
      </c>
      <c r="M32" s="25">
        <v>467</v>
      </c>
      <c r="N32" s="25">
        <v>407</v>
      </c>
      <c r="O32" s="38">
        <f>O33</f>
        <v>254</v>
      </c>
      <c r="P32" s="38">
        <f>P33</f>
        <v>3337</v>
      </c>
      <c r="Q32" s="23">
        <v>444</v>
      </c>
      <c r="R32" s="24">
        <v>355</v>
      </c>
      <c r="S32" s="24">
        <v>569</v>
      </c>
      <c r="T32" s="24">
        <v>562</v>
      </c>
      <c r="U32" s="22" t="s">
        <v>30</v>
      </c>
      <c r="X32" s="21"/>
    </row>
    <row r="33" spans="1:24" s="8" customFormat="1" ht="18.75" customHeight="1" x14ac:dyDescent="0.2">
      <c r="A33" s="5">
        <v>15</v>
      </c>
      <c r="B33" s="36" t="s">
        <v>29</v>
      </c>
      <c r="C33" s="36"/>
      <c r="D33" s="35">
        <v>3.8105600000000002</v>
      </c>
      <c r="E33" s="34">
        <v>14.51642</v>
      </c>
      <c r="F33" s="33">
        <v>1967</v>
      </c>
      <c r="G33" s="33">
        <v>5283</v>
      </c>
      <c r="H33" s="33">
        <v>3227</v>
      </c>
      <c r="I33" s="33">
        <v>680</v>
      </c>
      <c r="J33" s="33">
        <v>817</v>
      </c>
      <c r="K33" s="33">
        <v>1730</v>
      </c>
      <c r="L33" s="33">
        <v>2353</v>
      </c>
      <c r="M33" s="33">
        <v>467</v>
      </c>
      <c r="N33" s="33">
        <v>407</v>
      </c>
      <c r="O33" s="37">
        <v>254</v>
      </c>
      <c r="P33" s="37">
        <v>3337</v>
      </c>
      <c r="Q33" s="32">
        <v>444</v>
      </c>
      <c r="R33" s="31">
        <v>355</v>
      </c>
      <c r="S33" s="31">
        <v>569</v>
      </c>
      <c r="T33" s="31">
        <v>562</v>
      </c>
      <c r="U33" s="30">
        <v>15</v>
      </c>
      <c r="X33" s="10"/>
    </row>
    <row r="34" spans="1:24" s="20" customFormat="1" ht="18.75" customHeight="1" x14ac:dyDescent="0.2">
      <c r="A34" s="28"/>
      <c r="B34" s="29" t="s">
        <v>28</v>
      </c>
      <c r="C34" s="29"/>
      <c r="D34" s="27">
        <v>5.4193300000000004</v>
      </c>
      <c r="E34" s="26">
        <v>13.14589</v>
      </c>
      <c r="F34" s="25">
        <v>7691</v>
      </c>
      <c r="G34" s="25">
        <v>19127</v>
      </c>
      <c r="H34" s="25">
        <v>9944</v>
      </c>
      <c r="I34" s="25">
        <v>386</v>
      </c>
      <c r="J34" s="25">
        <v>3299</v>
      </c>
      <c r="K34" s="25">
        <v>6259</v>
      </c>
      <c r="L34" s="25">
        <v>8273</v>
      </c>
      <c r="M34" s="25">
        <v>1187</v>
      </c>
      <c r="N34" s="25">
        <v>484</v>
      </c>
      <c r="O34" s="38">
        <f>O35</f>
        <v>1265</v>
      </c>
      <c r="P34" s="25">
        <f>P35</f>
        <v>8375</v>
      </c>
      <c r="Q34" s="23">
        <v>682</v>
      </c>
      <c r="R34" s="24">
        <v>497</v>
      </c>
      <c r="S34" s="24">
        <v>599</v>
      </c>
      <c r="T34" s="23">
        <v>346</v>
      </c>
      <c r="U34" s="22" t="s">
        <v>27</v>
      </c>
      <c r="X34" s="21"/>
    </row>
    <row r="35" spans="1:24" s="8" customFormat="1" ht="18.75" customHeight="1" x14ac:dyDescent="0.2">
      <c r="A35" s="5">
        <v>16</v>
      </c>
      <c r="B35" s="36" t="s">
        <v>26</v>
      </c>
      <c r="C35" s="36"/>
      <c r="D35" s="35">
        <v>5.4193300000000004</v>
      </c>
      <c r="E35" s="34">
        <v>13.14589</v>
      </c>
      <c r="F35" s="33">
        <v>7691</v>
      </c>
      <c r="G35" s="33">
        <v>19127</v>
      </c>
      <c r="H35" s="33">
        <v>9944</v>
      </c>
      <c r="I35" s="33">
        <v>386</v>
      </c>
      <c r="J35" s="33">
        <v>3299</v>
      </c>
      <c r="K35" s="33">
        <v>6259</v>
      </c>
      <c r="L35" s="33">
        <v>8273</v>
      </c>
      <c r="M35" s="33">
        <v>1187</v>
      </c>
      <c r="N35" s="33">
        <v>484</v>
      </c>
      <c r="O35" s="37">
        <v>1265</v>
      </c>
      <c r="P35" s="33">
        <v>8375</v>
      </c>
      <c r="Q35" s="32">
        <v>682</v>
      </c>
      <c r="R35" s="31">
        <v>497</v>
      </c>
      <c r="S35" s="31">
        <v>599</v>
      </c>
      <c r="T35" s="31">
        <v>346</v>
      </c>
      <c r="U35" s="30">
        <v>16</v>
      </c>
      <c r="X35" s="10"/>
    </row>
    <row r="36" spans="1:24" s="20" customFormat="1" ht="18.75" customHeight="1" x14ac:dyDescent="0.2">
      <c r="A36" s="28"/>
      <c r="B36" s="29" t="s">
        <v>25</v>
      </c>
      <c r="C36" s="29"/>
      <c r="D36" s="27">
        <v>6.6863599999999996</v>
      </c>
      <c r="E36" s="26">
        <v>15.65521</v>
      </c>
      <c r="F36" s="25">
        <v>13873</v>
      </c>
      <c r="G36" s="25">
        <v>37770</v>
      </c>
      <c r="H36" s="25">
        <v>20566</v>
      </c>
      <c r="I36" s="25">
        <v>3810</v>
      </c>
      <c r="J36" s="25">
        <v>4654</v>
      </c>
      <c r="K36" s="25">
        <v>12102</v>
      </c>
      <c r="L36" s="25">
        <v>15368</v>
      </c>
      <c r="M36" s="25">
        <v>3073</v>
      </c>
      <c r="N36" s="25">
        <v>2125</v>
      </c>
      <c r="O36" s="25">
        <f>O37+O38+O39</f>
        <v>1593</v>
      </c>
      <c r="P36" s="25">
        <f>P37+P38+P39</f>
        <v>13398</v>
      </c>
      <c r="Q36" s="24">
        <v>1783</v>
      </c>
      <c r="R36" s="24">
        <v>1693</v>
      </c>
      <c r="S36" s="24">
        <v>6012</v>
      </c>
      <c r="T36" s="23">
        <v>2846</v>
      </c>
      <c r="U36" s="22" t="s">
        <v>24</v>
      </c>
      <c r="X36" s="21"/>
    </row>
    <row r="37" spans="1:24" s="8" customFormat="1" ht="18.75" customHeight="1" x14ac:dyDescent="0.2">
      <c r="A37" s="5">
        <v>17</v>
      </c>
      <c r="B37" s="36" t="s">
        <v>23</v>
      </c>
      <c r="C37" s="36"/>
      <c r="D37" s="35">
        <v>6.2761500000000003</v>
      </c>
      <c r="E37" s="34">
        <v>18.989380000000001</v>
      </c>
      <c r="F37" s="33">
        <v>2708</v>
      </c>
      <c r="G37" s="33">
        <v>6229</v>
      </c>
      <c r="H37" s="33">
        <v>2928</v>
      </c>
      <c r="I37" s="33">
        <v>178</v>
      </c>
      <c r="J37" s="33">
        <v>790</v>
      </c>
      <c r="K37" s="33">
        <v>1960</v>
      </c>
      <c r="L37" s="33">
        <v>2496</v>
      </c>
      <c r="M37" s="33">
        <v>314</v>
      </c>
      <c r="N37" s="33">
        <v>118</v>
      </c>
      <c r="O37" s="37">
        <v>261</v>
      </c>
      <c r="P37" s="37">
        <v>2482</v>
      </c>
      <c r="Q37" s="32">
        <v>92</v>
      </c>
      <c r="R37" s="31">
        <v>76</v>
      </c>
      <c r="S37" s="31">
        <v>276</v>
      </c>
      <c r="T37" s="31">
        <v>88</v>
      </c>
      <c r="U37" s="30">
        <v>17</v>
      </c>
      <c r="X37" s="10"/>
    </row>
    <row r="38" spans="1:24" s="8" customFormat="1" ht="18.75" customHeight="1" x14ac:dyDescent="0.2">
      <c r="A38" s="5">
        <v>18</v>
      </c>
      <c r="B38" s="36" t="s">
        <v>22</v>
      </c>
      <c r="C38" s="36"/>
      <c r="D38" s="35">
        <v>10.245039999999999</v>
      </c>
      <c r="E38" s="34">
        <v>13.836080000000001</v>
      </c>
      <c r="F38" s="33">
        <v>3556</v>
      </c>
      <c r="G38" s="33">
        <v>9600</v>
      </c>
      <c r="H38" s="33">
        <v>5218</v>
      </c>
      <c r="I38" s="33">
        <v>540</v>
      </c>
      <c r="J38" s="33">
        <v>1404</v>
      </c>
      <c r="K38" s="33">
        <v>3274</v>
      </c>
      <c r="L38" s="33">
        <v>4356</v>
      </c>
      <c r="M38" s="33">
        <v>562</v>
      </c>
      <c r="N38" s="33">
        <v>300</v>
      </c>
      <c r="O38" s="37">
        <v>394</v>
      </c>
      <c r="P38" s="37">
        <v>3599</v>
      </c>
      <c r="Q38" s="32">
        <v>201</v>
      </c>
      <c r="R38" s="31">
        <v>205</v>
      </c>
      <c r="S38" s="31">
        <v>1107</v>
      </c>
      <c r="T38" s="31">
        <v>321</v>
      </c>
      <c r="U38" s="30">
        <v>18</v>
      </c>
      <c r="X38" s="10"/>
    </row>
    <row r="39" spans="1:24" s="8" customFormat="1" ht="18.75" customHeight="1" x14ac:dyDescent="0.2">
      <c r="A39" s="5">
        <v>19</v>
      </c>
      <c r="B39" s="36" t="s">
        <v>21</v>
      </c>
      <c r="C39" s="36"/>
      <c r="D39" s="35">
        <v>5.2416700000000001</v>
      </c>
      <c r="E39" s="34">
        <v>15.49309</v>
      </c>
      <c r="F39" s="33">
        <v>7609</v>
      </c>
      <c r="G39" s="33">
        <v>21941</v>
      </c>
      <c r="H39" s="33">
        <v>12420</v>
      </c>
      <c r="I39" s="33">
        <v>3092</v>
      </c>
      <c r="J39" s="33">
        <v>2460</v>
      </c>
      <c r="K39" s="33">
        <v>6868</v>
      </c>
      <c r="L39" s="33">
        <v>8516</v>
      </c>
      <c r="M39" s="33">
        <v>2197</v>
      </c>
      <c r="N39" s="33">
        <v>1707</v>
      </c>
      <c r="O39" s="33">
        <v>938</v>
      </c>
      <c r="P39" s="33">
        <v>7317</v>
      </c>
      <c r="Q39" s="32">
        <v>1490</v>
      </c>
      <c r="R39" s="31">
        <v>1412</v>
      </c>
      <c r="S39" s="31">
        <v>4629</v>
      </c>
      <c r="T39" s="31">
        <v>2437</v>
      </c>
      <c r="U39" s="30">
        <v>19</v>
      </c>
      <c r="X39" s="10"/>
    </row>
    <row r="40" spans="1:24" s="20" customFormat="1" ht="18.75" customHeight="1" x14ac:dyDescent="0.2">
      <c r="A40" s="28"/>
      <c r="B40" s="29" t="s">
        <v>20</v>
      </c>
      <c r="C40" s="28"/>
      <c r="D40" s="27">
        <v>6.5565499999999997</v>
      </c>
      <c r="E40" s="26">
        <v>15.76094</v>
      </c>
      <c r="F40" s="25">
        <v>3131</v>
      </c>
      <c r="G40" s="25">
        <v>8350</v>
      </c>
      <c r="H40" s="25">
        <v>4573</v>
      </c>
      <c r="I40" s="25">
        <v>1349</v>
      </c>
      <c r="J40" s="25">
        <v>1100</v>
      </c>
      <c r="K40" s="25">
        <v>2124</v>
      </c>
      <c r="L40" s="25">
        <v>2982</v>
      </c>
      <c r="M40" s="25">
        <v>909</v>
      </c>
      <c r="N40" s="25">
        <v>682</v>
      </c>
      <c r="O40" s="25">
        <f>O41</f>
        <v>356</v>
      </c>
      <c r="P40" s="25">
        <f>P41</f>
        <v>2430</v>
      </c>
      <c r="Q40" s="23">
        <v>712</v>
      </c>
      <c r="R40" s="24">
        <v>551</v>
      </c>
      <c r="S40" s="24">
        <v>830</v>
      </c>
      <c r="T40" s="23">
        <v>822</v>
      </c>
      <c r="U40" s="22" t="s">
        <v>19</v>
      </c>
      <c r="X40" s="21"/>
    </row>
    <row r="41" spans="1:24" s="8" customFormat="1" ht="18.75" customHeight="1" thickBot="1" x14ac:dyDescent="0.25">
      <c r="A41" s="18">
        <v>20</v>
      </c>
      <c r="B41" s="19" t="s">
        <v>18</v>
      </c>
      <c r="C41" s="18"/>
      <c r="D41" s="17">
        <v>6.5565499999999997</v>
      </c>
      <c r="E41" s="16">
        <v>15.76094</v>
      </c>
      <c r="F41" s="15">
        <v>3131</v>
      </c>
      <c r="G41" s="15">
        <v>8350</v>
      </c>
      <c r="H41" s="15">
        <v>4573</v>
      </c>
      <c r="I41" s="15">
        <v>1349</v>
      </c>
      <c r="J41" s="15">
        <v>1100</v>
      </c>
      <c r="K41" s="15">
        <v>2124</v>
      </c>
      <c r="L41" s="15">
        <v>2982</v>
      </c>
      <c r="M41" s="15">
        <v>909</v>
      </c>
      <c r="N41" s="15">
        <v>682</v>
      </c>
      <c r="O41" s="14">
        <v>356</v>
      </c>
      <c r="P41" s="14">
        <v>2430</v>
      </c>
      <c r="Q41" s="13">
        <v>712</v>
      </c>
      <c r="R41" s="12">
        <v>551</v>
      </c>
      <c r="S41" s="12">
        <v>830</v>
      </c>
      <c r="T41" s="12">
        <v>822</v>
      </c>
      <c r="U41" s="11">
        <v>20</v>
      </c>
      <c r="X41" s="10"/>
    </row>
    <row r="42" spans="1:24" s="8" customFormat="1" ht="13.5" customHeight="1" x14ac:dyDescent="0.2">
      <c r="A42" s="5" t="s">
        <v>17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6" t="s">
        <v>16</v>
      </c>
      <c r="O42" s="9"/>
    </row>
    <row r="43" spans="1:24" ht="13.5" customHeight="1" x14ac:dyDescent="0.2">
      <c r="A43" s="6" t="s">
        <v>15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6" t="s">
        <v>14</v>
      </c>
      <c r="O43" s="4"/>
    </row>
    <row r="44" spans="1:24" ht="13.5" customHeight="1" x14ac:dyDescent="0.2">
      <c r="A44" s="5" t="s">
        <v>13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 t="s">
        <v>12</v>
      </c>
      <c r="O44" s="4"/>
    </row>
    <row r="45" spans="1:24" ht="13.5" customHeight="1" x14ac:dyDescent="0.2">
      <c r="A45" s="5" t="s">
        <v>11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6" t="s">
        <v>10</v>
      </c>
    </row>
    <row r="46" spans="1:24" ht="13.5" customHeight="1" x14ac:dyDescent="0.2">
      <c r="A46" s="5" t="s">
        <v>9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 t="s">
        <v>8</v>
      </c>
    </row>
    <row r="47" spans="1:24" ht="13.5" customHeight="1" x14ac:dyDescent="0.2">
      <c r="A47" s="5" t="s">
        <v>7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 t="s">
        <v>6</v>
      </c>
    </row>
    <row r="48" spans="1:24" ht="13.5" customHeight="1" x14ac:dyDescent="0.2">
      <c r="A48" s="7" t="s">
        <v>5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6"/>
      <c r="N48" s="5" t="s">
        <v>4</v>
      </c>
    </row>
    <row r="49" spans="1:20" x14ac:dyDescent="0.2">
      <c r="A49" s="5" t="s">
        <v>3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 t="s">
        <v>2</v>
      </c>
    </row>
    <row r="50" spans="1:20" x14ac:dyDescent="0.2">
      <c r="D50" s="3"/>
      <c r="E50" s="3"/>
      <c r="M50" s="5" t="s">
        <v>1</v>
      </c>
    </row>
    <row r="51" spans="1:20" x14ac:dyDescent="0.2">
      <c r="D51" s="3"/>
      <c r="E51" s="3"/>
      <c r="M51" s="5" t="s">
        <v>0</v>
      </c>
    </row>
    <row r="52" spans="1:20" x14ac:dyDescent="0.2">
      <c r="D52" s="3"/>
      <c r="E52" s="3"/>
    </row>
    <row r="53" spans="1:20" x14ac:dyDescent="0.2">
      <c r="D53" s="3"/>
      <c r="E53" s="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x14ac:dyDescent="0.2">
      <c r="D54" s="3"/>
      <c r="E54" s="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x14ac:dyDescent="0.2">
      <c r="D55" s="3"/>
      <c r="E55" s="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x14ac:dyDescent="0.2">
      <c r="D56" s="3"/>
      <c r="E56" s="3"/>
    </row>
    <row r="57" spans="1:20" x14ac:dyDescent="0.2">
      <c r="D57" s="3"/>
      <c r="E57" s="3"/>
    </row>
    <row r="58" spans="1:20" x14ac:dyDescent="0.2">
      <c r="D58" s="3"/>
      <c r="E58" s="3"/>
    </row>
    <row r="59" spans="1:20" x14ac:dyDescent="0.2">
      <c r="D59" s="3"/>
      <c r="E59" s="3"/>
    </row>
    <row r="60" spans="1:20" x14ac:dyDescent="0.2">
      <c r="D60" s="3"/>
      <c r="E60" s="3"/>
    </row>
    <row r="61" spans="1:20" x14ac:dyDescent="0.2">
      <c r="D61" s="3"/>
      <c r="E61" s="3"/>
    </row>
    <row r="62" spans="1:20" x14ac:dyDescent="0.2">
      <c r="D62" s="3"/>
      <c r="E62" s="3"/>
    </row>
    <row r="63" spans="1:20" x14ac:dyDescent="0.2">
      <c r="D63" s="3"/>
      <c r="E63" s="3"/>
    </row>
    <row r="64" spans="1:20" x14ac:dyDescent="0.2">
      <c r="D64" s="3"/>
      <c r="E64" s="3"/>
    </row>
    <row r="65" spans="4:5" x14ac:dyDescent="0.2">
      <c r="D65" s="3"/>
      <c r="E65" s="3"/>
    </row>
    <row r="66" spans="4:5" x14ac:dyDescent="0.2">
      <c r="D66" s="3"/>
      <c r="E66" s="3"/>
    </row>
    <row r="67" spans="4:5" x14ac:dyDescent="0.2">
      <c r="D67" s="3"/>
      <c r="E67" s="3"/>
    </row>
    <row r="68" spans="4:5" x14ac:dyDescent="0.2">
      <c r="D68" s="3"/>
      <c r="E68" s="3"/>
    </row>
    <row r="69" spans="4:5" x14ac:dyDescent="0.2">
      <c r="D69" s="3"/>
      <c r="E69" s="3"/>
    </row>
    <row r="70" spans="4:5" x14ac:dyDescent="0.2">
      <c r="D70" s="3"/>
      <c r="E70" s="3"/>
    </row>
    <row r="71" spans="4:5" x14ac:dyDescent="0.2">
      <c r="D71" s="3"/>
      <c r="E71" s="3"/>
    </row>
    <row r="72" spans="4:5" x14ac:dyDescent="0.2">
      <c r="D72" s="3"/>
      <c r="E72" s="3"/>
    </row>
    <row r="73" spans="4:5" x14ac:dyDescent="0.2">
      <c r="D73" s="3"/>
      <c r="E73" s="3"/>
    </row>
    <row r="74" spans="4:5" x14ac:dyDescent="0.2">
      <c r="D74" s="3"/>
      <c r="E74" s="3"/>
    </row>
    <row r="75" spans="4:5" x14ac:dyDescent="0.2">
      <c r="D75" s="3"/>
      <c r="E75" s="3"/>
    </row>
    <row r="76" spans="4:5" x14ac:dyDescent="0.2">
      <c r="D76" s="3"/>
      <c r="E76" s="3"/>
    </row>
    <row r="77" spans="4:5" x14ac:dyDescent="0.2">
      <c r="D77" s="3"/>
      <c r="E77" s="3"/>
    </row>
    <row r="78" spans="4:5" x14ac:dyDescent="0.2">
      <c r="D78" s="3"/>
      <c r="E78" s="3"/>
    </row>
    <row r="79" spans="4:5" x14ac:dyDescent="0.2">
      <c r="D79" s="3"/>
      <c r="E79" s="3"/>
    </row>
    <row r="80" spans="4:5" x14ac:dyDescent="0.2">
      <c r="D80" s="3"/>
      <c r="E80" s="3"/>
    </row>
    <row r="81" spans="4:5" x14ac:dyDescent="0.2">
      <c r="D81" s="3"/>
      <c r="E81" s="3"/>
    </row>
    <row r="82" spans="4:5" x14ac:dyDescent="0.2">
      <c r="D82" s="3"/>
      <c r="E82" s="3"/>
    </row>
    <row r="83" spans="4:5" x14ac:dyDescent="0.2">
      <c r="D83" s="3"/>
      <c r="E83" s="3"/>
    </row>
    <row r="84" spans="4:5" x14ac:dyDescent="0.2">
      <c r="D84" s="3"/>
      <c r="E84" s="3"/>
    </row>
    <row r="85" spans="4:5" x14ac:dyDescent="0.2">
      <c r="D85" s="3"/>
      <c r="E85" s="3"/>
    </row>
    <row r="86" spans="4:5" x14ac:dyDescent="0.2">
      <c r="D86" s="3"/>
      <c r="E86" s="3"/>
    </row>
    <row r="87" spans="4:5" x14ac:dyDescent="0.2">
      <c r="D87" s="3"/>
      <c r="E87" s="3"/>
    </row>
    <row r="88" spans="4:5" x14ac:dyDescent="0.2">
      <c r="D88" s="3"/>
      <c r="E88" s="3"/>
    </row>
    <row r="89" spans="4:5" x14ac:dyDescent="0.2">
      <c r="D89" s="3"/>
      <c r="E89" s="3"/>
    </row>
    <row r="90" spans="4:5" x14ac:dyDescent="0.2">
      <c r="D90" s="3"/>
      <c r="E90" s="3"/>
    </row>
    <row r="91" spans="4:5" x14ac:dyDescent="0.2">
      <c r="D91" s="3"/>
      <c r="E91" s="3"/>
    </row>
    <row r="92" spans="4:5" x14ac:dyDescent="0.2">
      <c r="D92" s="3"/>
      <c r="E92" s="3"/>
    </row>
    <row r="93" spans="4:5" x14ac:dyDescent="0.2">
      <c r="D93" s="3"/>
      <c r="E93" s="3"/>
    </row>
    <row r="94" spans="4:5" x14ac:dyDescent="0.2">
      <c r="D94" s="3"/>
      <c r="E94" s="3"/>
    </row>
    <row r="95" spans="4:5" x14ac:dyDescent="0.2">
      <c r="D95" s="3"/>
      <c r="E95" s="3"/>
    </row>
    <row r="96" spans="4:5" x14ac:dyDescent="0.2">
      <c r="D96" s="3"/>
      <c r="E96" s="3"/>
    </row>
    <row r="97" spans="4:5" x14ac:dyDescent="0.2">
      <c r="D97" s="3"/>
      <c r="E97" s="3"/>
    </row>
    <row r="98" spans="4:5" x14ac:dyDescent="0.2">
      <c r="D98" s="3"/>
      <c r="E98" s="3"/>
    </row>
    <row r="99" spans="4:5" x14ac:dyDescent="0.2">
      <c r="D99" s="3"/>
      <c r="E99" s="3"/>
    </row>
    <row r="100" spans="4:5" x14ac:dyDescent="0.2">
      <c r="D100" s="3"/>
      <c r="E100" s="3"/>
    </row>
    <row r="101" spans="4:5" x14ac:dyDescent="0.2">
      <c r="D101" s="3"/>
      <c r="E101" s="3"/>
    </row>
    <row r="102" spans="4:5" x14ac:dyDescent="0.2">
      <c r="D102" s="3"/>
      <c r="E102" s="3"/>
    </row>
    <row r="103" spans="4:5" x14ac:dyDescent="0.2">
      <c r="D103" s="3"/>
      <c r="E103" s="3"/>
    </row>
    <row r="104" spans="4:5" x14ac:dyDescent="0.2">
      <c r="D104" s="3"/>
      <c r="E104" s="3"/>
    </row>
    <row r="105" spans="4:5" x14ac:dyDescent="0.2">
      <c r="D105" s="3"/>
      <c r="E105" s="3"/>
    </row>
    <row r="106" spans="4:5" x14ac:dyDescent="0.2">
      <c r="D106" s="3"/>
      <c r="E106" s="3"/>
    </row>
    <row r="107" spans="4:5" x14ac:dyDescent="0.2">
      <c r="D107" s="3"/>
      <c r="E107" s="3"/>
    </row>
    <row r="108" spans="4:5" x14ac:dyDescent="0.2">
      <c r="D108" s="3"/>
      <c r="E108" s="3"/>
    </row>
    <row r="109" spans="4:5" x14ac:dyDescent="0.2">
      <c r="D109" s="3"/>
    </row>
    <row r="110" spans="4:5" x14ac:dyDescent="0.2">
      <c r="D110" s="3"/>
    </row>
    <row r="111" spans="4:5" x14ac:dyDescent="0.2">
      <c r="D111" s="3"/>
    </row>
    <row r="112" spans="4:5" x14ac:dyDescent="0.2">
      <c r="D112" s="3"/>
    </row>
    <row r="113" spans="4:4" x14ac:dyDescent="0.2">
      <c r="D113" s="3"/>
    </row>
    <row r="114" spans="4:4" x14ac:dyDescent="0.2">
      <c r="D114" s="3"/>
    </row>
    <row r="115" spans="4:4" x14ac:dyDescent="0.2">
      <c r="D115" s="3"/>
    </row>
    <row r="116" spans="4:4" x14ac:dyDescent="0.2">
      <c r="D116" s="3"/>
    </row>
    <row r="117" spans="4:4" x14ac:dyDescent="0.2">
      <c r="D117" s="3"/>
    </row>
    <row r="118" spans="4:4" x14ac:dyDescent="0.2">
      <c r="D118" s="3"/>
    </row>
    <row r="119" spans="4:4" x14ac:dyDescent="0.2">
      <c r="D119" s="3"/>
    </row>
    <row r="120" spans="4:4" x14ac:dyDescent="0.2">
      <c r="D120" s="3"/>
    </row>
    <row r="121" spans="4:4" x14ac:dyDescent="0.2">
      <c r="D121" s="3"/>
    </row>
    <row r="122" spans="4:4" x14ac:dyDescent="0.2">
      <c r="D122" s="3"/>
    </row>
    <row r="123" spans="4:4" x14ac:dyDescent="0.2">
      <c r="D123" s="3"/>
    </row>
  </sheetData>
  <mergeCells count="9">
    <mergeCell ref="U8:U10"/>
    <mergeCell ref="Q9:Q10"/>
    <mergeCell ref="R9:S9"/>
    <mergeCell ref="T9:T10"/>
    <mergeCell ref="A8:C10"/>
    <mergeCell ref="F8:G9"/>
    <mergeCell ref="H8:L9"/>
    <mergeCell ref="O8:P9"/>
    <mergeCell ref="Q8:T8"/>
  </mergeCells>
  <phoneticPr fontId="2"/>
  <printOptions horizontalCentered="1" gridLinesSet="0"/>
  <pageMargins left="0.39370078740157483" right="0.39370078740157483" top="0.59055118110236227" bottom="0.39370078740157483" header="0.39370078740157483" footer="0.31496062992125984"/>
  <pageSetup paperSize="8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1-1(2)</vt:lpstr>
      <vt:lpstr>'1-1(2)'!Print_Area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2023-11-21T01:19:03Z</dcterms:created>
  <dcterms:modified xsi:type="dcterms:W3CDTF">2023-11-21T01:19:44Z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