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4年版\10_HP掲載\"/>
    </mc:Choice>
  </mc:AlternateContent>
  <xr:revisionPtr revIDLastSave="0" documentId="13_ncr:101_{7B549B6D-E285-4C3F-839F-40D59BB3C364}" xr6:coauthVersionLast="47" xr6:coauthVersionMax="47" xr10:uidLastSave="{00000000-0000-0000-0000-000000000000}"/>
  <bookViews>
    <workbookView xWindow="1116" yWindow="-17388" windowWidth="30936" windowHeight="16776" tabRatio="898" activeTab="7" xr2:uid="{00000000-000D-0000-FFFF-FFFF00000000}"/>
  </bookViews>
  <sheets>
    <sheet name="13-1(1)" sheetId="98" r:id="rId1"/>
    <sheet name="13-1(2)" sheetId="99" r:id="rId2"/>
    <sheet name="13-2" sheetId="124" r:id="rId3"/>
    <sheet name="13-3" sheetId="125" r:id="rId4"/>
    <sheet name="13-4" sheetId="113" r:id="rId5"/>
    <sheet name="13-5(1)" sheetId="103" r:id="rId6"/>
    <sheet name="13-5(2)" sheetId="122" r:id="rId7"/>
    <sheet name="13-6" sheetId="97" r:id="rId8"/>
  </sheets>
  <definedNames>
    <definedName name="_xlnm.Print_Area" localSheetId="0">'13-1(1)'!$A$1:$G$38</definedName>
    <definedName name="_xlnm.Print_Area" localSheetId="2">'13-2'!$A$1:$P$51</definedName>
    <definedName name="_xlnm.Print_Area" localSheetId="3">'13-3'!$A$1:$I$56</definedName>
    <definedName name="_xlnm.Print_Area" localSheetId="5">'13-5(1)'!$A$1:$V$29</definedName>
    <definedName name="_xlnm.Print_Area" localSheetId="6">'13-5(2)'!$A$1:$J$26</definedName>
    <definedName name="_xlnm.Print_Area" localSheetId="7">'13-6'!$A$1:$M$12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25" l="1"/>
  <c r="H30" i="125"/>
  <c r="H12" i="125"/>
  <c r="G31" i="125"/>
  <c r="G32" i="125"/>
  <c r="G33" i="125"/>
  <c r="G34" i="125"/>
  <c r="G35" i="125"/>
  <c r="G36" i="125"/>
  <c r="G37" i="125"/>
  <c r="G38" i="125"/>
  <c r="G39" i="125"/>
  <c r="G40" i="125"/>
  <c r="G41" i="125"/>
  <c r="G42" i="125"/>
  <c r="G43" i="125"/>
  <c r="G44" i="125"/>
  <c r="G45" i="125"/>
  <c r="G46" i="125"/>
  <c r="G47" i="125"/>
  <c r="G48" i="125"/>
  <c r="G49" i="125"/>
  <c r="G30" i="125"/>
  <c r="E31" i="125"/>
  <c r="E32" i="125"/>
  <c r="E33" i="125"/>
  <c r="E34" i="125"/>
  <c r="E35" i="125"/>
  <c r="E36" i="125"/>
  <c r="E37" i="125"/>
  <c r="E38" i="125"/>
  <c r="E39" i="125"/>
  <c r="E40" i="125"/>
  <c r="E41" i="125"/>
  <c r="E42" i="125"/>
  <c r="E43" i="125"/>
  <c r="E44" i="125"/>
  <c r="E45" i="125"/>
  <c r="E46" i="125"/>
  <c r="E47" i="125"/>
  <c r="E48" i="125"/>
  <c r="E49" i="125"/>
  <c r="E30" i="125"/>
  <c r="C30" i="125"/>
  <c r="C31" i="125"/>
  <c r="C32" i="125"/>
  <c r="C33" i="125"/>
  <c r="C34" i="125"/>
  <c r="C35" i="125"/>
  <c r="C36" i="125"/>
  <c r="C37" i="125"/>
  <c r="C38" i="125"/>
  <c r="C39" i="125"/>
  <c r="C40" i="125"/>
  <c r="C41" i="125"/>
  <c r="C42" i="125"/>
  <c r="C43" i="125"/>
  <c r="C44" i="125"/>
  <c r="C45" i="125"/>
  <c r="C46" i="125"/>
  <c r="C47" i="125"/>
  <c r="C48" i="125"/>
  <c r="C49" i="125"/>
  <c r="I10" i="125"/>
  <c r="D28" i="125"/>
  <c r="E28" i="125" s="1"/>
  <c r="G28" i="125"/>
  <c r="B28" i="125"/>
  <c r="C28" i="125" s="1"/>
  <c r="D27" i="125"/>
  <c r="E27" i="125" s="1"/>
  <c r="G27" i="125"/>
  <c r="B27" i="125"/>
  <c r="C27" i="125" s="1"/>
  <c r="I12" i="125"/>
  <c r="I11" i="125"/>
  <c r="H11" i="125"/>
  <c r="H10" i="125"/>
  <c r="I9" i="125"/>
  <c r="H9" i="125"/>
  <c r="I8" i="125"/>
  <c r="H8" i="125"/>
  <c r="I49" i="125"/>
  <c r="H49" i="125"/>
  <c r="I48" i="125"/>
  <c r="H48" i="125"/>
  <c r="I47" i="125"/>
  <c r="H47" i="125"/>
  <c r="I46" i="125"/>
  <c r="H46" i="125"/>
  <c r="I45" i="125"/>
  <c r="H45" i="125"/>
  <c r="I44" i="125"/>
  <c r="H44" i="125"/>
  <c r="I43" i="125"/>
  <c r="H43" i="125"/>
  <c r="I42" i="125"/>
  <c r="H42" i="125"/>
  <c r="I41" i="125"/>
  <c r="H41" i="125"/>
  <c r="I40" i="125"/>
  <c r="H40" i="125"/>
  <c r="I39" i="125"/>
  <c r="H39" i="125"/>
  <c r="I38" i="125"/>
  <c r="H38" i="125"/>
  <c r="I37" i="125"/>
  <c r="H37" i="125"/>
  <c r="I36" i="125"/>
  <c r="H36" i="125"/>
  <c r="I35" i="125"/>
  <c r="H35" i="125"/>
  <c r="I34" i="125"/>
  <c r="H34" i="125"/>
  <c r="I33" i="125"/>
  <c r="H33" i="125"/>
  <c r="I32" i="125"/>
  <c r="H32" i="125"/>
  <c r="I31" i="125"/>
  <c r="H31" i="125"/>
  <c r="C23" i="125"/>
  <c r="C22" i="125"/>
  <c r="C21" i="125"/>
  <c r="C20" i="125"/>
  <c r="C19" i="125"/>
  <c r="C18" i="125"/>
  <c r="C17" i="125"/>
  <c r="C16" i="125"/>
  <c r="H28" i="125" l="1"/>
  <c r="I27" i="125"/>
  <c r="H27" i="125"/>
  <c r="I28" i="125"/>
</calcChain>
</file>

<file path=xl/sharedStrings.xml><?xml version="1.0" encoding="utf-8"?>
<sst xmlns="http://schemas.openxmlformats.org/spreadsheetml/2006/main" count="908" uniqueCount="366">
  <si>
    <t>その他</t>
  </si>
  <si>
    <t>合計</t>
  </si>
  <si>
    <t>清酒</t>
  </si>
  <si>
    <t>合成
清酒</t>
    <phoneticPr fontId="10"/>
  </si>
  <si>
    <t>焼酎</t>
  </si>
  <si>
    <t>みりん</t>
  </si>
  <si>
    <t>ビール</t>
  </si>
  <si>
    <t>発泡酒</t>
    <rPh sb="0" eb="3">
      <t>ハッポウシュ</t>
    </rPh>
    <phoneticPr fontId="10"/>
  </si>
  <si>
    <t>ｽﾋﾟﾘｯﾂ</t>
    <phoneticPr fontId="10"/>
  </si>
  <si>
    <t>ﾘｷｭｰﾙ</t>
    <phoneticPr fontId="10"/>
  </si>
  <si>
    <t>事業所数</t>
    <rPh sb="0" eb="3">
      <t>ジギョウショ</t>
    </rPh>
    <phoneticPr fontId="10"/>
  </si>
  <si>
    <t>従業者数</t>
  </si>
  <si>
    <t>年間商品販売額</t>
  </si>
  <si>
    <t>総数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</si>
  <si>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</si>
  <si>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</si>
  <si>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</si>
  <si>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</si>
  <si>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</si>
  <si>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</si>
  <si>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</si>
  <si>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</si>
  <si>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</si>
  <si>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16"/>
  </si>
  <si>
    <t>嬉野市</t>
    <rPh sb="0" eb="2">
      <t>ウレシノ</t>
    </rPh>
    <rPh sb="2" eb="3">
      <t>シ</t>
    </rPh>
    <phoneticPr fontId="16"/>
  </si>
  <si>
    <t>神埼市</t>
    <rPh sb="0" eb="2">
      <t>カンザキ</t>
    </rPh>
    <rPh sb="2" eb="3">
      <t>シ</t>
    </rPh>
    <phoneticPr fontId="16"/>
  </si>
  <si>
    <t>神埼郡</t>
    <rPh sb="0" eb="2">
      <t>カンザキ</t>
    </rPh>
    <rPh sb="2" eb="3">
      <t>グン</t>
    </rPh>
    <phoneticPr fontId="16"/>
  </si>
  <si>
    <t>吉野ヶ里町</t>
    <rPh sb="0" eb="4">
      <t>ヨシノガリ</t>
    </rPh>
    <rPh sb="4" eb="5">
      <t>チョウ</t>
    </rPh>
    <phoneticPr fontId="16"/>
  </si>
  <si>
    <t>三養基郡</t>
    <rPh sb="0" eb="4">
      <t>ミヤキグン</t>
    </rPh>
    <phoneticPr fontId="16"/>
  </si>
  <si>
    <t>基山町</t>
  </si>
  <si>
    <t>上峰町</t>
  </si>
  <si>
    <t>みやき町</t>
    <rPh sb="3" eb="4">
      <t>チョウ</t>
    </rPh>
    <phoneticPr fontId="16"/>
  </si>
  <si>
    <t>東松浦郡</t>
    <rPh sb="0" eb="3">
      <t>ヒガシマツウラ</t>
    </rPh>
    <rPh sb="3" eb="4">
      <t>グン</t>
    </rPh>
    <phoneticPr fontId="16"/>
  </si>
  <si>
    <t>玄海町</t>
  </si>
  <si>
    <t>西松浦郡</t>
    <rPh sb="0" eb="4">
      <t>ニシマツウラグン</t>
    </rPh>
    <phoneticPr fontId="16"/>
  </si>
  <si>
    <t>有田町</t>
  </si>
  <si>
    <t>杵島郡</t>
    <rPh sb="0" eb="3">
      <t>キシマグン</t>
    </rPh>
    <phoneticPr fontId="16"/>
  </si>
  <si>
    <t>大町町</t>
  </si>
  <si>
    <t>江北町</t>
  </si>
  <si>
    <t>白石町</t>
  </si>
  <si>
    <t>藤津郡</t>
    <rPh sb="0" eb="3">
      <t>フジツグン</t>
    </rPh>
    <phoneticPr fontId="16"/>
  </si>
  <si>
    <t>太良町</t>
  </si>
  <si>
    <t>織物・衣服・身の回り品小売業</t>
  </si>
  <si>
    <t>事業所</t>
    <rPh sb="0" eb="3">
      <t>ジギョウショ</t>
    </rPh>
    <phoneticPr fontId="10"/>
  </si>
  <si>
    <t>総 数</t>
  </si>
  <si>
    <t>市 部</t>
  </si>
  <si>
    <t>郡 部</t>
  </si>
  <si>
    <t>神</t>
    <rPh sb="0" eb="1">
      <t>カミ</t>
    </rPh>
    <phoneticPr fontId="16"/>
  </si>
  <si>
    <t>三</t>
    <rPh sb="0" eb="1">
      <t>サン</t>
    </rPh>
    <phoneticPr fontId="16"/>
  </si>
  <si>
    <t>東松浦郡</t>
    <rPh sb="0" eb="1">
      <t>ヒガシ</t>
    </rPh>
    <rPh sb="1" eb="3">
      <t>マツウラ</t>
    </rPh>
    <rPh sb="3" eb="4">
      <t>グン</t>
    </rPh>
    <phoneticPr fontId="16"/>
  </si>
  <si>
    <t>東</t>
    <rPh sb="0" eb="1">
      <t>ヒガシ</t>
    </rPh>
    <phoneticPr fontId="16"/>
  </si>
  <si>
    <t>西</t>
    <rPh sb="0" eb="1">
      <t>ニシ</t>
    </rPh>
    <phoneticPr fontId="16"/>
  </si>
  <si>
    <t>杵</t>
    <rPh sb="0" eb="1">
      <t>キネ</t>
    </rPh>
    <phoneticPr fontId="16"/>
  </si>
  <si>
    <t>藤</t>
    <rPh sb="0" eb="1">
      <t>フジ</t>
    </rPh>
    <phoneticPr fontId="16"/>
  </si>
  <si>
    <t>売場面積</t>
  </si>
  <si>
    <t>呉服・服地・寝具小売業</t>
  </si>
  <si>
    <t>男子服小売業</t>
  </si>
  <si>
    <t>婦人・子供服小売業</t>
  </si>
  <si>
    <t>靴・履物小売業</t>
  </si>
  <si>
    <t>卸　　売　　業　　計</t>
  </si>
  <si>
    <t>各種商品卸売業</t>
  </si>
  <si>
    <t>各種食料品小売業</t>
  </si>
  <si>
    <t>酒小売業</t>
  </si>
  <si>
    <t>繊維・衣服等卸売業</t>
  </si>
  <si>
    <t>食肉小売業</t>
  </si>
  <si>
    <t>鮮魚小売業</t>
  </si>
  <si>
    <t>野菜・果実小売業</t>
  </si>
  <si>
    <t>飲食料品卸売業</t>
  </si>
  <si>
    <t>菓子・パン小売業</t>
  </si>
  <si>
    <t>農畜産物・水産物卸売業</t>
  </si>
  <si>
    <t>食料・飲料卸売業</t>
  </si>
  <si>
    <t>その他の飲食料品小売業</t>
  </si>
  <si>
    <t>建築材料卸売業</t>
  </si>
  <si>
    <t>自動車小売業</t>
  </si>
  <si>
    <t>化学製品卸売業</t>
  </si>
  <si>
    <t>自転車小売業</t>
  </si>
  <si>
    <t>再生資源卸売業</t>
  </si>
  <si>
    <t>家具・建具・畳小売業</t>
  </si>
  <si>
    <t>機械器具卸売業</t>
  </si>
  <si>
    <t>自動車卸売業</t>
  </si>
  <si>
    <t>電気機械器具卸売業</t>
  </si>
  <si>
    <t>医薬品・化粧品小売業</t>
    <rPh sb="6" eb="7">
      <t>ヒン</t>
    </rPh>
    <phoneticPr fontId="10"/>
  </si>
  <si>
    <t>その他の機械器具卸売業</t>
  </si>
  <si>
    <t>農耕用品小売業</t>
  </si>
  <si>
    <t>燃料小売業</t>
  </si>
  <si>
    <t>家具・建具・じゅう器等卸売業</t>
  </si>
  <si>
    <t>書籍・文房具小売業</t>
  </si>
  <si>
    <t>医薬品・化粧品等卸売業</t>
  </si>
  <si>
    <t>スポ－ツ用品・がん具・
娯楽用品・楽器小売業</t>
  </si>
  <si>
    <t>他に分類されない卸売業</t>
    <rPh sb="0" eb="1">
      <t>タ</t>
    </rPh>
    <rPh sb="2" eb="4">
      <t>ブンルイ</t>
    </rPh>
    <rPh sb="8" eb="11">
      <t>オロシウリギョウ</t>
    </rPh>
    <phoneticPr fontId="10"/>
  </si>
  <si>
    <t>他に分類されない小売業</t>
  </si>
  <si>
    <t>事業所数</t>
    <rPh sb="0" eb="3">
      <t>ジギョウショ</t>
    </rPh>
    <rPh sb="3" eb="4">
      <t>スウ</t>
    </rPh>
    <phoneticPr fontId="10"/>
  </si>
  <si>
    <t>構成比</t>
  </si>
  <si>
    <t>従　　業　　者　　規　　模　　別</t>
  </si>
  <si>
    <t>基山町</t>
    <rPh sb="0" eb="3">
      <t>キヤマチョウ</t>
    </rPh>
    <phoneticPr fontId="16"/>
  </si>
  <si>
    <t>上峰町</t>
    <rPh sb="0" eb="2">
      <t>カミミネ</t>
    </rPh>
    <rPh sb="2" eb="3">
      <t>チョウ</t>
    </rPh>
    <phoneticPr fontId="16"/>
  </si>
  <si>
    <t>玄海町</t>
    <rPh sb="0" eb="2">
      <t>ゲンカイ</t>
    </rPh>
    <rPh sb="2" eb="3">
      <t>チョウ</t>
    </rPh>
    <phoneticPr fontId="16"/>
  </si>
  <si>
    <t>有田町</t>
    <rPh sb="0" eb="2">
      <t>アリタ</t>
    </rPh>
    <rPh sb="2" eb="3">
      <t>チョウ</t>
    </rPh>
    <phoneticPr fontId="16"/>
  </si>
  <si>
    <t>大町町</t>
    <rPh sb="0" eb="2">
      <t>オオマチ</t>
    </rPh>
    <rPh sb="2" eb="3">
      <t>マチ</t>
    </rPh>
    <phoneticPr fontId="16"/>
  </si>
  <si>
    <t>江北町</t>
    <rPh sb="0" eb="2">
      <t>コウホク</t>
    </rPh>
    <rPh sb="2" eb="3">
      <t>チョウ</t>
    </rPh>
    <phoneticPr fontId="16"/>
  </si>
  <si>
    <t>白石町</t>
    <rPh sb="0" eb="2">
      <t>シロイシ</t>
    </rPh>
    <rPh sb="2" eb="3">
      <t>マチ</t>
    </rPh>
    <phoneticPr fontId="16"/>
  </si>
  <si>
    <t>太良町</t>
    <rPh sb="0" eb="2">
      <t>タラ</t>
    </rPh>
    <rPh sb="2" eb="3">
      <t>チョウ</t>
    </rPh>
    <phoneticPr fontId="16"/>
  </si>
  <si>
    <t>人</t>
    <rPh sb="0" eb="1">
      <t>ニン</t>
    </rPh>
    <phoneticPr fontId="10"/>
  </si>
  <si>
    <t>百万円</t>
    <rPh sb="0" eb="3">
      <t>ヒャクマンエン</t>
    </rPh>
    <phoneticPr fontId="10"/>
  </si>
  <si>
    <t>万円</t>
    <rPh sb="0" eb="2">
      <t>マンエン</t>
    </rPh>
    <phoneticPr fontId="10"/>
  </si>
  <si>
    <t>Ａ</t>
  </si>
  <si>
    <t>各種物品賃貸業</t>
    <rPh sb="0" eb="2">
      <t>カクシュ</t>
    </rPh>
    <rPh sb="2" eb="4">
      <t>ブッピン</t>
    </rPh>
    <rPh sb="4" eb="6">
      <t>チンタイ</t>
    </rPh>
    <rPh sb="6" eb="7">
      <t>ギョウ</t>
    </rPh>
    <phoneticPr fontId="22"/>
  </si>
  <si>
    <t>リース</t>
  </si>
  <si>
    <t>産業用機械器具
賃貸業</t>
    <rPh sb="0" eb="3">
      <t>サンギョウヨウ</t>
    </rPh>
    <rPh sb="3" eb="5">
      <t>キカイ</t>
    </rPh>
    <rPh sb="5" eb="7">
      <t>キグ</t>
    </rPh>
    <rPh sb="8" eb="10">
      <t>チンタイ</t>
    </rPh>
    <rPh sb="10" eb="11">
      <t>ギョウ</t>
    </rPh>
    <phoneticPr fontId="22"/>
  </si>
  <si>
    <t>事務用機械器具
賃貸業</t>
    <rPh sb="0" eb="3">
      <t>ジムヨウ</t>
    </rPh>
    <rPh sb="3" eb="5">
      <t>キカイ</t>
    </rPh>
    <rPh sb="5" eb="7">
      <t>キグ</t>
    </rPh>
    <rPh sb="8" eb="10">
      <t>チンタイ</t>
    </rPh>
    <rPh sb="10" eb="11">
      <t>ギョウ</t>
    </rPh>
    <phoneticPr fontId="22"/>
  </si>
  <si>
    <t>ソフトウエア業</t>
    <rPh sb="6" eb="7">
      <t>ギョウ</t>
    </rPh>
    <phoneticPr fontId="22"/>
  </si>
  <si>
    <t>情報処理・提供
サービス業</t>
    <rPh sb="0" eb="2">
      <t>ジョウホウ</t>
    </rPh>
    <rPh sb="2" eb="4">
      <t>ショリ</t>
    </rPh>
    <rPh sb="5" eb="7">
      <t>テイキョウ</t>
    </rPh>
    <rPh sb="12" eb="13">
      <t>ギョウ</t>
    </rPh>
    <phoneticPr fontId="22"/>
  </si>
  <si>
    <t>新聞広告</t>
  </si>
  <si>
    <t>Ｆ－２</t>
  </si>
  <si>
    <t>雑誌広告</t>
    <rPh sb="0" eb="2">
      <t>ザッシ</t>
    </rPh>
    <rPh sb="2" eb="4">
      <t>コウコク</t>
    </rPh>
    <phoneticPr fontId="10"/>
  </si>
  <si>
    <t>Ｆ－３</t>
  </si>
  <si>
    <t>テレビ広告</t>
    <rPh sb="3" eb="5">
      <t>コウコク</t>
    </rPh>
    <phoneticPr fontId="10"/>
  </si>
  <si>
    <t>Ｆ－４</t>
  </si>
  <si>
    <t>ラジオ広告</t>
    <rPh sb="3" eb="5">
      <t>コウコク</t>
    </rPh>
    <phoneticPr fontId="10"/>
  </si>
  <si>
    <t>Ｆ－５</t>
  </si>
  <si>
    <t>交通広告</t>
    <rPh sb="0" eb="2">
      <t>コウツウ</t>
    </rPh>
    <rPh sb="2" eb="4">
      <t>コウコク</t>
    </rPh>
    <phoneticPr fontId="10"/>
  </si>
  <si>
    <t>Ｆ－６</t>
  </si>
  <si>
    <t>インターネット広告</t>
    <rPh sb="7" eb="9">
      <t>コウコク</t>
    </rPh>
    <phoneticPr fontId="10"/>
  </si>
  <si>
    <t>Ｆ－７</t>
  </si>
  <si>
    <t>屋外広告</t>
    <rPh sb="0" eb="1">
      <t>ヤ</t>
    </rPh>
    <rPh sb="1" eb="2">
      <t>ガイ</t>
    </rPh>
    <rPh sb="2" eb="4">
      <t>コウコク</t>
    </rPh>
    <phoneticPr fontId="10"/>
  </si>
  <si>
    <t>Ｆ－８</t>
  </si>
  <si>
    <t>折込み・ダイレクトメール</t>
    <rPh sb="0" eb="2">
      <t>オリコ</t>
    </rPh>
    <phoneticPr fontId="10"/>
  </si>
  <si>
    <t>Ｆ－９</t>
  </si>
  <si>
    <t>ＳＰ・ＰＲ・催事企画</t>
    <rPh sb="6" eb="8">
      <t>サイジ</t>
    </rPh>
    <rPh sb="8" eb="10">
      <t>キカク</t>
    </rPh>
    <phoneticPr fontId="10"/>
  </si>
  <si>
    <t>Ｆ－１０</t>
  </si>
  <si>
    <t>その他</t>
    <rPh sb="2" eb="3">
      <t>タ</t>
    </rPh>
    <phoneticPr fontId="10"/>
  </si>
  <si>
    <t>Ｉ</t>
  </si>
  <si>
    <t>計量証明業</t>
    <rPh sb="0" eb="2">
      <t>ケイリョウ</t>
    </rPh>
    <rPh sb="2" eb="4">
      <t>ショウメイ</t>
    </rPh>
    <rPh sb="4" eb="5">
      <t>ギョウ</t>
    </rPh>
    <phoneticPr fontId="16"/>
  </si>
  <si>
    <t>電気機械器具
修理業</t>
    <rPh sb="0" eb="2">
      <t>デンキ</t>
    </rPh>
    <rPh sb="2" eb="4">
      <t>キカイ</t>
    </rPh>
    <rPh sb="4" eb="6">
      <t>キグ</t>
    </rPh>
    <rPh sb="7" eb="9">
      <t>シュウリ</t>
    </rPh>
    <rPh sb="9" eb="10">
      <t>ギョウ</t>
    </rPh>
    <phoneticPr fontId="16"/>
  </si>
  <si>
    <t>資料：経済産業省「特定サービス産業実態調査報告書」</t>
    <rPh sb="3" eb="5">
      <t>ケイザイ</t>
    </rPh>
    <rPh sb="7" eb="8">
      <t>ショウ</t>
    </rPh>
    <rPh sb="15" eb="17">
      <t>サンギョウ</t>
    </rPh>
    <phoneticPr fontId="22"/>
  </si>
  <si>
    <t>計</t>
  </si>
  <si>
    <t>その他の
衣料品</t>
  </si>
  <si>
    <t>身の回り品</t>
  </si>
  <si>
    <t>家具</t>
  </si>
  <si>
    <t>家庭用電気
機械器具</t>
  </si>
  <si>
    <t>家庭用品</t>
  </si>
  <si>
    <t>その他の
商品</t>
  </si>
  <si>
    <t>食堂・喫茶</t>
  </si>
  <si>
    <t>営業日数</t>
  </si>
  <si>
    <t>市 町</t>
    <phoneticPr fontId="16"/>
  </si>
  <si>
    <t>広　　告　　業</t>
    <rPh sb="0" eb="1">
      <t>ヒロ</t>
    </rPh>
    <rPh sb="3" eb="4">
      <t>コク</t>
    </rPh>
    <rPh sb="6" eb="7">
      <t>ギョウ</t>
    </rPh>
    <phoneticPr fontId="22"/>
  </si>
  <si>
    <t>デザイン業</t>
    <rPh sb="4" eb="5">
      <t>ギョウ</t>
    </rPh>
    <phoneticPr fontId="16"/>
  </si>
  <si>
    <t>機械設計業</t>
    <rPh sb="0" eb="2">
      <t>キカイ</t>
    </rPh>
    <rPh sb="2" eb="4">
      <t>セッケイ</t>
    </rPh>
    <rPh sb="4" eb="5">
      <t>ギョウ</t>
    </rPh>
    <phoneticPr fontId="16"/>
  </si>
  <si>
    <t>-</t>
  </si>
  <si>
    <t>Ａ－１</t>
    <phoneticPr fontId="22"/>
  </si>
  <si>
    <t>Ａ－２</t>
    <phoneticPr fontId="22"/>
  </si>
  <si>
    <t>レンタル</t>
    <phoneticPr fontId="22"/>
  </si>
  <si>
    <t>Ｂ</t>
    <phoneticPr fontId="10"/>
  </si>
  <si>
    <t>Ｂ－１</t>
    <phoneticPr fontId="22"/>
  </si>
  <si>
    <t>-</t>
    <phoneticPr fontId="16"/>
  </si>
  <si>
    <t>Ｂ－２</t>
    <phoneticPr fontId="22"/>
  </si>
  <si>
    <t>Ｃ</t>
    <phoneticPr fontId="10"/>
  </si>
  <si>
    <t>Ｃ－１</t>
    <phoneticPr fontId="22"/>
  </si>
  <si>
    <t>Ｃ－２</t>
    <phoneticPr fontId="22"/>
  </si>
  <si>
    <t>Ｄ</t>
    <phoneticPr fontId="10"/>
  </si>
  <si>
    <t>Ｅ</t>
    <phoneticPr fontId="10"/>
  </si>
  <si>
    <t>Ｆ</t>
    <phoneticPr fontId="10"/>
  </si>
  <si>
    <t>Ｆ－１</t>
    <phoneticPr fontId="22"/>
  </si>
  <si>
    <t>Ｇ</t>
    <phoneticPr fontId="16"/>
  </si>
  <si>
    <t>Ｈ</t>
    <phoneticPr fontId="16"/>
  </si>
  <si>
    <t>X</t>
    <phoneticPr fontId="16"/>
  </si>
  <si>
    <t>Ｊ</t>
    <phoneticPr fontId="16"/>
  </si>
  <si>
    <t>インターネット附随サービス業</t>
    <phoneticPr fontId="16"/>
  </si>
  <si>
    <t>Ｋ</t>
    <phoneticPr fontId="16"/>
  </si>
  <si>
    <t>Ｌ</t>
    <phoneticPr fontId="16"/>
  </si>
  <si>
    <t>じゅう器小売業</t>
    <rPh sb="3" eb="4">
      <t>キ</t>
    </rPh>
    <rPh sb="4" eb="7">
      <t>コウリギョウ</t>
    </rPh>
    <phoneticPr fontId="10"/>
  </si>
  <si>
    <t>産業機械器具卸売業</t>
    <rPh sb="0" eb="2">
      <t>サンギョウ</t>
    </rPh>
    <phoneticPr fontId="16"/>
  </si>
  <si>
    <t>その他の卸売業</t>
    <rPh sb="4" eb="7">
      <t>オロシウリギョウ</t>
    </rPh>
    <phoneticPr fontId="16"/>
  </si>
  <si>
    <t>写真機・時計・眼鏡小売業</t>
    <rPh sb="4" eb="6">
      <t>トケイ</t>
    </rPh>
    <rPh sb="7" eb="9">
      <t>メガネ</t>
    </rPh>
    <phoneticPr fontId="16"/>
  </si>
  <si>
    <t>紙・紙製品卸売業</t>
    <rPh sb="0" eb="1">
      <t>カミ</t>
    </rPh>
    <rPh sb="2" eb="3">
      <t>カミ</t>
    </rPh>
    <rPh sb="3" eb="5">
      <t>セイヒン</t>
    </rPh>
    <rPh sb="5" eb="7">
      <t>オロシウリ</t>
    </rPh>
    <rPh sb="7" eb="8">
      <t>ギョウ</t>
    </rPh>
    <phoneticPr fontId="10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</si>
  <si>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6"/>
  </si>
  <si>
    <t>自動販売機による小売業</t>
    <rPh sb="0" eb="2">
      <t>ジドウ</t>
    </rPh>
    <rPh sb="2" eb="5">
      <t>ハンバイキ</t>
    </rPh>
    <rPh sb="8" eb="11">
      <t>コウリギョウ</t>
    </rPh>
    <phoneticPr fontId="16"/>
  </si>
  <si>
    <t>その他の無店舗小売業</t>
    <rPh sb="2" eb="3">
      <t>タ</t>
    </rPh>
    <rPh sb="4" eb="7">
      <t>ムテンポ</t>
    </rPh>
    <rPh sb="7" eb="10">
      <t>コウリギョウ</t>
    </rPh>
    <phoneticPr fontId="16"/>
  </si>
  <si>
    <t>資料：総務省・経済産業省「平成28年経済センサス-活動調査」</t>
    <phoneticPr fontId="10"/>
  </si>
  <si>
    <t>X</t>
  </si>
  <si>
    <t>　機械器具小売業</t>
    <rPh sb="1" eb="3">
      <t>キカイ</t>
    </rPh>
    <rPh sb="3" eb="5">
      <t>キグ</t>
    </rPh>
    <phoneticPr fontId="16"/>
  </si>
  <si>
    <t>　その他の小売業</t>
    <phoneticPr fontId="10"/>
  </si>
  <si>
    <t>　無店舗小売業</t>
    <rPh sb="1" eb="4">
      <t>ムテンポ</t>
    </rPh>
    <rPh sb="4" eb="7">
      <t>コウリギョウ</t>
    </rPh>
    <phoneticPr fontId="10"/>
  </si>
  <si>
    <t>事業所数　　</t>
    <phoneticPr fontId="10"/>
  </si>
  <si>
    <t xml:space="preserve">年間
売上高  </t>
    <phoneticPr fontId="10"/>
  </si>
  <si>
    <t>従業者１人
当たりの
年間売上高</t>
    <rPh sb="0" eb="3">
      <t>ジュウギョウシャ</t>
    </rPh>
    <rPh sb="4" eb="5">
      <t>ヒト</t>
    </rPh>
    <rPh sb="6" eb="7">
      <t>ア</t>
    </rPh>
    <rPh sb="11" eb="13">
      <t>ネンカン</t>
    </rPh>
    <rPh sb="13" eb="15">
      <t>ウリアゲ</t>
    </rPh>
    <rPh sb="15" eb="16">
      <t>ダカ</t>
    </rPh>
    <phoneticPr fontId="10"/>
  </si>
  <si>
    <t>機械修理業（電気
機械器具を除く）</t>
    <rPh sb="6" eb="8">
      <t>デンキ</t>
    </rPh>
    <rPh sb="9" eb="11">
      <t>キカイ</t>
    </rPh>
    <rPh sb="11" eb="13">
      <t>キグ</t>
    </rPh>
    <rPh sb="14" eb="15">
      <t>ジョ</t>
    </rPh>
    <phoneticPr fontId="16"/>
  </si>
  <si>
    <t>婦人・子供服・洋品</t>
    <phoneticPr fontId="27"/>
  </si>
  <si>
    <t>資料：経済産業省「商業動態統計年報」</t>
    <rPh sb="3" eb="5">
      <t>ケイザイ</t>
    </rPh>
    <phoneticPr fontId="27"/>
  </si>
  <si>
    <t>(注)事業所及び従業者数は平成28年6月1日現在。年間商品販売額は、平成27年1月1日から12月31日までの1年間の数値。</t>
    <rPh sb="3" eb="6">
      <t>ジギョウショ</t>
    </rPh>
    <rPh sb="6" eb="7">
      <t>オヨ</t>
    </rPh>
    <rPh sb="8" eb="11">
      <t>ジュウギョウシャ</t>
    </rPh>
    <rPh sb="11" eb="12">
      <t>スウ</t>
    </rPh>
    <rPh sb="13" eb="15">
      <t>ヘイセイ</t>
    </rPh>
    <rPh sb="17" eb="18">
      <t>ネン</t>
    </rPh>
    <rPh sb="19" eb="20">
      <t>ガツ</t>
    </rPh>
    <rPh sb="21" eb="22">
      <t>ヒ</t>
    </rPh>
    <rPh sb="22" eb="24">
      <t>ゲンザイ</t>
    </rPh>
    <rPh sb="27" eb="29">
      <t>ショウヒン</t>
    </rPh>
    <rPh sb="34" eb="36">
      <t>ヘイセイ</t>
    </rPh>
    <rPh sb="38" eb="39">
      <t>ネン</t>
    </rPh>
    <rPh sb="58" eb="60">
      <t>スウチ</t>
    </rPh>
    <phoneticPr fontId="10"/>
  </si>
  <si>
    <r>
      <t>　年間商品販売額　</t>
    </r>
    <r>
      <rPr>
        <sz val="12"/>
        <rFont val="ＭＳ 明朝"/>
        <family val="1"/>
        <charset val="128"/>
      </rPr>
      <t>－市町－(平成28年)(続き)</t>
    </r>
    <phoneticPr fontId="16"/>
  </si>
  <si>
    <t>うち、
主たる業務
の売上高</t>
    <rPh sb="4" eb="5">
      <t>シュ</t>
    </rPh>
    <rPh sb="7" eb="9">
      <t>ギョウム</t>
    </rPh>
    <rPh sb="11" eb="13">
      <t>ウリアゲ</t>
    </rPh>
    <rPh sb="13" eb="14">
      <t>ダカ</t>
    </rPh>
    <phoneticPr fontId="10"/>
  </si>
  <si>
    <t>1月</t>
    <rPh sb="1" eb="2">
      <t>ガツ</t>
    </rPh>
    <phoneticPr fontId="16"/>
  </si>
  <si>
    <t>2　</t>
    <phoneticPr fontId="16"/>
  </si>
  <si>
    <t>3　</t>
    <phoneticPr fontId="16"/>
  </si>
  <si>
    <t>8　</t>
    <phoneticPr fontId="16"/>
  </si>
  <si>
    <t>9　</t>
    <phoneticPr fontId="16"/>
  </si>
  <si>
    <t>(1) 百貨店・スーパー</t>
    <phoneticPr fontId="27"/>
  </si>
  <si>
    <t>(単位：KL)</t>
    <phoneticPr fontId="10"/>
  </si>
  <si>
    <t>果実
酒類</t>
    <phoneticPr fontId="10"/>
  </si>
  <si>
    <t xml:space="preserve">従業者数 </t>
    <rPh sb="2" eb="3">
      <t>シャ</t>
    </rPh>
    <rPh sb="3" eb="4">
      <t>スウ</t>
    </rPh>
    <phoneticPr fontId="10"/>
  </si>
  <si>
    <t>事業
従事者数</t>
    <rPh sb="0" eb="2">
      <t>ジギョウ</t>
    </rPh>
    <rPh sb="3" eb="6">
      <t>ジュウジシャ</t>
    </rPh>
    <rPh sb="6" eb="7">
      <t>スウ</t>
    </rPh>
    <phoneticPr fontId="10"/>
  </si>
  <si>
    <t xml:space="preserve">従業者数 </t>
    <phoneticPr fontId="10"/>
  </si>
  <si>
    <t xml:space="preserve">     3)年間売上高等調査事項の調査対象期間は、原則、1月1日から12月31日までの一年間である。</t>
    <rPh sb="7" eb="9">
      <t>ネンカン</t>
    </rPh>
    <rPh sb="9" eb="11">
      <t>ウリアゲ</t>
    </rPh>
    <rPh sb="11" eb="13">
      <t>コウトウ</t>
    </rPh>
    <rPh sb="13" eb="15">
      <t>チョウサ</t>
    </rPh>
    <rPh sb="15" eb="17">
      <t>ジコウ</t>
    </rPh>
    <rPh sb="18" eb="20">
      <t>チョウサ</t>
    </rPh>
    <rPh sb="20" eb="22">
      <t>タイショウ</t>
    </rPh>
    <rPh sb="22" eb="24">
      <t>キカン</t>
    </rPh>
    <rPh sb="26" eb="28">
      <t>ゲンソク</t>
    </rPh>
    <rPh sb="30" eb="31">
      <t>ガツ</t>
    </rPh>
    <rPh sb="32" eb="33">
      <t>ニチ</t>
    </rPh>
    <rPh sb="37" eb="38">
      <t>ガツ</t>
    </rPh>
    <rPh sb="40" eb="41">
      <t>ニチ</t>
    </rPh>
    <rPh sb="44" eb="45">
      <t>イチ</t>
    </rPh>
    <rPh sb="45" eb="47">
      <t>ネンカン</t>
    </rPh>
    <phoneticPr fontId="10"/>
  </si>
  <si>
    <t>13-1　産業（中分類）別事業所数、従業者数、　</t>
    <rPh sb="13" eb="16">
      <t>ジギョウショ</t>
    </rPh>
    <phoneticPr fontId="10"/>
  </si>
  <si>
    <t>令和 元 年</t>
    <rPh sb="0" eb="2">
      <t>レイワ</t>
    </rPh>
    <rPh sb="3" eb="4">
      <t>モト</t>
    </rPh>
    <rPh sb="5" eb="6">
      <t>ネン</t>
    </rPh>
    <phoneticPr fontId="16"/>
  </si>
  <si>
    <t>…</t>
    <phoneticPr fontId="16"/>
  </si>
  <si>
    <t>　令和 元 年度</t>
    <rPh sb="1" eb="3">
      <t>レイワ</t>
    </rPh>
    <rPh sb="4" eb="5">
      <t>モト</t>
    </rPh>
    <phoneticPr fontId="16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</si>
  <si>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6"/>
  </si>
  <si>
    <t>市部</t>
    <rPh sb="0" eb="2">
      <t>シブ</t>
    </rPh>
    <phoneticPr fontId="16"/>
  </si>
  <si>
    <t>郡部</t>
    <rPh sb="0" eb="2">
      <t>グンブ</t>
    </rPh>
    <phoneticPr fontId="16"/>
  </si>
  <si>
    <t>令　和　元　年</t>
    <rPh sb="0" eb="1">
      <t>レイ</t>
    </rPh>
    <rPh sb="2" eb="3">
      <t>ワ</t>
    </rPh>
    <rPh sb="4" eb="5">
      <t>モト</t>
    </rPh>
    <phoneticPr fontId="10"/>
  </si>
  <si>
    <t>平　成　30　年</t>
    <rPh sb="0" eb="1">
      <t>ヘイ</t>
    </rPh>
    <rPh sb="2" eb="3">
      <t>シゲル</t>
    </rPh>
    <rPh sb="7" eb="8">
      <t>ネン</t>
    </rPh>
    <phoneticPr fontId="10"/>
  </si>
  <si>
    <t>(注) 1)従業者数とは、事業所に所属している者で、当該業務以外の業務の従業者及び、他の会社（企業）など別経営の事業所へ出向・派遣して</t>
    <rPh sb="6" eb="9">
      <t>ジュウギョウシャ</t>
    </rPh>
    <rPh sb="9" eb="10">
      <t>スウ</t>
    </rPh>
    <rPh sb="13" eb="16">
      <t>ジギョウショ</t>
    </rPh>
    <rPh sb="17" eb="19">
      <t>ショゾク</t>
    </rPh>
    <rPh sb="23" eb="24">
      <t>モノ</t>
    </rPh>
    <rPh sb="26" eb="28">
      <t>トウガイ</t>
    </rPh>
    <rPh sb="28" eb="30">
      <t>ギョウム</t>
    </rPh>
    <rPh sb="30" eb="32">
      <t>イガイ</t>
    </rPh>
    <rPh sb="33" eb="35">
      <t>ギョウム</t>
    </rPh>
    <rPh sb="36" eb="39">
      <t>ジュウギョウシャ</t>
    </rPh>
    <rPh sb="39" eb="40">
      <t>オヨ</t>
    </rPh>
    <rPh sb="42" eb="43">
      <t>ホカ</t>
    </rPh>
    <rPh sb="44" eb="46">
      <t>カイシャ</t>
    </rPh>
    <rPh sb="47" eb="49">
      <t>キギョウ</t>
    </rPh>
    <rPh sb="52" eb="53">
      <t>ベツ</t>
    </rPh>
    <rPh sb="53" eb="55">
      <t>ケイエイ</t>
    </rPh>
    <rPh sb="56" eb="59">
      <t>ジギョウショ</t>
    </rPh>
    <rPh sb="60" eb="62">
      <t>シュッコウ</t>
    </rPh>
    <rPh sb="63" eb="65">
      <t>ハケン</t>
    </rPh>
    <phoneticPr fontId="16"/>
  </si>
  <si>
    <t>　　 　いる者又は、下請けとして他の会社など別経営の事業所で働いている者（送出者）を含み、他の会社など別経営の事業所から出向・派遣</t>
    <rPh sb="42" eb="43">
      <t>フク</t>
    </rPh>
    <rPh sb="45" eb="46">
      <t>ホカ</t>
    </rPh>
    <rPh sb="47" eb="49">
      <t>カイシャ</t>
    </rPh>
    <rPh sb="51" eb="52">
      <t>ベツ</t>
    </rPh>
    <rPh sb="52" eb="54">
      <t>ケイエイ</t>
    </rPh>
    <rPh sb="55" eb="58">
      <t>ジギョウショ</t>
    </rPh>
    <phoneticPr fontId="16"/>
  </si>
  <si>
    <t>　　 　されている者又は、下請けとして他の会社など別経営の事業所からきて働いている者（受入者）を含まない。</t>
    <rPh sb="14" eb="15">
      <t>ウ</t>
    </rPh>
    <rPh sb="19" eb="20">
      <t>ホカ</t>
    </rPh>
    <rPh sb="21" eb="23">
      <t>カイシャ</t>
    </rPh>
    <rPh sb="25" eb="26">
      <t>ベツ</t>
    </rPh>
    <rPh sb="26" eb="28">
      <t>ケイエイ</t>
    </rPh>
    <rPh sb="29" eb="32">
      <t>ジギョウショ</t>
    </rPh>
    <rPh sb="36" eb="37">
      <t>ハタラ</t>
    </rPh>
    <rPh sb="41" eb="42">
      <t>モノ</t>
    </rPh>
    <rPh sb="43" eb="45">
      <t>ウケイレ</t>
    </rPh>
    <rPh sb="45" eb="46">
      <t>モノ</t>
    </rPh>
    <rPh sb="48" eb="49">
      <t>フク</t>
    </rPh>
    <phoneticPr fontId="16"/>
  </si>
  <si>
    <t xml:space="preserve">     2)事業従事者数とは事業所の従業者から「別経営の事業所に派遣している人」を除き、「別経営の事業所から派遣されている人」を含めた</t>
    <rPh sb="7" eb="9">
      <t>ジギョウ</t>
    </rPh>
    <rPh sb="9" eb="12">
      <t>ジュウジシャ</t>
    </rPh>
    <rPh sb="12" eb="13">
      <t>スウ</t>
    </rPh>
    <rPh sb="15" eb="18">
      <t>ジギョウショ</t>
    </rPh>
    <rPh sb="19" eb="22">
      <t>ジュウギョウシャ</t>
    </rPh>
    <rPh sb="25" eb="26">
      <t>ベツ</t>
    </rPh>
    <rPh sb="26" eb="28">
      <t>ケイエイ</t>
    </rPh>
    <rPh sb="29" eb="32">
      <t>ジギョウショ</t>
    </rPh>
    <rPh sb="33" eb="35">
      <t>ハケン</t>
    </rPh>
    <rPh sb="39" eb="40">
      <t>ヒト</t>
    </rPh>
    <rPh sb="42" eb="43">
      <t>ノゾ</t>
    </rPh>
    <phoneticPr fontId="10"/>
  </si>
  <si>
    <t>　 　　人数の計。</t>
    <phoneticPr fontId="10"/>
  </si>
  <si>
    <t>13-4　特定サービス産業の業態・業務別事業所数、従業者数及び年間売上高　(平成30・令和元年)</t>
    <rPh sb="43" eb="45">
      <t>レイワ</t>
    </rPh>
    <rPh sb="45" eb="46">
      <t>モト</t>
    </rPh>
    <rPh sb="46" eb="47">
      <t>ネン</t>
    </rPh>
    <phoneticPr fontId="10"/>
  </si>
  <si>
    <t>平成 16 年</t>
    <rPh sb="0" eb="2">
      <t>ヘイセイ</t>
    </rPh>
    <rPh sb="6" eb="7">
      <t>ネン</t>
    </rPh>
    <phoneticPr fontId="16"/>
  </si>
  <si>
    <t xml:space="preserve">       10 ～ 19人　　</t>
    <rPh sb="14" eb="15">
      <t>ニン</t>
    </rPh>
    <phoneticPr fontId="10"/>
  </si>
  <si>
    <t xml:space="preserve">       20 ～ 29人　　</t>
    <rPh sb="14" eb="15">
      <t>ニン</t>
    </rPh>
    <phoneticPr fontId="10"/>
  </si>
  <si>
    <t xml:space="preserve">       30 ～ 49人　　</t>
    <rPh sb="14" eb="15">
      <t>ニン</t>
    </rPh>
    <phoneticPr fontId="10"/>
  </si>
  <si>
    <t xml:space="preserve">       50 ～ 99人　　</t>
    <rPh sb="14" eb="15">
      <t>ニン</t>
    </rPh>
    <phoneticPr fontId="10"/>
  </si>
  <si>
    <t xml:space="preserve">(平成16・19・24・26・28年) </t>
    <rPh sb="17" eb="18">
      <t>ネン</t>
    </rPh>
    <phoneticPr fontId="10"/>
  </si>
  <si>
    <t>13-3 従業者規模･市町別事業所数、従業者数、年間商品販売額</t>
    <rPh sb="12" eb="13">
      <t>マチ</t>
    </rPh>
    <rPh sb="14" eb="17">
      <t>ジギョウショ</t>
    </rPh>
    <phoneticPr fontId="10"/>
  </si>
  <si>
    <t xml:space="preserve">       かつ、売場面積が1,500平方メートル以上の事業所をいう。 </t>
    <phoneticPr fontId="16"/>
  </si>
  <si>
    <t xml:space="preserve">       以上の事業所をいう。ただし、商業動態統計調査の家電大型専門店、ドラッグストア、ホームセンターの調査対象企業の傘下事業所で、</t>
    <phoneticPr fontId="16"/>
  </si>
  <si>
    <t>13-5　百貨店・スーパー、コンビニエンスストアの</t>
    <rPh sb="5" eb="8">
      <t>ヒャッカテン</t>
    </rPh>
    <phoneticPr fontId="27"/>
  </si>
  <si>
    <t>(2) コンビニエンスストア販売額</t>
    <rPh sb="14" eb="16">
      <t>ハンバイ</t>
    </rPh>
    <rPh sb="16" eb="17">
      <t>ガク</t>
    </rPh>
    <phoneticPr fontId="27"/>
  </si>
  <si>
    <t>　　令和 元 年</t>
    <rPh sb="2" eb="4">
      <t>レイワ</t>
    </rPh>
    <rPh sb="5" eb="6">
      <t>モト</t>
    </rPh>
    <rPh sb="7" eb="8">
      <t>ネン</t>
    </rPh>
    <phoneticPr fontId="16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</si>
  <si>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7"/>
  </si>
  <si>
    <t>資料：経済産業省「商業動態統計年報」</t>
    <rPh sb="3" eb="5">
      <t>ケイザイ</t>
    </rPh>
    <rPh sb="7" eb="8">
      <t>ショウ</t>
    </rPh>
    <rPh sb="9" eb="11">
      <t>ショウギョウ</t>
    </rPh>
    <rPh sb="11" eb="13">
      <t>ドウタイ</t>
    </rPh>
    <rPh sb="13" eb="15">
      <t>トウケイ</t>
    </rPh>
    <rPh sb="15" eb="17">
      <t>ネンポウ</t>
    </rPh>
    <phoneticPr fontId="27"/>
  </si>
  <si>
    <r>
      <t>13-1　産業（中分類）別事業所数、従業者数、年間商品販売額　</t>
    </r>
    <r>
      <rPr>
        <sz val="12"/>
        <rFont val="ＭＳ 明朝"/>
        <family val="1"/>
        <charset val="128"/>
      </rPr>
      <t>－市町－(平成28年)</t>
    </r>
    <rPh sb="13" eb="16">
      <t>ジギョウショ</t>
    </rPh>
    <rPh sb="32" eb="34">
      <t>シチョウ</t>
    </rPh>
    <rPh sb="36" eb="38">
      <t>ヘイセイ</t>
    </rPh>
    <rPh sb="40" eb="41">
      <t>ネン</t>
    </rPh>
    <phoneticPr fontId="10"/>
  </si>
  <si>
    <t>百貨店、総合ス－パ－</t>
    <rPh sb="4" eb="6">
      <t>ソウゴウ</t>
    </rPh>
    <phoneticPr fontId="10"/>
  </si>
  <si>
    <t>建築材料、鉱物・金属材料等卸売業</t>
  </si>
  <si>
    <t>機械器具小売業（自動車、自転車除く）</t>
    <rPh sb="0" eb="4">
      <t>キカイキグ</t>
    </rPh>
    <rPh sb="4" eb="6">
      <t>コウ</t>
    </rPh>
    <rPh sb="6" eb="7">
      <t>ギョウ</t>
    </rPh>
    <rPh sb="8" eb="11">
      <t>ジドウシャ</t>
    </rPh>
    <rPh sb="12" eb="15">
      <t>ジテンシャ</t>
    </rPh>
    <rPh sb="15" eb="16">
      <t>ノゾ</t>
    </rPh>
    <phoneticPr fontId="16"/>
  </si>
  <si>
    <t>年　度</t>
    <phoneticPr fontId="16"/>
  </si>
  <si>
    <t>13-2  産業（小分類）別事業所数、従業者数、</t>
    <rPh sb="6" eb="8">
      <t>サンギョウ</t>
    </rPh>
    <rPh sb="9" eb="12">
      <t>ショウブンルイ</t>
    </rPh>
    <rPh sb="13" eb="14">
      <t>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phoneticPr fontId="16"/>
  </si>
  <si>
    <t>その他の織物・衣服・
身の回り品小売業</t>
    <phoneticPr fontId="10"/>
  </si>
  <si>
    <t>資料：総務省・経済産業省「経済センサス-活動調査」、経済産業省「商業統計表」、県統計分析課「商業統計調査結果」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20" eb="22">
      <t>カツドウ</t>
    </rPh>
    <rPh sb="22" eb="24">
      <t>チョウサ</t>
    </rPh>
    <rPh sb="26" eb="28">
      <t>ケイザイ</t>
    </rPh>
    <rPh sb="28" eb="31">
      <t>サンギョウショウ</t>
    </rPh>
    <rPh sb="32" eb="34">
      <t>ショウギョウ</t>
    </rPh>
    <rPh sb="34" eb="37">
      <t>トウケイヒョウ</t>
    </rPh>
    <rPh sb="39" eb="40">
      <t>ケン</t>
    </rPh>
    <rPh sb="40" eb="42">
      <t>トウケイ</t>
    </rPh>
    <rPh sb="42" eb="44">
      <t>ブンセキ</t>
    </rPh>
    <rPh sb="44" eb="45">
      <t>カ</t>
    </rPh>
    <rPh sb="46" eb="48">
      <t>ショウギョウ</t>
    </rPh>
    <rPh sb="48" eb="50">
      <t>トウケイ</t>
    </rPh>
    <rPh sb="50" eb="52">
      <t>チョウサ</t>
    </rPh>
    <rPh sb="52" eb="54">
      <t>ケッカ</t>
    </rPh>
    <phoneticPr fontId="16"/>
  </si>
  <si>
    <t>(注) 1)平成24・28年は経済センサス-活動調査、それ以外は商業統計調査による。</t>
    <rPh sb="1" eb="2">
      <t>チュウ</t>
    </rPh>
    <rPh sb="6" eb="8">
      <t>ヘイセイ</t>
    </rPh>
    <rPh sb="13" eb="14">
      <t>ネン</t>
    </rPh>
    <rPh sb="15" eb="17">
      <t>ケイザイ</t>
    </rPh>
    <rPh sb="22" eb="24">
      <t>カツドウ</t>
    </rPh>
    <rPh sb="24" eb="26">
      <t>チョウサ</t>
    </rPh>
    <rPh sb="29" eb="31">
      <t>イガイ</t>
    </rPh>
    <rPh sb="32" eb="34">
      <t>ショウギョウ</t>
    </rPh>
    <rPh sb="34" eb="36">
      <t>トウケイ</t>
    </rPh>
    <rPh sb="36" eb="38">
      <t>チョウサ</t>
    </rPh>
    <phoneticPr fontId="16"/>
  </si>
  <si>
    <t xml:space="preserve">     3)平成24年以降は管理、補助的経済活動のみを行う事業所、産業細分類が格付不能の事業所、卸売の商品販売額、小売の商品販売額</t>
    <rPh sb="7" eb="9">
      <t>ヘイセイ</t>
    </rPh>
    <rPh sb="11" eb="12">
      <t>ネン</t>
    </rPh>
    <rPh sb="12" eb="14">
      <t>イコウ</t>
    </rPh>
    <phoneticPr fontId="16"/>
  </si>
  <si>
    <t>　　 　及び仲立手数料のいずれの金額も無い事業所は含まない。</t>
    <phoneticPr fontId="16"/>
  </si>
  <si>
    <t>繊維品卸売業
（衣服、身の回り品を除く）</t>
    <phoneticPr fontId="16"/>
  </si>
  <si>
    <t>3)      24　　　</t>
    <phoneticPr fontId="16"/>
  </si>
  <si>
    <t xml:space="preserve">     4)「特定サービス産業実態調査」が「経済構造実態調査」に統合されたことに伴い、令和元年以降の都道府県別の内訳は非公表となった。</t>
    <rPh sb="8" eb="10">
      <t>トクテイ</t>
    </rPh>
    <rPh sb="14" eb="16">
      <t>サンギョウ</t>
    </rPh>
    <rPh sb="16" eb="18">
      <t>ジッタイ</t>
    </rPh>
    <rPh sb="18" eb="20">
      <t>チョウサ</t>
    </rPh>
    <rPh sb="23" eb="25">
      <t>ケイザイ</t>
    </rPh>
    <rPh sb="25" eb="27">
      <t>コウゾウ</t>
    </rPh>
    <rPh sb="27" eb="29">
      <t>ジッタイ</t>
    </rPh>
    <rPh sb="29" eb="31">
      <t>チョウサ</t>
    </rPh>
    <rPh sb="33" eb="35">
      <t>トウゴウ</t>
    </rPh>
    <rPh sb="41" eb="42">
      <t>トモナ</t>
    </rPh>
    <rPh sb="48" eb="50">
      <t>イコウ</t>
    </rPh>
    <rPh sb="51" eb="55">
      <t>トドウフケン</t>
    </rPh>
    <rPh sb="55" eb="56">
      <t>ベツ</t>
    </rPh>
    <rPh sb="57" eb="59">
      <t>ウチワケ</t>
    </rPh>
    <rPh sb="60" eb="61">
      <t>ヒ</t>
    </rPh>
    <rPh sb="61" eb="63">
      <t>コウヒョウ</t>
    </rPh>
    <phoneticPr fontId="16"/>
  </si>
  <si>
    <t xml:space="preserve">     3)事業所数及び従業者数は、各年・月末日現在。</t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rPh sb="19" eb="20">
      <t>カク</t>
    </rPh>
    <rPh sb="20" eb="21">
      <t>ネン</t>
    </rPh>
    <rPh sb="22" eb="23">
      <t>ツキ</t>
    </rPh>
    <rPh sb="23" eb="25">
      <t>マツジツ</t>
    </rPh>
    <rPh sb="25" eb="27">
      <t>ゲンザイ</t>
    </rPh>
    <phoneticPr fontId="16"/>
  </si>
  <si>
    <t>年間商品
販売額</t>
    <phoneticPr fontId="16"/>
  </si>
  <si>
    <t>　　　  3 ～ 4 人　　</t>
    <phoneticPr fontId="10"/>
  </si>
  <si>
    <t>　　  　2 人以下 　　</t>
    <rPh sb="8" eb="10">
      <t>イカ</t>
    </rPh>
    <phoneticPr fontId="10"/>
  </si>
  <si>
    <t xml:space="preserve">  100 人以上</t>
    <phoneticPr fontId="10"/>
  </si>
  <si>
    <t>平成16・19・28年は6月1日現在。平成24年は2月1日現在。平成26年は7月1日現在。</t>
    <rPh sb="0" eb="2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phoneticPr fontId="16"/>
  </si>
  <si>
    <r>
      <t>　年間商品販売額(飲食店を除く)及び売場面積　</t>
    </r>
    <r>
      <rPr>
        <sz val="12"/>
        <rFont val="ＭＳ 明朝"/>
        <family val="1"/>
        <charset val="128"/>
      </rPr>
      <t>(平成16・19・24・26・28年）</t>
    </r>
    <rPh sb="9" eb="11">
      <t>インショク</t>
    </rPh>
    <rPh sb="11" eb="12">
      <t>テン</t>
    </rPh>
    <rPh sb="13" eb="14">
      <t>ノゾ</t>
    </rPh>
    <phoneticPr fontId="16"/>
  </si>
  <si>
    <t>…</t>
  </si>
  <si>
    <t>市　町</t>
    <phoneticPr fontId="16"/>
  </si>
  <si>
    <t>年次・産業分類</t>
    <rPh sb="0" eb="1">
      <t>ネン</t>
    </rPh>
    <rPh sb="1" eb="2">
      <t>ツギ</t>
    </rPh>
    <rPh sb="3" eb="4">
      <t>サン</t>
    </rPh>
    <rPh sb="4" eb="5">
      <t>ギョウ</t>
    </rPh>
    <rPh sb="5" eb="6">
      <t>ブン</t>
    </rPh>
    <rPh sb="6" eb="7">
      <t>タグイ</t>
    </rPh>
    <phoneticPr fontId="16"/>
  </si>
  <si>
    <t>事業所数</t>
    <rPh sb="0" eb="1">
      <t>ジ</t>
    </rPh>
    <rPh sb="1" eb="2">
      <t>ギョウ</t>
    </rPh>
    <rPh sb="2" eb="3">
      <t>ショ</t>
    </rPh>
    <rPh sb="3" eb="4">
      <t>スウ</t>
    </rPh>
    <phoneticPr fontId="16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</si>
  <si>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16"/>
  </si>
  <si>
    <t>売場面積</t>
    <rPh sb="0" eb="1">
      <t>バイ</t>
    </rPh>
    <rPh sb="1" eb="2">
      <t>バ</t>
    </rPh>
    <rPh sb="2" eb="3">
      <t>メン</t>
    </rPh>
    <rPh sb="3" eb="4">
      <t>セキ</t>
    </rPh>
    <phoneticPr fontId="16"/>
  </si>
  <si>
    <t>7月1日現在</t>
    <phoneticPr fontId="10"/>
  </si>
  <si>
    <t>業 態 ・ 業 務</t>
    <phoneticPr fontId="16"/>
  </si>
  <si>
    <t>販 売 額</t>
    <rPh sb="0" eb="1">
      <t>ハン</t>
    </rPh>
    <rPh sb="2" eb="3">
      <t>バイ</t>
    </rPh>
    <rPh sb="4" eb="5">
      <t>ガク</t>
    </rPh>
    <phoneticPr fontId="27"/>
  </si>
  <si>
    <t>店 舗 数</t>
    <rPh sb="0" eb="1">
      <t>ミセ</t>
    </rPh>
    <rPh sb="2" eb="3">
      <t>ホ</t>
    </rPh>
    <rPh sb="4" eb="5">
      <t>スウ</t>
    </rPh>
    <phoneticPr fontId="27"/>
  </si>
  <si>
    <t>ｳｲｽｷｰ
ﾌﾞﾗﾝﾃﾞｰ</t>
    <phoneticPr fontId="16"/>
  </si>
  <si>
    <t>年次・月</t>
    <rPh sb="0" eb="2">
      <t>ネンジ</t>
    </rPh>
    <rPh sb="3" eb="4">
      <t>ツキ</t>
    </rPh>
    <phoneticPr fontId="27"/>
  </si>
  <si>
    <t>年次・月</t>
    <rPh sb="0" eb="2">
      <t>ネンジ</t>
    </rPh>
    <rPh sb="3" eb="4">
      <t>ツキ</t>
    </rPh>
    <phoneticPr fontId="16"/>
  </si>
  <si>
    <t>紳士服・
洋品</t>
    <phoneticPr fontId="16"/>
  </si>
  <si>
    <t>人</t>
    <rPh sb="0" eb="1">
      <t>ヒト</t>
    </rPh>
    <phoneticPr fontId="16"/>
  </si>
  <si>
    <t>百万円</t>
    <rPh sb="0" eb="3">
      <t>ヒャクマンエン</t>
    </rPh>
    <phoneticPr fontId="16"/>
  </si>
  <si>
    <t>事務所</t>
    <rPh sb="0" eb="3">
      <t>ジムショ</t>
    </rPh>
    <phoneticPr fontId="16"/>
  </si>
  <si>
    <t>㎡</t>
    <phoneticPr fontId="16"/>
  </si>
  <si>
    <t>%</t>
    <phoneticPr fontId="16"/>
  </si>
  <si>
    <t>店</t>
    <rPh sb="0" eb="1">
      <t>ミセ</t>
    </rPh>
    <phoneticPr fontId="16"/>
  </si>
  <si>
    <t>日</t>
    <rPh sb="0" eb="1">
      <t>ニチ</t>
    </rPh>
    <phoneticPr fontId="16"/>
  </si>
  <si>
    <t>人</t>
    <rPh sb="0" eb="1">
      <t>ヒト</t>
    </rPh>
    <phoneticPr fontId="16"/>
  </si>
  <si>
    <t>千㎡</t>
    <rPh sb="0" eb="1">
      <t>セン</t>
    </rPh>
    <phoneticPr fontId="16"/>
  </si>
  <si>
    <t xml:space="preserve">     2)年間商品販売額については、平成24年以降は前年1月1日から当年12月31日まで、それ以前は前年4月1日から当年3月31日までの1年間の額。</t>
    <rPh sb="7" eb="9">
      <t>ネンカン</t>
    </rPh>
    <rPh sb="9" eb="11">
      <t>ショウヒン</t>
    </rPh>
    <rPh sb="11" eb="13">
      <t>ハンバイ</t>
    </rPh>
    <rPh sb="13" eb="14">
      <t>ガク</t>
    </rPh>
    <rPh sb="20" eb="22">
      <t>ヘイセイ</t>
    </rPh>
    <rPh sb="24" eb="27">
      <t>ネンイコウ</t>
    </rPh>
    <rPh sb="28" eb="30">
      <t>ゼンネン</t>
    </rPh>
    <rPh sb="31" eb="32">
      <t>ガツ</t>
    </rPh>
    <rPh sb="33" eb="34">
      <t>ニチ</t>
    </rPh>
    <rPh sb="36" eb="38">
      <t>トウネン</t>
    </rPh>
    <rPh sb="40" eb="41">
      <t>ガツ</t>
    </rPh>
    <rPh sb="43" eb="44">
      <t>ニチ</t>
    </rPh>
    <rPh sb="49" eb="51">
      <t>イゼン</t>
    </rPh>
    <rPh sb="52" eb="54">
      <t>ゼンネン</t>
    </rPh>
    <rPh sb="55" eb="56">
      <t>ガツ</t>
    </rPh>
    <rPh sb="57" eb="58">
      <t>ニチ</t>
    </rPh>
    <rPh sb="60" eb="62">
      <t>トウネン</t>
    </rPh>
    <rPh sb="63" eb="64">
      <t>ガツ</t>
    </rPh>
    <rPh sb="66" eb="67">
      <t>ニチ</t>
    </rPh>
    <rPh sb="71" eb="73">
      <t>ネンカン</t>
    </rPh>
    <rPh sb="74" eb="75">
      <t>ガク</t>
    </rPh>
    <phoneticPr fontId="16"/>
  </si>
  <si>
    <t xml:space="preserve">       1年間の額。</t>
    <rPh sb="8" eb="10">
      <t>ネンカン</t>
    </rPh>
    <phoneticPr fontId="16"/>
  </si>
  <si>
    <t xml:space="preserve">     2)年間商品販売額については、平成24年以降は前年1月1日から当年12月31日まで、それ以前は前年4月1日から当年3月31日までの</t>
    <rPh sb="7" eb="9">
      <t>ネンカン</t>
    </rPh>
    <rPh sb="9" eb="11">
      <t>ショウヒン</t>
    </rPh>
    <rPh sb="11" eb="13">
      <t>ハンバイ</t>
    </rPh>
    <rPh sb="13" eb="14">
      <t>ガク</t>
    </rPh>
    <rPh sb="20" eb="22">
      <t>ヘイセイ</t>
    </rPh>
    <rPh sb="24" eb="27">
      <t>ネンイコウ</t>
    </rPh>
    <rPh sb="28" eb="30">
      <t>ゼンネン</t>
    </rPh>
    <rPh sb="31" eb="32">
      <t>ガツ</t>
    </rPh>
    <rPh sb="33" eb="34">
      <t>ニチ</t>
    </rPh>
    <rPh sb="36" eb="38">
      <t>トウネン</t>
    </rPh>
    <rPh sb="40" eb="41">
      <t>ガツ</t>
    </rPh>
    <rPh sb="43" eb="44">
      <t>ニチ</t>
    </rPh>
    <rPh sb="49" eb="51">
      <t>イゼン</t>
    </rPh>
    <rPh sb="52" eb="54">
      <t>ゼンネン</t>
    </rPh>
    <rPh sb="55" eb="56">
      <t>ガツ</t>
    </rPh>
    <rPh sb="57" eb="58">
      <t>ニチ</t>
    </rPh>
    <rPh sb="60" eb="62">
      <t>トウネン</t>
    </rPh>
    <rPh sb="63" eb="64">
      <t>ガツ</t>
    </rPh>
    <rPh sb="66" eb="67">
      <t>ニチ</t>
    </rPh>
    <phoneticPr fontId="16"/>
  </si>
  <si>
    <t>（単位：百万円）</t>
    <rPh sb="1" eb="3">
      <t>タンイ</t>
    </rPh>
    <rPh sb="4" eb="6">
      <t>ヒャクマン</t>
    </rPh>
    <rPh sb="6" eb="7">
      <t>エン</t>
    </rPh>
    <phoneticPr fontId="16"/>
  </si>
  <si>
    <t>(注) 四捨五入の関係で合計と内訳が一致しない場合がある。</t>
    <phoneticPr fontId="10"/>
  </si>
  <si>
    <t>資料：福岡国税局</t>
    <phoneticPr fontId="11"/>
  </si>
  <si>
    <t>鹿島市</t>
    <phoneticPr fontId="16"/>
  </si>
  <si>
    <t>上峰町</t>
    <phoneticPr fontId="16"/>
  </si>
  <si>
    <t>玄海町</t>
    <phoneticPr fontId="16"/>
  </si>
  <si>
    <t>有田町</t>
    <phoneticPr fontId="16"/>
  </si>
  <si>
    <t>白石町</t>
    <phoneticPr fontId="16"/>
  </si>
  <si>
    <t>太良町</t>
    <phoneticPr fontId="10"/>
  </si>
  <si>
    <t>総　　数 （ 卸売業 、 小売業 ）</t>
    <phoneticPr fontId="16"/>
  </si>
  <si>
    <t>卸　　売　　業</t>
    <phoneticPr fontId="16"/>
  </si>
  <si>
    <t>各　種　商　品　小　売　業</t>
    <phoneticPr fontId="16"/>
  </si>
  <si>
    <t>飲　食　料　品　小　売　業</t>
    <phoneticPr fontId="16"/>
  </si>
  <si>
    <t>機　械　器　具　小　売　業</t>
    <rPh sb="0" eb="1">
      <t>キ</t>
    </rPh>
    <rPh sb="2" eb="3">
      <t>カイ</t>
    </rPh>
    <rPh sb="4" eb="5">
      <t>ウツワ</t>
    </rPh>
    <rPh sb="6" eb="7">
      <t>グ</t>
    </rPh>
    <rPh sb="8" eb="9">
      <t>コ</t>
    </rPh>
    <rPh sb="10" eb="11">
      <t>バイ</t>
    </rPh>
    <rPh sb="12" eb="13">
      <t>ギョウ</t>
    </rPh>
    <phoneticPr fontId="16"/>
  </si>
  <si>
    <t>そ　の　他　の　小　売　業</t>
    <rPh sb="4" eb="5">
      <t>タ</t>
    </rPh>
    <rPh sb="8" eb="9">
      <t>コ</t>
    </rPh>
    <rPh sb="10" eb="11">
      <t>バイ</t>
    </rPh>
    <rPh sb="12" eb="13">
      <t>ギョウ</t>
    </rPh>
    <phoneticPr fontId="16"/>
  </si>
  <si>
    <t>無　店　舗　小　売　業</t>
    <rPh sb="0" eb="1">
      <t>ナ</t>
    </rPh>
    <rPh sb="2" eb="3">
      <t>ミセ</t>
    </rPh>
    <rPh sb="4" eb="5">
      <t>ホ</t>
    </rPh>
    <rPh sb="6" eb="7">
      <t>コ</t>
    </rPh>
    <rPh sb="8" eb="9">
      <t>バイ</t>
    </rPh>
    <rPh sb="10" eb="11">
      <t>ギョウ</t>
    </rPh>
    <phoneticPr fontId="16"/>
  </si>
  <si>
    <t>小　　売　　業　　計</t>
    <rPh sb="0" eb="1">
      <t>コ</t>
    </rPh>
    <phoneticPr fontId="16"/>
  </si>
  <si>
    <t>　各種商品小売業</t>
    <phoneticPr fontId="16"/>
  </si>
  <si>
    <t>その他の各種商品小売業
（従業者が常時50人未満のもの）</t>
    <phoneticPr fontId="16"/>
  </si>
  <si>
    <t>　織物・衣服・身の回り品小売業</t>
    <phoneticPr fontId="16"/>
  </si>
  <si>
    <t>各種商品卸売業　　　　　　　　　　　</t>
    <phoneticPr fontId="16"/>
  </si>
  <si>
    <t>衣服卸売業</t>
    <phoneticPr fontId="16"/>
  </si>
  <si>
    <t>　飲食料品小売業</t>
    <phoneticPr fontId="16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</si>
  <si>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16"/>
  </si>
  <si>
    <t>石油・鉱物卸売業</t>
    <rPh sb="0" eb="2">
      <t>セキユ</t>
    </rPh>
    <phoneticPr fontId="16"/>
  </si>
  <si>
    <t>鉄鋼製品卸売業</t>
    <rPh sb="0" eb="2">
      <t>テッコウ</t>
    </rPh>
    <rPh sb="2" eb="4">
      <t>セイヒン</t>
    </rPh>
    <phoneticPr fontId="16"/>
  </si>
  <si>
    <t>非鉄金属卸売業</t>
    <rPh sb="0" eb="2">
      <t>ヒテツ</t>
    </rPh>
    <rPh sb="2" eb="4">
      <t>キンゾク</t>
    </rPh>
    <rPh sb="4" eb="7">
      <t>オロシウリギョウ</t>
    </rPh>
    <phoneticPr fontId="16"/>
  </si>
  <si>
    <t>事務所</t>
    <rPh sb="0" eb="3">
      <t>ジムショ</t>
    </rPh>
    <phoneticPr fontId="10"/>
  </si>
  <si>
    <t>市　　　　　　町　　　　　　別</t>
    <rPh sb="7" eb="8">
      <t>マチ</t>
    </rPh>
    <phoneticPr fontId="16"/>
  </si>
  <si>
    <t>１事業所
当たり販売額</t>
    <rPh sb="1" eb="4">
      <t>ジギョウショ</t>
    </rPh>
    <phoneticPr fontId="10"/>
  </si>
  <si>
    <t>従業者１人
当たり販売額</t>
    <phoneticPr fontId="16"/>
  </si>
  <si>
    <t>事業所数</t>
    <rPh sb="0" eb="3">
      <t>ジギョウショ</t>
    </rPh>
    <rPh sb="3" eb="4">
      <t>スウ</t>
    </rPh>
    <phoneticPr fontId="16"/>
  </si>
  <si>
    <t>商品券
販売額</t>
    <rPh sb="4" eb="6">
      <t>ハンバイ</t>
    </rPh>
    <rPh sb="6" eb="7">
      <t>ガク</t>
    </rPh>
    <phoneticPr fontId="16"/>
  </si>
  <si>
    <t>4　</t>
    <phoneticPr fontId="16"/>
  </si>
  <si>
    <t>5　</t>
    <phoneticPr fontId="16"/>
  </si>
  <si>
    <t>6　</t>
    <phoneticPr fontId="16"/>
  </si>
  <si>
    <t>7　</t>
    <phoneticPr fontId="16"/>
  </si>
  <si>
    <t>(注) 1)百貨店とは、日本標準産業分類の百貨店、総合スーパー（561）のうち、次のスーパーに該当しない事業所であって、</t>
    <rPh sb="1" eb="2">
      <t>チュウ</t>
    </rPh>
    <phoneticPr fontId="16"/>
  </si>
  <si>
    <t xml:space="preserve">     2)スーパーとは、売場面積の50％以上についてセルフサービス方式を採用している事業所であって、かつ、売場面積が1,500平方メートル</t>
    <phoneticPr fontId="16"/>
  </si>
  <si>
    <t xml:space="preserve">       調査対象となっている事業所を除く。    </t>
    <phoneticPr fontId="16"/>
  </si>
  <si>
    <t>10</t>
    <phoneticPr fontId="16"/>
  </si>
  <si>
    <t>11</t>
    <phoneticPr fontId="16"/>
  </si>
  <si>
    <t>12</t>
    <phoneticPr fontId="16"/>
  </si>
  <si>
    <t>合計</t>
    <phoneticPr fontId="16"/>
  </si>
  <si>
    <t>飲食料品</t>
    <phoneticPr fontId="16"/>
  </si>
  <si>
    <t>衣料品</t>
    <phoneticPr fontId="16"/>
  </si>
  <si>
    <t>その他</t>
    <phoneticPr fontId="16"/>
  </si>
  <si>
    <t xml:space="preserve"> 1月</t>
    <rPh sb="2" eb="3">
      <t>ガツ</t>
    </rPh>
    <phoneticPr fontId="16"/>
  </si>
  <si>
    <t xml:space="preserve"> 2　</t>
    <phoneticPr fontId="16"/>
  </si>
  <si>
    <t xml:space="preserve"> 3　</t>
    <phoneticPr fontId="16"/>
  </si>
  <si>
    <t xml:space="preserve"> 4　</t>
    <phoneticPr fontId="16"/>
  </si>
  <si>
    <t xml:space="preserve">    10　</t>
    <phoneticPr fontId="16"/>
  </si>
  <si>
    <t xml:space="preserve">    11　</t>
    <phoneticPr fontId="16"/>
  </si>
  <si>
    <t xml:space="preserve">    12　</t>
    <phoneticPr fontId="16"/>
  </si>
  <si>
    <t xml:space="preserve"> 2</t>
    <phoneticPr fontId="16"/>
  </si>
  <si>
    <t xml:space="preserve"> 3</t>
    <phoneticPr fontId="16"/>
  </si>
  <si>
    <t xml:space="preserve"> 4</t>
    <phoneticPr fontId="16"/>
  </si>
  <si>
    <t xml:space="preserve"> 5</t>
    <phoneticPr fontId="16"/>
  </si>
  <si>
    <t xml:space="preserve"> 6</t>
    <phoneticPr fontId="16"/>
  </si>
  <si>
    <t xml:space="preserve"> 7</t>
    <phoneticPr fontId="16"/>
  </si>
  <si>
    <t xml:space="preserve"> 8</t>
    <phoneticPr fontId="16"/>
  </si>
  <si>
    <t xml:space="preserve"> 9</t>
    <phoneticPr fontId="16"/>
  </si>
  <si>
    <t>10</t>
    <phoneticPr fontId="16"/>
  </si>
  <si>
    <t>11</t>
    <phoneticPr fontId="16"/>
  </si>
  <si>
    <t>12</t>
    <phoneticPr fontId="16"/>
  </si>
  <si>
    <t xml:space="preserve"> 5　</t>
    <phoneticPr fontId="16"/>
  </si>
  <si>
    <t xml:space="preserve"> 6　</t>
    <phoneticPr fontId="16"/>
  </si>
  <si>
    <t xml:space="preserve"> 7　</t>
    <phoneticPr fontId="16"/>
  </si>
  <si>
    <t xml:space="preserve"> 8　</t>
    <phoneticPr fontId="16"/>
  </si>
  <si>
    <t xml:space="preserve"> 9　</t>
    <phoneticPr fontId="16"/>
  </si>
  <si>
    <t>年　次
従業者規模
市　町</t>
    <rPh sb="4" eb="6">
      <t>ジュウギョウ</t>
    </rPh>
    <rPh sb="6" eb="7">
      <t>シャ</t>
    </rPh>
    <rPh sb="7" eb="9">
      <t>キボ</t>
    </rPh>
    <rPh sb="10" eb="11">
      <t>シ</t>
    </rPh>
    <rPh sb="12" eb="13">
      <t>マチ</t>
    </rPh>
    <phoneticPr fontId="16"/>
  </si>
  <si>
    <t>　平成 29 年度</t>
    <rPh sb="7" eb="9">
      <t>ネンド</t>
    </rPh>
    <phoneticPr fontId="10"/>
  </si>
  <si>
    <t xml:space="preserve">       30</t>
  </si>
  <si>
    <t xml:space="preserve">        2</t>
  </si>
  <si>
    <t xml:space="preserve">        3</t>
    <phoneticPr fontId="16"/>
  </si>
  <si>
    <r>
      <t>13-6　酒類消費量　(</t>
    </r>
    <r>
      <rPr>
        <sz val="12"/>
        <rFont val="ＭＳ 明朝"/>
        <family val="1"/>
        <charset val="128"/>
      </rPr>
      <t>平成29～令和3年度)</t>
    </r>
    <rPh sb="5" eb="6">
      <t>サケ</t>
    </rPh>
    <rPh sb="6" eb="7">
      <t>ルイ</t>
    </rPh>
    <rPh sb="7" eb="10">
      <t>ショウヒリョウ</t>
    </rPh>
    <rPh sb="12" eb="14">
      <t>ヘイセイ</t>
    </rPh>
    <rPh sb="17" eb="19">
      <t>レイワ</t>
    </rPh>
    <rPh sb="20" eb="22">
      <t>ネンド</t>
    </rPh>
    <rPh sb="21" eb="22">
      <t>ド</t>
    </rPh>
    <phoneticPr fontId="10"/>
  </si>
  <si>
    <t xml:space="preserve">          2</t>
  </si>
  <si>
    <t xml:space="preserve">          3</t>
    <phoneticPr fontId="16"/>
  </si>
  <si>
    <t xml:space="preserve">      2</t>
  </si>
  <si>
    <t xml:space="preserve">      3</t>
    <phoneticPr fontId="16"/>
  </si>
  <si>
    <t>令和3年</t>
    <rPh sb="0" eb="2">
      <t>レイワ</t>
    </rPh>
    <rPh sb="3" eb="4">
      <t>ネン</t>
    </rPh>
    <phoneticPr fontId="16"/>
  </si>
  <si>
    <r>
      <t>　商品販売額等　</t>
    </r>
    <r>
      <rPr>
        <sz val="12"/>
        <rFont val="ＭＳ 明朝"/>
        <family val="1"/>
        <charset val="128"/>
      </rPr>
      <t>(令和元～3年)</t>
    </r>
    <rPh sb="9" eb="12">
      <t>レイワガン</t>
    </rPh>
    <rPh sb="14" eb="15">
      <t>ネン</t>
    </rPh>
    <phoneticPr fontId="27"/>
  </si>
  <si>
    <t>(注) 1)店舗数は各年・月末日現在。</t>
    <rPh sb="1" eb="2">
      <t>チュウ</t>
    </rPh>
    <rPh sb="6" eb="8">
      <t>テンポ</t>
    </rPh>
    <rPh sb="8" eb="9">
      <t>スウ</t>
    </rPh>
    <rPh sb="10" eb="11">
      <t>カク</t>
    </rPh>
    <rPh sb="11" eb="12">
      <t>ネン</t>
    </rPh>
    <rPh sb="13" eb="14">
      <t>ツキ</t>
    </rPh>
    <rPh sb="14" eb="16">
      <t>マツジツ</t>
    </rPh>
    <rPh sb="16" eb="18">
      <t>ゲンザイ</t>
    </rPh>
    <phoneticPr fontId="16"/>
  </si>
  <si>
    <t xml:space="preserve">     2)令和3年3月から調査対象企業の見直しを行ったため、令和3年3月以降の前年比増減率は令和2年2月以前の販売額、</t>
    <rPh sb="7" eb="9">
      <t>レイワ</t>
    </rPh>
    <rPh sb="10" eb="11">
      <t>ネン</t>
    </rPh>
    <rPh sb="12" eb="13">
      <t>ガツ</t>
    </rPh>
    <rPh sb="15" eb="21">
      <t>チョウサタイショウキギョウ</t>
    </rPh>
    <rPh sb="22" eb="24">
      <t>ミナオ</t>
    </rPh>
    <rPh sb="26" eb="27">
      <t>オコナ</t>
    </rPh>
    <rPh sb="32" eb="34">
      <t>レイワ</t>
    </rPh>
    <rPh sb="35" eb="36">
      <t>ネン</t>
    </rPh>
    <rPh sb="37" eb="38">
      <t>ガツ</t>
    </rPh>
    <rPh sb="38" eb="40">
      <t>イコウ</t>
    </rPh>
    <rPh sb="41" eb="47">
      <t>ゼンネンヒゾウゲンリツ</t>
    </rPh>
    <rPh sb="48" eb="50">
      <t>レイワ</t>
    </rPh>
    <rPh sb="51" eb="52">
      <t>ネン</t>
    </rPh>
    <rPh sb="53" eb="54">
      <t>ガツ</t>
    </rPh>
    <rPh sb="54" eb="56">
      <t>イゼン</t>
    </rPh>
    <rPh sb="57" eb="60">
      <t>ハンバイガク</t>
    </rPh>
    <phoneticPr fontId="16"/>
  </si>
  <si>
    <t>　　　 店舗数にリンク係数を乗じた数値を使用している。</t>
    <rPh sb="17" eb="19">
      <t>スウチ</t>
    </rPh>
    <phoneticPr fontId="16"/>
  </si>
  <si>
    <t>　　　  5 ～ 9 人　　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</si>
</sst>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\ ###\ ###"/>
    <numFmt numFmtId="177" formatCode="0.0"/>
    <numFmt numFmtId="178" formatCode="#,##0;\-#,##0;&quot;-&quot;"/>
    <numFmt numFmtId="179" formatCode="###.0"/>
    <numFmt numFmtId="180" formatCode="#.0\ ###\ ###"/>
    <numFmt numFmtId="181" formatCode="0.0;&quot;△ &quot;0.0"/>
    <numFmt numFmtId="182" formatCode=".\ #\ ;#############################################################################################################################################################################"/>
    <numFmt numFmtId="183" formatCode="0.000"/>
  </numFmts>
  <fonts count="38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・団"/>
      <family val="3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・団"/>
      <family val="3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.5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78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9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7" fillId="0" borderId="0">
      <alignment vertical="center"/>
    </xf>
    <xf numFmtId="0" fontId="8" fillId="0" borderId="0"/>
    <xf numFmtId="0" fontId="8" fillId="0" borderId="0"/>
    <xf numFmtId="0" fontId="9" fillId="0" borderId="0"/>
    <xf numFmtId="0" fontId="35" fillId="0" borderId="0">
      <alignment vertical="center"/>
    </xf>
  </cellStyleXfs>
  <cellXfs count="367">
    <xf numFmtId="0" fontId="0" fillId="0" borderId="0" xfId="0"/>
    <xf numFmtId="0" fontId="13" fillId="3" borderId="0" xfId="15" applyFont="1" applyFill="1" applyAlignment="1">
      <alignment vertical="center"/>
    </xf>
    <xf numFmtId="0" fontId="13" fillId="3" borderId="7" xfId="15" applyFont="1" applyFill="1" applyBorder="1" applyAlignment="1">
      <alignment horizontal="right"/>
    </xf>
    <xf numFmtId="0" fontId="21" fillId="0" borderId="0" xfId="0" applyFont="1"/>
    <xf numFmtId="0" fontId="13" fillId="0" borderId="0" xfId="0" applyFont="1"/>
    <xf numFmtId="0" fontId="9" fillId="0" borderId="0" xfId="0" applyFont="1"/>
    <xf numFmtId="0" fontId="15" fillId="0" borderId="0" xfId="0" applyFont="1"/>
    <xf numFmtId="176" fontId="1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21" fillId="0" borderId="7" xfId="0" applyFont="1" applyBorder="1"/>
    <xf numFmtId="0" fontId="26" fillId="0" borderId="0" xfId="0" applyFont="1"/>
    <xf numFmtId="0" fontId="21" fillId="0" borderId="5" xfId="0" applyFont="1" applyBorder="1"/>
    <xf numFmtId="0" fontId="21" fillId="0" borderId="6" xfId="0" applyFont="1" applyBorder="1"/>
    <xf numFmtId="0" fontId="26" fillId="0" borderId="5" xfId="0" applyFont="1" applyBorder="1"/>
    <xf numFmtId="0" fontId="13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6" fontId="9" fillId="0" borderId="0" xfId="15" applyNumberFormat="1" applyFont="1" applyAlignment="1">
      <alignment horizontal="centerContinuous"/>
    </xf>
    <xf numFmtId="176" fontId="8" fillId="0" borderId="0" xfId="15" applyNumberFormat="1" applyAlignment="1">
      <alignment horizontal="centerContinuous"/>
    </xf>
    <xf numFmtId="176" fontId="8" fillId="0" borderId="0" xfId="15" applyNumberFormat="1"/>
    <xf numFmtId="176" fontId="8" fillId="0" borderId="0" xfId="15" applyNumberFormat="1" applyAlignment="1">
      <alignment horizontal="center"/>
    </xf>
    <xf numFmtId="176" fontId="15" fillId="0" borderId="0" xfId="15" applyNumberFormat="1" applyFont="1"/>
    <xf numFmtId="176" fontId="13" fillId="0" borderId="8" xfId="15" applyNumberFormat="1" applyFont="1" applyBorder="1" applyAlignment="1">
      <alignment horizontal="centerContinuous" vertical="center"/>
    </xf>
    <xf numFmtId="176" fontId="13" fillId="0" borderId="9" xfId="15" applyNumberFormat="1" applyFont="1" applyBorder="1" applyAlignment="1">
      <alignment horizontal="centerContinuous" vertical="center"/>
    </xf>
    <xf numFmtId="176" fontId="13" fillId="0" borderId="0" xfId="15" applyNumberFormat="1" applyFont="1" applyAlignment="1">
      <alignment vertical="center"/>
    </xf>
    <xf numFmtId="176" fontId="13" fillId="0" borderId="10" xfId="15" applyNumberFormat="1" applyFont="1" applyBorder="1" applyAlignment="1">
      <alignment horizontal="distributed" vertical="center" justifyLastLine="1"/>
    </xf>
    <xf numFmtId="176" fontId="13" fillId="0" borderId="11" xfId="15" applyNumberFormat="1" applyFont="1" applyBorder="1" applyAlignment="1">
      <alignment horizontal="distributed" vertical="center" justifyLastLine="1"/>
    </xf>
    <xf numFmtId="176" fontId="13" fillId="0" borderId="0" xfId="15" applyNumberFormat="1" applyFont="1"/>
    <xf numFmtId="176" fontId="29" fillId="0" borderId="5" xfId="15" applyNumberFormat="1" applyFont="1" applyBorder="1" applyAlignment="1">
      <alignment vertical="top"/>
    </xf>
    <xf numFmtId="176" fontId="15" fillId="0" borderId="0" xfId="15" applyNumberFormat="1" applyFont="1" applyAlignment="1">
      <alignment horizontal="right" vertical="top"/>
    </xf>
    <xf numFmtId="176" fontId="8" fillId="0" borderId="0" xfId="15" applyNumberFormat="1" applyAlignment="1">
      <alignment vertical="top"/>
    </xf>
    <xf numFmtId="176" fontId="11" fillId="0" borderId="5" xfId="15" applyNumberFormat="1" applyFont="1" applyBorder="1" applyAlignment="1">
      <alignment horizontal="distributed" vertical="center"/>
    </xf>
    <xf numFmtId="176" fontId="11" fillId="0" borderId="0" xfId="15" applyNumberFormat="1" applyFont="1" applyAlignment="1">
      <alignment horizontal="right" vertical="center"/>
    </xf>
    <xf numFmtId="176" fontId="11" fillId="0" borderId="0" xfId="15" applyNumberFormat="1" applyFont="1" applyAlignment="1">
      <alignment vertical="center"/>
    </xf>
    <xf numFmtId="176" fontId="18" fillId="0" borderId="0" xfId="15" applyNumberFormat="1" applyFont="1"/>
    <xf numFmtId="176" fontId="13" fillId="0" borderId="5" xfId="15" applyNumberFormat="1" applyFont="1" applyBorder="1" applyAlignment="1">
      <alignment horizontal="distributed" vertical="center"/>
    </xf>
    <xf numFmtId="176" fontId="13" fillId="0" borderId="0" xfId="15" applyNumberFormat="1" applyFont="1" applyAlignment="1">
      <alignment horizontal="right" vertical="center"/>
    </xf>
    <xf numFmtId="176" fontId="19" fillId="0" borderId="0" xfId="15" applyNumberFormat="1" applyFont="1"/>
    <xf numFmtId="176" fontId="11" fillId="0" borderId="0" xfId="15" applyNumberFormat="1" applyFont="1"/>
    <xf numFmtId="176" fontId="18" fillId="0" borderId="0" xfId="15" applyNumberFormat="1" applyFont="1" applyAlignment="1">
      <alignment vertical="center"/>
    </xf>
    <xf numFmtId="176" fontId="13" fillId="0" borderId="6" xfId="15" applyNumberFormat="1" applyFont="1" applyBorder="1" applyAlignment="1">
      <alignment horizontal="distributed" vertical="center"/>
    </xf>
    <xf numFmtId="176" fontId="13" fillId="0" borderId="7" xfId="15" applyNumberFormat="1" applyFont="1" applyBorder="1" applyAlignment="1">
      <alignment vertical="center"/>
    </xf>
    <xf numFmtId="176" fontId="32" fillId="0" borderId="0" xfId="15" applyNumberFormat="1" applyFont="1" applyAlignment="1">
      <alignment vertical="center"/>
    </xf>
    <xf numFmtId="176" fontId="32" fillId="0" borderId="8" xfId="15" applyNumberFormat="1" applyFont="1" applyBorder="1" applyAlignment="1">
      <alignment vertical="center"/>
    </xf>
    <xf numFmtId="176" fontId="29" fillId="0" borderId="0" xfId="15" applyNumberFormat="1" applyFont="1"/>
    <xf numFmtId="176" fontId="32" fillId="0" borderId="0" xfId="15" applyNumberFormat="1" applyFont="1"/>
    <xf numFmtId="176" fontId="13" fillId="0" borderId="0" xfId="15" applyNumberFormat="1" applyFont="1" applyAlignment="1">
      <alignment horizontal="right"/>
    </xf>
    <xf numFmtId="176" fontId="9" fillId="0" borderId="0" xfId="15" applyNumberFormat="1" applyFont="1" applyAlignment="1">
      <alignment horizontal="right"/>
    </xf>
    <xf numFmtId="176" fontId="30" fillId="0" borderId="0" xfId="15" applyNumberFormat="1" applyFont="1"/>
    <xf numFmtId="176" fontId="9" fillId="0" borderId="0" xfId="15" applyNumberFormat="1" applyFont="1"/>
    <xf numFmtId="176" fontId="29" fillId="0" borderId="0" xfId="15" applyNumberFormat="1" applyFont="1" applyAlignment="1">
      <alignment horizontal="center"/>
    </xf>
    <xf numFmtId="176" fontId="29" fillId="0" borderId="0" xfId="15" applyNumberFormat="1" applyFont="1" applyAlignment="1">
      <alignment horizontal="right"/>
    </xf>
    <xf numFmtId="176" fontId="8" fillId="0" borderId="8" xfId="15" applyNumberFormat="1" applyBorder="1" applyAlignment="1">
      <alignment horizontal="centerContinuous" vertical="center"/>
    </xf>
    <xf numFmtId="176" fontId="8" fillId="0" borderId="9" xfId="15" applyNumberFormat="1" applyBorder="1" applyAlignment="1">
      <alignment horizontal="centerContinuous" vertical="center"/>
    </xf>
    <xf numFmtId="176" fontId="13" fillId="0" borderId="23" xfId="15" applyNumberFormat="1" applyFont="1" applyBorder="1" applyAlignment="1">
      <alignment horizontal="centerContinuous" vertical="center"/>
    </xf>
    <xf numFmtId="176" fontId="13" fillId="0" borderId="24" xfId="15" applyNumberFormat="1" applyFont="1" applyBorder="1" applyAlignment="1">
      <alignment horizontal="centerContinuous" vertical="center"/>
    </xf>
    <xf numFmtId="176" fontId="15" fillId="0" borderId="10" xfId="15" applyNumberFormat="1" applyFont="1" applyBorder="1" applyAlignment="1">
      <alignment horizontal="distributed" vertical="center" justifyLastLine="1"/>
    </xf>
    <xf numFmtId="0" fontId="8" fillId="0" borderId="0" xfId="15" applyAlignment="1">
      <alignment horizontal="right" vertical="top"/>
    </xf>
    <xf numFmtId="176" fontId="8" fillId="0" borderId="5" xfId="15" applyNumberFormat="1" applyBorder="1" applyAlignment="1">
      <alignment vertical="top"/>
    </xf>
    <xf numFmtId="176" fontId="8" fillId="0" borderId="18" xfId="15" applyNumberFormat="1" applyBorder="1" applyAlignment="1">
      <alignment horizontal="center" vertical="top"/>
    </xf>
    <xf numFmtId="0" fontId="11" fillId="0" borderId="0" xfId="15" applyFont="1" applyAlignment="1">
      <alignment horizontal="right" vertical="center"/>
    </xf>
    <xf numFmtId="176" fontId="11" fillId="0" borderId="18" xfId="15" applyNumberFormat="1" applyFont="1" applyBorder="1" applyAlignment="1">
      <alignment horizontal="center" vertical="center"/>
    </xf>
    <xf numFmtId="0" fontId="13" fillId="0" borderId="0" xfId="15" applyFont="1" applyAlignment="1">
      <alignment horizontal="right" vertical="center"/>
    </xf>
    <xf numFmtId="176" fontId="13" fillId="0" borderId="18" xfId="15" applyNumberFormat="1" applyFont="1" applyBorder="1" applyAlignment="1">
      <alignment horizontal="center" vertical="center"/>
    </xf>
    <xf numFmtId="0" fontId="13" fillId="0" borderId="0" xfId="15" applyFont="1" applyAlignment="1">
      <alignment vertical="center"/>
    </xf>
    <xf numFmtId="0" fontId="13" fillId="0" borderId="18" xfId="15" applyFont="1" applyBorder="1" applyAlignment="1">
      <alignment horizontal="center" vertical="center"/>
    </xf>
    <xf numFmtId="0" fontId="11" fillId="0" borderId="18" xfId="15" applyFont="1" applyBorder="1" applyAlignment="1">
      <alignment horizontal="center" vertical="center"/>
    </xf>
    <xf numFmtId="0" fontId="33" fillId="0" borderId="0" xfId="15" applyFont="1" applyAlignment="1">
      <alignment horizontal="right" vertical="center"/>
    </xf>
    <xf numFmtId="176" fontId="34" fillId="0" borderId="0" xfId="15" applyNumberFormat="1" applyFont="1"/>
    <xf numFmtId="176" fontId="11" fillId="0" borderId="18" xfId="15" applyNumberFormat="1" applyFont="1" applyBorder="1" applyAlignment="1">
      <alignment horizontal="right" vertical="center"/>
    </xf>
    <xf numFmtId="176" fontId="11" fillId="0" borderId="5" xfId="15" applyNumberFormat="1" applyFont="1" applyBorder="1" applyAlignment="1">
      <alignment horizontal="right" vertical="center"/>
    </xf>
    <xf numFmtId="0" fontId="13" fillId="0" borderId="7" xfId="15" applyFont="1" applyBorder="1" applyAlignment="1">
      <alignment horizontal="right" vertical="center"/>
    </xf>
    <xf numFmtId="176" fontId="13" fillId="0" borderId="7" xfId="15" applyNumberFormat="1" applyFont="1" applyBorder="1" applyAlignment="1">
      <alignment horizontal="right" vertical="center"/>
    </xf>
    <xf numFmtId="176" fontId="13" fillId="0" borderId="6" xfId="15" applyNumberFormat="1" applyFont="1" applyBorder="1" applyAlignment="1">
      <alignment horizontal="right" vertical="center"/>
    </xf>
    <xf numFmtId="0" fontId="13" fillId="0" borderId="22" xfId="15" applyFont="1" applyBorder="1" applyAlignment="1">
      <alignment horizontal="center" vertical="center"/>
    </xf>
    <xf numFmtId="176" fontId="32" fillId="0" borderId="0" xfId="15" applyNumberFormat="1" applyFont="1" applyAlignment="1">
      <alignment horizontal="center"/>
    </xf>
    <xf numFmtId="176" fontId="8" fillId="0" borderId="0" xfId="15" applyNumberFormat="1" applyAlignment="1">
      <alignment horizontal="right"/>
    </xf>
    <xf numFmtId="0" fontId="13" fillId="0" borderId="14" xfId="0" applyFont="1" applyBorder="1" applyAlignment="1">
      <alignment horizontal="distributed" vertical="center" justifyLastLine="1"/>
    </xf>
    <xf numFmtId="0" fontId="13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right" vertical="top"/>
    </xf>
    <xf numFmtId="176" fontId="13" fillId="0" borderId="5" xfId="15" applyNumberFormat="1" applyFont="1" applyBorder="1" applyAlignment="1">
      <alignment horizontal="center" vertical="center"/>
    </xf>
    <xf numFmtId="176" fontId="11" fillId="0" borderId="5" xfId="15" applyNumberFormat="1" applyFont="1" applyBorder="1" applyAlignment="1">
      <alignment vertical="center"/>
    </xf>
    <xf numFmtId="176" fontId="11" fillId="0" borderId="5" xfId="15" applyNumberFormat="1" applyFont="1" applyBorder="1" applyAlignment="1">
      <alignment horizontal="center" vertical="center"/>
    </xf>
    <xf numFmtId="176" fontId="13" fillId="0" borderId="5" xfId="15" applyNumberFormat="1" applyFont="1" applyBorder="1" applyAlignment="1">
      <alignment vertical="center"/>
    </xf>
    <xf numFmtId="176" fontId="36" fillId="0" borderId="5" xfId="15" applyNumberFormat="1" applyFont="1" applyBorder="1" applyAlignment="1">
      <alignment vertical="center"/>
    </xf>
    <xf numFmtId="0" fontId="13" fillId="0" borderId="0" xfId="15" applyFont="1" applyAlignment="1">
      <alignment horizontal="left" vertical="center"/>
    </xf>
    <xf numFmtId="0" fontId="11" fillId="0" borderId="0" xfId="15" applyFont="1" applyAlignment="1">
      <alignment horizontal="left" vertical="center"/>
    </xf>
    <xf numFmtId="176" fontId="14" fillId="0" borderId="0" xfId="15" applyNumberFormat="1" applyFont="1" applyAlignment="1">
      <alignment horizontal="right"/>
    </xf>
    <xf numFmtId="176" fontId="13" fillId="0" borderId="9" xfId="15" applyNumberFormat="1" applyFont="1" applyBorder="1" applyAlignment="1">
      <alignment horizontal="distributed" justifyLastLine="1"/>
    </xf>
    <xf numFmtId="0" fontId="13" fillId="0" borderId="5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1" fillId="0" borderId="0" xfId="0" applyFont="1"/>
    <xf numFmtId="0" fontId="13" fillId="0" borderId="5" xfId="0" applyFont="1" applyBorder="1"/>
    <xf numFmtId="176" fontId="11" fillId="0" borderId="5" xfId="15" applyNumberFormat="1" applyFont="1" applyBorder="1"/>
    <xf numFmtId="176" fontId="13" fillId="0" borderId="5" xfId="15" applyNumberFormat="1" applyFont="1" applyBorder="1"/>
    <xf numFmtId="176" fontId="13" fillId="0" borderId="5" xfId="15" applyNumberFormat="1" applyFont="1" applyBorder="1" applyAlignment="1">
      <alignment horizontal="center"/>
    </xf>
    <xf numFmtId="177" fontId="13" fillId="0" borderId="0" xfId="10" applyNumberFormat="1" applyFont="1" applyFill="1" applyBorder="1"/>
    <xf numFmtId="177" fontId="11" fillId="0" borderId="0" xfId="15" applyNumberFormat="1" applyFont="1" applyAlignment="1">
      <alignment vertical="center"/>
    </xf>
    <xf numFmtId="177" fontId="13" fillId="0" borderId="0" xfId="15" applyNumberFormat="1" applyFont="1" applyAlignment="1">
      <alignment vertical="center"/>
    </xf>
    <xf numFmtId="182" fontId="11" fillId="0" borderId="0" xfId="15" applyNumberFormat="1" applyFont="1" applyAlignment="1">
      <alignment vertical="center"/>
    </xf>
    <xf numFmtId="176" fontId="13" fillId="0" borderId="5" xfId="15" applyNumberFormat="1" applyFont="1" applyBorder="1" applyAlignment="1">
      <alignment horizontal="distributed"/>
    </xf>
    <xf numFmtId="177" fontId="13" fillId="0" borderId="0" xfId="15" applyNumberFormat="1" applyFont="1"/>
    <xf numFmtId="0" fontId="13" fillId="0" borderId="6" xfId="0" applyFont="1" applyBorder="1"/>
    <xf numFmtId="0" fontId="13" fillId="0" borderId="7" xfId="0" applyFont="1" applyBorder="1"/>
    <xf numFmtId="0" fontId="8" fillId="0" borderId="0" xfId="15"/>
    <xf numFmtId="0" fontId="13" fillId="0" borderId="7" xfId="15" applyFont="1" applyBorder="1"/>
    <xf numFmtId="0" fontId="8" fillId="0" borderId="7" xfId="15" applyBorder="1"/>
    <xf numFmtId="0" fontId="13" fillId="0" borderId="7" xfId="15" applyFont="1" applyBorder="1" applyAlignment="1">
      <alignment horizontal="right"/>
    </xf>
    <xf numFmtId="0" fontId="13" fillId="0" borderId="0" xfId="15" applyFont="1"/>
    <xf numFmtId="0" fontId="8" fillId="0" borderId="0" xfId="15" applyAlignment="1">
      <alignment vertical="center"/>
    </xf>
    <xf numFmtId="0" fontId="8" fillId="0" borderId="0" xfId="15" applyAlignment="1">
      <alignment horizontal="distributed" vertical="center"/>
    </xf>
    <xf numFmtId="0" fontId="20" fillId="0" borderId="25" xfId="15" applyFont="1" applyBorder="1" applyAlignment="1">
      <alignment horizontal="distributed" vertical="center" wrapText="1"/>
    </xf>
    <xf numFmtId="0" fontId="15" fillId="0" borderId="0" xfId="15" applyFont="1" applyAlignment="1">
      <alignment vertical="top"/>
    </xf>
    <xf numFmtId="0" fontId="15" fillId="0" borderId="17" xfId="15" applyFont="1" applyBorder="1" applyAlignment="1">
      <alignment vertical="top"/>
    </xf>
    <xf numFmtId="0" fontId="15" fillId="0" borderId="0" xfId="15" applyFont="1" applyAlignment="1">
      <alignment horizontal="right" vertical="top"/>
    </xf>
    <xf numFmtId="0" fontId="15" fillId="0" borderId="0" xfId="15" applyFont="1" applyAlignment="1">
      <alignment horizontal="center" vertical="top"/>
    </xf>
    <xf numFmtId="0" fontId="20" fillId="0" borderId="20" xfId="15" applyFont="1" applyBorder="1" applyAlignment="1">
      <alignment vertical="top"/>
    </xf>
    <xf numFmtId="0" fontId="20" fillId="0" borderId="17" xfId="15" applyFont="1" applyBorder="1" applyAlignment="1">
      <alignment vertical="top"/>
    </xf>
    <xf numFmtId="0" fontId="20" fillId="0" borderId="20" xfId="15" applyFont="1" applyBorder="1" applyAlignment="1">
      <alignment horizontal="right" vertical="top"/>
    </xf>
    <xf numFmtId="0" fontId="20" fillId="0" borderId="0" xfId="15" applyFont="1" applyAlignment="1">
      <alignment vertical="top"/>
    </xf>
    <xf numFmtId="0" fontId="11" fillId="0" borderId="0" xfId="15" applyFont="1" applyAlignment="1">
      <alignment vertical="center"/>
    </xf>
    <xf numFmtId="176" fontId="12" fillId="0" borderId="0" xfId="15" applyNumberFormat="1" applyFont="1" applyAlignment="1">
      <alignment vertical="center"/>
    </xf>
    <xf numFmtId="176" fontId="12" fillId="0" borderId="0" xfId="15" applyNumberFormat="1" applyFont="1" applyAlignment="1">
      <alignment horizontal="right" vertical="center"/>
    </xf>
    <xf numFmtId="0" fontId="12" fillId="0" borderId="0" xfId="15" applyFont="1" applyAlignment="1">
      <alignment vertical="center"/>
    </xf>
    <xf numFmtId="0" fontId="13" fillId="0" borderId="5" xfId="15" applyFont="1" applyBorder="1" applyAlignment="1">
      <alignment horizontal="distributed" vertical="center"/>
    </xf>
    <xf numFmtId="176" fontId="8" fillId="0" borderId="0" xfId="15" applyNumberFormat="1" applyAlignment="1">
      <alignment horizontal="right" vertical="center"/>
    </xf>
    <xf numFmtId="0" fontId="20" fillId="0" borderId="5" xfId="15" applyFont="1" applyBorder="1" applyAlignment="1">
      <alignment horizontal="distributed" vertical="center"/>
    </xf>
    <xf numFmtId="0" fontId="15" fillId="0" borderId="5" xfId="15" applyFont="1" applyBorder="1" applyAlignment="1">
      <alignment horizontal="distributed" vertical="center"/>
    </xf>
    <xf numFmtId="0" fontId="11" fillId="0" borderId="7" xfId="15" applyFont="1" applyBorder="1" applyAlignment="1">
      <alignment vertical="center"/>
    </xf>
    <xf numFmtId="176" fontId="12" fillId="0" borderId="22" xfId="15" applyNumberFormat="1" applyFont="1" applyBorder="1" applyAlignment="1">
      <alignment vertical="center"/>
    </xf>
    <xf numFmtId="176" fontId="12" fillId="0" borderId="7" xfId="15" applyNumberFormat="1" applyFont="1" applyBorder="1" applyAlignment="1">
      <alignment vertical="center"/>
    </xf>
    <xf numFmtId="176" fontId="12" fillId="0" borderId="7" xfId="15" applyNumberFormat="1" applyFont="1" applyBorder="1" applyAlignment="1">
      <alignment horizontal="right" vertical="center"/>
    </xf>
    <xf numFmtId="0" fontId="29" fillId="0" borderId="0" xfId="15" applyFont="1" applyAlignment="1">
      <alignment vertical="center"/>
    </xf>
    <xf numFmtId="0" fontId="8" fillId="0" borderId="8" xfId="15" applyBorder="1" applyAlignment="1">
      <alignment vertical="center"/>
    </xf>
    <xf numFmtId="0" fontId="8" fillId="0" borderId="8" xfId="15" applyBorder="1" applyAlignment="1">
      <alignment horizontal="right" vertical="center"/>
    </xf>
    <xf numFmtId="0" fontId="15" fillId="0" borderId="0" xfId="15" applyFont="1" applyAlignment="1">
      <alignment vertical="center"/>
    </xf>
    <xf numFmtId="0" fontId="32" fillId="0" borderId="0" xfId="15" applyFont="1" applyAlignment="1">
      <alignment vertical="center"/>
    </xf>
    <xf numFmtId="0" fontId="31" fillId="0" borderId="0" xfId="15" applyFont="1" applyAlignment="1">
      <alignment vertical="center"/>
    </xf>
    <xf numFmtId="0" fontId="15" fillId="0" borderId="0" xfId="15" applyFont="1" applyAlignment="1">
      <alignment horizontal="right" vertical="center"/>
    </xf>
    <xf numFmtId="0" fontId="8" fillId="0" borderId="0" xfId="15" applyAlignment="1">
      <alignment horizontal="right"/>
    </xf>
    <xf numFmtId="0" fontId="28" fillId="3" borderId="0" xfId="15" applyFont="1" applyFill="1" applyAlignment="1">
      <alignment horizontal="center"/>
    </xf>
    <xf numFmtId="0" fontId="29" fillId="3" borderId="0" xfId="15" applyFont="1" applyFill="1" applyAlignment="1">
      <alignment horizontal="center"/>
    </xf>
    <xf numFmtId="0" fontId="29" fillId="3" borderId="0" xfId="15" applyFont="1" applyFill="1"/>
    <xf numFmtId="0" fontId="30" fillId="3" borderId="0" xfId="15" applyFont="1" applyFill="1" applyAlignment="1">
      <alignment horizontal="right"/>
    </xf>
    <xf numFmtId="0" fontId="9" fillId="3" borderId="0" xfId="15" applyFont="1" applyFill="1" applyAlignment="1">
      <alignment horizontal="right"/>
    </xf>
    <xf numFmtId="0" fontId="9" fillId="3" borderId="0" xfId="15" applyFont="1" applyFill="1"/>
    <xf numFmtId="0" fontId="30" fillId="3" borderId="0" xfId="15" applyFont="1" applyFill="1"/>
    <xf numFmtId="0" fontId="8" fillId="3" borderId="0" xfId="15" applyFill="1"/>
    <xf numFmtId="0" fontId="37" fillId="3" borderId="0" xfId="15" applyFont="1" applyFill="1"/>
    <xf numFmtId="0" fontId="29" fillId="3" borderId="0" xfId="15" quotePrefix="1" applyFont="1" applyFill="1" applyAlignment="1">
      <alignment horizontal="left"/>
    </xf>
    <xf numFmtId="0" fontId="31" fillId="3" borderId="0" xfId="15" applyFont="1" applyFill="1"/>
    <xf numFmtId="0" fontId="13" fillId="3" borderId="7" xfId="15" applyFont="1" applyFill="1" applyBorder="1"/>
    <xf numFmtId="0" fontId="8" fillId="3" borderId="7" xfId="15" applyFill="1" applyBorder="1"/>
    <xf numFmtId="0" fontId="13" fillId="3" borderId="10" xfId="15" applyFont="1" applyFill="1" applyBorder="1" applyAlignment="1">
      <alignment horizontal="distributed" vertical="center" justifyLastLine="1"/>
    </xf>
    <xf numFmtId="0" fontId="13" fillId="3" borderId="10" xfId="15" applyFont="1" applyFill="1" applyBorder="1" applyAlignment="1">
      <alignment horizontal="distributed" vertical="center" wrapText="1" justifyLastLine="1"/>
    </xf>
    <xf numFmtId="0" fontId="29" fillId="3" borderId="20" xfId="15" applyFont="1" applyFill="1" applyBorder="1"/>
    <xf numFmtId="49" fontId="8" fillId="3" borderId="18" xfId="15" applyNumberFormat="1" applyFill="1" applyBorder="1"/>
    <xf numFmtId="0" fontId="13" fillId="3" borderId="0" xfId="15" applyFont="1" applyFill="1"/>
    <xf numFmtId="176" fontId="13" fillId="3" borderId="18" xfId="15" applyNumberFormat="1" applyFont="1" applyFill="1" applyBorder="1"/>
    <xf numFmtId="176" fontId="13" fillId="3" borderId="0" xfId="15" applyNumberFormat="1" applyFont="1" applyFill="1"/>
    <xf numFmtId="177" fontId="13" fillId="3" borderId="0" xfId="15" applyNumberFormat="1" applyFont="1" applyFill="1"/>
    <xf numFmtId="176" fontId="11" fillId="3" borderId="18" xfId="15" applyNumberFormat="1" applyFont="1" applyFill="1" applyBorder="1"/>
    <xf numFmtId="176" fontId="11" fillId="3" borderId="0" xfId="15" applyNumberFormat="1" applyFont="1" applyFill="1"/>
    <xf numFmtId="177" fontId="11" fillId="3" borderId="0" xfId="15" applyNumberFormat="1" applyFont="1" applyFill="1"/>
    <xf numFmtId="0" fontId="12" fillId="3" borderId="0" xfId="15" applyFont="1" applyFill="1"/>
    <xf numFmtId="49" fontId="13" fillId="3" borderId="0" xfId="15" applyNumberFormat="1" applyFont="1" applyFill="1" applyAlignment="1">
      <alignment horizontal="center"/>
    </xf>
    <xf numFmtId="0" fontId="13" fillId="3" borderId="18" xfId="15" applyFont="1" applyFill="1" applyBorder="1"/>
    <xf numFmtId="179" fontId="13" fillId="3" borderId="0" xfId="15" applyNumberFormat="1" applyFont="1" applyFill="1"/>
    <xf numFmtId="0" fontId="13" fillId="3" borderId="18" xfId="15" applyFont="1" applyFill="1" applyBorder="1" applyAlignment="1">
      <alignment horizontal="left"/>
    </xf>
    <xf numFmtId="49" fontId="13" fillId="3" borderId="0" xfId="15" applyNumberFormat="1" applyFont="1" applyFill="1" applyAlignment="1">
      <alignment horizontal="left"/>
    </xf>
    <xf numFmtId="49" fontId="13" fillId="3" borderId="0" xfId="15" applyNumberFormat="1" applyFont="1" applyFill="1" applyAlignment="1">
      <alignment horizontal="right"/>
    </xf>
    <xf numFmtId="0" fontId="13" fillId="3" borderId="0" xfId="15" applyFont="1" applyFill="1" applyAlignment="1">
      <alignment horizontal="right"/>
    </xf>
    <xf numFmtId="49" fontId="13" fillId="3" borderId="18" xfId="15" applyNumberFormat="1" applyFont="1" applyFill="1" applyBorder="1" applyAlignment="1">
      <alignment horizontal="left"/>
    </xf>
    <xf numFmtId="0" fontId="13" fillId="3" borderId="0" xfId="15" applyFont="1" applyFill="1" applyAlignment="1">
      <alignment horizontal="left"/>
    </xf>
    <xf numFmtId="0" fontId="8" fillId="3" borderId="18" xfId="15" applyFill="1" applyBorder="1" applyAlignment="1">
      <alignment horizontal="left"/>
    </xf>
    <xf numFmtId="49" fontId="13" fillId="3" borderId="0" xfId="15" quotePrefix="1" applyNumberFormat="1" applyFont="1" applyFill="1" applyAlignment="1">
      <alignment horizontal="left"/>
    </xf>
    <xf numFmtId="49" fontId="13" fillId="3" borderId="0" xfId="15" quotePrefix="1" applyNumberFormat="1" applyFont="1" applyFill="1"/>
    <xf numFmtId="0" fontId="13" fillId="3" borderId="22" xfId="15" applyFont="1" applyFill="1" applyBorder="1"/>
    <xf numFmtId="176" fontId="13" fillId="3" borderId="7" xfId="15" applyNumberFormat="1" applyFont="1" applyFill="1" applyBorder="1"/>
    <xf numFmtId="177" fontId="13" fillId="3" borderId="7" xfId="15" applyNumberFormat="1" applyFont="1" applyFill="1" applyBorder="1"/>
    <xf numFmtId="0" fontId="15" fillId="3" borderId="0" xfId="15" applyFont="1" applyFill="1"/>
    <xf numFmtId="0" fontId="15" fillId="4" borderId="0" xfId="0" applyFont="1" applyFill="1"/>
    <xf numFmtId="0" fontId="13" fillId="0" borderId="0" xfId="15" applyFont="1" applyAlignment="1">
      <alignment horizontal="centerContinuous"/>
    </xf>
    <xf numFmtId="0" fontId="8" fillId="0" borderId="0" xfId="15" applyAlignment="1">
      <alignment horizontal="centerContinuous"/>
    </xf>
    <xf numFmtId="0" fontId="23" fillId="0" borderId="0" xfId="15" applyFont="1"/>
    <xf numFmtId="0" fontId="23" fillId="0" borderId="0" xfId="15" applyFont="1" applyAlignment="1">
      <alignment vertical="center"/>
    </xf>
    <xf numFmtId="0" fontId="24" fillId="0" borderId="12" xfId="15" applyFont="1" applyBorder="1" applyAlignment="1">
      <alignment vertical="center"/>
    </xf>
    <xf numFmtId="0" fontId="24" fillId="0" borderId="0" xfId="15" applyFont="1" applyAlignment="1">
      <alignment vertical="center"/>
    </xf>
    <xf numFmtId="0" fontId="13" fillId="0" borderId="21" xfId="15" applyFont="1" applyBorder="1" applyAlignment="1">
      <alignment vertical="center"/>
    </xf>
    <xf numFmtId="0" fontId="13" fillId="0" borderId="20" xfId="15" applyFont="1" applyBorder="1" applyAlignment="1">
      <alignment horizontal="right" vertical="center"/>
    </xf>
    <xf numFmtId="0" fontId="13" fillId="0" borderId="20" xfId="15" applyFont="1" applyBorder="1" applyAlignment="1">
      <alignment vertical="center"/>
    </xf>
    <xf numFmtId="176" fontId="13" fillId="0" borderId="18" xfId="15" applyNumberFormat="1" applyFont="1" applyBorder="1"/>
    <xf numFmtId="181" fontId="13" fillId="0" borderId="0" xfId="15" applyNumberFormat="1" applyFont="1" applyAlignment="1">
      <alignment horizontal="right"/>
    </xf>
    <xf numFmtId="180" fontId="13" fillId="0" borderId="0" xfId="15" applyNumberFormat="1" applyFont="1"/>
    <xf numFmtId="0" fontId="24" fillId="0" borderId="0" xfId="15" applyFont="1"/>
    <xf numFmtId="181" fontId="13" fillId="0" borderId="0" xfId="15" applyNumberFormat="1" applyFont="1" applyAlignment="1">
      <alignment horizontal="right" wrapText="1"/>
    </xf>
    <xf numFmtId="176" fontId="11" fillId="0" borderId="18" xfId="15" applyNumberFormat="1" applyFont="1" applyBorder="1"/>
    <xf numFmtId="0" fontId="11" fillId="0" borderId="0" xfId="15" applyFont="1"/>
    <xf numFmtId="181" fontId="11" fillId="0" borderId="0" xfId="15" applyNumberFormat="1" applyFont="1" applyAlignment="1">
      <alignment horizontal="right"/>
    </xf>
    <xf numFmtId="176" fontId="11" fillId="0" borderId="0" xfId="15" applyNumberFormat="1" applyFont="1" applyAlignment="1">
      <alignment horizontal="right"/>
    </xf>
    <xf numFmtId="180" fontId="11" fillId="0" borderId="0" xfId="15" applyNumberFormat="1" applyFont="1"/>
    <xf numFmtId="0" fontId="25" fillId="0" borderId="0" xfId="15" applyFont="1"/>
    <xf numFmtId="49" fontId="13" fillId="0" borderId="0" xfId="15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13" fillId="0" borderId="0" xfId="15" applyNumberFormat="1" applyFont="1" applyAlignment="1">
      <alignment horizontal="right"/>
    </xf>
    <xf numFmtId="49" fontId="13" fillId="0" borderId="0" xfId="0" applyNumberFormat="1" applyFont="1"/>
    <xf numFmtId="176" fontId="11" fillId="0" borderId="22" xfId="15" applyNumberFormat="1" applyFont="1" applyBorder="1" applyAlignment="1">
      <alignment horizontal="right"/>
    </xf>
    <xf numFmtId="0" fontId="11" fillId="0" borderId="7" xfId="15" applyFont="1" applyBorder="1"/>
    <xf numFmtId="181" fontId="11" fillId="0" borderId="7" xfId="15" applyNumberFormat="1" applyFont="1" applyBorder="1" applyAlignment="1">
      <alignment horizontal="right"/>
    </xf>
    <xf numFmtId="176" fontId="11" fillId="0" borderId="7" xfId="15" applyNumberFormat="1" applyFont="1" applyBorder="1"/>
    <xf numFmtId="176" fontId="11" fillId="0" borderId="7" xfId="15" applyNumberFormat="1" applyFont="1" applyBorder="1" applyAlignment="1">
      <alignment horizontal="right"/>
    </xf>
    <xf numFmtId="181" fontId="11" fillId="0" borderId="7" xfId="15" applyNumberFormat="1" applyFont="1" applyBorder="1" applyAlignment="1">
      <alignment horizontal="right" wrapText="1"/>
    </xf>
    <xf numFmtId="180" fontId="11" fillId="0" borderId="7" xfId="15" applyNumberFormat="1" applyFont="1" applyBorder="1"/>
    <xf numFmtId="0" fontId="25" fillId="0" borderId="0" xfId="15" applyFont="1" applyAlignment="1">
      <alignment vertical="center"/>
    </xf>
    <xf numFmtId="0" fontId="24" fillId="0" borderId="0" xfId="15" applyFont="1" applyAlignment="1">
      <alignment horizontal="center"/>
    </xf>
    <xf numFmtId="176" fontId="24" fillId="0" borderId="0" xfId="15" applyNumberFormat="1" applyFont="1"/>
    <xf numFmtId="176" fontId="23" fillId="0" borderId="0" xfId="15" applyNumberFormat="1" applyFont="1"/>
    <xf numFmtId="0" fontId="9" fillId="2" borderId="0" xfId="14" applyFont="1" applyFill="1" applyAlignment="1">
      <alignment horizontal="centerContinuous"/>
    </xf>
    <xf numFmtId="0" fontId="8" fillId="2" borderId="0" xfId="14" applyFill="1" applyAlignment="1">
      <alignment horizontal="centerContinuous"/>
    </xf>
    <xf numFmtId="0" fontId="8" fillId="0" borderId="0" xfId="14"/>
    <xf numFmtId="0" fontId="13" fillId="2" borderId="0" xfId="14" applyFont="1" applyFill="1"/>
    <xf numFmtId="0" fontId="15" fillId="2" borderId="0" xfId="14" applyFont="1" applyFill="1" applyAlignment="1">
      <alignment horizontal="right"/>
    </xf>
    <xf numFmtId="0" fontId="13" fillId="0" borderId="0" xfId="14" applyFont="1"/>
    <xf numFmtId="0" fontId="13" fillId="2" borderId="5" xfId="14" quotePrefix="1" applyFont="1" applyFill="1" applyBorder="1"/>
    <xf numFmtId="176" fontId="13" fillId="0" borderId="0" xfId="14" applyNumberFormat="1" applyFont="1"/>
    <xf numFmtId="176" fontId="13" fillId="0" borderId="0" xfId="14" applyNumberFormat="1" applyFont="1" applyAlignment="1">
      <alignment horizontal="right"/>
    </xf>
    <xf numFmtId="0" fontId="11" fillId="2" borderId="6" xfId="14" quotePrefix="1" applyFont="1" applyFill="1" applyBorder="1"/>
    <xf numFmtId="176" fontId="11" fillId="0" borderId="7" xfId="14" applyNumberFormat="1" applyFont="1" applyBorder="1" applyAlignment="1">
      <alignment horizontal="right"/>
    </xf>
    <xf numFmtId="0" fontId="11" fillId="0" borderId="0" xfId="14" applyFont="1"/>
    <xf numFmtId="176" fontId="11" fillId="0" borderId="7" xfId="14" applyNumberFormat="1" applyFont="1" applyBorder="1"/>
    <xf numFmtId="0" fontId="15" fillId="0" borderId="0" xfId="14" applyFont="1"/>
    <xf numFmtId="176" fontId="8" fillId="0" borderId="0" xfId="14" applyNumberFormat="1"/>
    <xf numFmtId="0" fontId="13" fillId="0" borderId="23" xfId="0" applyFont="1" applyBorder="1" applyAlignment="1">
      <alignment horizontal="distributed" vertical="center" indent="1"/>
    </xf>
    <xf numFmtId="0" fontId="13" fillId="0" borderId="13" xfId="0" applyFont="1" applyBorder="1" applyAlignment="1">
      <alignment horizontal="distributed" vertical="center" indent="1"/>
    </xf>
    <xf numFmtId="0" fontId="13" fillId="0" borderId="14" xfId="0" applyFont="1" applyBorder="1" applyAlignment="1">
      <alignment horizontal="distributed" vertical="center" indent="1"/>
    </xf>
    <xf numFmtId="0" fontId="8" fillId="0" borderId="0" xfId="15" applyBorder="1" applyAlignment="1">
      <alignment vertical="center"/>
    </xf>
    <xf numFmtId="49" fontId="13" fillId="0" borderId="0" xfId="15" applyNumberFormat="1" applyFont="1" applyAlignment="1">
      <alignment horizontal="left"/>
    </xf>
    <xf numFmtId="49" fontId="13" fillId="3" borderId="0" xfId="15" quotePrefix="1" applyNumberFormat="1" applyFont="1" applyFill="1" applyAlignment="1"/>
    <xf numFmtId="49" fontId="13" fillId="3" borderId="5" xfId="15" quotePrefix="1" applyNumberFormat="1" applyFont="1" applyFill="1" applyBorder="1" applyAlignment="1"/>
    <xf numFmtId="49" fontId="13" fillId="3" borderId="7" xfId="15" quotePrefix="1" applyNumberFormat="1" applyFont="1" applyFill="1" applyBorder="1" applyAlignment="1"/>
    <xf numFmtId="49" fontId="13" fillId="3" borderId="6" xfId="15" quotePrefix="1" applyNumberFormat="1" applyFont="1" applyFill="1" applyBorder="1" applyAlignment="1"/>
    <xf numFmtId="176" fontId="8" fillId="0" borderId="0" xfId="15" applyNumberFormat="1" applyFont="1" applyAlignment="1">
      <alignment horizontal="right" vertical="center"/>
    </xf>
    <xf numFmtId="0" fontId="24" fillId="0" borderId="0" xfId="15" applyFont="1" applyBorder="1" applyAlignment="1">
      <alignment vertical="center"/>
    </xf>
    <xf numFmtId="0" fontId="15" fillId="3" borderId="0" xfId="15" applyFont="1" applyFill="1" applyAlignment="1">
      <alignment horizontal="right" vertical="top"/>
    </xf>
    <xf numFmtId="0" fontId="15" fillId="3" borderId="21" xfId="15" applyFont="1" applyFill="1" applyBorder="1" applyAlignment="1">
      <alignment horizontal="right" vertical="top"/>
    </xf>
    <xf numFmtId="176" fontId="8" fillId="3" borderId="0" xfId="15" applyNumberFormat="1" applyFill="1"/>
    <xf numFmtId="183" fontId="24" fillId="0" borderId="0" xfId="15" applyNumberFormat="1" applyFont="1"/>
    <xf numFmtId="177" fontId="24" fillId="0" borderId="0" xfId="15" applyNumberFormat="1" applyFont="1"/>
    <xf numFmtId="0" fontId="13" fillId="0" borderId="0" xfId="15" applyFont="1" applyAlignment="1"/>
    <xf numFmtId="176" fontId="13" fillId="0" borderId="9" xfId="15" applyNumberFormat="1" applyFont="1" applyBorder="1" applyAlignment="1">
      <alignment horizontal="distributed" vertical="center" justifyLastLine="1"/>
    </xf>
    <xf numFmtId="0" fontId="13" fillId="0" borderId="15" xfId="15" applyFont="1" applyBorder="1" applyAlignment="1">
      <alignment horizontal="distributed" vertical="center" justifyLastLine="1"/>
    </xf>
    <xf numFmtId="176" fontId="13" fillId="0" borderId="8" xfId="15" applyNumberFormat="1" applyFont="1" applyBorder="1" applyAlignment="1">
      <alignment horizontal="distributed" vertical="center" justifyLastLine="1"/>
    </xf>
    <xf numFmtId="176" fontId="13" fillId="0" borderId="16" xfId="15" applyNumberFormat="1" applyFont="1" applyBorder="1" applyAlignment="1">
      <alignment horizontal="distributed" vertical="center" justifyLastLine="1"/>
    </xf>
    <xf numFmtId="176" fontId="13" fillId="0" borderId="15" xfId="15" applyNumberFormat="1" applyFont="1" applyBorder="1" applyAlignment="1">
      <alignment horizontal="distributed" vertical="center" justifyLastLine="1"/>
    </xf>
    <xf numFmtId="0" fontId="13" fillId="0" borderId="24" xfId="15" applyFont="1" applyBorder="1" applyAlignment="1">
      <alignment horizontal="center" vertical="center"/>
    </xf>
    <xf numFmtId="0" fontId="13" fillId="0" borderId="19" xfId="15" applyFont="1" applyBorder="1" applyAlignment="1">
      <alignment horizontal="center" vertical="center"/>
    </xf>
    <xf numFmtId="176" fontId="11" fillId="0" borderId="0" xfId="15" applyNumberFormat="1" applyFont="1" applyAlignment="1">
      <alignment horizontal="left" vertical="center" wrapText="1"/>
    </xf>
    <xf numFmtId="176" fontId="11" fillId="0" borderId="5" xfId="15" applyNumberFormat="1" applyFont="1" applyBorder="1" applyAlignment="1">
      <alignment horizontal="left" vertical="center" wrapText="1"/>
    </xf>
    <xf numFmtId="0" fontId="13" fillId="0" borderId="12" xfId="0" applyFont="1" applyBorder="1" applyAlignment="1">
      <alignment horizontal="distributed" vertical="center" indent="4"/>
    </xf>
    <xf numFmtId="0" fontId="13" fillId="0" borderId="23" xfId="0" applyFont="1" applyBorder="1" applyAlignment="1">
      <alignment horizontal="distributed" vertical="center" indent="4"/>
    </xf>
    <xf numFmtId="176" fontId="11" fillId="0" borderId="0" xfId="15" applyNumberFormat="1" applyFont="1" applyAlignment="1">
      <alignment horizontal="left" vertical="center" shrinkToFit="1"/>
    </xf>
    <xf numFmtId="176" fontId="11" fillId="0" borderId="5" xfId="15" applyNumberFormat="1" applyFont="1" applyBorder="1" applyAlignment="1">
      <alignment horizontal="left" vertical="center" shrinkToFit="1"/>
    </xf>
    <xf numFmtId="176" fontId="36" fillId="0" borderId="5" xfId="15" applyNumberFormat="1" applyFont="1" applyBorder="1" applyAlignment="1">
      <alignment horizontal="distributed" vertical="center" wrapText="1"/>
    </xf>
    <xf numFmtId="0" fontId="36" fillId="0" borderId="5" xfId="0" applyFont="1" applyBorder="1" applyAlignment="1">
      <alignment horizontal="distributed" vertical="center" wrapText="1"/>
    </xf>
    <xf numFmtId="176" fontId="13" fillId="0" borderId="0" xfId="15" applyNumberFormat="1" applyFont="1" applyAlignment="1">
      <alignment horizontal="right" vertical="center"/>
    </xf>
    <xf numFmtId="0" fontId="11" fillId="0" borderId="0" xfId="15" applyFont="1" applyAlignment="1">
      <alignment horizontal="left" vertical="center"/>
    </xf>
    <xf numFmtId="0" fontId="11" fillId="0" borderId="5" xfId="15" applyFont="1" applyBorder="1" applyAlignment="1">
      <alignment horizontal="left" vertical="center"/>
    </xf>
    <xf numFmtId="176" fontId="11" fillId="0" borderId="0" xfId="15" applyNumberFormat="1" applyFont="1" applyAlignment="1">
      <alignment horizontal="left" vertical="center"/>
    </xf>
    <xf numFmtId="176" fontId="11" fillId="0" borderId="5" xfId="15" applyNumberFormat="1" applyFont="1" applyBorder="1" applyAlignment="1">
      <alignment horizontal="left" vertical="center"/>
    </xf>
    <xf numFmtId="176" fontId="36" fillId="0" borderId="5" xfId="15" applyNumberFormat="1" applyFont="1" applyBorder="1" applyAlignment="1">
      <alignment horizontal="distributed" vertical="center"/>
    </xf>
    <xf numFmtId="176" fontId="13" fillId="0" borderId="18" xfId="15" applyNumberFormat="1" applyFont="1" applyBorder="1" applyAlignment="1">
      <alignment horizontal="right" vertical="center"/>
    </xf>
    <xf numFmtId="176" fontId="9" fillId="0" borderId="0" xfId="15" applyNumberFormat="1" applyFont="1" applyAlignment="1">
      <alignment horizontal="center"/>
    </xf>
    <xf numFmtId="176" fontId="13" fillId="0" borderId="9" xfId="15" applyNumberFormat="1" applyFont="1" applyBorder="1" applyAlignment="1">
      <alignment horizontal="center" vertical="center" wrapText="1" shrinkToFit="1"/>
    </xf>
    <xf numFmtId="0" fontId="13" fillId="0" borderId="15" xfId="15" applyFont="1" applyBorder="1" applyAlignment="1">
      <alignment horizontal="center" vertical="center" shrinkToFit="1"/>
    </xf>
    <xf numFmtId="0" fontId="13" fillId="0" borderId="16" xfId="15" applyFont="1" applyBorder="1" applyAlignment="1">
      <alignment horizontal="distributed" vertical="center" justifyLastLine="1"/>
    </xf>
    <xf numFmtId="176" fontId="13" fillId="0" borderId="24" xfId="15" applyNumberFormat="1" applyFont="1" applyBorder="1" applyAlignment="1">
      <alignment horizontal="distributed" vertical="center" justifyLastLine="1"/>
    </xf>
    <xf numFmtId="0" fontId="13" fillId="0" borderId="19" xfId="15" applyFont="1" applyBorder="1" applyAlignment="1">
      <alignment horizontal="distributed" vertical="center" justifyLastLine="1"/>
    </xf>
    <xf numFmtId="176" fontId="13" fillId="0" borderId="24" xfId="15" applyNumberFormat="1" applyFont="1" applyBorder="1" applyAlignment="1">
      <alignment horizontal="distributed" vertical="center" wrapText="1" justifyLastLine="1"/>
    </xf>
    <xf numFmtId="176" fontId="36" fillId="0" borderId="24" xfId="15" applyNumberFormat="1" applyFont="1" applyBorder="1" applyAlignment="1">
      <alignment horizontal="distributed" vertical="center" wrapText="1" justifyLastLine="1"/>
    </xf>
    <xf numFmtId="176" fontId="36" fillId="0" borderId="19" xfId="15" applyNumberFormat="1" applyFont="1" applyBorder="1" applyAlignment="1">
      <alignment horizontal="distributed" vertical="center" wrapText="1" justifyLastLine="1"/>
    </xf>
    <xf numFmtId="176" fontId="36" fillId="0" borderId="3" xfId="15" applyNumberFormat="1" applyFont="1" applyBorder="1" applyAlignment="1">
      <alignment horizontal="distributed" vertical="center" wrapText="1" justifyLastLine="1"/>
    </xf>
    <xf numFmtId="176" fontId="36" fillId="0" borderId="4" xfId="15" applyNumberFormat="1" applyFont="1" applyBorder="1" applyAlignment="1">
      <alignment horizontal="distributed" vertical="center" justifyLastLine="1"/>
    </xf>
    <xf numFmtId="0" fontId="11" fillId="0" borderId="0" xfId="15" applyFont="1" applyAlignment="1">
      <alignment horizontal="distributed" vertical="center" wrapText="1"/>
    </xf>
    <xf numFmtId="0" fontId="11" fillId="0" borderId="5" xfId="15" applyFont="1" applyBorder="1" applyAlignment="1">
      <alignment horizontal="distributed" vertical="center" wrapText="1"/>
    </xf>
    <xf numFmtId="0" fontId="11" fillId="0" borderId="7" xfId="15" applyFont="1" applyBorder="1" applyAlignment="1">
      <alignment horizontal="distributed" vertical="center" wrapText="1"/>
    </xf>
    <xf numFmtId="0" fontId="11" fillId="0" borderId="7" xfId="15" applyFont="1" applyBorder="1" applyAlignment="1">
      <alignment horizontal="distributed" vertical="center"/>
    </xf>
    <xf numFmtId="0" fontId="11" fillId="0" borderId="6" xfId="15" applyFont="1" applyBorder="1" applyAlignment="1">
      <alignment horizontal="distributed" vertical="center"/>
    </xf>
    <xf numFmtId="0" fontId="11" fillId="0" borderId="0" xfId="15" applyFont="1" applyAlignment="1">
      <alignment horizontal="distributed" vertical="center"/>
    </xf>
    <xf numFmtId="0" fontId="11" fillId="0" borderId="5" xfId="15" applyFont="1" applyBorder="1" applyAlignment="1">
      <alignment horizontal="distributed" vertical="center"/>
    </xf>
    <xf numFmtId="0" fontId="26" fillId="0" borderId="0" xfId="0" applyFont="1" applyAlignment="1">
      <alignment horizontal="distributed" vertical="center"/>
    </xf>
    <xf numFmtId="0" fontId="26" fillId="0" borderId="5" xfId="0" applyFont="1" applyBorder="1" applyAlignment="1">
      <alignment horizontal="distributed" vertical="center"/>
    </xf>
    <xf numFmtId="0" fontId="13" fillId="0" borderId="21" xfId="15" applyFont="1" applyBorder="1" applyAlignment="1">
      <alignment horizontal="distributed" vertical="center" wrapText="1"/>
    </xf>
    <xf numFmtId="0" fontId="13" fillId="0" borderId="18" xfId="15" applyFont="1" applyBorder="1" applyAlignment="1">
      <alignment horizontal="distributed" vertical="center"/>
    </xf>
    <xf numFmtId="0" fontId="13" fillId="0" borderId="25" xfId="15" applyFont="1" applyBorder="1" applyAlignment="1">
      <alignment horizontal="distributed" vertical="center" wrapText="1"/>
    </xf>
    <xf numFmtId="0" fontId="13" fillId="0" borderId="26" xfId="15" applyFont="1" applyBorder="1" applyAlignment="1">
      <alignment horizontal="distributed" vertical="center" wrapText="1"/>
    </xf>
    <xf numFmtId="0" fontId="20" fillId="0" borderId="21" xfId="15" applyFont="1" applyBorder="1" applyAlignment="1">
      <alignment horizontal="distributed" vertical="center" wrapText="1"/>
    </xf>
    <xf numFmtId="0" fontId="20" fillId="0" borderId="18" xfId="15" applyFont="1" applyBorder="1" applyAlignment="1">
      <alignment horizontal="distributed" vertical="center" wrapText="1"/>
    </xf>
    <xf numFmtId="0" fontId="20" fillId="0" borderId="25" xfId="15" applyFont="1" applyBorder="1" applyAlignment="1">
      <alignment horizontal="distributed" vertical="center" wrapText="1"/>
    </xf>
    <xf numFmtId="0" fontId="20" fillId="0" borderId="26" xfId="15" applyFont="1" applyBorder="1" applyAlignment="1">
      <alignment horizontal="distributed" vertical="center" wrapText="1"/>
    </xf>
    <xf numFmtId="0" fontId="13" fillId="0" borderId="26" xfId="15" applyFont="1" applyBorder="1" applyAlignment="1">
      <alignment horizontal="distributed" vertical="center"/>
    </xf>
    <xf numFmtId="0" fontId="9" fillId="0" borderId="0" xfId="15" applyFont="1" applyAlignment="1">
      <alignment horizontal="center" shrinkToFit="1"/>
    </xf>
    <xf numFmtId="0" fontId="13" fillId="0" borderId="8" xfId="15" applyFont="1" applyBorder="1" applyAlignment="1">
      <alignment horizontal="center" vertical="center"/>
    </xf>
    <xf numFmtId="0" fontId="13" fillId="0" borderId="9" xfId="15" applyFont="1" applyBorder="1" applyAlignment="1">
      <alignment horizontal="center" vertical="center"/>
    </xf>
    <xf numFmtId="0" fontId="13" fillId="0" borderId="0" xfId="15" applyFont="1" applyAlignment="1">
      <alignment horizontal="center" vertical="center"/>
    </xf>
    <xf numFmtId="0" fontId="13" fillId="0" borderId="5" xfId="15" applyFont="1" applyBorder="1" applyAlignment="1">
      <alignment horizontal="center" vertical="center"/>
    </xf>
    <xf numFmtId="0" fontId="13" fillId="0" borderId="14" xfId="15" applyFont="1" applyBorder="1" applyAlignment="1">
      <alignment horizontal="center" vertical="center"/>
    </xf>
    <xf numFmtId="0" fontId="13" fillId="0" borderId="12" xfId="15" applyFont="1" applyBorder="1" applyAlignment="1">
      <alignment horizontal="center" vertical="center"/>
    </xf>
    <xf numFmtId="0" fontId="13" fillId="0" borderId="23" xfId="15" applyFont="1" applyBorder="1" applyAlignment="1">
      <alignment horizontal="center" vertical="center"/>
    </xf>
    <xf numFmtId="0" fontId="11" fillId="0" borderId="14" xfId="15" applyFont="1" applyBorder="1" applyAlignment="1">
      <alignment horizontal="center" vertical="center"/>
    </xf>
    <xf numFmtId="0" fontId="11" fillId="0" borderId="12" xfId="15" applyFont="1" applyBorder="1" applyAlignment="1">
      <alignment horizontal="center" vertical="center"/>
    </xf>
    <xf numFmtId="49" fontId="13" fillId="3" borderId="18" xfId="15" quotePrefix="1" applyNumberFormat="1" applyFont="1" applyFill="1" applyBorder="1" applyAlignment="1">
      <alignment horizontal="center"/>
    </xf>
    <xf numFmtId="49" fontId="13" fillId="3" borderId="0" xfId="15" quotePrefix="1" applyNumberFormat="1" applyFont="1" applyFill="1" applyAlignment="1">
      <alignment horizontal="center"/>
    </xf>
    <xf numFmtId="49" fontId="13" fillId="3" borderId="22" xfId="15" quotePrefix="1" applyNumberFormat="1" applyFont="1" applyFill="1" applyBorder="1" applyAlignment="1">
      <alignment horizontal="center"/>
    </xf>
    <xf numFmtId="49" fontId="13" fillId="3" borderId="7" xfId="15" quotePrefix="1" applyNumberFormat="1" applyFont="1" applyFill="1" applyBorder="1" applyAlignment="1">
      <alignment horizontal="center"/>
    </xf>
    <xf numFmtId="0" fontId="13" fillId="3" borderId="8" xfId="15" applyFont="1" applyFill="1" applyBorder="1" applyAlignment="1">
      <alignment horizontal="center" vertical="center"/>
    </xf>
    <xf numFmtId="0" fontId="8" fillId="3" borderId="8" xfId="15" applyFill="1" applyBorder="1" applyAlignment="1">
      <alignment horizontal="center" vertical="center"/>
    </xf>
    <xf numFmtId="0" fontId="8" fillId="3" borderId="16" xfId="15" applyFill="1" applyBorder="1" applyAlignment="1">
      <alignment horizontal="center" vertical="center"/>
    </xf>
    <xf numFmtId="0" fontId="13" fillId="3" borderId="9" xfId="15" applyFont="1" applyFill="1" applyBorder="1" applyAlignment="1">
      <alignment horizontal="distributed" vertical="center" wrapText="1" justifyLastLine="1"/>
    </xf>
    <xf numFmtId="0" fontId="13" fillId="3" borderId="15" xfId="15" applyFont="1" applyFill="1" applyBorder="1" applyAlignment="1">
      <alignment horizontal="distributed" vertical="center" wrapText="1" justifyLastLine="1"/>
    </xf>
    <xf numFmtId="0" fontId="13" fillId="3" borderId="3" xfId="15" applyFont="1" applyFill="1" applyBorder="1" applyAlignment="1">
      <alignment horizontal="distributed" vertical="center" wrapText="1" justifyLastLine="1"/>
    </xf>
    <xf numFmtId="0" fontId="13" fillId="3" borderId="4" xfId="15" applyFont="1" applyFill="1" applyBorder="1" applyAlignment="1">
      <alignment horizontal="distributed" vertical="center" wrapText="1" justifyLastLine="1"/>
    </xf>
    <xf numFmtId="49" fontId="11" fillId="0" borderId="0" xfId="15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13" fillId="0" borderId="0" xfId="15" applyFont="1" applyAlignment="1">
      <alignment horizontal="left"/>
    </xf>
    <xf numFmtId="0" fontId="21" fillId="0" borderId="0" xfId="0" applyFont="1" applyAlignment="1">
      <alignment horizontal="left"/>
    </xf>
    <xf numFmtId="49" fontId="13" fillId="0" borderId="0" xfId="15" applyNumberFormat="1" applyFont="1" applyAlignment="1">
      <alignment horizontal="left"/>
    </xf>
    <xf numFmtId="49" fontId="21" fillId="0" borderId="0" xfId="0" applyNumberFormat="1" applyFont="1" applyAlignment="1">
      <alignment horizontal="left"/>
    </xf>
    <xf numFmtId="0" fontId="13" fillId="3" borderId="14" xfId="15" applyFont="1" applyFill="1" applyBorder="1" applyAlignment="1">
      <alignment horizontal="distributed" vertical="center" indent="9"/>
    </xf>
    <xf numFmtId="0" fontId="13" fillId="3" borderId="12" xfId="15" applyFont="1" applyFill="1" applyBorder="1" applyAlignment="1">
      <alignment horizontal="distributed" vertical="center" indent="9"/>
    </xf>
    <xf numFmtId="0" fontId="13" fillId="3" borderId="23" xfId="15" applyFont="1" applyFill="1" applyBorder="1" applyAlignment="1">
      <alignment horizontal="distributed" vertical="center" indent="9"/>
    </xf>
    <xf numFmtId="0" fontId="13" fillId="3" borderId="3" xfId="15" applyFont="1" applyFill="1" applyBorder="1" applyAlignment="1">
      <alignment horizontal="distributed" vertical="center" indent="1"/>
    </xf>
    <xf numFmtId="0" fontId="13" fillId="3" borderId="4" xfId="15" applyFont="1" applyFill="1" applyBorder="1" applyAlignment="1">
      <alignment horizontal="distributed" vertical="center" indent="1"/>
    </xf>
    <xf numFmtId="0" fontId="13" fillId="3" borderId="3" xfId="15" applyFont="1" applyFill="1" applyBorder="1" applyAlignment="1">
      <alignment horizontal="distributed" vertical="center" justifyLastLine="1"/>
    </xf>
    <xf numFmtId="0" fontId="13" fillId="3" borderId="4" xfId="15" applyFont="1" applyFill="1" applyBorder="1" applyAlignment="1">
      <alignment horizontal="distributed" vertical="center" justifyLastLine="1"/>
    </xf>
    <xf numFmtId="49" fontId="13" fillId="3" borderId="18" xfId="15" applyNumberFormat="1" applyFont="1" applyFill="1" applyBorder="1" applyAlignment="1">
      <alignment horizontal="left"/>
    </xf>
    <xf numFmtId="49" fontId="11" fillId="3" borderId="18" xfId="15" applyNumberFormat="1" applyFont="1" applyFill="1" applyBorder="1" applyAlignment="1">
      <alignment horizontal="left"/>
    </xf>
    <xf numFmtId="0" fontId="13" fillId="3" borderId="24" xfId="15" applyFont="1" applyFill="1" applyBorder="1" applyAlignment="1">
      <alignment horizontal="center" vertical="center"/>
    </xf>
    <xf numFmtId="0" fontId="13" fillId="3" borderId="19" xfId="15" applyFont="1" applyFill="1" applyBorder="1" applyAlignment="1">
      <alignment horizontal="center" vertical="center"/>
    </xf>
    <xf numFmtId="0" fontId="13" fillId="3" borderId="16" xfId="15" applyFont="1" applyFill="1" applyBorder="1" applyAlignment="1">
      <alignment horizontal="center" vertical="center"/>
    </xf>
    <xf numFmtId="0" fontId="13" fillId="3" borderId="18" xfId="15" applyFont="1" applyFill="1" applyBorder="1" applyAlignment="1">
      <alignment horizontal="left"/>
    </xf>
    <xf numFmtId="49" fontId="13" fillId="3" borderId="0" xfId="15" quotePrefix="1" applyNumberFormat="1" applyFont="1" applyFill="1" applyBorder="1" applyAlignment="1">
      <alignment horizontal="center"/>
    </xf>
    <xf numFmtId="49" fontId="11" fillId="0" borderId="7" xfId="15" applyNumberFormat="1" applyFont="1" applyBorder="1" applyAlignment="1">
      <alignment horizontal="center"/>
    </xf>
    <xf numFmtId="49" fontId="11" fillId="0" borderId="6" xfId="15" applyNumberFormat="1" applyFont="1" applyBorder="1" applyAlignment="1">
      <alignment horizontal="center"/>
    </xf>
    <xf numFmtId="0" fontId="13" fillId="0" borderId="11" xfId="15" applyFont="1" applyBorder="1" applyAlignment="1">
      <alignment horizontal="distributed" vertical="center" justifyLastLine="1"/>
    </xf>
    <xf numFmtId="0" fontId="13" fillId="0" borderId="2" xfId="15" applyFont="1" applyBorder="1" applyAlignment="1">
      <alignment horizontal="distributed" vertical="center" justifyLastLine="1"/>
    </xf>
    <xf numFmtId="0" fontId="13" fillId="0" borderId="24" xfId="15" applyFont="1" applyBorder="1" applyAlignment="1">
      <alignment horizontal="distributed" vertical="center" justifyLastLine="1"/>
    </xf>
    <xf numFmtId="0" fontId="13" fillId="0" borderId="8" xfId="15" applyFont="1" applyBorder="1" applyAlignment="1">
      <alignment horizontal="distributed" vertical="center" justifyLastLine="1"/>
    </xf>
    <xf numFmtId="0" fontId="13" fillId="0" borderId="8" xfId="15" applyFont="1" applyBorder="1" applyAlignment="1">
      <alignment horizontal="center" vertical="center" justifyLastLine="1"/>
    </xf>
    <xf numFmtId="0" fontId="13" fillId="0" borderId="9" xfId="15" applyFont="1" applyBorder="1" applyAlignment="1">
      <alignment horizontal="center" vertical="center" justifyLastLine="1"/>
    </xf>
    <xf numFmtId="0" fontId="13" fillId="0" borderId="16" xfId="15" applyFont="1" applyBorder="1" applyAlignment="1">
      <alignment horizontal="center" vertical="center" justifyLastLine="1"/>
    </xf>
    <xf numFmtId="0" fontId="13" fillId="0" borderId="15" xfId="15" applyFont="1" applyBorder="1" applyAlignment="1">
      <alignment horizontal="center" vertical="center" justifyLastLine="1"/>
    </xf>
    <xf numFmtId="0" fontId="13" fillId="0" borderId="27" xfId="15" applyFont="1" applyBorder="1" applyAlignment="1">
      <alignment horizontal="distributed" vertical="center" justifyLastLine="1"/>
    </xf>
    <xf numFmtId="0" fontId="13" fillId="0" borderId="9" xfId="15" applyFont="1" applyBorder="1" applyAlignment="1">
      <alignment horizontal="distributed" vertical="center" justifyLastLine="1"/>
    </xf>
    <xf numFmtId="0" fontId="13" fillId="2" borderId="24" xfId="14" applyFont="1" applyFill="1" applyBorder="1" applyAlignment="1">
      <alignment horizontal="distributed" vertical="center" justifyLastLine="1"/>
    </xf>
    <xf numFmtId="0" fontId="13" fillId="2" borderId="19" xfId="14" applyFont="1" applyFill="1" applyBorder="1" applyAlignment="1">
      <alignment horizontal="distributed" vertical="center" justifyLastLine="1"/>
    </xf>
    <xf numFmtId="0" fontId="13" fillId="2" borderId="9" xfId="14" applyFont="1" applyFill="1" applyBorder="1" applyAlignment="1">
      <alignment horizontal="center" vertical="center"/>
    </xf>
    <xf numFmtId="0" fontId="13" fillId="2" borderId="15" xfId="14" applyFont="1" applyFill="1" applyBorder="1" applyAlignment="1">
      <alignment horizontal="center" vertical="center"/>
    </xf>
    <xf numFmtId="0" fontId="13" fillId="2" borderId="9" xfId="14" applyFont="1" applyFill="1" applyBorder="1" applyAlignment="1">
      <alignment horizontal="distributed" vertical="center" justifyLastLine="1"/>
    </xf>
    <xf numFmtId="0" fontId="13" fillId="2" borderId="15" xfId="14" applyFont="1" applyFill="1" applyBorder="1" applyAlignment="1">
      <alignment horizontal="distributed" vertical="center" justifyLastLine="1"/>
    </xf>
    <xf numFmtId="0" fontId="13" fillId="2" borderId="3" xfId="14" applyFont="1" applyFill="1" applyBorder="1" applyAlignment="1">
      <alignment horizontal="distributed" vertical="center" justifyLastLine="1"/>
    </xf>
    <xf numFmtId="0" fontId="13" fillId="2" borderId="4" xfId="14" applyFont="1" applyFill="1" applyBorder="1" applyAlignment="1">
      <alignment horizontal="distributed" vertical="center" justifyLastLine="1"/>
    </xf>
    <xf numFmtId="0" fontId="13" fillId="2" borderId="3" xfId="14" applyFont="1" applyFill="1" applyBorder="1" applyAlignment="1">
      <alignment horizontal="distributed" vertical="center" wrapText="1" justifyLastLine="1"/>
    </xf>
    <xf numFmtId="0" fontId="13" fillId="2" borderId="3" xfId="14" applyFont="1" applyFill="1" applyBorder="1" applyAlignment="1">
      <alignment horizontal="center" vertical="center" wrapText="1" justifyLastLine="1"/>
    </xf>
    <xf numFmtId="0" fontId="13" fillId="2" borderId="4" xfId="14" applyFont="1" applyFill="1" applyBorder="1" applyAlignment="1">
      <alignment horizontal="center" vertical="center" justifyLastLine="1"/>
    </xf>
    <xf numFmtId="6" fontId="15" fillId="0" borderId="0" xfId="12" applyFont="1" applyFill="1" applyAlignment="1">
      <alignment vertical="center"/>
    </xf>
    <xf numFmtId="6" fontId="15" fillId="0" borderId="0" xfId="12" applyFont="1" applyFill="1" applyAlignment="1">
      <alignment horizontal="left" vertical="center"/>
    </xf>
  </cellXfs>
  <cellStyles count="18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パーセント 2" xfId="10" xr:uid="{00000000-0005-0000-0000-000009000000}"/>
    <cellStyle name="桁区切り 2" xfId="11" xr:uid="{00000000-0005-0000-0000-00000B000000}"/>
    <cellStyle name="通貨 2" xfId="12" xr:uid="{00000000-0005-0000-0000-00000C000000}"/>
    <cellStyle name="標準" xfId="0" builtinId="0"/>
    <cellStyle name="標準 2" xfId="13" xr:uid="{00000000-0005-0000-0000-00000E000000}"/>
    <cellStyle name="標準 2 2" xfId="17" xr:uid="{AADB615D-B939-4B2E-AA88-591E6585EECE}"/>
    <cellStyle name="標準_1016 商業・ｻｰﾋﾞｽ業及び貿易" xfId="14" xr:uid="{00000000-0005-0000-0000-00000F000000}"/>
    <cellStyle name="標準_130～135_商業ｻｰﾋﾞｽ業貿易" xfId="15" xr:uid="{00000000-0005-0000-0000-000010000000}"/>
    <cellStyle name="未定義" xfId="16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G44"/>
  <sheetViews>
    <sheetView showGridLines="0" view="pageBreakPreview" zoomScaleNormal="100" zoomScaleSheetLayoutView="100" workbookViewId="0">
      <selection activeCell="U37" sqref="U37"/>
    </sheetView>
  </sheetViews>
  <sheetFormatPr defaultColWidth="7.765625" defaultRowHeight="11.6"/>
  <cols>
    <col min="1" max="1" width="10.61328125" style="19" customWidth="1"/>
    <col min="2" max="3" width="13.765625" style="19" customWidth="1"/>
    <col min="4" max="4" width="17.4609375" style="19" customWidth="1"/>
    <col min="5" max="6" width="12.4609375" style="19" customWidth="1"/>
    <col min="7" max="7" width="16.61328125" style="19" customWidth="1"/>
    <col min="8" max="16384" width="7.765625" style="19"/>
  </cols>
  <sheetData>
    <row r="1" spans="1:7" ht="18.75" customHeight="1">
      <c r="A1" s="17" t="s">
        <v>233</v>
      </c>
      <c r="B1" s="18"/>
      <c r="C1" s="18"/>
      <c r="D1" s="18"/>
      <c r="E1" s="18"/>
      <c r="F1" s="18"/>
      <c r="G1" s="18"/>
    </row>
    <row r="2" spans="1:7" ht="22.5" customHeight="1" thickBot="1">
      <c r="A2" s="21"/>
    </row>
    <row r="3" spans="1:7" s="24" customFormat="1" ht="22.5" customHeight="1">
      <c r="A3" s="250" t="s">
        <v>255</v>
      </c>
      <c r="B3" s="22" t="s">
        <v>289</v>
      </c>
      <c r="C3" s="22"/>
      <c r="D3" s="23"/>
      <c r="E3" s="22" t="s">
        <v>290</v>
      </c>
      <c r="F3" s="22"/>
      <c r="G3" s="22"/>
    </row>
    <row r="4" spans="1:7" s="27" customFormat="1" ht="22.5" customHeight="1">
      <c r="A4" s="251"/>
      <c r="B4" s="25" t="s">
        <v>10</v>
      </c>
      <c r="C4" s="25" t="s">
        <v>11</v>
      </c>
      <c r="D4" s="25" t="s">
        <v>12</v>
      </c>
      <c r="E4" s="25" t="s">
        <v>10</v>
      </c>
      <c r="F4" s="25" t="s">
        <v>11</v>
      </c>
      <c r="G4" s="26" t="s">
        <v>12</v>
      </c>
    </row>
    <row r="5" spans="1:7" s="30" customFormat="1" ht="18.75" customHeight="1">
      <c r="A5" s="28"/>
      <c r="B5" s="29" t="s">
        <v>43</v>
      </c>
      <c r="C5" s="29" t="s">
        <v>268</v>
      </c>
      <c r="D5" s="29" t="s">
        <v>269</v>
      </c>
      <c r="E5" s="29" t="s">
        <v>43</v>
      </c>
      <c r="F5" s="29" t="s">
        <v>268</v>
      </c>
      <c r="G5" s="29" t="s">
        <v>269</v>
      </c>
    </row>
    <row r="6" spans="1:7" s="34" customFormat="1" ht="18.75" customHeight="1">
      <c r="A6" s="31" t="s">
        <v>13</v>
      </c>
      <c r="B6" s="32">
        <v>8635</v>
      </c>
      <c r="C6" s="33">
        <v>58007</v>
      </c>
      <c r="D6" s="33">
        <v>1663929</v>
      </c>
      <c r="E6" s="33">
        <v>1826</v>
      </c>
      <c r="F6" s="33">
        <v>14497</v>
      </c>
      <c r="G6" s="33">
        <v>853670</v>
      </c>
    </row>
    <row r="7" spans="1:7" s="37" customFormat="1" ht="11.25" customHeight="1">
      <c r="A7" s="35"/>
      <c r="B7" s="36"/>
      <c r="C7" s="24"/>
      <c r="D7" s="24"/>
      <c r="E7" s="24"/>
      <c r="F7" s="24"/>
      <c r="G7" s="24"/>
    </row>
    <row r="8" spans="1:7" s="34" customFormat="1" ht="18.75" customHeight="1">
      <c r="A8" s="31" t="s">
        <v>14</v>
      </c>
      <c r="B8" s="33">
        <v>7231</v>
      </c>
      <c r="C8" s="33">
        <v>49915</v>
      </c>
      <c r="D8" s="33">
        <v>1464305</v>
      </c>
      <c r="E8" s="33">
        <v>1538</v>
      </c>
      <c r="F8" s="33">
        <v>12743</v>
      </c>
      <c r="G8" s="33">
        <v>760358</v>
      </c>
    </row>
    <row r="9" spans="1:7" s="34" customFormat="1" ht="18.75" customHeight="1">
      <c r="A9" s="31" t="s">
        <v>15</v>
      </c>
      <c r="B9" s="33">
        <v>1404</v>
      </c>
      <c r="C9" s="33">
        <v>8092</v>
      </c>
      <c r="D9" s="33">
        <v>199624</v>
      </c>
      <c r="E9" s="33">
        <v>288</v>
      </c>
      <c r="F9" s="33">
        <v>1754</v>
      </c>
      <c r="G9" s="33">
        <v>93312</v>
      </c>
    </row>
    <row r="10" spans="1:7" s="27" customFormat="1" ht="11.25" customHeight="1">
      <c r="A10" s="35"/>
      <c r="B10" s="24"/>
      <c r="C10" s="24"/>
      <c r="D10" s="24"/>
      <c r="E10" s="24"/>
      <c r="F10" s="24"/>
      <c r="G10" s="24"/>
    </row>
    <row r="11" spans="1:7" s="27" customFormat="1" ht="18.75" customHeight="1">
      <c r="A11" s="35" t="s">
        <v>16</v>
      </c>
      <c r="B11" s="36">
        <v>2597</v>
      </c>
      <c r="C11" s="24">
        <v>20276</v>
      </c>
      <c r="D11" s="24">
        <v>574556</v>
      </c>
      <c r="E11" s="24">
        <v>592</v>
      </c>
      <c r="F11" s="24">
        <v>5589</v>
      </c>
      <c r="G11" s="24">
        <v>284574</v>
      </c>
    </row>
    <row r="12" spans="1:7" s="27" customFormat="1" ht="18.75" customHeight="1">
      <c r="A12" s="35" t="s">
        <v>17</v>
      </c>
      <c r="B12" s="24">
        <v>1308</v>
      </c>
      <c r="C12" s="24">
        <v>7974</v>
      </c>
      <c r="D12" s="24">
        <v>181223</v>
      </c>
      <c r="E12" s="24">
        <v>242</v>
      </c>
      <c r="F12" s="24">
        <v>1496</v>
      </c>
      <c r="G12" s="24">
        <v>71474</v>
      </c>
    </row>
    <row r="13" spans="1:7" s="27" customFormat="1" ht="18.75" customHeight="1">
      <c r="A13" s="35" t="s">
        <v>18</v>
      </c>
      <c r="B13" s="36">
        <v>799</v>
      </c>
      <c r="C13" s="24">
        <v>6532</v>
      </c>
      <c r="D13" s="24">
        <v>324590</v>
      </c>
      <c r="E13" s="24">
        <v>241</v>
      </c>
      <c r="F13" s="24">
        <v>2613</v>
      </c>
      <c r="G13" s="24">
        <v>237932</v>
      </c>
    </row>
    <row r="14" spans="1:7" s="27" customFormat="1" ht="18.75" customHeight="1">
      <c r="A14" s="35" t="s">
        <v>19</v>
      </c>
      <c r="B14" s="24">
        <v>175</v>
      </c>
      <c r="C14" s="24">
        <v>980</v>
      </c>
      <c r="D14" s="24">
        <v>33888</v>
      </c>
      <c r="E14" s="24">
        <v>26</v>
      </c>
      <c r="F14" s="24">
        <v>276</v>
      </c>
      <c r="G14" s="24">
        <v>23032</v>
      </c>
    </row>
    <row r="15" spans="1:7" s="27" customFormat="1" ht="18.75" customHeight="1">
      <c r="A15" s="35" t="s">
        <v>20</v>
      </c>
      <c r="B15" s="24">
        <v>550</v>
      </c>
      <c r="C15" s="24">
        <v>3582</v>
      </c>
      <c r="D15" s="24">
        <v>96488</v>
      </c>
      <c r="E15" s="24">
        <v>112</v>
      </c>
      <c r="F15" s="24">
        <v>784</v>
      </c>
      <c r="G15" s="24">
        <v>44918</v>
      </c>
    </row>
    <row r="16" spans="1:7" s="27" customFormat="1" ht="18.75" customHeight="1">
      <c r="A16" s="35" t="s">
        <v>21</v>
      </c>
      <c r="B16" s="24">
        <v>540</v>
      </c>
      <c r="C16" s="24">
        <v>3372</v>
      </c>
      <c r="D16" s="24">
        <v>84004</v>
      </c>
      <c r="E16" s="24">
        <v>95</v>
      </c>
      <c r="F16" s="24">
        <v>496</v>
      </c>
      <c r="G16" s="24">
        <v>27060</v>
      </c>
    </row>
    <row r="17" spans="1:7" s="27" customFormat="1" ht="18.75" customHeight="1">
      <c r="A17" s="35" t="s">
        <v>283</v>
      </c>
      <c r="B17" s="24">
        <v>378</v>
      </c>
      <c r="C17" s="24">
        <v>2179</v>
      </c>
      <c r="D17" s="24">
        <v>48620</v>
      </c>
      <c r="E17" s="24">
        <v>72</v>
      </c>
      <c r="F17" s="24">
        <v>390</v>
      </c>
      <c r="G17" s="24">
        <v>14335</v>
      </c>
    </row>
    <row r="18" spans="1:7" s="27" customFormat="1" ht="18.75" customHeight="1">
      <c r="A18" s="35" t="s">
        <v>23</v>
      </c>
      <c r="B18" s="24">
        <v>341</v>
      </c>
      <c r="C18" s="24">
        <v>2361</v>
      </c>
      <c r="D18" s="24">
        <v>68147</v>
      </c>
      <c r="E18" s="24">
        <v>71</v>
      </c>
      <c r="F18" s="24">
        <v>691</v>
      </c>
      <c r="G18" s="24">
        <v>38626</v>
      </c>
    </row>
    <row r="19" spans="1:7" s="27" customFormat="1" ht="18.75" customHeight="1">
      <c r="A19" s="35" t="s">
        <v>24</v>
      </c>
      <c r="B19" s="24">
        <v>303</v>
      </c>
      <c r="C19" s="24">
        <v>1329</v>
      </c>
      <c r="D19" s="24">
        <v>19069</v>
      </c>
      <c r="E19" s="24">
        <v>44</v>
      </c>
      <c r="F19" s="24">
        <v>171</v>
      </c>
      <c r="G19" s="24">
        <v>2553</v>
      </c>
    </row>
    <row r="20" spans="1:7" s="27" customFormat="1" ht="18.75" customHeight="1">
      <c r="A20" s="35" t="s">
        <v>25</v>
      </c>
      <c r="B20" s="24">
        <v>240</v>
      </c>
      <c r="C20" s="24">
        <v>1330</v>
      </c>
      <c r="D20" s="24">
        <v>33721</v>
      </c>
      <c r="E20" s="24">
        <v>43</v>
      </c>
      <c r="F20" s="24">
        <v>237</v>
      </c>
      <c r="G20" s="24">
        <v>15854</v>
      </c>
    </row>
    <row r="21" spans="1:7" s="38" customFormat="1" ht="18.75" customHeight="1">
      <c r="A21" s="31" t="s">
        <v>26</v>
      </c>
      <c r="B21" s="33">
        <v>95</v>
      </c>
      <c r="C21" s="33">
        <v>659</v>
      </c>
      <c r="D21" s="33">
        <v>12331</v>
      </c>
      <c r="E21" s="33">
        <v>15</v>
      </c>
      <c r="F21" s="32">
        <v>69</v>
      </c>
      <c r="G21" s="32">
        <v>2338</v>
      </c>
    </row>
    <row r="22" spans="1:7" s="27" customFormat="1" ht="18.75" customHeight="1">
      <c r="A22" s="35" t="s">
        <v>27</v>
      </c>
      <c r="B22" s="24">
        <v>95</v>
      </c>
      <c r="C22" s="24">
        <v>659</v>
      </c>
      <c r="D22" s="24">
        <v>12331</v>
      </c>
      <c r="E22" s="24">
        <v>15</v>
      </c>
      <c r="F22" s="36">
        <v>69</v>
      </c>
      <c r="G22" s="36">
        <v>2338</v>
      </c>
    </row>
    <row r="23" spans="1:7" s="39" customFormat="1" ht="18.75" customHeight="1">
      <c r="A23" s="31" t="s">
        <v>28</v>
      </c>
      <c r="B23" s="33">
        <v>400</v>
      </c>
      <c r="C23" s="33">
        <v>2839</v>
      </c>
      <c r="D23" s="33">
        <v>97572</v>
      </c>
      <c r="E23" s="33">
        <v>79</v>
      </c>
      <c r="F23" s="33">
        <v>542</v>
      </c>
      <c r="G23" s="33">
        <v>54206</v>
      </c>
    </row>
    <row r="24" spans="1:7" s="27" customFormat="1" ht="18.75" customHeight="1">
      <c r="A24" s="35" t="s">
        <v>29</v>
      </c>
      <c r="B24" s="24">
        <v>147</v>
      </c>
      <c r="C24" s="24">
        <v>936</v>
      </c>
      <c r="D24" s="24">
        <v>48005</v>
      </c>
      <c r="E24" s="24">
        <v>34</v>
      </c>
      <c r="F24" s="36">
        <v>301</v>
      </c>
      <c r="G24" s="24">
        <v>36713</v>
      </c>
    </row>
    <row r="25" spans="1:7" s="27" customFormat="1" ht="18.75" customHeight="1">
      <c r="A25" s="35" t="s">
        <v>284</v>
      </c>
      <c r="B25" s="24">
        <v>74</v>
      </c>
      <c r="C25" s="24">
        <v>609</v>
      </c>
      <c r="D25" s="24">
        <v>13812</v>
      </c>
      <c r="E25" s="24">
        <v>7</v>
      </c>
      <c r="F25" s="24">
        <v>60</v>
      </c>
      <c r="G25" s="24">
        <v>4256</v>
      </c>
    </row>
    <row r="26" spans="1:7" s="27" customFormat="1" ht="18.75" customHeight="1">
      <c r="A26" s="35" t="s">
        <v>31</v>
      </c>
      <c r="B26" s="24">
        <v>179</v>
      </c>
      <c r="C26" s="24">
        <v>1294</v>
      </c>
      <c r="D26" s="24">
        <v>35755</v>
      </c>
      <c r="E26" s="24">
        <v>38</v>
      </c>
      <c r="F26" s="24">
        <v>181</v>
      </c>
      <c r="G26" s="24">
        <v>13237</v>
      </c>
    </row>
    <row r="27" spans="1:7" s="39" customFormat="1" ht="18.75" customHeight="1">
      <c r="A27" s="31" t="s">
        <v>32</v>
      </c>
      <c r="B27" s="33">
        <v>45</v>
      </c>
      <c r="C27" s="33">
        <v>191</v>
      </c>
      <c r="D27" s="33">
        <v>2973</v>
      </c>
      <c r="E27" s="33">
        <v>7</v>
      </c>
      <c r="F27" s="33">
        <v>30</v>
      </c>
      <c r="G27" s="33">
        <v>995</v>
      </c>
    </row>
    <row r="28" spans="1:7" s="27" customFormat="1" ht="18.75" customHeight="1">
      <c r="A28" s="35" t="s">
        <v>285</v>
      </c>
      <c r="B28" s="24">
        <v>45</v>
      </c>
      <c r="C28" s="24">
        <v>191</v>
      </c>
      <c r="D28" s="24">
        <v>2973</v>
      </c>
      <c r="E28" s="24">
        <v>7</v>
      </c>
      <c r="F28" s="36">
        <v>30</v>
      </c>
      <c r="G28" s="24">
        <v>995</v>
      </c>
    </row>
    <row r="29" spans="1:7" s="39" customFormat="1" ht="18.75" customHeight="1">
      <c r="A29" s="31" t="s">
        <v>34</v>
      </c>
      <c r="B29" s="33">
        <v>384</v>
      </c>
      <c r="C29" s="33">
        <v>1618</v>
      </c>
      <c r="D29" s="33">
        <v>32029</v>
      </c>
      <c r="E29" s="33">
        <v>109</v>
      </c>
      <c r="F29" s="33">
        <v>467</v>
      </c>
      <c r="G29" s="33">
        <v>15607</v>
      </c>
    </row>
    <row r="30" spans="1:7" s="27" customFormat="1" ht="18.75" customHeight="1">
      <c r="A30" s="35" t="s">
        <v>286</v>
      </c>
      <c r="B30" s="24">
        <v>384</v>
      </c>
      <c r="C30" s="24">
        <v>1618</v>
      </c>
      <c r="D30" s="24">
        <v>32029</v>
      </c>
      <c r="E30" s="24">
        <v>109</v>
      </c>
      <c r="F30" s="24">
        <v>467</v>
      </c>
      <c r="G30" s="24">
        <v>15607</v>
      </c>
    </row>
    <row r="31" spans="1:7" s="38" customFormat="1" ht="18.75" customHeight="1">
      <c r="A31" s="31" t="s">
        <v>36</v>
      </c>
      <c r="B31" s="33">
        <v>396</v>
      </c>
      <c r="C31" s="33">
        <v>2417</v>
      </c>
      <c r="D31" s="33">
        <v>48118</v>
      </c>
      <c r="E31" s="33">
        <v>64</v>
      </c>
      <c r="F31" s="33">
        <v>601</v>
      </c>
      <c r="G31" s="33">
        <v>18824</v>
      </c>
    </row>
    <row r="32" spans="1:7" s="27" customFormat="1" ht="18.75" customHeight="1">
      <c r="A32" s="35" t="s">
        <v>37</v>
      </c>
      <c r="B32" s="24">
        <v>60</v>
      </c>
      <c r="C32" s="24">
        <v>208</v>
      </c>
      <c r="D32" s="24">
        <v>2973</v>
      </c>
      <c r="E32" s="24">
        <v>11</v>
      </c>
      <c r="F32" s="24">
        <v>29</v>
      </c>
      <c r="G32" s="24">
        <v>604</v>
      </c>
    </row>
    <row r="33" spans="1:7" s="27" customFormat="1" ht="18.75" customHeight="1">
      <c r="A33" s="35" t="s">
        <v>38</v>
      </c>
      <c r="B33" s="24">
        <v>113</v>
      </c>
      <c r="C33" s="24">
        <v>708</v>
      </c>
      <c r="D33" s="24">
        <v>15220</v>
      </c>
      <c r="E33" s="24">
        <v>20</v>
      </c>
      <c r="F33" s="24">
        <v>146</v>
      </c>
      <c r="G33" s="24">
        <v>6288</v>
      </c>
    </row>
    <row r="34" spans="1:7" s="27" customFormat="1" ht="18.75" customHeight="1">
      <c r="A34" s="35" t="s">
        <v>287</v>
      </c>
      <c r="B34" s="24">
        <v>223</v>
      </c>
      <c r="C34" s="24">
        <v>1501</v>
      </c>
      <c r="D34" s="24">
        <v>29925</v>
      </c>
      <c r="E34" s="24">
        <v>33</v>
      </c>
      <c r="F34" s="24">
        <v>426</v>
      </c>
      <c r="G34" s="24">
        <v>11932</v>
      </c>
    </row>
    <row r="35" spans="1:7" s="39" customFormat="1" ht="18.75" customHeight="1">
      <c r="A35" s="31" t="s">
        <v>40</v>
      </c>
      <c r="B35" s="33">
        <v>84</v>
      </c>
      <c r="C35" s="33">
        <v>368</v>
      </c>
      <c r="D35" s="33">
        <v>6600</v>
      </c>
      <c r="E35" s="33">
        <v>14</v>
      </c>
      <c r="F35" s="33">
        <v>45</v>
      </c>
      <c r="G35" s="33">
        <v>1343</v>
      </c>
    </row>
    <row r="36" spans="1:7" s="27" customFormat="1" ht="18.75" customHeight="1" thickBot="1">
      <c r="A36" s="40" t="s">
        <v>288</v>
      </c>
      <c r="B36" s="41">
        <v>84</v>
      </c>
      <c r="C36" s="41">
        <v>368</v>
      </c>
      <c r="D36" s="41">
        <v>6600</v>
      </c>
      <c r="E36" s="24">
        <v>14</v>
      </c>
      <c r="F36" s="24">
        <v>45</v>
      </c>
      <c r="G36" s="24">
        <v>1343</v>
      </c>
    </row>
    <row r="37" spans="1:7" s="27" customFormat="1" ht="15" customHeight="1">
      <c r="A37" s="27" t="s">
        <v>178</v>
      </c>
      <c r="B37" s="42"/>
      <c r="C37" s="42"/>
      <c r="D37" s="42"/>
      <c r="E37" s="43"/>
      <c r="F37" s="43"/>
      <c r="G37" s="43"/>
    </row>
    <row r="38" spans="1:7" ht="13.5" customHeight="1">
      <c r="A38" s="21" t="s">
        <v>189</v>
      </c>
      <c r="B38" s="44"/>
      <c r="C38" s="44"/>
      <c r="D38" s="44"/>
      <c r="E38" s="45"/>
      <c r="F38" s="45"/>
      <c r="G38" s="45"/>
    </row>
    <row r="39" spans="1:7">
      <c r="E39" s="27"/>
      <c r="F39" s="27"/>
      <c r="G39" s="27"/>
    </row>
    <row r="40" spans="1:7">
      <c r="E40" s="27"/>
      <c r="F40" s="27"/>
      <c r="G40" s="46"/>
    </row>
    <row r="41" spans="1:7">
      <c r="E41" s="27"/>
      <c r="F41" s="27"/>
      <c r="G41" s="27"/>
    </row>
    <row r="42" spans="1:7">
      <c r="E42" s="27"/>
      <c r="F42" s="27"/>
      <c r="G42" s="27"/>
    </row>
    <row r="43" spans="1:7">
      <c r="E43" s="27"/>
      <c r="F43" s="27"/>
      <c r="G43" s="27"/>
    </row>
    <row r="44" spans="1:7">
      <c r="E44" s="27"/>
      <c r="F44" s="27"/>
      <c r="G44" s="27"/>
    </row>
  </sheetData>
  <mergeCells count="1">
    <mergeCell ref="A3:A4"/>
  </mergeCells>
  <phoneticPr fontId="16"/>
  <printOptions horizontalCentered="1"/>
  <pageMargins left="0.39370078740157483" right="0.39370078740157483" top="0.59055118110236227" bottom="0.19685039370078741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U38"/>
  <sheetViews>
    <sheetView showGridLines="0" view="pageBreakPreview" zoomScaleNormal="100" zoomScaleSheetLayoutView="100" workbookViewId="0"/>
  </sheetViews>
  <sheetFormatPr defaultColWidth="7.765625" defaultRowHeight="11.6"/>
  <cols>
    <col min="1" max="1" width="3.15234375" style="76" customWidth="1"/>
    <col min="2" max="2" width="9.3828125" style="19" customWidth="1"/>
    <col min="3" max="3" width="8.15234375" style="19" customWidth="1"/>
    <col min="4" max="4" width="8.23046875" style="19" customWidth="1"/>
    <col min="5" max="5" width="11.84375" style="19" customWidth="1"/>
    <col min="6" max="6" width="8.15234375" style="19" customWidth="1"/>
    <col min="7" max="7" width="8.23046875" style="19" customWidth="1"/>
    <col min="8" max="8" width="11.84375" style="19" customWidth="1"/>
    <col min="9" max="9" width="8.15234375" style="19" customWidth="1"/>
    <col min="10" max="10" width="8.23046875" style="19" customWidth="1"/>
    <col min="11" max="11" width="11.84375" style="19" customWidth="1"/>
    <col min="12" max="13" width="8.765625" style="19" customWidth="1"/>
    <col min="14" max="14" width="12.4609375" style="19" customWidth="1"/>
    <col min="15" max="16" width="8.765625" style="19" customWidth="1"/>
    <col min="17" max="17" width="12.4609375" style="19" customWidth="1"/>
    <col min="18" max="19" width="8.765625" style="19" customWidth="1"/>
    <col min="20" max="20" width="12.4609375" style="19" customWidth="1"/>
    <col min="21" max="21" width="7.23046875" style="20" customWidth="1"/>
    <col min="22" max="16384" width="7.765625" style="19"/>
  </cols>
  <sheetData>
    <row r="1" spans="1:21" ht="18.75" customHeight="1">
      <c r="A1" s="47"/>
      <c r="B1" s="44"/>
      <c r="C1" s="44"/>
      <c r="D1" s="44"/>
      <c r="E1" s="44"/>
      <c r="F1" s="48"/>
      <c r="G1" s="44"/>
      <c r="H1" s="44"/>
      <c r="I1" s="44"/>
      <c r="J1" s="44"/>
      <c r="K1" s="47" t="s">
        <v>204</v>
      </c>
      <c r="L1" s="49" t="s">
        <v>190</v>
      </c>
      <c r="M1" s="44"/>
      <c r="N1" s="44"/>
      <c r="O1" s="44"/>
      <c r="P1" s="44"/>
      <c r="Q1" s="44"/>
      <c r="R1" s="44"/>
      <c r="S1" s="44"/>
      <c r="T1" s="44"/>
      <c r="U1" s="50"/>
    </row>
    <row r="2" spans="1:21" ht="22.5" customHeight="1" thickBot="1">
      <c r="A2" s="51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50"/>
    </row>
    <row r="3" spans="1:21" ht="22.5" customHeight="1">
      <c r="A3" s="252" t="s">
        <v>255</v>
      </c>
      <c r="B3" s="250"/>
      <c r="C3" s="22" t="s">
        <v>291</v>
      </c>
      <c r="D3" s="22"/>
      <c r="E3" s="23"/>
      <c r="F3" s="22" t="s">
        <v>42</v>
      </c>
      <c r="G3" s="52"/>
      <c r="H3" s="53"/>
      <c r="I3" s="22" t="s">
        <v>292</v>
      </c>
      <c r="J3" s="22"/>
      <c r="K3" s="54"/>
      <c r="L3" s="55" t="s">
        <v>293</v>
      </c>
      <c r="M3" s="22"/>
      <c r="N3" s="23"/>
      <c r="O3" s="22" t="s">
        <v>294</v>
      </c>
      <c r="P3" s="52"/>
      <c r="Q3" s="53"/>
      <c r="R3" s="22" t="s">
        <v>295</v>
      </c>
      <c r="S3" s="52"/>
      <c r="T3" s="53"/>
      <c r="U3" s="255" t="s">
        <v>144</v>
      </c>
    </row>
    <row r="4" spans="1:21" ht="22.5" customHeight="1">
      <c r="A4" s="253"/>
      <c r="B4" s="254"/>
      <c r="C4" s="56" t="s">
        <v>10</v>
      </c>
      <c r="D4" s="56" t="s">
        <v>11</v>
      </c>
      <c r="E4" s="56" t="s">
        <v>12</v>
      </c>
      <c r="F4" s="56" t="s">
        <v>10</v>
      </c>
      <c r="G4" s="56" t="s">
        <v>11</v>
      </c>
      <c r="H4" s="56" t="s">
        <v>12</v>
      </c>
      <c r="I4" s="56" t="s">
        <v>10</v>
      </c>
      <c r="J4" s="56" t="s">
        <v>11</v>
      </c>
      <c r="K4" s="56" t="s">
        <v>12</v>
      </c>
      <c r="L4" s="56" t="s">
        <v>10</v>
      </c>
      <c r="M4" s="56" t="s">
        <v>11</v>
      </c>
      <c r="N4" s="56" t="s">
        <v>12</v>
      </c>
      <c r="O4" s="56" t="s">
        <v>10</v>
      </c>
      <c r="P4" s="56" t="s">
        <v>11</v>
      </c>
      <c r="Q4" s="56" t="s">
        <v>12</v>
      </c>
      <c r="R4" s="56" t="s">
        <v>10</v>
      </c>
      <c r="S4" s="56" t="s">
        <v>11</v>
      </c>
      <c r="T4" s="56" t="s">
        <v>12</v>
      </c>
      <c r="U4" s="256"/>
    </row>
    <row r="5" spans="1:21" s="30" customFormat="1" ht="18.75" customHeight="1">
      <c r="A5" s="57"/>
      <c r="B5" s="58"/>
      <c r="C5" s="29" t="s">
        <v>43</v>
      </c>
      <c r="D5" s="29" t="s">
        <v>268</v>
      </c>
      <c r="E5" s="29" t="s">
        <v>269</v>
      </c>
      <c r="F5" s="29" t="s">
        <v>43</v>
      </c>
      <c r="G5" s="29" t="s">
        <v>268</v>
      </c>
      <c r="H5" s="29" t="s">
        <v>269</v>
      </c>
      <c r="I5" s="29" t="s">
        <v>43</v>
      </c>
      <c r="J5" s="29" t="s">
        <v>268</v>
      </c>
      <c r="K5" s="29" t="s">
        <v>269</v>
      </c>
      <c r="L5" s="29" t="s">
        <v>43</v>
      </c>
      <c r="M5" s="29" t="s">
        <v>268</v>
      </c>
      <c r="N5" s="29" t="s">
        <v>269</v>
      </c>
      <c r="O5" s="29" t="s">
        <v>43</v>
      </c>
      <c r="P5" s="29" t="s">
        <v>268</v>
      </c>
      <c r="Q5" s="29" t="s">
        <v>269</v>
      </c>
      <c r="R5" s="29" t="s">
        <v>43</v>
      </c>
      <c r="S5" s="29" t="s">
        <v>268</v>
      </c>
      <c r="T5" s="29" t="s">
        <v>269</v>
      </c>
      <c r="U5" s="59"/>
    </row>
    <row r="6" spans="1:21" s="38" customFormat="1" ht="18.75" customHeight="1">
      <c r="A6" s="60"/>
      <c r="B6" s="31" t="s">
        <v>13</v>
      </c>
      <c r="C6" s="32">
        <v>27</v>
      </c>
      <c r="D6" s="32">
        <v>1618</v>
      </c>
      <c r="E6" s="32">
        <v>35009</v>
      </c>
      <c r="F6" s="32">
        <v>855</v>
      </c>
      <c r="G6" s="32">
        <v>3840</v>
      </c>
      <c r="H6" s="32">
        <v>61245</v>
      </c>
      <c r="I6" s="32">
        <v>2087</v>
      </c>
      <c r="J6" s="32">
        <v>17319</v>
      </c>
      <c r="K6" s="32">
        <v>260284</v>
      </c>
      <c r="L6" s="32">
        <v>903</v>
      </c>
      <c r="M6" s="32">
        <v>4933</v>
      </c>
      <c r="N6" s="32">
        <v>134372</v>
      </c>
      <c r="O6" s="32">
        <v>2665</v>
      </c>
      <c r="P6" s="32">
        <v>14236</v>
      </c>
      <c r="Q6" s="32">
        <v>288573</v>
      </c>
      <c r="R6" s="32">
        <v>272</v>
      </c>
      <c r="S6" s="32">
        <v>1564</v>
      </c>
      <c r="T6" s="32">
        <v>30776</v>
      </c>
      <c r="U6" s="61" t="s">
        <v>44</v>
      </c>
    </row>
    <row r="7" spans="1:21" s="27" customFormat="1" ht="11.25" customHeight="1">
      <c r="A7" s="62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63"/>
    </row>
    <row r="8" spans="1:21" s="38" customFormat="1" ht="18.75" customHeight="1">
      <c r="A8" s="60"/>
      <c r="B8" s="31" t="s">
        <v>14</v>
      </c>
      <c r="C8" s="32">
        <v>20</v>
      </c>
      <c r="D8" s="32">
        <v>1390</v>
      </c>
      <c r="E8" s="32">
        <v>31315</v>
      </c>
      <c r="F8" s="32">
        <v>773</v>
      </c>
      <c r="G8" s="32">
        <v>3480</v>
      </c>
      <c r="H8" s="32">
        <v>57350</v>
      </c>
      <c r="I8" s="32">
        <v>1740</v>
      </c>
      <c r="J8" s="32">
        <v>14649</v>
      </c>
      <c r="K8" s="32">
        <v>222457</v>
      </c>
      <c r="L8" s="32">
        <v>757</v>
      </c>
      <c r="M8" s="32">
        <v>4372</v>
      </c>
      <c r="N8" s="32">
        <v>122951</v>
      </c>
      <c r="O8" s="32">
        <v>2191</v>
      </c>
      <c r="P8" s="32">
        <v>11930</v>
      </c>
      <c r="Q8" s="32">
        <v>244397</v>
      </c>
      <c r="R8" s="32">
        <v>212</v>
      </c>
      <c r="S8" s="32">
        <v>1351</v>
      </c>
      <c r="T8" s="32">
        <v>25477</v>
      </c>
      <c r="U8" s="61" t="s">
        <v>45</v>
      </c>
    </row>
    <row r="9" spans="1:21" s="38" customFormat="1" ht="18.75" customHeight="1">
      <c r="A9" s="60"/>
      <c r="B9" s="31" t="s">
        <v>15</v>
      </c>
      <c r="C9" s="32">
        <v>7</v>
      </c>
      <c r="D9" s="32">
        <v>228</v>
      </c>
      <c r="E9" s="32">
        <v>3694</v>
      </c>
      <c r="F9" s="32">
        <v>82</v>
      </c>
      <c r="G9" s="32">
        <v>360</v>
      </c>
      <c r="H9" s="32">
        <v>3895</v>
      </c>
      <c r="I9" s="32">
        <v>347</v>
      </c>
      <c r="J9" s="32">
        <v>2670</v>
      </c>
      <c r="K9" s="32">
        <v>37827</v>
      </c>
      <c r="L9" s="32">
        <v>146</v>
      </c>
      <c r="M9" s="32">
        <v>561</v>
      </c>
      <c r="N9" s="32">
        <v>11421</v>
      </c>
      <c r="O9" s="32">
        <v>474</v>
      </c>
      <c r="P9" s="32">
        <v>2306</v>
      </c>
      <c r="Q9" s="32">
        <v>44175</v>
      </c>
      <c r="R9" s="32">
        <v>60</v>
      </c>
      <c r="S9" s="32">
        <v>213</v>
      </c>
      <c r="T9" s="32">
        <v>5298</v>
      </c>
      <c r="U9" s="61" t="s">
        <v>46</v>
      </c>
    </row>
    <row r="10" spans="1:21" s="27" customFormat="1" ht="11.25" customHeight="1">
      <c r="A10" s="62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64"/>
      <c r="O10" s="64"/>
      <c r="P10" s="36"/>
      <c r="Q10" s="36"/>
      <c r="R10" s="36"/>
      <c r="S10" s="36"/>
      <c r="T10" s="36"/>
      <c r="U10" s="63"/>
    </row>
    <row r="11" spans="1:21" s="27" customFormat="1" ht="18.75" customHeight="1">
      <c r="A11" s="62">
        <v>1</v>
      </c>
      <c r="B11" s="35" t="s">
        <v>16</v>
      </c>
      <c r="C11" s="36">
        <v>8</v>
      </c>
      <c r="D11" s="36">
        <v>879</v>
      </c>
      <c r="E11" s="36">
        <v>21796</v>
      </c>
      <c r="F11" s="36">
        <v>318</v>
      </c>
      <c r="G11" s="36">
        <v>1486</v>
      </c>
      <c r="H11" s="36">
        <v>22955</v>
      </c>
      <c r="I11" s="36">
        <v>552</v>
      </c>
      <c r="J11" s="36">
        <v>5277</v>
      </c>
      <c r="K11" s="36">
        <v>76545</v>
      </c>
      <c r="L11" s="36">
        <v>268</v>
      </c>
      <c r="M11" s="36">
        <v>1867</v>
      </c>
      <c r="N11" s="36">
        <v>55486</v>
      </c>
      <c r="O11" s="36">
        <v>787</v>
      </c>
      <c r="P11" s="36">
        <v>4586</v>
      </c>
      <c r="Q11" s="36">
        <v>100038</v>
      </c>
      <c r="R11" s="36">
        <v>72</v>
      </c>
      <c r="S11" s="36">
        <v>592</v>
      </c>
      <c r="T11" s="36">
        <v>13161</v>
      </c>
      <c r="U11" s="65">
        <v>1</v>
      </c>
    </row>
    <row r="12" spans="1:21" s="27" customFormat="1" ht="18.75" customHeight="1">
      <c r="A12" s="62">
        <v>2</v>
      </c>
      <c r="B12" s="35" t="s">
        <v>17</v>
      </c>
      <c r="C12" s="36">
        <v>3</v>
      </c>
      <c r="D12" s="36">
        <v>306</v>
      </c>
      <c r="E12" s="36">
        <v>5243</v>
      </c>
      <c r="F12" s="36">
        <v>114</v>
      </c>
      <c r="G12" s="36">
        <v>427</v>
      </c>
      <c r="H12" s="36">
        <v>5241</v>
      </c>
      <c r="I12" s="36">
        <v>378</v>
      </c>
      <c r="J12" s="36">
        <v>2806</v>
      </c>
      <c r="K12" s="36">
        <v>41489</v>
      </c>
      <c r="L12" s="36">
        <v>123</v>
      </c>
      <c r="M12" s="36">
        <v>676</v>
      </c>
      <c r="N12" s="36">
        <v>17834</v>
      </c>
      <c r="O12" s="36">
        <v>409</v>
      </c>
      <c r="P12" s="36">
        <v>2085</v>
      </c>
      <c r="Q12" s="36">
        <v>36779</v>
      </c>
      <c r="R12" s="36">
        <v>39</v>
      </c>
      <c r="S12" s="36">
        <v>178</v>
      </c>
      <c r="T12" s="36">
        <v>3164</v>
      </c>
      <c r="U12" s="65">
        <v>2</v>
      </c>
    </row>
    <row r="13" spans="1:21" s="27" customFormat="1" ht="18.75" customHeight="1">
      <c r="A13" s="62">
        <v>3</v>
      </c>
      <c r="B13" s="35" t="s">
        <v>18</v>
      </c>
      <c r="C13" s="36">
        <v>3</v>
      </c>
      <c r="D13" s="36">
        <v>12</v>
      </c>
      <c r="E13" s="36">
        <v>138</v>
      </c>
      <c r="F13" s="36">
        <v>118</v>
      </c>
      <c r="G13" s="36">
        <v>682</v>
      </c>
      <c r="H13" s="36">
        <v>17744</v>
      </c>
      <c r="I13" s="36">
        <v>129</v>
      </c>
      <c r="J13" s="36">
        <v>1371</v>
      </c>
      <c r="K13" s="36">
        <v>22394</v>
      </c>
      <c r="L13" s="36">
        <v>90</v>
      </c>
      <c r="M13" s="36">
        <v>478</v>
      </c>
      <c r="N13" s="36">
        <v>17999</v>
      </c>
      <c r="O13" s="36">
        <v>197</v>
      </c>
      <c r="P13" s="36">
        <v>1190</v>
      </c>
      <c r="Q13" s="36">
        <v>26263</v>
      </c>
      <c r="R13" s="36">
        <v>21</v>
      </c>
      <c r="S13" s="36">
        <v>186</v>
      </c>
      <c r="T13" s="36">
        <v>2120</v>
      </c>
      <c r="U13" s="65">
        <v>3</v>
      </c>
    </row>
    <row r="14" spans="1:21" s="27" customFormat="1" ht="18.75" customHeight="1">
      <c r="A14" s="62">
        <v>4</v>
      </c>
      <c r="B14" s="35" t="s">
        <v>19</v>
      </c>
      <c r="C14" s="36" t="s">
        <v>148</v>
      </c>
      <c r="D14" s="36" t="s">
        <v>148</v>
      </c>
      <c r="E14" s="36" t="s">
        <v>148</v>
      </c>
      <c r="F14" s="36">
        <v>14</v>
      </c>
      <c r="G14" s="36">
        <v>42</v>
      </c>
      <c r="H14" s="36">
        <v>466</v>
      </c>
      <c r="I14" s="36">
        <v>51</v>
      </c>
      <c r="J14" s="36">
        <v>318</v>
      </c>
      <c r="K14" s="36">
        <v>4037</v>
      </c>
      <c r="L14" s="36">
        <v>23</v>
      </c>
      <c r="M14" s="36">
        <v>85</v>
      </c>
      <c r="N14" s="36">
        <v>1795</v>
      </c>
      <c r="O14" s="36">
        <v>60</v>
      </c>
      <c r="P14" s="36">
        <v>255</v>
      </c>
      <c r="Q14" s="36" t="s">
        <v>179</v>
      </c>
      <c r="R14" s="36">
        <v>1</v>
      </c>
      <c r="S14" s="36">
        <v>4</v>
      </c>
      <c r="T14" s="36" t="s">
        <v>179</v>
      </c>
      <c r="U14" s="65">
        <v>4</v>
      </c>
    </row>
    <row r="15" spans="1:21" s="27" customFormat="1" ht="18.75" customHeight="1">
      <c r="A15" s="62">
        <v>5</v>
      </c>
      <c r="B15" s="35" t="s">
        <v>20</v>
      </c>
      <c r="C15" s="36">
        <v>1</v>
      </c>
      <c r="D15" s="36">
        <v>9</v>
      </c>
      <c r="E15" s="36" t="s">
        <v>179</v>
      </c>
      <c r="F15" s="36">
        <v>45</v>
      </c>
      <c r="G15" s="36">
        <v>191</v>
      </c>
      <c r="H15" s="36">
        <v>2701</v>
      </c>
      <c r="I15" s="36">
        <v>130</v>
      </c>
      <c r="J15" s="36">
        <v>1202</v>
      </c>
      <c r="K15" s="36">
        <v>20692</v>
      </c>
      <c r="L15" s="36">
        <v>62</v>
      </c>
      <c r="M15" s="36">
        <v>367</v>
      </c>
      <c r="N15" s="36">
        <v>8553</v>
      </c>
      <c r="O15" s="36">
        <v>176</v>
      </c>
      <c r="P15" s="36">
        <v>944</v>
      </c>
      <c r="Q15" s="36" t="s">
        <v>179</v>
      </c>
      <c r="R15" s="36">
        <v>24</v>
      </c>
      <c r="S15" s="36">
        <v>85</v>
      </c>
      <c r="T15" s="36">
        <v>1251</v>
      </c>
      <c r="U15" s="65">
        <v>5</v>
      </c>
    </row>
    <row r="16" spans="1:21" s="27" customFormat="1" ht="18.75" customHeight="1">
      <c r="A16" s="62">
        <v>6</v>
      </c>
      <c r="B16" s="35" t="s">
        <v>21</v>
      </c>
      <c r="C16" s="36">
        <v>2</v>
      </c>
      <c r="D16" s="36">
        <v>175</v>
      </c>
      <c r="E16" s="36" t="s">
        <v>179</v>
      </c>
      <c r="F16" s="36">
        <v>72</v>
      </c>
      <c r="G16" s="36">
        <v>318</v>
      </c>
      <c r="H16" s="36">
        <v>4544</v>
      </c>
      <c r="I16" s="36">
        <v>128</v>
      </c>
      <c r="J16" s="36">
        <v>998</v>
      </c>
      <c r="K16" s="36">
        <v>15429</v>
      </c>
      <c r="L16" s="36">
        <v>59</v>
      </c>
      <c r="M16" s="36">
        <v>371</v>
      </c>
      <c r="N16" s="36">
        <v>11795</v>
      </c>
      <c r="O16" s="36">
        <v>161</v>
      </c>
      <c r="P16" s="36">
        <v>851</v>
      </c>
      <c r="Q16" s="36" t="s">
        <v>179</v>
      </c>
      <c r="R16" s="36">
        <v>23</v>
      </c>
      <c r="S16" s="36">
        <v>163</v>
      </c>
      <c r="T16" s="36">
        <v>3255</v>
      </c>
      <c r="U16" s="65">
        <v>6</v>
      </c>
    </row>
    <row r="17" spans="1:21" s="27" customFormat="1" ht="18.75" customHeight="1">
      <c r="A17" s="62">
        <v>7</v>
      </c>
      <c r="B17" s="35" t="s">
        <v>22</v>
      </c>
      <c r="C17" s="36">
        <v>2</v>
      </c>
      <c r="D17" s="36">
        <v>6</v>
      </c>
      <c r="E17" s="36" t="s">
        <v>179</v>
      </c>
      <c r="F17" s="36">
        <v>33</v>
      </c>
      <c r="G17" s="36">
        <v>114</v>
      </c>
      <c r="H17" s="36">
        <v>1785</v>
      </c>
      <c r="I17" s="36">
        <v>98</v>
      </c>
      <c r="J17" s="36">
        <v>765</v>
      </c>
      <c r="K17" s="36">
        <v>12638</v>
      </c>
      <c r="L17" s="36">
        <v>44</v>
      </c>
      <c r="M17" s="36">
        <v>246</v>
      </c>
      <c r="N17" s="36">
        <v>5814</v>
      </c>
      <c r="O17" s="36">
        <v>117</v>
      </c>
      <c r="P17" s="36">
        <v>568</v>
      </c>
      <c r="Q17" s="36" t="s">
        <v>179</v>
      </c>
      <c r="R17" s="36">
        <v>12</v>
      </c>
      <c r="S17" s="36">
        <v>90</v>
      </c>
      <c r="T17" s="36">
        <v>1206</v>
      </c>
      <c r="U17" s="65">
        <v>7</v>
      </c>
    </row>
    <row r="18" spans="1:21" s="27" customFormat="1" ht="18.75" customHeight="1">
      <c r="A18" s="62">
        <v>8</v>
      </c>
      <c r="B18" s="35" t="s">
        <v>23</v>
      </c>
      <c r="C18" s="36">
        <v>1</v>
      </c>
      <c r="D18" s="36">
        <v>3</v>
      </c>
      <c r="E18" s="36" t="s">
        <v>179</v>
      </c>
      <c r="F18" s="36">
        <v>23</v>
      </c>
      <c r="G18" s="36">
        <v>127</v>
      </c>
      <c r="H18" s="36">
        <v>1161</v>
      </c>
      <c r="I18" s="36">
        <v>100</v>
      </c>
      <c r="J18" s="36">
        <v>878</v>
      </c>
      <c r="K18" s="36">
        <v>13535</v>
      </c>
      <c r="L18" s="36">
        <v>34</v>
      </c>
      <c r="M18" s="36">
        <v>107</v>
      </c>
      <c r="N18" s="36">
        <v>1210</v>
      </c>
      <c r="O18" s="36">
        <v>104</v>
      </c>
      <c r="P18" s="36">
        <v>533</v>
      </c>
      <c r="Q18" s="36" t="s">
        <v>179</v>
      </c>
      <c r="R18" s="36">
        <v>8</v>
      </c>
      <c r="S18" s="36">
        <v>22</v>
      </c>
      <c r="T18" s="36">
        <v>515</v>
      </c>
      <c r="U18" s="65">
        <v>8</v>
      </c>
    </row>
    <row r="19" spans="1:21" s="27" customFormat="1" ht="18.75" customHeight="1">
      <c r="A19" s="62">
        <v>9</v>
      </c>
      <c r="B19" s="35" t="s">
        <v>24</v>
      </c>
      <c r="C19" s="36" t="s">
        <v>148</v>
      </c>
      <c r="D19" s="36" t="s">
        <v>148</v>
      </c>
      <c r="E19" s="36" t="s">
        <v>148</v>
      </c>
      <c r="F19" s="36">
        <v>17</v>
      </c>
      <c r="G19" s="36">
        <v>55</v>
      </c>
      <c r="H19" s="36">
        <v>486</v>
      </c>
      <c r="I19" s="36">
        <v>100</v>
      </c>
      <c r="J19" s="36">
        <v>540</v>
      </c>
      <c r="K19" s="36">
        <v>7320</v>
      </c>
      <c r="L19" s="36">
        <v>28</v>
      </c>
      <c r="M19" s="36">
        <v>96</v>
      </c>
      <c r="N19" s="36">
        <v>959</v>
      </c>
      <c r="O19" s="36">
        <v>108</v>
      </c>
      <c r="P19" s="36">
        <v>453</v>
      </c>
      <c r="Q19" s="36" t="s">
        <v>179</v>
      </c>
      <c r="R19" s="36">
        <v>6</v>
      </c>
      <c r="S19" s="36">
        <v>14</v>
      </c>
      <c r="T19" s="36" t="s">
        <v>179</v>
      </c>
      <c r="U19" s="65">
        <v>9</v>
      </c>
    </row>
    <row r="20" spans="1:21" s="27" customFormat="1" ht="18.75" customHeight="1">
      <c r="A20" s="62">
        <v>10</v>
      </c>
      <c r="B20" s="35" t="s">
        <v>25</v>
      </c>
      <c r="C20" s="36" t="s">
        <v>148</v>
      </c>
      <c r="D20" s="36" t="s">
        <v>148</v>
      </c>
      <c r="E20" s="36" t="s">
        <v>148</v>
      </c>
      <c r="F20" s="36">
        <v>19</v>
      </c>
      <c r="G20" s="36">
        <v>38</v>
      </c>
      <c r="H20" s="36">
        <v>268</v>
      </c>
      <c r="I20" s="36">
        <v>74</v>
      </c>
      <c r="J20" s="36">
        <v>494</v>
      </c>
      <c r="K20" s="36">
        <v>8377</v>
      </c>
      <c r="L20" s="36">
        <v>26</v>
      </c>
      <c r="M20" s="36">
        <v>79</v>
      </c>
      <c r="N20" s="36">
        <v>1506</v>
      </c>
      <c r="O20" s="36">
        <v>72</v>
      </c>
      <c r="P20" s="36">
        <v>465</v>
      </c>
      <c r="Q20" s="36">
        <v>7394</v>
      </c>
      <c r="R20" s="36">
        <v>6</v>
      </c>
      <c r="S20" s="36">
        <v>17</v>
      </c>
      <c r="T20" s="36">
        <v>322</v>
      </c>
      <c r="U20" s="65">
        <v>10</v>
      </c>
    </row>
    <row r="21" spans="1:21" s="38" customFormat="1" ht="18.75" customHeight="1">
      <c r="A21" s="60"/>
      <c r="B21" s="31" t="s">
        <v>26</v>
      </c>
      <c r="C21" s="32" t="s">
        <v>148</v>
      </c>
      <c r="D21" s="32" t="s">
        <v>148</v>
      </c>
      <c r="E21" s="32" t="s">
        <v>148</v>
      </c>
      <c r="F21" s="32">
        <v>4</v>
      </c>
      <c r="G21" s="32">
        <v>20</v>
      </c>
      <c r="H21" s="32">
        <v>204</v>
      </c>
      <c r="I21" s="32">
        <v>26</v>
      </c>
      <c r="J21" s="32">
        <v>305</v>
      </c>
      <c r="K21" s="32">
        <v>4411</v>
      </c>
      <c r="L21" s="32">
        <v>16</v>
      </c>
      <c r="M21" s="32">
        <v>109</v>
      </c>
      <c r="N21" s="32">
        <v>2558</v>
      </c>
      <c r="O21" s="32">
        <v>31</v>
      </c>
      <c r="P21" s="32">
        <v>142</v>
      </c>
      <c r="Q21" s="32">
        <v>2302</v>
      </c>
      <c r="R21" s="32">
        <v>3</v>
      </c>
      <c r="S21" s="32">
        <v>14</v>
      </c>
      <c r="T21" s="32">
        <v>519</v>
      </c>
      <c r="U21" s="66" t="s">
        <v>47</v>
      </c>
    </row>
    <row r="22" spans="1:21" s="27" customFormat="1" ht="18.75" customHeight="1">
      <c r="A22" s="62">
        <v>11</v>
      </c>
      <c r="B22" s="35" t="s">
        <v>27</v>
      </c>
      <c r="C22" s="36" t="s">
        <v>148</v>
      </c>
      <c r="D22" s="36" t="s">
        <v>148</v>
      </c>
      <c r="E22" s="36" t="s">
        <v>148</v>
      </c>
      <c r="F22" s="36">
        <v>4</v>
      </c>
      <c r="G22" s="36">
        <v>20</v>
      </c>
      <c r="H22" s="36">
        <v>204</v>
      </c>
      <c r="I22" s="36">
        <v>26</v>
      </c>
      <c r="J22" s="36">
        <v>305</v>
      </c>
      <c r="K22" s="36">
        <v>4411</v>
      </c>
      <c r="L22" s="36">
        <v>16</v>
      </c>
      <c r="M22" s="36">
        <v>109</v>
      </c>
      <c r="N22" s="36">
        <v>2558</v>
      </c>
      <c r="O22" s="36">
        <v>31</v>
      </c>
      <c r="P22" s="36">
        <v>142</v>
      </c>
      <c r="Q22" s="36">
        <v>2302</v>
      </c>
      <c r="R22" s="36">
        <v>3</v>
      </c>
      <c r="S22" s="36">
        <v>14</v>
      </c>
      <c r="T22" s="36">
        <v>519</v>
      </c>
      <c r="U22" s="65">
        <v>11</v>
      </c>
    </row>
    <row r="23" spans="1:21" s="34" customFormat="1" ht="18.75" customHeight="1">
      <c r="A23" s="60"/>
      <c r="B23" s="31" t="s">
        <v>28</v>
      </c>
      <c r="C23" s="32">
        <v>2</v>
      </c>
      <c r="D23" s="32">
        <v>126</v>
      </c>
      <c r="E23" s="32" t="s">
        <v>179</v>
      </c>
      <c r="F23" s="32">
        <v>23</v>
      </c>
      <c r="G23" s="32">
        <v>93</v>
      </c>
      <c r="H23" s="32">
        <v>1049</v>
      </c>
      <c r="I23" s="32">
        <v>111</v>
      </c>
      <c r="J23" s="32">
        <v>1050</v>
      </c>
      <c r="K23" s="32">
        <v>15334</v>
      </c>
      <c r="L23" s="32">
        <v>44</v>
      </c>
      <c r="M23" s="32">
        <v>181</v>
      </c>
      <c r="N23" s="32">
        <v>5376</v>
      </c>
      <c r="O23" s="32">
        <v>121</v>
      </c>
      <c r="P23" s="32">
        <v>765</v>
      </c>
      <c r="Q23" s="32" t="s">
        <v>179</v>
      </c>
      <c r="R23" s="32">
        <v>20</v>
      </c>
      <c r="S23" s="32">
        <v>82</v>
      </c>
      <c r="T23" s="32">
        <v>2479</v>
      </c>
      <c r="U23" s="66" t="s">
        <v>48</v>
      </c>
    </row>
    <row r="24" spans="1:21" s="27" customFormat="1" ht="18.75" customHeight="1">
      <c r="A24" s="62">
        <v>12</v>
      </c>
      <c r="B24" s="35" t="s">
        <v>29</v>
      </c>
      <c r="C24" s="36" t="s">
        <v>148</v>
      </c>
      <c r="D24" s="36" t="s">
        <v>148</v>
      </c>
      <c r="E24" s="36" t="s">
        <v>148</v>
      </c>
      <c r="F24" s="36">
        <v>6</v>
      </c>
      <c r="G24" s="36">
        <v>18</v>
      </c>
      <c r="H24" s="36">
        <v>108</v>
      </c>
      <c r="I24" s="36">
        <v>38</v>
      </c>
      <c r="J24" s="36">
        <v>323</v>
      </c>
      <c r="K24" s="36">
        <v>4538</v>
      </c>
      <c r="L24" s="36">
        <v>16</v>
      </c>
      <c r="M24" s="36">
        <v>45</v>
      </c>
      <c r="N24" s="36">
        <v>1129</v>
      </c>
      <c r="O24" s="36">
        <v>42</v>
      </c>
      <c r="P24" s="36">
        <v>219</v>
      </c>
      <c r="Q24" s="36">
        <v>4828</v>
      </c>
      <c r="R24" s="36">
        <v>11</v>
      </c>
      <c r="S24" s="36">
        <v>30</v>
      </c>
      <c r="T24" s="36">
        <v>689</v>
      </c>
      <c r="U24" s="65">
        <v>12</v>
      </c>
    </row>
    <row r="25" spans="1:21" s="27" customFormat="1" ht="18.75" customHeight="1">
      <c r="A25" s="62">
        <v>13</v>
      </c>
      <c r="B25" s="35" t="s">
        <v>30</v>
      </c>
      <c r="C25" s="36">
        <v>1</v>
      </c>
      <c r="D25" s="36">
        <v>124</v>
      </c>
      <c r="E25" s="36" t="s">
        <v>179</v>
      </c>
      <c r="F25" s="36">
        <v>10</v>
      </c>
      <c r="G25" s="36">
        <v>44</v>
      </c>
      <c r="H25" s="36">
        <v>517</v>
      </c>
      <c r="I25" s="36">
        <v>24</v>
      </c>
      <c r="J25" s="36">
        <v>194</v>
      </c>
      <c r="K25" s="36">
        <v>2252</v>
      </c>
      <c r="L25" s="36">
        <v>9</v>
      </c>
      <c r="M25" s="36">
        <v>35</v>
      </c>
      <c r="N25" s="36">
        <v>798</v>
      </c>
      <c r="O25" s="36">
        <v>23</v>
      </c>
      <c r="P25" s="36">
        <v>152</v>
      </c>
      <c r="Q25" s="36" t="s">
        <v>179</v>
      </c>
      <c r="R25" s="36" t="s">
        <v>148</v>
      </c>
      <c r="S25" s="36" t="s">
        <v>148</v>
      </c>
      <c r="T25" s="36" t="s">
        <v>148</v>
      </c>
      <c r="U25" s="65">
        <v>13</v>
      </c>
    </row>
    <row r="26" spans="1:21" s="27" customFormat="1" ht="18.75" customHeight="1">
      <c r="A26" s="62">
        <v>14</v>
      </c>
      <c r="B26" s="35" t="s">
        <v>31</v>
      </c>
      <c r="C26" s="36">
        <v>1</v>
      </c>
      <c r="D26" s="36">
        <v>2</v>
      </c>
      <c r="E26" s="36" t="s">
        <v>179</v>
      </c>
      <c r="F26" s="36">
        <v>7</v>
      </c>
      <c r="G26" s="36">
        <v>31</v>
      </c>
      <c r="H26" s="36">
        <v>424</v>
      </c>
      <c r="I26" s="36">
        <v>49</v>
      </c>
      <c r="J26" s="36">
        <v>533</v>
      </c>
      <c r="K26" s="36">
        <v>8544</v>
      </c>
      <c r="L26" s="36">
        <v>19</v>
      </c>
      <c r="M26" s="36">
        <v>101</v>
      </c>
      <c r="N26" s="36">
        <v>3449</v>
      </c>
      <c r="O26" s="36">
        <v>56</v>
      </c>
      <c r="P26" s="36">
        <v>394</v>
      </c>
      <c r="Q26" s="36" t="s">
        <v>179</v>
      </c>
      <c r="R26" s="36">
        <v>9</v>
      </c>
      <c r="S26" s="36">
        <v>52</v>
      </c>
      <c r="T26" s="36">
        <v>1790</v>
      </c>
      <c r="U26" s="65">
        <v>14</v>
      </c>
    </row>
    <row r="27" spans="1:21" s="68" customFormat="1" ht="18.75" customHeight="1">
      <c r="A27" s="67"/>
      <c r="B27" s="31" t="s">
        <v>49</v>
      </c>
      <c r="C27" s="32" t="s">
        <v>148</v>
      </c>
      <c r="D27" s="32" t="s">
        <v>148</v>
      </c>
      <c r="E27" s="32" t="s">
        <v>148</v>
      </c>
      <c r="F27" s="32" t="s">
        <v>148</v>
      </c>
      <c r="G27" s="32" t="s">
        <v>148</v>
      </c>
      <c r="H27" s="32" t="s">
        <v>148</v>
      </c>
      <c r="I27" s="32">
        <v>17</v>
      </c>
      <c r="J27" s="32">
        <v>73</v>
      </c>
      <c r="K27" s="32">
        <v>1206</v>
      </c>
      <c r="L27" s="32">
        <v>6</v>
      </c>
      <c r="M27" s="32">
        <v>26</v>
      </c>
      <c r="N27" s="32">
        <v>132</v>
      </c>
      <c r="O27" s="32">
        <v>13</v>
      </c>
      <c r="P27" s="32">
        <v>59</v>
      </c>
      <c r="Q27" s="32" t="s">
        <v>179</v>
      </c>
      <c r="R27" s="32">
        <v>2</v>
      </c>
      <c r="S27" s="32">
        <v>3</v>
      </c>
      <c r="T27" s="32" t="s">
        <v>179</v>
      </c>
      <c r="U27" s="66" t="s">
        <v>50</v>
      </c>
    </row>
    <row r="28" spans="1:21" s="27" customFormat="1" ht="18.75" customHeight="1">
      <c r="A28" s="62">
        <v>15</v>
      </c>
      <c r="B28" s="35" t="s">
        <v>33</v>
      </c>
      <c r="C28" s="36" t="s">
        <v>148</v>
      </c>
      <c r="D28" s="36" t="s">
        <v>148</v>
      </c>
      <c r="E28" s="36" t="s">
        <v>148</v>
      </c>
      <c r="F28" s="36" t="s">
        <v>148</v>
      </c>
      <c r="G28" s="36" t="s">
        <v>148</v>
      </c>
      <c r="H28" s="36" t="s">
        <v>148</v>
      </c>
      <c r="I28" s="36">
        <v>17</v>
      </c>
      <c r="J28" s="36">
        <v>73</v>
      </c>
      <c r="K28" s="36">
        <v>1206</v>
      </c>
      <c r="L28" s="36">
        <v>6</v>
      </c>
      <c r="M28" s="36">
        <v>26</v>
      </c>
      <c r="N28" s="36">
        <v>132</v>
      </c>
      <c r="O28" s="36">
        <v>13</v>
      </c>
      <c r="P28" s="36">
        <v>59</v>
      </c>
      <c r="Q28" s="36" t="s">
        <v>179</v>
      </c>
      <c r="R28" s="36">
        <v>2</v>
      </c>
      <c r="S28" s="36">
        <v>3</v>
      </c>
      <c r="T28" s="36" t="s">
        <v>179</v>
      </c>
      <c r="U28" s="65">
        <v>15</v>
      </c>
    </row>
    <row r="29" spans="1:21" s="68" customFormat="1" ht="18.75" customHeight="1">
      <c r="A29" s="67"/>
      <c r="B29" s="31" t="s">
        <v>34</v>
      </c>
      <c r="C29" s="32">
        <v>1</v>
      </c>
      <c r="D29" s="32">
        <v>9</v>
      </c>
      <c r="E29" s="32" t="s">
        <v>179</v>
      </c>
      <c r="F29" s="32">
        <v>24</v>
      </c>
      <c r="G29" s="32">
        <v>140</v>
      </c>
      <c r="H29" s="32">
        <v>1550</v>
      </c>
      <c r="I29" s="32">
        <v>53</v>
      </c>
      <c r="J29" s="32">
        <v>331</v>
      </c>
      <c r="K29" s="32">
        <v>5179</v>
      </c>
      <c r="L29" s="32">
        <v>25</v>
      </c>
      <c r="M29" s="32">
        <v>74</v>
      </c>
      <c r="N29" s="32">
        <v>815</v>
      </c>
      <c r="O29" s="32">
        <v>149</v>
      </c>
      <c r="P29" s="32">
        <v>529</v>
      </c>
      <c r="Q29" s="32" t="s">
        <v>179</v>
      </c>
      <c r="R29" s="32">
        <v>23</v>
      </c>
      <c r="S29" s="32">
        <v>68</v>
      </c>
      <c r="T29" s="32">
        <v>785</v>
      </c>
      <c r="U29" s="66" t="s">
        <v>51</v>
      </c>
    </row>
    <row r="30" spans="1:21" s="27" customFormat="1" ht="18.75" customHeight="1">
      <c r="A30" s="62">
        <v>16</v>
      </c>
      <c r="B30" s="35" t="s">
        <v>35</v>
      </c>
      <c r="C30" s="36">
        <v>1</v>
      </c>
      <c r="D30" s="36">
        <v>9</v>
      </c>
      <c r="E30" s="36" t="s">
        <v>179</v>
      </c>
      <c r="F30" s="36">
        <v>24</v>
      </c>
      <c r="G30" s="36">
        <v>140</v>
      </c>
      <c r="H30" s="36">
        <v>1550</v>
      </c>
      <c r="I30" s="36">
        <v>53</v>
      </c>
      <c r="J30" s="36">
        <v>331</v>
      </c>
      <c r="K30" s="36">
        <v>5179</v>
      </c>
      <c r="L30" s="36">
        <v>25</v>
      </c>
      <c r="M30" s="36">
        <v>74</v>
      </c>
      <c r="N30" s="36">
        <v>815</v>
      </c>
      <c r="O30" s="36">
        <v>149</v>
      </c>
      <c r="P30" s="36">
        <v>529</v>
      </c>
      <c r="Q30" s="36" t="s">
        <v>179</v>
      </c>
      <c r="R30" s="36">
        <v>23</v>
      </c>
      <c r="S30" s="36">
        <v>68</v>
      </c>
      <c r="T30" s="36">
        <v>785</v>
      </c>
      <c r="U30" s="65">
        <v>16</v>
      </c>
    </row>
    <row r="31" spans="1:21" s="34" customFormat="1" ht="18.75" customHeight="1">
      <c r="A31" s="60"/>
      <c r="B31" s="31" t="s">
        <v>36</v>
      </c>
      <c r="C31" s="32">
        <v>2</v>
      </c>
      <c r="D31" s="32">
        <v>85</v>
      </c>
      <c r="E31" s="32" t="s">
        <v>179</v>
      </c>
      <c r="F31" s="32">
        <v>27</v>
      </c>
      <c r="G31" s="32">
        <v>93</v>
      </c>
      <c r="H31" s="32">
        <v>998</v>
      </c>
      <c r="I31" s="32">
        <v>112</v>
      </c>
      <c r="J31" s="32">
        <v>743</v>
      </c>
      <c r="K31" s="32">
        <v>9113</v>
      </c>
      <c r="L31" s="32">
        <v>49</v>
      </c>
      <c r="M31" s="32">
        <v>161</v>
      </c>
      <c r="N31" s="32">
        <v>2447</v>
      </c>
      <c r="O31" s="32">
        <v>132</v>
      </c>
      <c r="P31" s="32">
        <v>695</v>
      </c>
      <c r="Q31" s="32">
        <v>13921</v>
      </c>
      <c r="R31" s="32">
        <v>10</v>
      </c>
      <c r="S31" s="32">
        <v>39</v>
      </c>
      <c r="T31" s="32" t="s">
        <v>179</v>
      </c>
      <c r="U31" s="66" t="s">
        <v>52</v>
      </c>
    </row>
    <row r="32" spans="1:21" s="27" customFormat="1" ht="18.75" customHeight="1">
      <c r="A32" s="62">
        <v>17</v>
      </c>
      <c r="B32" s="35" t="s">
        <v>37</v>
      </c>
      <c r="C32" s="36" t="s">
        <v>148</v>
      </c>
      <c r="D32" s="36" t="s">
        <v>148</v>
      </c>
      <c r="E32" s="36" t="s">
        <v>148</v>
      </c>
      <c r="F32" s="36">
        <v>3</v>
      </c>
      <c r="G32" s="36">
        <v>9</v>
      </c>
      <c r="H32" s="36">
        <v>48</v>
      </c>
      <c r="I32" s="36">
        <v>20</v>
      </c>
      <c r="J32" s="36">
        <v>79</v>
      </c>
      <c r="K32" s="36">
        <v>825</v>
      </c>
      <c r="L32" s="36">
        <v>5</v>
      </c>
      <c r="M32" s="36">
        <v>9</v>
      </c>
      <c r="N32" s="36">
        <v>129</v>
      </c>
      <c r="O32" s="36">
        <v>21</v>
      </c>
      <c r="P32" s="36">
        <v>82</v>
      </c>
      <c r="Q32" s="36">
        <v>1367</v>
      </c>
      <c r="R32" s="36" t="s">
        <v>148</v>
      </c>
      <c r="S32" s="36" t="s">
        <v>148</v>
      </c>
      <c r="T32" s="36" t="s">
        <v>148</v>
      </c>
      <c r="U32" s="65">
        <v>17</v>
      </c>
    </row>
    <row r="33" spans="1:21" s="27" customFormat="1" ht="18.75" customHeight="1">
      <c r="A33" s="62">
        <v>18</v>
      </c>
      <c r="B33" s="35" t="s">
        <v>38</v>
      </c>
      <c r="C33" s="36">
        <v>2</v>
      </c>
      <c r="D33" s="36">
        <v>85</v>
      </c>
      <c r="E33" s="36" t="s">
        <v>179</v>
      </c>
      <c r="F33" s="36">
        <v>15</v>
      </c>
      <c r="G33" s="36">
        <v>65</v>
      </c>
      <c r="H33" s="36">
        <v>771</v>
      </c>
      <c r="I33" s="36">
        <v>31</v>
      </c>
      <c r="J33" s="36">
        <v>210</v>
      </c>
      <c r="K33" s="36">
        <v>2583</v>
      </c>
      <c r="L33" s="36">
        <v>12</v>
      </c>
      <c r="M33" s="36">
        <v>50</v>
      </c>
      <c r="N33" s="36">
        <v>767</v>
      </c>
      <c r="O33" s="36">
        <v>32</v>
      </c>
      <c r="P33" s="36">
        <v>148</v>
      </c>
      <c r="Q33" s="36">
        <v>3294</v>
      </c>
      <c r="R33" s="36">
        <v>1</v>
      </c>
      <c r="S33" s="36">
        <v>4</v>
      </c>
      <c r="T33" s="36" t="s">
        <v>179</v>
      </c>
      <c r="U33" s="65">
        <v>18</v>
      </c>
    </row>
    <row r="34" spans="1:21" s="27" customFormat="1" ht="18.75" customHeight="1">
      <c r="A34" s="62">
        <v>19</v>
      </c>
      <c r="B34" s="35" t="s">
        <v>39</v>
      </c>
      <c r="C34" s="36" t="s">
        <v>148</v>
      </c>
      <c r="D34" s="36" t="s">
        <v>148</v>
      </c>
      <c r="E34" s="36" t="s">
        <v>148</v>
      </c>
      <c r="F34" s="36">
        <v>9</v>
      </c>
      <c r="G34" s="36">
        <v>19</v>
      </c>
      <c r="H34" s="36">
        <v>179</v>
      </c>
      <c r="I34" s="36">
        <v>61</v>
      </c>
      <c r="J34" s="36">
        <v>454</v>
      </c>
      <c r="K34" s="36">
        <v>5705</v>
      </c>
      <c r="L34" s="36">
        <v>32</v>
      </c>
      <c r="M34" s="36">
        <v>102</v>
      </c>
      <c r="N34" s="36">
        <v>1551</v>
      </c>
      <c r="O34" s="36">
        <v>79</v>
      </c>
      <c r="P34" s="36">
        <v>465</v>
      </c>
      <c r="Q34" s="36">
        <v>9260</v>
      </c>
      <c r="R34" s="36">
        <v>9</v>
      </c>
      <c r="S34" s="36">
        <v>35</v>
      </c>
      <c r="T34" s="36">
        <v>1298</v>
      </c>
      <c r="U34" s="65">
        <v>19</v>
      </c>
    </row>
    <row r="35" spans="1:21" s="68" customFormat="1" ht="18.75" customHeight="1">
      <c r="A35" s="67"/>
      <c r="B35" s="31" t="s">
        <v>40</v>
      </c>
      <c r="C35" s="69">
        <v>2</v>
      </c>
      <c r="D35" s="32">
        <v>8</v>
      </c>
      <c r="E35" s="32" t="s">
        <v>179</v>
      </c>
      <c r="F35" s="32">
        <v>4</v>
      </c>
      <c r="G35" s="32">
        <v>14</v>
      </c>
      <c r="H35" s="32">
        <v>94</v>
      </c>
      <c r="I35" s="32">
        <v>28</v>
      </c>
      <c r="J35" s="32">
        <v>168</v>
      </c>
      <c r="K35" s="32">
        <v>2584</v>
      </c>
      <c r="L35" s="32">
        <v>6</v>
      </c>
      <c r="M35" s="32">
        <v>10</v>
      </c>
      <c r="N35" s="32">
        <v>94</v>
      </c>
      <c r="O35" s="32">
        <v>28</v>
      </c>
      <c r="P35" s="32">
        <v>116</v>
      </c>
      <c r="Q35" s="32">
        <v>2284</v>
      </c>
      <c r="R35" s="32">
        <v>2</v>
      </c>
      <c r="S35" s="32">
        <v>7</v>
      </c>
      <c r="T35" s="70" t="s">
        <v>179</v>
      </c>
      <c r="U35" s="66" t="s">
        <v>53</v>
      </c>
    </row>
    <row r="36" spans="1:21" s="27" customFormat="1" ht="18.75" customHeight="1" thickBot="1">
      <c r="A36" s="71">
        <v>20</v>
      </c>
      <c r="B36" s="40" t="s">
        <v>41</v>
      </c>
      <c r="C36" s="72">
        <v>2</v>
      </c>
      <c r="D36" s="72">
        <v>8</v>
      </c>
      <c r="E36" s="72" t="s">
        <v>179</v>
      </c>
      <c r="F36" s="72">
        <v>4</v>
      </c>
      <c r="G36" s="72">
        <v>14</v>
      </c>
      <c r="H36" s="72">
        <v>94</v>
      </c>
      <c r="I36" s="72">
        <v>28</v>
      </c>
      <c r="J36" s="72">
        <v>168</v>
      </c>
      <c r="K36" s="72">
        <v>2584</v>
      </c>
      <c r="L36" s="72">
        <v>6</v>
      </c>
      <c r="M36" s="72">
        <v>10</v>
      </c>
      <c r="N36" s="72">
        <v>94</v>
      </c>
      <c r="O36" s="72">
        <v>28</v>
      </c>
      <c r="P36" s="72">
        <v>116</v>
      </c>
      <c r="Q36" s="72">
        <v>2284</v>
      </c>
      <c r="R36" s="72">
        <v>2</v>
      </c>
      <c r="S36" s="72">
        <v>7</v>
      </c>
      <c r="T36" s="73" t="s">
        <v>179</v>
      </c>
      <c r="U36" s="74">
        <v>20</v>
      </c>
    </row>
    <row r="37" spans="1:21" s="27" customFormat="1" ht="12.75" customHeight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75"/>
    </row>
    <row r="38" spans="1:21">
      <c r="A38" s="27"/>
      <c r="B38" s="45"/>
      <c r="C38" s="45"/>
      <c r="D38" s="45"/>
      <c r="E38" s="45"/>
      <c r="F38" s="45"/>
      <c r="G38" s="45"/>
      <c r="H38" s="45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50"/>
    </row>
  </sheetData>
  <mergeCells count="2">
    <mergeCell ref="A3:B4"/>
    <mergeCell ref="U3:U4"/>
  </mergeCells>
  <phoneticPr fontId="16"/>
  <printOptions horizontalCentered="1"/>
  <pageMargins left="0.39370078740157483" right="0.39370078740157483" top="0.59055118110236227" bottom="0.39370078740157483" header="0.51181102362204722" footer="0.31496062992125984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9318-DAD0-486A-BE25-C7CC287032C4}">
  <sheetPr codeName="Sheet3">
    <tabColor rgb="FF92D050"/>
  </sheetPr>
  <dimension ref="A1:P53"/>
  <sheetViews>
    <sheetView view="pageBreakPreview" zoomScaleNormal="100" zoomScaleSheetLayoutView="100" workbookViewId="0">
      <selection activeCell="G24" sqref="G24"/>
    </sheetView>
  </sheetViews>
  <sheetFormatPr defaultColWidth="9" defaultRowHeight="13.3"/>
  <cols>
    <col min="1" max="2" width="2.765625" style="3" customWidth="1"/>
    <col min="3" max="3" width="27.4609375" style="3" customWidth="1"/>
    <col min="4" max="7" width="15.61328125" style="3" customWidth="1"/>
    <col min="8" max="8" width="0.4609375" style="3" hidden="1" customWidth="1"/>
    <col min="9" max="9" width="2.61328125" style="3" customWidth="1"/>
    <col min="10" max="11" width="2.765625" style="3" customWidth="1"/>
    <col min="12" max="12" width="27.4609375" style="3" customWidth="1"/>
    <col min="13" max="16" width="15.61328125" style="3" customWidth="1"/>
    <col min="17" max="16384" width="9" style="3"/>
  </cols>
  <sheetData>
    <row r="1" spans="1:16" ht="16.75">
      <c r="G1" s="9" t="s">
        <v>238</v>
      </c>
      <c r="H1" s="9"/>
      <c r="I1" s="9"/>
      <c r="J1" s="5" t="s">
        <v>253</v>
      </c>
      <c r="K1" s="5"/>
    </row>
    <row r="2" spans="1:16" ht="20.25" customHeight="1"/>
    <row r="3" spans="1:16" ht="13.75" thickBot="1">
      <c r="A3" s="4" t="s">
        <v>252</v>
      </c>
      <c r="B3" s="4"/>
      <c r="C3" s="4"/>
    </row>
    <row r="4" spans="1:16" s="4" customFormat="1" ht="30.75" customHeight="1">
      <c r="A4" s="259" t="s">
        <v>256</v>
      </c>
      <c r="B4" s="259"/>
      <c r="C4" s="260"/>
      <c r="D4" s="233" t="s">
        <v>257</v>
      </c>
      <c r="E4" s="234" t="s">
        <v>258</v>
      </c>
      <c r="F4" s="77" t="s">
        <v>208</v>
      </c>
      <c r="G4" s="235" t="s">
        <v>259</v>
      </c>
      <c r="H4" s="78"/>
      <c r="I4" s="15"/>
      <c r="J4" s="259" t="s">
        <v>256</v>
      </c>
      <c r="K4" s="259"/>
      <c r="L4" s="260"/>
      <c r="M4" s="233" t="s">
        <v>257</v>
      </c>
      <c r="N4" s="234" t="s">
        <v>258</v>
      </c>
      <c r="O4" s="77" t="s">
        <v>208</v>
      </c>
      <c r="P4" s="234" t="s">
        <v>259</v>
      </c>
    </row>
    <row r="5" spans="1:16" ht="3.75" customHeight="1">
      <c r="A5" s="16"/>
      <c r="B5" s="16"/>
      <c r="C5" s="79"/>
      <c r="D5" s="16"/>
      <c r="E5" s="16"/>
      <c r="F5" s="16"/>
      <c r="G5" s="16"/>
      <c r="H5" s="16"/>
      <c r="I5" s="16"/>
      <c r="L5" s="12"/>
    </row>
    <row r="6" spans="1:16">
      <c r="A6" s="16"/>
      <c r="B6" s="16"/>
      <c r="C6" s="79"/>
      <c r="D6" s="80" t="s">
        <v>270</v>
      </c>
      <c r="E6" s="80" t="s">
        <v>268</v>
      </c>
      <c r="F6" s="80" t="s">
        <v>269</v>
      </c>
      <c r="G6" s="80" t="s">
        <v>271</v>
      </c>
      <c r="H6" s="80"/>
      <c r="I6" s="80"/>
      <c r="L6" s="12"/>
      <c r="M6" s="80" t="s">
        <v>270</v>
      </c>
      <c r="N6" s="80" t="s">
        <v>268</v>
      </c>
      <c r="O6" s="80" t="s">
        <v>269</v>
      </c>
      <c r="P6" s="80" t="s">
        <v>271</v>
      </c>
    </row>
    <row r="7" spans="1:16" ht="15" customHeight="1">
      <c r="B7" s="24"/>
      <c r="C7" s="81" t="s">
        <v>219</v>
      </c>
      <c r="D7" s="7">
        <v>12657</v>
      </c>
      <c r="E7" s="7">
        <v>72955</v>
      </c>
      <c r="F7" s="7">
        <v>1907941</v>
      </c>
      <c r="G7" s="7">
        <v>1153495</v>
      </c>
      <c r="H7" s="7"/>
      <c r="I7" s="7"/>
      <c r="J7" s="33" t="s">
        <v>296</v>
      </c>
      <c r="K7" s="33"/>
      <c r="L7" s="82"/>
      <c r="M7" s="32">
        <v>6809</v>
      </c>
      <c r="N7" s="32">
        <v>43510</v>
      </c>
      <c r="O7" s="32">
        <v>810259</v>
      </c>
      <c r="P7" s="32">
        <v>1084422</v>
      </c>
    </row>
    <row r="8" spans="1:16" ht="15" customHeight="1">
      <c r="B8" s="24"/>
      <c r="C8" s="81">
        <v>19</v>
      </c>
      <c r="D8" s="7">
        <v>11969</v>
      </c>
      <c r="E8" s="7">
        <v>71221</v>
      </c>
      <c r="F8" s="7">
        <v>1835911</v>
      </c>
      <c r="G8" s="7">
        <v>1214032</v>
      </c>
      <c r="H8" s="7"/>
      <c r="I8" s="7"/>
      <c r="J8" s="261" t="s">
        <v>297</v>
      </c>
      <c r="K8" s="261"/>
      <c r="L8" s="262"/>
      <c r="M8" s="32">
        <v>27</v>
      </c>
      <c r="N8" s="32">
        <v>1618</v>
      </c>
      <c r="O8" s="32">
        <v>35009</v>
      </c>
      <c r="P8" s="32">
        <v>118493</v>
      </c>
    </row>
    <row r="9" spans="1:16" ht="15" customHeight="1">
      <c r="B9" s="24"/>
      <c r="C9" s="81" t="s">
        <v>245</v>
      </c>
      <c r="D9" s="7">
        <v>8365</v>
      </c>
      <c r="E9" s="7">
        <v>51428</v>
      </c>
      <c r="F9" s="7">
        <v>1467187</v>
      </c>
      <c r="G9" s="7">
        <v>1136500</v>
      </c>
      <c r="H9" s="7"/>
      <c r="I9" s="7"/>
      <c r="J9" s="24"/>
      <c r="L9" s="35" t="s">
        <v>234</v>
      </c>
      <c r="M9" s="36">
        <v>10</v>
      </c>
      <c r="N9" s="36">
        <v>1542</v>
      </c>
      <c r="O9" s="36">
        <v>33713</v>
      </c>
      <c r="P9" s="36">
        <v>116147</v>
      </c>
    </row>
    <row r="10" spans="1:16" ht="15" customHeight="1">
      <c r="B10" s="24"/>
      <c r="C10" s="81">
        <v>26</v>
      </c>
      <c r="D10" s="7">
        <v>8402</v>
      </c>
      <c r="E10" s="7">
        <v>54331</v>
      </c>
      <c r="F10" s="7">
        <v>1465363</v>
      </c>
      <c r="G10" s="7">
        <v>1110060</v>
      </c>
      <c r="H10" s="7"/>
      <c r="I10" s="7"/>
      <c r="J10" s="24"/>
      <c r="L10" s="263" t="s">
        <v>298</v>
      </c>
      <c r="M10" s="265">
        <v>17</v>
      </c>
      <c r="N10" s="265">
        <v>76</v>
      </c>
      <c r="O10" s="265">
        <v>1297</v>
      </c>
      <c r="P10" s="265">
        <v>2346</v>
      </c>
    </row>
    <row r="11" spans="1:16" ht="15" customHeight="1">
      <c r="B11" s="33"/>
      <c r="C11" s="83">
        <v>28</v>
      </c>
      <c r="D11" s="24">
        <v>8635</v>
      </c>
      <c r="E11" s="24">
        <v>58007</v>
      </c>
      <c r="F11" s="24">
        <v>1663929</v>
      </c>
      <c r="G11" s="24">
        <v>1084422</v>
      </c>
      <c r="H11" s="24"/>
      <c r="I11" s="24"/>
      <c r="J11" s="24"/>
      <c r="L11" s="264"/>
      <c r="M11" s="265"/>
      <c r="N11" s="265"/>
      <c r="O11" s="265"/>
      <c r="P11" s="265"/>
    </row>
    <row r="12" spans="1:16" ht="15" customHeight="1">
      <c r="A12" s="33"/>
      <c r="B12" s="33"/>
      <c r="C12" s="82"/>
      <c r="D12" s="7"/>
      <c r="E12" s="7"/>
      <c r="F12" s="7"/>
      <c r="G12" s="7"/>
      <c r="H12" s="7"/>
      <c r="I12" s="7"/>
      <c r="J12" s="33" t="s">
        <v>299</v>
      </c>
      <c r="K12" s="33"/>
      <c r="L12" s="82"/>
      <c r="M12" s="32">
        <v>855</v>
      </c>
      <c r="N12" s="32">
        <v>3840</v>
      </c>
      <c r="O12" s="32">
        <v>61245</v>
      </c>
      <c r="P12" s="32">
        <v>147661</v>
      </c>
    </row>
    <row r="13" spans="1:16" ht="15" customHeight="1">
      <c r="A13" s="33" t="s">
        <v>59</v>
      </c>
      <c r="B13" s="33"/>
      <c r="C13" s="82"/>
      <c r="D13" s="32">
        <v>1826</v>
      </c>
      <c r="E13" s="32">
        <v>14497</v>
      </c>
      <c r="F13" s="32">
        <v>853670</v>
      </c>
      <c r="G13" s="32" t="s">
        <v>154</v>
      </c>
      <c r="H13" s="32"/>
      <c r="I13" s="32"/>
      <c r="J13" s="42"/>
      <c r="L13" s="35" t="s">
        <v>55</v>
      </c>
      <c r="M13" s="36">
        <v>118</v>
      </c>
      <c r="N13" s="36">
        <v>410</v>
      </c>
      <c r="O13" s="36">
        <v>3592</v>
      </c>
      <c r="P13" s="36">
        <v>8165</v>
      </c>
    </row>
    <row r="14" spans="1:16" ht="15" customHeight="1">
      <c r="A14" s="24"/>
      <c r="B14" s="24" t="s">
        <v>60</v>
      </c>
      <c r="C14" s="84"/>
      <c r="D14" s="36">
        <v>22</v>
      </c>
      <c r="E14" s="36">
        <v>149</v>
      </c>
      <c r="F14" s="36">
        <v>9057</v>
      </c>
      <c r="G14" s="36" t="s">
        <v>154</v>
      </c>
      <c r="H14" s="36"/>
      <c r="I14" s="36"/>
      <c r="J14" s="42"/>
      <c r="L14" s="35" t="s">
        <v>56</v>
      </c>
      <c r="M14" s="36">
        <v>101</v>
      </c>
      <c r="N14" s="36">
        <v>460</v>
      </c>
      <c r="O14" s="36">
        <v>9870</v>
      </c>
      <c r="P14" s="36">
        <v>22407</v>
      </c>
    </row>
    <row r="15" spans="1:16" ht="15" customHeight="1">
      <c r="A15" s="24"/>
      <c r="B15" s="24"/>
      <c r="C15" s="35" t="s">
        <v>300</v>
      </c>
      <c r="D15" s="36">
        <v>22</v>
      </c>
      <c r="E15" s="36">
        <v>149</v>
      </c>
      <c r="F15" s="36">
        <v>9057</v>
      </c>
      <c r="G15" s="36" t="s">
        <v>154</v>
      </c>
      <c r="H15" s="36"/>
      <c r="I15" s="36"/>
      <c r="J15" s="42"/>
      <c r="L15" s="35" t="s">
        <v>57</v>
      </c>
      <c r="M15" s="36">
        <v>405</v>
      </c>
      <c r="N15" s="36">
        <v>1770</v>
      </c>
      <c r="O15" s="36">
        <v>29453</v>
      </c>
      <c r="P15" s="36">
        <v>59619</v>
      </c>
    </row>
    <row r="16" spans="1:16" ht="15" customHeight="1">
      <c r="A16" s="24"/>
      <c r="B16" s="257" t="s">
        <v>63</v>
      </c>
      <c r="C16" s="258"/>
      <c r="D16" s="32">
        <v>48</v>
      </c>
      <c r="E16" s="32">
        <v>464</v>
      </c>
      <c r="F16" s="32">
        <v>16513</v>
      </c>
      <c r="G16" s="32" t="s">
        <v>154</v>
      </c>
      <c r="H16" s="32"/>
      <c r="I16" s="32"/>
      <c r="J16" s="42"/>
      <c r="L16" s="35" t="s">
        <v>58</v>
      </c>
      <c r="M16" s="36">
        <v>53</v>
      </c>
      <c r="N16" s="36">
        <v>208</v>
      </c>
      <c r="O16" s="36">
        <v>3732</v>
      </c>
      <c r="P16" s="36">
        <v>6640</v>
      </c>
    </row>
    <row r="17" spans="1:16" ht="15" customHeight="1">
      <c r="A17" s="24"/>
      <c r="B17" s="24"/>
      <c r="C17" s="263" t="s">
        <v>244</v>
      </c>
      <c r="D17" s="271">
        <v>6</v>
      </c>
      <c r="E17" s="265">
        <v>22</v>
      </c>
      <c r="F17" s="265">
        <v>1551</v>
      </c>
      <c r="G17" s="265" t="s">
        <v>154</v>
      </c>
      <c r="H17" s="36"/>
      <c r="I17" s="36"/>
      <c r="J17" s="42"/>
      <c r="L17" s="263" t="s">
        <v>239</v>
      </c>
      <c r="M17" s="265">
        <v>178</v>
      </c>
      <c r="N17" s="265">
        <v>992</v>
      </c>
      <c r="O17" s="265">
        <v>14599</v>
      </c>
      <c r="P17" s="265">
        <v>50830</v>
      </c>
    </row>
    <row r="18" spans="1:16" ht="15" customHeight="1">
      <c r="C18" s="270"/>
      <c r="D18" s="271"/>
      <c r="E18" s="265"/>
      <c r="F18" s="265"/>
      <c r="G18" s="265"/>
      <c r="H18" s="36"/>
      <c r="I18" s="36"/>
      <c r="J18" s="42"/>
      <c r="L18" s="263"/>
      <c r="M18" s="265"/>
      <c r="N18" s="265"/>
      <c r="O18" s="265"/>
      <c r="P18" s="265"/>
    </row>
    <row r="19" spans="1:16" ht="15" customHeight="1">
      <c r="A19" s="24"/>
      <c r="B19" s="24"/>
      <c r="C19" s="35" t="s">
        <v>301</v>
      </c>
      <c r="D19" s="36">
        <v>25</v>
      </c>
      <c r="E19" s="36">
        <v>316</v>
      </c>
      <c r="F19" s="36">
        <v>10225</v>
      </c>
      <c r="G19" s="36" t="s">
        <v>154</v>
      </c>
      <c r="H19" s="36"/>
      <c r="I19" s="36"/>
      <c r="J19" s="268" t="s">
        <v>302</v>
      </c>
      <c r="K19" s="268"/>
      <c r="L19" s="269"/>
      <c r="M19" s="32">
        <v>2087</v>
      </c>
      <c r="N19" s="32">
        <v>17319</v>
      </c>
      <c r="O19" s="32">
        <v>260284</v>
      </c>
      <c r="P19" s="32">
        <v>327347</v>
      </c>
    </row>
    <row r="20" spans="1:16" ht="15" customHeight="1">
      <c r="A20" s="24"/>
      <c r="B20" s="24"/>
      <c r="C20" s="35" t="s">
        <v>303</v>
      </c>
      <c r="D20" s="36">
        <v>17</v>
      </c>
      <c r="E20" s="36">
        <v>126</v>
      </c>
      <c r="F20" s="36">
        <v>4737</v>
      </c>
      <c r="G20" s="36" t="s">
        <v>154</v>
      </c>
      <c r="H20" s="32"/>
      <c r="I20" s="32"/>
      <c r="J20" s="42"/>
      <c r="L20" s="35" t="s">
        <v>61</v>
      </c>
      <c r="M20" s="36">
        <v>229</v>
      </c>
      <c r="N20" s="36">
        <v>6177</v>
      </c>
      <c r="O20" s="36">
        <v>121977</v>
      </c>
      <c r="P20" s="36">
        <v>202493</v>
      </c>
    </row>
    <row r="21" spans="1:16" ht="15" customHeight="1">
      <c r="A21" s="24"/>
      <c r="B21" s="33" t="s">
        <v>67</v>
      </c>
      <c r="C21" s="82"/>
      <c r="D21" s="32">
        <v>512</v>
      </c>
      <c r="E21" s="32">
        <v>4725</v>
      </c>
      <c r="F21" s="32">
        <v>294296</v>
      </c>
      <c r="G21" s="32" t="s">
        <v>154</v>
      </c>
      <c r="H21" s="36"/>
      <c r="I21" s="36"/>
      <c r="J21" s="42"/>
      <c r="L21" s="35" t="s">
        <v>66</v>
      </c>
      <c r="M21" s="36">
        <v>129</v>
      </c>
      <c r="N21" s="36">
        <v>555</v>
      </c>
      <c r="O21" s="36">
        <v>6115</v>
      </c>
      <c r="P21" s="36">
        <v>8402</v>
      </c>
    </row>
    <row r="22" spans="1:16" ht="15" customHeight="1">
      <c r="A22" s="24"/>
      <c r="B22" s="24"/>
      <c r="C22" s="35" t="s">
        <v>69</v>
      </c>
      <c r="D22" s="36">
        <v>276</v>
      </c>
      <c r="E22" s="36">
        <v>2215</v>
      </c>
      <c r="F22" s="36">
        <v>125457</v>
      </c>
      <c r="G22" s="36" t="s">
        <v>154</v>
      </c>
      <c r="H22" s="36"/>
      <c r="I22" s="36"/>
      <c r="J22" s="42"/>
      <c r="L22" s="35" t="s">
        <v>64</v>
      </c>
      <c r="M22" s="36">
        <v>77</v>
      </c>
      <c r="N22" s="36">
        <v>348</v>
      </c>
      <c r="O22" s="36">
        <v>5041</v>
      </c>
      <c r="P22" s="36">
        <v>3567</v>
      </c>
    </row>
    <row r="23" spans="1:16" ht="15" customHeight="1">
      <c r="A23" s="24"/>
      <c r="B23" s="24"/>
      <c r="C23" s="35" t="s">
        <v>70</v>
      </c>
      <c r="D23" s="36">
        <v>236</v>
      </c>
      <c r="E23" s="36">
        <v>2510</v>
      </c>
      <c r="F23" s="36">
        <v>168840</v>
      </c>
      <c r="G23" s="36" t="s">
        <v>154</v>
      </c>
      <c r="H23" s="32"/>
      <c r="I23" s="32"/>
      <c r="J23" s="42"/>
      <c r="L23" s="35" t="s">
        <v>65</v>
      </c>
      <c r="M23" s="36">
        <v>146</v>
      </c>
      <c r="N23" s="36">
        <v>448</v>
      </c>
      <c r="O23" s="36">
        <v>4426</v>
      </c>
      <c r="P23" s="36">
        <v>1462</v>
      </c>
    </row>
    <row r="24" spans="1:16" ht="15" customHeight="1">
      <c r="A24" s="24"/>
      <c r="B24" s="261" t="s">
        <v>235</v>
      </c>
      <c r="C24" s="262"/>
      <c r="D24" s="32">
        <v>413</v>
      </c>
      <c r="E24" s="32">
        <v>2753</v>
      </c>
      <c r="F24" s="32">
        <v>170161</v>
      </c>
      <c r="G24" s="32" t="s">
        <v>154</v>
      </c>
      <c r="H24" s="36"/>
      <c r="I24" s="36"/>
      <c r="J24" s="42"/>
      <c r="L24" s="35" t="s">
        <v>62</v>
      </c>
      <c r="M24" s="36">
        <v>222</v>
      </c>
      <c r="N24" s="36">
        <v>553</v>
      </c>
      <c r="O24" s="36">
        <v>10284</v>
      </c>
      <c r="P24" s="36">
        <v>7305</v>
      </c>
    </row>
    <row r="25" spans="1:16" ht="15" customHeight="1">
      <c r="A25" s="24"/>
      <c r="B25" s="24"/>
      <c r="C25" s="35" t="s">
        <v>72</v>
      </c>
      <c r="D25" s="36">
        <v>210</v>
      </c>
      <c r="E25" s="36">
        <v>1432</v>
      </c>
      <c r="F25" s="36">
        <v>81489</v>
      </c>
      <c r="G25" s="36" t="s">
        <v>154</v>
      </c>
      <c r="H25" s="36"/>
      <c r="I25" s="36"/>
      <c r="J25" s="42"/>
      <c r="L25" s="35" t="s">
        <v>68</v>
      </c>
      <c r="M25" s="36">
        <v>429</v>
      </c>
      <c r="N25" s="36">
        <v>1909</v>
      </c>
      <c r="O25" s="36">
        <v>12482</v>
      </c>
      <c r="P25" s="36">
        <v>13111</v>
      </c>
    </row>
    <row r="26" spans="1:16" ht="15" customHeight="1">
      <c r="A26" s="24"/>
      <c r="B26" s="24"/>
      <c r="C26" s="35" t="s">
        <v>74</v>
      </c>
      <c r="D26" s="36">
        <v>64</v>
      </c>
      <c r="E26" s="36">
        <v>362</v>
      </c>
      <c r="F26" s="36">
        <v>24631</v>
      </c>
      <c r="G26" s="36" t="s">
        <v>154</v>
      </c>
      <c r="H26" s="36"/>
      <c r="I26" s="36"/>
      <c r="J26" s="42"/>
      <c r="L26" s="35" t="s">
        <v>71</v>
      </c>
      <c r="M26" s="36">
        <v>855</v>
      </c>
      <c r="N26" s="36">
        <v>7329</v>
      </c>
      <c r="O26" s="36">
        <v>99958</v>
      </c>
      <c r="P26" s="36">
        <v>91007</v>
      </c>
    </row>
    <row r="27" spans="1:16" ht="15" customHeight="1">
      <c r="A27" s="24"/>
      <c r="B27" s="24"/>
      <c r="C27" s="35" t="s">
        <v>304</v>
      </c>
      <c r="D27" s="36">
        <v>33</v>
      </c>
      <c r="E27" s="36">
        <v>228</v>
      </c>
      <c r="F27" s="36">
        <v>36448</v>
      </c>
      <c r="G27" s="36" t="s">
        <v>154</v>
      </c>
      <c r="H27" s="36"/>
      <c r="I27" s="36"/>
      <c r="J27" s="268" t="s">
        <v>180</v>
      </c>
      <c r="K27" s="268"/>
      <c r="L27" s="269"/>
      <c r="M27" s="32">
        <v>903</v>
      </c>
      <c r="N27" s="32">
        <v>4933</v>
      </c>
      <c r="O27" s="32">
        <v>134372</v>
      </c>
      <c r="P27" s="32">
        <v>78465</v>
      </c>
    </row>
    <row r="28" spans="1:16" ht="15" customHeight="1">
      <c r="A28" s="24"/>
      <c r="B28" s="24"/>
      <c r="C28" s="35" t="s">
        <v>305</v>
      </c>
      <c r="D28" s="36">
        <v>24</v>
      </c>
      <c r="E28" s="36">
        <v>161</v>
      </c>
      <c r="F28" s="36">
        <v>13593</v>
      </c>
      <c r="G28" s="36" t="s">
        <v>154</v>
      </c>
      <c r="H28" s="36"/>
      <c r="I28" s="36"/>
      <c r="J28" s="42"/>
      <c r="L28" s="35" t="s">
        <v>73</v>
      </c>
      <c r="M28" s="36">
        <v>514</v>
      </c>
      <c r="N28" s="36">
        <v>3278</v>
      </c>
      <c r="O28" s="36">
        <v>90139</v>
      </c>
      <c r="P28" s="36">
        <v>11526</v>
      </c>
    </row>
    <row r="29" spans="1:16" ht="15" customHeight="1">
      <c r="A29" s="24"/>
      <c r="B29" s="24"/>
      <c r="C29" s="35" t="s">
        <v>306</v>
      </c>
      <c r="D29" s="36">
        <v>6</v>
      </c>
      <c r="E29" s="36">
        <v>26</v>
      </c>
      <c r="F29" s="36">
        <v>2025</v>
      </c>
      <c r="G29" s="36" t="s">
        <v>154</v>
      </c>
      <c r="H29" s="36"/>
      <c r="I29" s="36"/>
      <c r="J29" s="42"/>
      <c r="L29" s="35" t="s">
        <v>75</v>
      </c>
      <c r="M29" s="36">
        <v>61</v>
      </c>
      <c r="N29" s="36">
        <v>123</v>
      </c>
      <c r="O29" s="36">
        <v>707</v>
      </c>
      <c r="P29" s="36">
        <v>2017</v>
      </c>
    </row>
    <row r="30" spans="1:16" ht="15" customHeight="1">
      <c r="A30" s="24"/>
      <c r="B30" s="24"/>
      <c r="C30" s="35" t="s">
        <v>76</v>
      </c>
      <c r="D30" s="36">
        <v>76</v>
      </c>
      <c r="E30" s="36">
        <v>544</v>
      </c>
      <c r="F30" s="36">
        <v>11975</v>
      </c>
      <c r="G30" s="36" t="s">
        <v>154</v>
      </c>
      <c r="H30" s="32"/>
      <c r="I30" s="32"/>
      <c r="J30" s="42"/>
      <c r="L30" s="85" t="s">
        <v>236</v>
      </c>
      <c r="M30" s="36">
        <v>328</v>
      </c>
      <c r="N30" s="36">
        <v>1532</v>
      </c>
      <c r="O30" s="36">
        <v>43526</v>
      </c>
      <c r="P30" s="36">
        <v>64922</v>
      </c>
    </row>
    <row r="31" spans="1:16" ht="15" customHeight="1">
      <c r="A31" s="24"/>
      <c r="B31" s="33" t="s">
        <v>78</v>
      </c>
      <c r="C31" s="82"/>
      <c r="D31" s="32">
        <v>367</v>
      </c>
      <c r="E31" s="32">
        <v>3215</v>
      </c>
      <c r="F31" s="32">
        <v>175781</v>
      </c>
      <c r="G31" s="32" t="s">
        <v>154</v>
      </c>
      <c r="H31" s="36"/>
      <c r="I31" s="36"/>
      <c r="J31" s="266" t="s">
        <v>181</v>
      </c>
      <c r="K31" s="266"/>
      <c r="L31" s="267"/>
      <c r="M31" s="32">
        <v>2665</v>
      </c>
      <c r="N31" s="32">
        <v>14236</v>
      </c>
      <c r="O31" s="32">
        <v>288573</v>
      </c>
      <c r="P31" s="32">
        <v>412456</v>
      </c>
    </row>
    <row r="32" spans="1:16" ht="15" customHeight="1">
      <c r="A32" s="24"/>
      <c r="B32" s="24"/>
      <c r="C32" s="35" t="s">
        <v>171</v>
      </c>
      <c r="D32" s="36">
        <v>134</v>
      </c>
      <c r="E32" s="36">
        <v>930</v>
      </c>
      <c r="F32" s="36">
        <v>47603</v>
      </c>
      <c r="G32" s="36" t="s">
        <v>154</v>
      </c>
      <c r="H32" s="36"/>
      <c r="I32" s="36"/>
      <c r="J32" s="42"/>
      <c r="L32" s="35" t="s">
        <v>77</v>
      </c>
      <c r="M32" s="36">
        <v>133</v>
      </c>
      <c r="N32" s="36">
        <v>495</v>
      </c>
      <c r="O32" s="36">
        <v>6426</v>
      </c>
      <c r="P32" s="36">
        <v>27478</v>
      </c>
    </row>
    <row r="33" spans="1:16" ht="15" customHeight="1">
      <c r="A33" s="24"/>
      <c r="B33" s="24"/>
      <c r="C33" s="35" t="s">
        <v>79</v>
      </c>
      <c r="D33" s="36">
        <v>91</v>
      </c>
      <c r="E33" s="36">
        <v>842</v>
      </c>
      <c r="F33" s="36">
        <v>47019</v>
      </c>
      <c r="G33" s="36" t="s">
        <v>154</v>
      </c>
      <c r="H33" s="36"/>
      <c r="I33" s="36"/>
      <c r="J33" s="42"/>
      <c r="L33" s="35" t="s">
        <v>170</v>
      </c>
      <c r="M33" s="36">
        <v>182</v>
      </c>
      <c r="N33" s="36">
        <v>468</v>
      </c>
      <c r="O33" s="36">
        <v>4204</v>
      </c>
      <c r="P33" s="36">
        <v>11081</v>
      </c>
    </row>
    <row r="34" spans="1:16" ht="15" customHeight="1">
      <c r="A34" s="24"/>
      <c r="B34" s="24"/>
      <c r="C34" s="35" t="s">
        <v>80</v>
      </c>
      <c r="D34" s="36">
        <v>86</v>
      </c>
      <c r="E34" s="36">
        <v>964</v>
      </c>
      <c r="F34" s="36">
        <v>52447</v>
      </c>
      <c r="G34" s="36" t="s">
        <v>154</v>
      </c>
      <c r="H34" s="36"/>
      <c r="I34" s="36"/>
      <c r="J34" s="42"/>
      <c r="L34" s="35" t="s">
        <v>81</v>
      </c>
      <c r="M34" s="36">
        <v>715</v>
      </c>
      <c r="N34" s="36">
        <v>3610</v>
      </c>
      <c r="O34" s="36">
        <v>79000</v>
      </c>
      <c r="P34" s="36">
        <v>58242</v>
      </c>
    </row>
    <row r="35" spans="1:16" ht="15" customHeight="1">
      <c r="A35" s="24"/>
      <c r="B35" s="24"/>
      <c r="C35" s="35" t="s">
        <v>82</v>
      </c>
      <c r="D35" s="36">
        <v>56</v>
      </c>
      <c r="E35" s="36">
        <v>479</v>
      </c>
      <c r="F35" s="36">
        <v>28712</v>
      </c>
      <c r="G35" s="36" t="s">
        <v>154</v>
      </c>
      <c r="H35" s="32"/>
      <c r="I35" s="32"/>
      <c r="J35" s="42"/>
      <c r="L35" s="35" t="s">
        <v>83</v>
      </c>
      <c r="M35" s="36">
        <v>101</v>
      </c>
      <c r="N35" s="36">
        <v>491</v>
      </c>
      <c r="O35" s="36">
        <v>16576</v>
      </c>
      <c r="P35" s="36">
        <v>40152</v>
      </c>
    </row>
    <row r="36" spans="1:16" ht="15" customHeight="1">
      <c r="A36" s="24"/>
      <c r="B36" s="33" t="s">
        <v>172</v>
      </c>
      <c r="C36" s="82"/>
      <c r="D36" s="32">
        <v>464</v>
      </c>
      <c r="E36" s="32">
        <v>3191</v>
      </c>
      <c r="F36" s="32">
        <v>187863</v>
      </c>
      <c r="G36" s="32" t="s">
        <v>154</v>
      </c>
      <c r="H36" s="36"/>
      <c r="I36" s="36"/>
      <c r="J36" s="42"/>
      <c r="L36" s="35" t="s">
        <v>84</v>
      </c>
      <c r="M36" s="36">
        <v>443</v>
      </c>
      <c r="N36" s="36">
        <v>2458</v>
      </c>
      <c r="O36" s="36">
        <v>93279</v>
      </c>
      <c r="P36" s="36">
        <v>5091</v>
      </c>
    </row>
    <row r="37" spans="1:16" ht="15" customHeight="1">
      <c r="A37" s="24"/>
      <c r="B37" s="24"/>
      <c r="C37" s="35" t="s">
        <v>85</v>
      </c>
      <c r="D37" s="36">
        <v>135</v>
      </c>
      <c r="E37" s="36">
        <v>685</v>
      </c>
      <c r="F37" s="36">
        <v>19131</v>
      </c>
      <c r="G37" s="36" t="s">
        <v>154</v>
      </c>
      <c r="H37" s="36"/>
      <c r="I37" s="36"/>
      <c r="J37" s="42"/>
      <c r="L37" s="35" t="s">
        <v>86</v>
      </c>
      <c r="M37" s="36">
        <v>200</v>
      </c>
      <c r="N37" s="36">
        <v>2260</v>
      </c>
      <c r="O37" s="36">
        <v>15056</v>
      </c>
      <c r="P37" s="36">
        <v>24728</v>
      </c>
    </row>
    <row r="38" spans="1:16" ht="15" customHeight="1">
      <c r="A38" s="24"/>
      <c r="B38" s="24"/>
      <c r="C38" s="35" t="s">
        <v>87</v>
      </c>
      <c r="D38" s="36">
        <v>106</v>
      </c>
      <c r="E38" s="36">
        <v>1109</v>
      </c>
      <c r="F38" s="36">
        <v>102057</v>
      </c>
      <c r="G38" s="36" t="s">
        <v>154</v>
      </c>
      <c r="H38" s="36"/>
      <c r="I38" s="36"/>
      <c r="J38" s="42"/>
      <c r="L38" s="263" t="s">
        <v>88</v>
      </c>
      <c r="M38" s="265">
        <v>112</v>
      </c>
      <c r="N38" s="265">
        <v>660</v>
      </c>
      <c r="O38" s="265">
        <v>12753</v>
      </c>
      <c r="P38" s="265">
        <v>27638</v>
      </c>
    </row>
    <row r="39" spans="1:16" ht="15" customHeight="1">
      <c r="A39" s="24"/>
      <c r="B39" s="24"/>
      <c r="C39" s="35" t="s">
        <v>174</v>
      </c>
      <c r="D39" s="36">
        <v>26</v>
      </c>
      <c r="E39" s="36">
        <v>184</v>
      </c>
      <c r="F39" s="36">
        <v>12714</v>
      </c>
      <c r="G39" s="36" t="s">
        <v>154</v>
      </c>
      <c r="H39" s="36"/>
      <c r="I39" s="36"/>
      <c r="J39" s="42"/>
      <c r="L39" s="264"/>
      <c r="M39" s="265"/>
      <c r="N39" s="265"/>
      <c r="O39" s="265"/>
      <c r="P39" s="265"/>
    </row>
    <row r="40" spans="1:16" ht="15" customHeight="1">
      <c r="A40" s="24"/>
      <c r="B40" s="24"/>
      <c r="C40" s="35" t="s">
        <v>89</v>
      </c>
      <c r="D40" s="36">
        <v>197</v>
      </c>
      <c r="E40" s="36">
        <v>1213</v>
      </c>
      <c r="F40" s="36">
        <v>53961</v>
      </c>
      <c r="G40" s="36" t="s">
        <v>154</v>
      </c>
      <c r="H40" s="7"/>
      <c r="I40" s="7"/>
      <c r="J40" s="42"/>
      <c r="L40" s="35" t="s">
        <v>173</v>
      </c>
      <c r="M40" s="36">
        <v>129</v>
      </c>
      <c r="N40" s="36">
        <v>426</v>
      </c>
      <c r="O40" s="36">
        <v>5382</v>
      </c>
      <c r="P40" s="36">
        <v>7295</v>
      </c>
    </row>
    <row r="41" spans="1:16" ht="15" customHeight="1">
      <c r="C41" s="12"/>
      <c r="D41" s="7"/>
      <c r="E41" s="7"/>
      <c r="F41" s="7"/>
      <c r="G41" s="7"/>
      <c r="H41" s="7"/>
      <c r="I41" s="7"/>
      <c r="K41" s="86"/>
      <c r="L41" s="35" t="s">
        <v>90</v>
      </c>
      <c r="M41" s="36">
        <v>650</v>
      </c>
      <c r="N41" s="36">
        <v>3368</v>
      </c>
      <c r="O41" s="36">
        <v>55897</v>
      </c>
      <c r="P41" s="36">
        <v>210751</v>
      </c>
    </row>
    <row r="42" spans="1:16" ht="15" customHeight="1">
      <c r="C42" s="12"/>
      <c r="D42" s="7"/>
      <c r="E42" s="7"/>
      <c r="F42" s="7"/>
      <c r="G42" s="7"/>
      <c r="H42" s="7"/>
      <c r="I42" s="7"/>
      <c r="J42" s="87" t="s">
        <v>182</v>
      </c>
      <c r="K42" s="11"/>
      <c r="L42" s="14"/>
      <c r="M42" s="32">
        <v>272</v>
      </c>
      <c r="N42" s="32">
        <v>1564</v>
      </c>
      <c r="O42" s="32">
        <v>30776</v>
      </c>
      <c r="P42" s="32" t="s">
        <v>154</v>
      </c>
    </row>
    <row r="43" spans="1:16" ht="15" customHeight="1">
      <c r="C43" s="12"/>
      <c r="D43" s="7"/>
      <c r="E43" s="7"/>
      <c r="F43" s="7"/>
      <c r="G43" s="7"/>
      <c r="H43" s="7"/>
      <c r="I43" s="7"/>
      <c r="J43" s="42"/>
      <c r="L43" s="35" t="s">
        <v>175</v>
      </c>
      <c r="M43" s="36">
        <v>216</v>
      </c>
      <c r="N43" s="36">
        <v>1165</v>
      </c>
      <c r="O43" s="36">
        <v>22749</v>
      </c>
      <c r="P43" s="36" t="s">
        <v>154</v>
      </c>
    </row>
    <row r="44" spans="1:16" ht="15" customHeight="1">
      <c r="C44" s="12"/>
      <c r="D44" s="7"/>
      <c r="E44" s="7"/>
      <c r="F44" s="7"/>
      <c r="G44" s="7"/>
      <c r="H44" s="7"/>
      <c r="I44" s="7"/>
      <c r="J44" s="42"/>
      <c r="L44" s="35" t="s">
        <v>176</v>
      </c>
      <c r="M44" s="36">
        <v>31</v>
      </c>
      <c r="N44" s="36">
        <v>221</v>
      </c>
      <c r="O44" s="36">
        <v>4002</v>
      </c>
      <c r="P44" s="36" t="s">
        <v>154</v>
      </c>
    </row>
    <row r="45" spans="1:16" ht="15" customHeight="1">
      <c r="C45" s="12"/>
      <c r="D45" s="7"/>
      <c r="E45" s="7"/>
      <c r="F45" s="7"/>
      <c r="G45" s="7"/>
      <c r="H45" s="7"/>
      <c r="I45" s="7"/>
      <c r="L45" s="35" t="s">
        <v>177</v>
      </c>
      <c r="M45" s="24">
        <v>25</v>
      </c>
      <c r="N45" s="24">
        <v>178</v>
      </c>
      <c r="O45" s="24">
        <v>4025</v>
      </c>
      <c r="P45" s="36" t="s">
        <v>154</v>
      </c>
    </row>
    <row r="46" spans="1:16" ht="3.75" customHeight="1" thickBot="1">
      <c r="A46" s="10"/>
      <c r="B46" s="10"/>
      <c r="C46" s="13"/>
      <c r="D46" s="10"/>
      <c r="E46" s="10"/>
      <c r="F46" s="10"/>
      <c r="G46" s="10"/>
      <c r="I46" s="10"/>
      <c r="J46" s="10"/>
      <c r="K46" s="10"/>
      <c r="L46" s="13"/>
      <c r="M46" s="10"/>
      <c r="N46" s="10"/>
      <c r="O46" s="10"/>
      <c r="P46" s="10"/>
    </row>
    <row r="47" spans="1:16" ht="15" customHeight="1">
      <c r="A47" s="4" t="s">
        <v>240</v>
      </c>
    </row>
    <row r="48" spans="1:16" ht="13.5" customHeight="1">
      <c r="A48" s="6" t="s">
        <v>241</v>
      </c>
    </row>
    <row r="49" spans="1:2" ht="13.5" customHeight="1">
      <c r="A49" s="6" t="s">
        <v>277</v>
      </c>
    </row>
    <row r="50" spans="1:2">
      <c r="A50" s="6" t="s">
        <v>242</v>
      </c>
    </row>
    <row r="51" spans="1:2">
      <c r="A51" s="6" t="s">
        <v>243</v>
      </c>
    </row>
    <row r="52" spans="1:2">
      <c r="A52" s="6"/>
      <c r="B52" s="19"/>
    </row>
    <row r="53" spans="1:2">
      <c r="A53" s="6"/>
      <c r="B53" s="19"/>
    </row>
  </sheetData>
  <mergeCells count="28">
    <mergeCell ref="L17:L18"/>
    <mergeCell ref="J31:L31"/>
    <mergeCell ref="J27:L27"/>
    <mergeCell ref="J19:L19"/>
    <mergeCell ref="B24:C24"/>
    <mergeCell ref="C17:C18"/>
    <mergeCell ref="G17:G18"/>
    <mergeCell ref="F17:F18"/>
    <mergeCell ref="E17:E18"/>
    <mergeCell ref="D17:D18"/>
    <mergeCell ref="L38:L39"/>
    <mergeCell ref="P38:P39"/>
    <mergeCell ref="O38:O39"/>
    <mergeCell ref="N38:N39"/>
    <mergeCell ref="M38:M39"/>
    <mergeCell ref="P10:P11"/>
    <mergeCell ref="O10:O11"/>
    <mergeCell ref="N10:N11"/>
    <mergeCell ref="M10:M11"/>
    <mergeCell ref="P17:P18"/>
    <mergeCell ref="O17:O18"/>
    <mergeCell ref="N17:N18"/>
    <mergeCell ref="M17:M18"/>
    <mergeCell ref="B16:C16"/>
    <mergeCell ref="A4:C4"/>
    <mergeCell ref="J4:L4"/>
    <mergeCell ref="J8:L8"/>
    <mergeCell ref="L10:L11"/>
  </mergeCells>
  <phoneticPr fontId="16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D2E6-20DE-4C2C-8B2E-3CD94FF45A89}">
  <sheetPr codeName="Sheet4">
    <tabColor rgb="FF92D050"/>
  </sheetPr>
  <dimension ref="A1:I58"/>
  <sheetViews>
    <sheetView view="pageBreakPreview" zoomScaleNormal="100" zoomScaleSheetLayoutView="100" workbookViewId="0">
      <selection activeCell="A20" sqref="A20"/>
    </sheetView>
  </sheetViews>
  <sheetFormatPr defaultColWidth="9" defaultRowHeight="13.3"/>
  <cols>
    <col min="1" max="1" width="13.765625" style="3" customWidth="1"/>
    <col min="2" max="2" width="10.3828125" style="3" customWidth="1"/>
    <col min="3" max="3" width="8.84375" style="3" customWidth="1"/>
    <col min="4" max="4" width="10.3828125" style="3" customWidth="1"/>
    <col min="5" max="5" width="8.84375" style="3" customWidth="1"/>
    <col min="6" max="6" width="10.3828125" style="3" customWidth="1"/>
    <col min="7" max="7" width="8.84375" style="3" customWidth="1"/>
    <col min="8" max="9" width="10.3828125" style="3" customWidth="1"/>
    <col min="10" max="16384" width="9" style="3"/>
  </cols>
  <sheetData>
    <row r="1" spans="1:9" ht="20.25" customHeight="1">
      <c r="A1" s="272" t="s">
        <v>225</v>
      </c>
      <c r="B1" s="272"/>
      <c r="C1" s="272"/>
      <c r="D1" s="272"/>
      <c r="E1" s="272"/>
      <c r="F1" s="272"/>
      <c r="G1" s="272"/>
      <c r="H1" s="272"/>
      <c r="I1" s="272"/>
    </row>
    <row r="2" spans="1:9" ht="20.25" customHeight="1">
      <c r="I2" s="88" t="s">
        <v>224</v>
      </c>
    </row>
    <row r="3" spans="1:9" ht="9" customHeight="1">
      <c r="I3" s="88"/>
    </row>
    <row r="4" spans="1:9" ht="13.75" thickBot="1">
      <c r="A4" s="6" t="s">
        <v>252</v>
      </c>
    </row>
    <row r="5" spans="1:9" ht="33.75" customHeight="1">
      <c r="A5" s="273" t="s">
        <v>350</v>
      </c>
      <c r="B5" s="252" t="s">
        <v>91</v>
      </c>
      <c r="C5" s="89"/>
      <c r="D5" s="276" t="s">
        <v>11</v>
      </c>
      <c r="E5" s="89"/>
      <c r="F5" s="278" t="s">
        <v>248</v>
      </c>
      <c r="G5" s="89"/>
      <c r="H5" s="281" t="s">
        <v>309</v>
      </c>
      <c r="I5" s="279" t="s">
        <v>310</v>
      </c>
    </row>
    <row r="6" spans="1:9">
      <c r="A6" s="274"/>
      <c r="B6" s="275"/>
      <c r="C6" s="25" t="s">
        <v>92</v>
      </c>
      <c r="D6" s="277"/>
      <c r="E6" s="25" t="s">
        <v>92</v>
      </c>
      <c r="F6" s="277"/>
      <c r="G6" s="25" t="s">
        <v>92</v>
      </c>
      <c r="H6" s="282"/>
      <c r="I6" s="280"/>
    </row>
    <row r="7" spans="1:9" s="91" customFormat="1" ht="18" customHeight="1">
      <c r="A7" s="90"/>
      <c r="B7" s="80" t="s">
        <v>307</v>
      </c>
      <c r="C7" s="80" t="s">
        <v>272</v>
      </c>
      <c r="D7" s="80" t="s">
        <v>268</v>
      </c>
      <c r="E7" s="80" t="s">
        <v>272</v>
      </c>
      <c r="F7" s="80" t="s">
        <v>269</v>
      </c>
      <c r="G7" s="80" t="s">
        <v>272</v>
      </c>
      <c r="H7" s="80" t="s">
        <v>269</v>
      </c>
      <c r="I7" s="80" t="s">
        <v>269</v>
      </c>
    </row>
    <row r="8" spans="1:9" ht="14.25" customHeight="1">
      <c r="A8" s="81" t="s">
        <v>219</v>
      </c>
      <c r="B8" s="7">
        <v>12657</v>
      </c>
      <c r="C8" s="4"/>
      <c r="D8" s="7">
        <v>72955</v>
      </c>
      <c r="E8" s="4"/>
      <c r="F8" s="7">
        <v>1907941</v>
      </c>
      <c r="G8" s="4"/>
      <c r="H8" s="27">
        <f>F8/B8</f>
        <v>150.74196097021411</v>
      </c>
      <c r="I8" s="27">
        <f>SUM(F8/D8)</f>
        <v>26.152299362620795</v>
      </c>
    </row>
    <row r="9" spans="1:9" ht="14.25" customHeight="1">
      <c r="A9" s="81">
        <v>19</v>
      </c>
      <c r="B9" s="7">
        <v>11969</v>
      </c>
      <c r="C9" s="4"/>
      <c r="D9" s="7">
        <v>71221</v>
      </c>
      <c r="E9" s="4"/>
      <c r="F9" s="7">
        <v>1835911</v>
      </c>
      <c r="G9" s="4"/>
      <c r="H9" s="27">
        <f t="shared" ref="H9:H11" si="0">F9/B9</f>
        <v>153.38883783106357</v>
      </c>
      <c r="I9" s="27">
        <f t="shared" ref="I9:I12" si="1">SUM(F9/D9)</f>
        <v>25.777663891268023</v>
      </c>
    </row>
    <row r="10" spans="1:9" ht="14.25" customHeight="1">
      <c r="A10" s="81">
        <v>24</v>
      </c>
      <c r="B10" s="7">
        <v>8365</v>
      </c>
      <c r="C10" s="4"/>
      <c r="D10" s="7">
        <v>51428</v>
      </c>
      <c r="E10" s="4"/>
      <c r="F10" s="7">
        <v>1467187</v>
      </c>
      <c r="G10" s="4"/>
      <c r="H10" s="27">
        <f t="shared" si="0"/>
        <v>175.39593544530783</v>
      </c>
      <c r="I10" s="27">
        <f t="shared" si="1"/>
        <v>28.528953099478883</v>
      </c>
    </row>
    <row r="11" spans="1:9" ht="14.25" customHeight="1">
      <c r="A11" s="81">
        <v>26</v>
      </c>
      <c r="B11" s="7">
        <v>8402</v>
      </c>
      <c r="C11" s="4"/>
      <c r="D11" s="7">
        <v>54331</v>
      </c>
      <c r="E11" s="4"/>
      <c r="F11" s="7">
        <v>1465363</v>
      </c>
      <c r="G11" s="4"/>
      <c r="H11" s="27">
        <f t="shared" si="0"/>
        <v>174.40645084503689</v>
      </c>
      <c r="I11" s="27">
        <f t="shared" si="1"/>
        <v>26.971029430711749</v>
      </c>
    </row>
    <row r="12" spans="1:9" s="11" customFormat="1" ht="14.25" customHeight="1">
      <c r="A12" s="83">
        <v>28</v>
      </c>
      <c r="B12" s="33">
        <v>8635</v>
      </c>
      <c r="C12" s="92">
        <v>100</v>
      </c>
      <c r="D12" s="33">
        <v>58007</v>
      </c>
      <c r="E12" s="92">
        <v>100</v>
      </c>
      <c r="F12" s="33">
        <v>1663929</v>
      </c>
      <c r="G12" s="92">
        <v>100</v>
      </c>
      <c r="H12" s="38">
        <f>F12/B12</f>
        <v>192.69588882455125</v>
      </c>
      <c r="I12" s="38">
        <f t="shared" si="1"/>
        <v>28.684969055458826</v>
      </c>
    </row>
    <row r="13" spans="1:9" ht="14.25" customHeight="1">
      <c r="A13" s="93"/>
      <c r="B13" s="4"/>
      <c r="C13" s="4"/>
      <c r="D13" s="4"/>
      <c r="E13" s="4"/>
      <c r="F13" s="4"/>
      <c r="G13" s="4"/>
      <c r="H13" s="4"/>
      <c r="I13" s="4"/>
    </row>
    <row r="14" spans="1:9" s="11" customFormat="1" ht="14.25" customHeight="1">
      <c r="A14" s="94"/>
      <c r="B14" s="38"/>
      <c r="C14" s="38"/>
      <c r="D14" s="38"/>
      <c r="E14" s="33" t="s">
        <v>93</v>
      </c>
      <c r="F14" s="38"/>
      <c r="G14" s="38"/>
      <c r="H14" s="38"/>
      <c r="I14" s="38"/>
    </row>
    <row r="15" spans="1:9" ht="14.25" customHeight="1">
      <c r="A15" s="95"/>
      <c r="B15" s="27"/>
      <c r="C15" s="27"/>
      <c r="D15" s="27"/>
      <c r="E15" s="24"/>
      <c r="F15" s="27"/>
      <c r="G15" s="27"/>
      <c r="H15" s="27"/>
      <c r="I15" s="27"/>
    </row>
    <row r="16" spans="1:9" ht="14.25" customHeight="1">
      <c r="A16" s="96" t="s">
        <v>250</v>
      </c>
      <c r="B16" s="27">
        <v>3408</v>
      </c>
      <c r="C16" s="97">
        <f>SUM(B16/8635*100)</f>
        <v>39.46728430804864</v>
      </c>
      <c r="D16" s="46" t="s">
        <v>206</v>
      </c>
      <c r="E16" s="46" t="s">
        <v>206</v>
      </c>
      <c r="F16" s="46" t="s">
        <v>206</v>
      </c>
      <c r="G16" s="46" t="s">
        <v>206</v>
      </c>
      <c r="H16" s="46" t="s">
        <v>206</v>
      </c>
      <c r="I16" s="46" t="s">
        <v>206</v>
      </c>
    </row>
    <row r="17" spans="1:9" ht="14.25" customHeight="1">
      <c r="A17" s="96" t="s">
        <v>249</v>
      </c>
      <c r="B17" s="27">
        <v>1895</v>
      </c>
      <c r="C17" s="97">
        <f t="shared" ref="C17:C23" si="2">SUM(B17/8635*100)</f>
        <v>21.945570353213665</v>
      </c>
      <c r="D17" s="46" t="s">
        <v>206</v>
      </c>
      <c r="E17" s="46" t="s">
        <v>206</v>
      </c>
      <c r="F17" s="46" t="s">
        <v>206</v>
      </c>
      <c r="G17" s="46" t="s">
        <v>206</v>
      </c>
      <c r="H17" s="46" t="s">
        <v>206</v>
      </c>
      <c r="I17" s="46" t="s">
        <v>206</v>
      </c>
    </row>
    <row r="18" spans="1:9" ht="14.25" customHeight="1">
      <c r="A18" s="96" t="s">
        <v>365</v>
      </c>
      <c r="B18" s="27">
        <v>1775</v>
      </c>
      <c r="C18" s="97">
        <f t="shared" si="2"/>
        <v>20.555877243775335</v>
      </c>
      <c r="D18" s="46" t="s">
        <v>206</v>
      </c>
      <c r="E18" s="46" t="s">
        <v>206</v>
      </c>
      <c r="F18" s="46" t="s">
        <v>206</v>
      </c>
      <c r="G18" s="46" t="s">
        <v>206</v>
      </c>
      <c r="H18" s="46" t="s">
        <v>206</v>
      </c>
      <c r="I18" s="46" t="s">
        <v>206</v>
      </c>
    </row>
    <row r="19" spans="1:9" ht="14.25" customHeight="1">
      <c r="A19" s="96" t="s">
        <v>220</v>
      </c>
      <c r="B19" s="27">
        <v>992</v>
      </c>
      <c r="C19" s="97">
        <f t="shared" si="2"/>
        <v>11.488129704690214</v>
      </c>
      <c r="D19" s="46" t="s">
        <v>206</v>
      </c>
      <c r="E19" s="46" t="s">
        <v>206</v>
      </c>
      <c r="F19" s="46" t="s">
        <v>206</v>
      </c>
      <c r="G19" s="46" t="s">
        <v>206</v>
      </c>
      <c r="H19" s="46" t="s">
        <v>206</v>
      </c>
      <c r="I19" s="46" t="s">
        <v>206</v>
      </c>
    </row>
    <row r="20" spans="1:9" ht="14.25" customHeight="1">
      <c r="A20" s="96" t="s">
        <v>221</v>
      </c>
      <c r="B20" s="27">
        <v>290</v>
      </c>
      <c r="C20" s="97">
        <f t="shared" si="2"/>
        <v>3.3584250144759702</v>
      </c>
      <c r="D20" s="46" t="s">
        <v>206</v>
      </c>
      <c r="E20" s="46" t="s">
        <v>206</v>
      </c>
      <c r="F20" s="46" t="s">
        <v>206</v>
      </c>
      <c r="G20" s="46" t="s">
        <v>206</v>
      </c>
      <c r="H20" s="46" t="s">
        <v>206</v>
      </c>
      <c r="I20" s="46" t="s">
        <v>206</v>
      </c>
    </row>
    <row r="21" spans="1:9" ht="14.25" customHeight="1">
      <c r="A21" s="96" t="s">
        <v>222</v>
      </c>
      <c r="B21" s="27">
        <v>173</v>
      </c>
      <c r="C21" s="97">
        <f t="shared" si="2"/>
        <v>2.0034742327735957</v>
      </c>
      <c r="D21" s="46" t="s">
        <v>206</v>
      </c>
      <c r="E21" s="46" t="s">
        <v>206</v>
      </c>
      <c r="F21" s="46" t="s">
        <v>206</v>
      </c>
      <c r="G21" s="46" t="s">
        <v>206</v>
      </c>
      <c r="H21" s="46" t="s">
        <v>206</v>
      </c>
      <c r="I21" s="46" t="s">
        <v>206</v>
      </c>
    </row>
    <row r="22" spans="1:9" ht="14.25" customHeight="1">
      <c r="A22" s="96" t="s">
        <v>223</v>
      </c>
      <c r="B22" s="27">
        <v>84</v>
      </c>
      <c r="C22" s="97">
        <f t="shared" si="2"/>
        <v>0.97278517660683261</v>
      </c>
      <c r="D22" s="46" t="s">
        <v>206</v>
      </c>
      <c r="E22" s="46" t="s">
        <v>206</v>
      </c>
      <c r="F22" s="46" t="s">
        <v>206</v>
      </c>
      <c r="G22" s="46" t="s">
        <v>206</v>
      </c>
      <c r="H22" s="46" t="s">
        <v>206</v>
      </c>
      <c r="I22" s="46" t="s">
        <v>206</v>
      </c>
    </row>
    <row r="23" spans="1:9" ht="14.25" customHeight="1">
      <c r="A23" s="96" t="s">
        <v>251</v>
      </c>
      <c r="B23" s="27">
        <v>18</v>
      </c>
      <c r="C23" s="97">
        <f t="shared" si="2"/>
        <v>0.20845396641574984</v>
      </c>
      <c r="D23" s="46" t="s">
        <v>206</v>
      </c>
      <c r="E23" s="46" t="s">
        <v>206</v>
      </c>
      <c r="F23" s="46" t="s">
        <v>206</v>
      </c>
      <c r="G23" s="46" t="s">
        <v>206</v>
      </c>
      <c r="H23" s="46" t="s">
        <v>206</v>
      </c>
      <c r="I23" s="46" t="s">
        <v>206</v>
      </c>
    </row>
    <row r="24" spans="1:9" ht="14.25" customHeight="1">
      <c r="A24" s="93"/>
      <c r="B24" s="4"/>
      <c r="C24" s="4"/>
      <c r="D24" s="4"/>
      <c r="E24" s="4"/>
      <c r="F24" s="4"/>
      <c r="G24" s="4"/>
      <c r="H24" s="4"/>
      <c r="I24" s="4"/>
    </row>
    <row r="25" spans="1:9" s="11" customFormat="1" ht="14.25" customHeight="1">
      <c r="A25" s="82"/>
      <c r="B25" s="33"/>
      <c r="C25" s="98"/>
      <c r="D25" s="33"/>
      <c r="E25" s="98" t="s">
        <v>308</v>
      </c>
      <c r="F25" s="33"/>
      <c r="G25" s="98"/>
      <c r="H25" s="33"/>
      <c r="I25" s="33"/>
    </row>
    <row r="26" spans="1:9" ht="14.25" customHeight="1">
      <c r="A26" s="84"/>
      <c r="B26" s="24"/>
      <c r="C26" s="99"/>
      <c r="D26" s="24"/>
      <c r="E26" s="99"/>
      <c r="F26" s="24"/>
      <c r="G26" s="99"/>
      <c r="H26" s="24"/>
      <c r="I26" s="24"/>
    </row>
    <row r="27" spans="1:9" s="11" customFormat="1" ht="14.25" customHeight="1">
      <c r="A27" s="31" t="s">
        <v>209</v>
      </c>
      <c r="B27" s="33">
        <f>SUM(B30:B39)</f>
        <v>7231</v>
      </c>
      <c r="C27" s="100">
        <f>SUM(B27/$B$12*100)</f>
        <v>83.740590619571506</v>
      </c>
      <c r="D27" s="33">
        <f t="shared" ref="D27" si="3">SUM(D30:D39)</f>
        <v>49915</v>
      </c>
      <c r="E27" s="98">
        <f>SUM(D27/$D$12*100)</f>
        <v>86.049959487648039</v>
      </c>
      <c r="F27" s="33">
        <v>1464305</v>
      </c>
      <c r="G27" s="98">
        <f>SUM(F27/$F$12*100)</f>
        <v>88.002853487137983</v>
      </c>
      <c r="H27" s="33">
        <f>SUM(F27/B27)</f>
        <v>202.50380307011477</v>
      </c>
      <c r="I27" s="33">
        <f>SUM(F27/D27)</f>
        <v>29.335971150956627</v>
      </c>
    </row>
    <row r="28" spans="1:9" s="11" customFormat="1" ht="14.25" customHeight="1">
      <c r="A28" s="31" t="s">
        <v>210</v>
      </c>
      <c r="B28" s="33">
        <f>SUM(B40:B49)</f>
        <v>1404</v>
      </c>
      <c r="C28" s="100">
        <f>SUM(B28/$B$12*100)</f>
        <v>16.259409380428487</v>
      </c>
      <c r="D28" s="33">
        <f t="shared" ref="D28" si="4">SUM(D40:D49)</f>
        <v>8092</v>
      </c>
      <c r="E28" s="98">
        <f>SUM(D28/$D$12*100)</f>
        <v>13.950040512351958</v>
      </c>
      <c r="F28" s="33">
        <v>199624</v>
      </c>
      <c r="G28" s="98">
        <f>SUM(F28/$F$12*100)</f>
        <v>11.997146512862027</v>
      </c>
      <c r="H28" s="33">
        <f>SUM(F28/B28)</f>
        <v>142.18233618233617</v>
      </c>
      <c r="I28" s="33">
        <f>SUM(F28/D28)</f>
        <v>24.669303015323777</v>
      </c>
    </row>
    <row r="29" spans="1:9" ht="14.25" customHeight="1">
      <c r="A29" s="101"/>
      <c r="B29" s="27"/>
      <c r="C29" s="102"/>
      <c r="D29" s="27"/>
      <c r="E29" s="102"/>
      <c r="F29" s="27"/>
      <c r="G29" s="102"/>
      <c r="H29" s="27"/>
      <c r="I29" s="27"/>
    </row>
    <row r="30" spans="1:9" ht="14.25" customHeight="1">
      <c r="A30" s="101" t="s">
        <v>16</v>
      </c>
      <c r="B30" s="27">
        <v>2597</v>
      </c>
      <c r="C30" s="97">
        <f t="shared" ref="C30:C49" si="5">SUM(B30/$B$12*100)</f>
        <v>30.075275043427908</v>
      </c>
      <c r="D30" s="27">
        <v>20276</v>
      </c>
      <c r="E30" s="97">
        <f>SUM(D30/$D$12*100)</f>
        <v>34.954402054924408</v>
      </c>
      <c r="F30" s="27">
        <v>574556</v>
      </c>
      <c r="G30" s="97">
        <f>SUM(F30/$F$12*100)</f>
        <v>34.530079107942704</v>
      </c>
      <c r="H30" s="27">
        <f>SUM(F30/B30)</f>
        <v>221.2383519445514</v>
      </c>
      <c r="I30" s="27">
        <f>SUM(F30/D30)</f>
        <v>28.336752811205365</v>
      </c>
    </row>
    <row r="31" spans="1:9" ht="14.25" customHeight="1">
      <c r="A31" s="101" t="s">
        <v>17</v>
      </c>
      <c r="B31" s="27">
        <v>1308</v>
      </c>
      <c r="C31" s="97">
        <f t="shared" si="5"/>
        <v>15.147654892877824</v>
      </c>
      <c r="D31" s="27">
        <v>7974</v>
      </c>
      <c r="E31" s="97">
        <f t="shared" ref="E31:E49" si="6">SUM(D31/$D$12*100)</f>
        <v>13.74661678762908</v>
      </c>
      <c r="F31" s="27">
        <v>181223</v>
      </c>
      <c r="G31" s="97">
        <f t="shared" ref="G31:G49" si="7">SUM(F31/$F$12*100)</f>
        <v>10.891270000102168</v>
      </c>
      <c r="H31" s="27">
        <f t="shared" ref="H31:H49" si="8">SUM(F31/B31)</f>
        <v>138.54969418960243</v>
      </c>
      <c r="I31" s="27">
        <f t="shared" ref="I31:I49" si="9">SUM(F31/D31)</f>
        <v>22.726736894908452</v>
      </c>
    </row>
    <row r="32" spans="1:9" ht="14.25" customHeight="1">
      <c r="A32" s="101" t="s">
        <v>18</v>
      </c>
      <c r="B32" s="27">
        <v>799</v>
      </c>
      <c r="C32" s="97">
        <f t="shared" si="5"/>
        <v>9.2530399536768968</v>
      </c>
      <c r="D32" s="27">
        <v>6532</v>
      </c>
      <c r="E32" s="97">
        <f t="shared" si="6"/>
        <v>11.260709914320685</v>
      </c>
      <c r="F32" s="27">
        <v>324590</v>
      </c>
      <c r="G32" s="97">
        <f t="shared" si="7"/>
        <v>19.507442925749839</v>
      </c>
      <c r="H32" s="27">
        <f t="shared" si="8"/>
        <v>406.24530663329159</v>
      </c>
      <c r="I32" s="27">
        <f t="shared" si="9"/>
        <v>49.692284139620334</v>
      </c>
    </row>
    <row r="33" spans="1:9" ht="14.25" customHeight="1">
      <c r="A33" s="101" t="s">
        <v>19</v>
      </c>
      <c r="B33" s="27">
        <v>175</v>
      </c>
      <c r="C33" s="97">
        <f t="shared" si="5"/>
        <v>2.026635784597568</v>
      </c>
      <c r="D33" s="27">
        <v>980</v>
      </c>
      <c r="E33" s="97">
        <f t="shared" si="6"/>
        <v>1.6894512731222093</v>
      </c>
      <c r="F33" s="27">
        <v>33888</v>
      </c>
      <c r="G33" s="97">
        <f t="shared" si="7"/>
        <v>2.0366253608176792</v>
      </c>
      <c r="H33" s="27">
        <f t="shared" si="8"/>
        <v>193.64571428571429</v>
      </c>
      <c r="I33" s="27">
        <f t="shared" si="9"/>
        <v>34.579591836734693</v>
      </c>
    </row>
    <row r="34" spans="1:9" ht="14.25" customHeight="1">
      <c r="A34" s="101" t="s">
        <v>20</v>
      </c>
      <c r="B34" s="27">
        <v>550</v>
      </c>
      <c r="C34" s="97">
        <f t="shared" si="5"/>
        <v>6.369426751592357</v>
      </c>
      <c r="D34" s="27">
        <v>3582</v>
      </c>
      <c r="E34" s="97">
        <f t="shared" si="6"/>
        <v>6.1751167962487283</v>
      </c>
      <c r="F34" s="27">
        <v>96488</v>
      </c>
      <c r="G34" s="97">
        <f t="shared" si="7"/>
        <v>5.798805117285653</v>
      </c>
      <c r="H34" s="27">
        <f t="shared" si="8"/>
        <v>175.43272727272728</v>
      </c>
      <c r="I34" s="27">
        <f t="shared" si="9"/>
        <v>26.936906756002234</v>
      </c>
    </row>
    <row r="35" spans="1:9" ht="14.25" customHeight="1">
      <c r="A35" s="101" t="s">
        <v>21</v>
      </c>
      <c r="B35" s="27">
        <v>540</v>
      </c>
      <c r="C35" s="97">
        <f t="shared" si="5"/>
        <v>6.2536189924724956</v>
      </c>
      <c r="D35" s="27">
        <v>3372</v>
      </c>
      <c r="E35" s="97">
        <f t="shared" si="6"/>
        <v>5.8130915234368263</v>
      </c>
      <c r="F35" s="27">
        <v>84004</v>
      </c>
      <c r="G35" s="97">
        <f t="shared" si="7"/>
        <v>5.0485327198456185</v>
      </c>
      <c r="H35" s="27">
        <f t="shared" si="8"/>
        <v>155.56296296296296</v>
      </c>
      <c r="I35" s="27">
        <f t="shared" si="9"/>
        <v>24.912218268090154</v>
      </c>
    </row>
    <row r="36" spans="1:9" ht="14.25" customHeight="1">
      <c r="A36" s="101" t="s">
        <v>22</v>
      </c>
      <c r="B36" s="27">
        <v>378</v>
      </c>
      <c r="C36" s="97">
        <f t="shared" si="5"/>
        <v>4.377533294730747</v>
      </c>
      <c r="D36" s="27">
        <v>2179</v>
      </c>
      <c r="E36" s="97">
        <f t="shared" si="6"/>
        <v>3.7564431878911169</v>
      </c>
      <c r="F36" s="27">
        <v>48620</v>
      </c>
      <c r="G36" s="97">
        <f t="shared" si="7"/>
        <v>2.9219996766688965</v>
      </c>
      <c r="H36" s="27">
        <f t="shared" si="8"/>
        <v>128.62433862433863</v>
      </c>
      <c r="I36" s="27">
        <f t="shared" si="9"/>
        <v>22.312987608994952</v>
      </c>
    </row>
    <row r="37" spans="1:9" ht="14.25" customHeight="1">
      <c r="A37" s="101" t="s">
        <v>23</v>
      </c>
      <c r="B37" s="27">
        <v>341</v>
      </c>
      <c r="C37" s="97">
        <f t="shared" si="5"/>
        <v>3.9490445859872612</v>
      </c>
      <c r="D37" s="27">
        <v>2361</v>
      </c>
      <c r="E37" s="97">
        <f t="shared" si="6"/>
        <v>4.0701984243280984</v>
      </c>
      <c r="F37" s="27">
        <v>68147</v>
      </c>
      <c r="G37" s="97">
        <f t="shared" si="7"/>
        <v>4.0955473460706555</v>
      </c>
      <c r="H37" s="27">
        <f t="shared" si="8"/>
        <v>199.84457478005865</v>
      </c>
      <c r="I37" s="27">
        <f t="shared" si="9"/>
        <v>28.863617111393477</v>
      </c>
    </row>
    <row r="38" spans="1:9" ht="14.25" customHeight="1">
      <c r="A38" s="101" t="s">
        <v>24</v>
      </c>
      <c r="B38" s="27">
        <v>303</v>
      </c>
      <c r="C38" s="97">
        <f t="shared" si="5"/>
        <v>3.5089751013317891</v>
      </c>
      <c r="D38" s="27">
        <v>1329</v>
      </c>
      <c r="E38" s="97">
        <f t="shared" si="6"/>
        <v>2.2911027979381799</v>
      </c>
      <c r="F38" s="27">
        <v>19069</v>
      </c>
      <c r="G38" s="97">
        <f t="shared" si="7"/>
        <v>1.1460224564870256</v>
      </c>
      <c r="H38" s="27">
        <f t="shared" si="8"/>
        <v>62.933993399339933</v>
      </c>
      <c r="I38" s="27">
        <f t="shared" si="9"/>
        <v>14.348382242287434</v>
      </c>
    </row>
    <row r="39" spans="1:9" ht="14.25" customHeight="1">
      <c r="A39" s="101" t="s">
        <v>25</v>
      </c>
      <c r="B39" s="27">
        <v>240</v>
      </c>
      <c r="C39" s="97">
        <f t="shared" si="5"/>
        <v>2.7793862188766649</v>
      </c>
      <c r="D39" s="27">
        <v>1330</v>
      </c>
      <c r="E39" s="97">
        <f t="shared" si="6"/>
        <v>2.2928267278087127</v>
      </c>
      <c r="F39" s="27">
        <v>33721</v>
      </c>
      <c r="G39" s="97">
        <f t="shared" si="7"/>
        <v>2.0265888748858876</v>
      </c>
      <c r="H39" s="27">
        <f t="shared" si="8"/>
        <v>140.50416666666666</v>
      </c>
      <c r="I39" s="27">
        <f t="shared" si="9"/>
        <v>25.354135338345866</v>
      </c>
    </row>
    <row r="40" spans="1:9" ht="14.25" customHeight="1">
      <c r="A40" s="101" t="s">
        <v>27</v>
      </c>
      <c r="B40" s="27">
        <v>95</v>
      </c>
      <c r="C40" s="97">
        <f t="shared" si="5"/>
        <v>1.1001737116386796</v>
      </c>
      <c r="D40" s="27">
        <v>659</v>
      </c>
      <c r="E40" s="97">
        <f t="shared" si="6"/>
        <v>1.1360697846811592</v>
      </c>
      <c r="F40" s="27">
        <v>12331</v>
      </c>
      <c r="G40" s="97">
        <f t="shared" si="7"/>
        <v>0.74107729356240559</v>
      </c>
      <c r="H40" s="27">
        <f t="shared" si="8"/>
        <v>129.80000000000001</v>
      </c>
      <c r="I40" s="27">
        <f t="shared" si="9"/>
        <v>18.711684370257966</v>
      </c>
    </row>
    <row r="41" spans="1:9" ht="14.25" customHeight="1">
      <c r="A41" s="101" t="s">
        <v>94</v>
      </c>
      <c r="B41" s="27">
        <v>147</v>
      </c>
      <c r="C41" s="97">
        <f t="shared" si="5"/>
        <v>1.7023740590619574</v>
      </c>
      <c r="D41" s="27">
        <v>936</v>
      </c>
      <c r="E41" s="97">
        <f t="shared" si="6"/>
        <v>1.6135983588187635</v>
      </c>
      <c r="F41" s="27">
        <v>48005</v>
      </c>
      <c r="G41" s="97">
        <f t="shared" si="7"/>
        <v>2.8850389650039157</v>
      </c>
      <c r="H41" s="27">
        <f t="shared" si="8"/>
        <v>326.56462585034012</v>
      </c>
      <c r="I41" s="27">
        <f t="shared" si="9"/>
        <v>51.287393162393165</v>
      </c>
    </row>
    <row r="42" spans="1:9" ht="14.25" customHeight="1">
      <c r="A42" s="101" t="s">
        <v>95</v>
      </c>
      <c r="B42" s="27">
        <v>74</v>
      </c>
      <c r="C42" s="97">
        <f t="shared" si="5"/>
        <v>0.85697741748697165</v>
      </c>
      <c r="D42" s="27">
        <v>609</v>
      </c>
      <c r="E42" s="97">
        <f t="shared" si="6"/>
        <v>1.0498732911545159</v>
      </c>
      <c r="F42" s="27">
        <v>13812</v>
      </c>
      <c r="G42" s="97">
        <f t="shared" si="7"/>
        <v>0.83008349514913193</v>
      </c>
      <c r="H42" s="27">
        <f t="shared" si="8"/>
        <v>186.64864864864865</v>
      </c>
      <c r="I42" s="27">
        <f t="shared" si="9"/>
        <v>22.679802955665025</v>
      </c>
    </row>
    <row r="43" spans="1:9" ht="14.25" customHeight="1">
      <c r="A43" s="101" t="s">
        <v>31</v>
      </c>
      <c r="B43" s="27">
        <v>179</v>
      </c>
      <c r="C43" s="97">
        <f t="shared" si="5"/>
        <v>2.0729588882455121</v>
      </c>
      <c r="D43" s="27">
        <v>1294</v>
      </c>
      <c r="E43" s="97">
        <f t="shared" si="6"/>
        <v>2.2307652524695296</v>
      </c>
      <c r="F43" s="27">
        <v>35755</v>
      </c>
      <c r="G43" s="97">
        <f t="shared" si="7"/>
        <v>2.1488296676120195</v>
      </c>
      <c r="H43" s="27">
        <f t="shared" si="8"/>
        <v>199.7486033519553</v>
      </c>
      <c r="I43" s="27">
        <f t="shared" si="9"/>
        <v>27.631375579598146</v>
      </c>
    </row>
    <row r="44" spans="1:9" ht="14.25" customHeight="1">
      <c r="A44" s="101" t="s">
        <v>96</v>
      </c>
      <c r="B44" s="27">
        <v>45</v>
      </c>
      <c r="C44" s="97">
        <f t="shared" si="5"/>
        <v>0.52113491603937467</v>
      </c>
      <c r="D44" s="27">
        <v>191</v>
      </c>
      <c r="E44" s="97">
        <f t="shared" si="6"/>
        <v>0.32927060527177754</v>
      </c>
      <c r="F44" s="27">
        <v>2973</v>
      </c>
      <c r="G44" s="97">
        <f t="shared" si="7"/>
        <v>0.17867348907315156</v>
      </c>
      <c r="H44" s="27">
        <f t="shared" si="8"/>
        <v>66.066666666666663</v>
      </c>
      <c r="I44" s="27">
        <f t="shared" si="9"/>
        <v>15.565445026178011</v>
      </c>
    </row>
    <row r="45" spans="1:9" ht="14.25" customHeight="1">
      <c r="A45" s="101" t="s">
        <v>97</v>
      </c>
      <c r="B45" s="27">
        <v>384</v>
      </c>
      <c r="C45" s="97">
        <f t="shared" si="5"/>
        <v>4.447017950202663</v>
      </c>
      <c r="D45" s="27">
        <v>1618</v>
      </c>
      <c r="E45" s="97">
        <f t="shared" si="6"/>
        <v>2.7893185305221784</v>
      </c>
      <c r="F45" s="27">
        <v>32029</v>
      </c>
      <c r="G45" s="97">
        <f t="shared" si="7"/>
        <v>1.9249018437685741</v>
      </c>
      <c r="H45" s="27">
        <f t="shared" si="8"/>
        <v>83.408854166666671</v>
      </c>
      <c r="I45" s="27">
        <f t="shared" si="9"/>
        <v>19.795426452410382</v>
      </c>
    </row>
    <row r="46" spans="1:9" ht="14.25" customHeight="1">
      <c r="A46" s="101" t="s">
        <v>98</v>
      </c>
      <c r="B46" s="27">
        <v>60</v>
      </c>
      <c r="C46" s="97">
        <f t="shared" si="5"/>
        <v>0.69484655471916623</v>
      </c>
      <c r="D46" s="27">
        <v>208</v>
      </c>
      <c r="E46" s="97">
        <f t="shared" si="6"/>
        <v>0.35857741307083629</v>
      </c>
      <c r="F46" s="27">
        <v>2973</v>
      </c>
      <c r="G46" s="97">
        <f t="shared" si="7"/>
        <v>0.17867348907315156</v>
      </c>
      <c r="H46" s="27">
        <f t="shared" si="8"/>
        <v>49.55</v>
      </c>
      <c r="I46" s="27">
        <f t="shared" si="9"/>
        <v>14.29326923076923</v>
      </c>
    </row>
    <row r="47" spans="1:9" ht="14.25" customHeight="1">
      <c r="A47" s="101" t="s">
        <v>99</v>
      </c>
      <c r="B47" s="27">
        <v>113</v>
      </c>
      <c r="C47" s="97">
        <f t="shared" si="5"/>
        <v>1.3086276780544297</v>
      </c>
      <c r="D47" s="27">
        <v>708</v>
      </c>
      <c r="E47" s="97">
        <f t="shared" si="6"/>
        <v>1.2205423483372697</v>
      </c>
      <c r="F47" s="27">
        <v>15220</v>
      </c>
      <c r="G47" s="97">
        <f t="shared" si="7"/>
        <v>0.91470249031058415</v>
      </c>
      <c r="H47" s="27">
        <f t="shared" si="8"/>
        <v>134.69026548672565</v>
      </c>
      <c r="I47" s="27">
        <f t="shared" si="9"/>
        <v>21.497175141242938</v>
      </c>
    </row>
    <row r="48" spans="1:9" ht="14.25" customHeight="1">
      <c r="A48" s="101" t="s">
        <v>100</v>
      </c>
      <c r="B48" s="27">
        <v>223</v>
      </c>
      <c r="C48" s="97">
        <f t="shared" si="5"/>
        <v>2.582513028372901</v>
      </c>
      <c r="D48" s="27">
        <v>1501</v>
      </c>
      <c r="E48" s="97">
        <f t="shared" si="6"/>
        <v>2.587618735669833</v>
      </c>
      <c r="F48" s="27">
        <v>29925</v>
      </c>
      <c r="G48" s="97">
        <f t="shared" si="7"/>
        <v>1.7984541407716315</v>
      </c>
      <c r="H48" s="27">
        <f t="shared" si="8"/>
        <v>134.19282511210761</v>
      </c>
      <c r="I48" s="27">
        <f t="shared" si="9"/>
        <v>19.936708860759495</v>
      </c>
    </row>
    <row r="49" spans="1:9" ht="14.25" customHeight="1">
      <c r="A49" s="101" t="s">
        <v>101</v>
      </c>
      <c r="B49" s="27">
        <v>84</v>
      </c>
      <c r="C49" s="97">
        <f t="shared" si="5"/>
        <v>0.97278517660683261</v>
      </c>
      <c r="D49" s="27">
        <v>368</v>
      </c>
      <c r="E49" s="97">
        <f t="shared" si="6"/>
        <v>0.63440619235609497</v>
      </c>
      <c r="F49" s="27">
        <v>6600</v>
      </c>
      <c r="G49" s="97">
        <f t="shared" si="7"/>
        <v>0.39665153981930718</v>
      </c>
      <c r="H49" s="27">
        <f t="shared" si="8"/>
        <v>78.571428571428569</v>
      </c>
      <c r="I49" s="27">
        <f t="shared" si="9"/>
        <v>17.934782608695652</v>
      </c>
    </row>
    <row r="50" spans="1:9" ht="6" customHeight="1" thickBot="1">
      <c r="A50" s="103"/>
      <c r="B50" s="104"/>
      <c r="C50" s="104"/>
      <c r="D50" s="104"/>
      <c r="E50" s="104"/>
      <c r="F50" s="104"/>
      <c r="G50" s="104"/>
      <c r="H50" s="104"/>
      <c r="I50" s="104"/>
    </row>
    <row r="51" spans="1:9" ht="15" customHeight="1">
      <c r="A51" s="4" t="s">
        <v>240</v>
      </c>
      <c r="B51" s="4"/>
      <c r="C51" s="4"/>
      <c r="D51" s="4"/>
      <c r="E51" s="4"/>
      <c r="F51" s="4"/>
      <c r="G51" s="4"/>
      <c r="H51" s="4"/>
      <c r="I51" s="4"/>
    </row>
    <row r="52" spans="1:9" ht="15" customHeight="1">
      <c r="A52" s="6" t="s">
        <v>241</v>
      </c>
      <c r="B52" s="4"/>
      <c r="C52" s="4"/>
      <c r="D52" s="4"/>
      <c r="E52" s="4"/>
      <c r="F52" s="4"/>
      <c r="G52" s="4"/>
      <c r="H52" s="4"/>
      <c r="I52" s="4"/>
    </row>
    <row r="53" spans="1:9" ht="15" customHeight="1">
      <c r="A53" s="6" t="s">
        <v>279</v>
      </c>
      <c r="B53" s="4"/>
      <c r="C53" s="4"/>
      <c r="D53" s="4"/>
      <c r="E53" s="4"/>
      <c r="F53" s="4"/>
      <c r="G53" s="4"/>
      <c r="H53" s="4"/>
      <c r="I53" s="4"/>
    </row>
    <row r="54" spans="1:9" ht="15" customHeight="1">
      <c r="A54" s="6" t="s">
        <v>278</v>
      </c>
      <c r="B54" s="4"/>
      <c r="C54" s="4"/>
      <c r="D54" s="4"/>
      <c r="E54" s="4"/>
      <c r="F54" s="4"/>
      <c r="G54" s="4"/>
      <c r="H54" s="4"/>
      <c r="I54" s="4"/>
    </row>
    <row r="55" spans="1:9">
      <c r="A55" s="6" t="s">
        <v>242</v>
      </c>
      <c r="B55" s="4"/>
      <c r="C55" s="4"/>
      <c r="D55" s="4"/>
      <c r="E55" s="4"/>
      <c r="F55" s="4"/>
      <c r="G55" s="4"/>
      <c r="H55" s="4"/>
      <c r="I55" s="4"/>
    </row>
    <row r="56" spans="1:9">
      <c r="A56" s="6" t="s">
        <v>243</v>
      </c>
      <c r="B56" s="4"/>
      <c r="C56" s="4"/>
      <c r="D56" s="4"/>
      <c r="E56" s="4"/>
      <c r="F56" s="4"/>
      <c r="G56" s="4"/>
      <c r="H56" s="4"/>
      <c r="I56" s="4"/>
    </row>
    <row r="57" spans="1:9">
      <c r="A57" s="6"/>
      <c r="B57" s="4"/>
      <c r="C57" s="4"/>
      <c r="D57" s="4"/>
      <c r="E57" s="4"/>
      <c r="F57" s="4"/>
      <c r="G57" s="4"/>
      <c r="H57" s="4"/>
      <c r="I57" s="4"/>
    </row>
    <row r="58" spans="1:9">
      <c r="A58" s="6"/>
      <c r="B58" s="4"/>
      <c r="C58" s="4"/>
      <c r="D58" s="4"/>
      <c r="E58" s="4"/>
      <c r="F58" s="4"/>
      <c r="G58" s="4"/>
      <c r="H58" s="4"/>
      <c r="I58" s="4"/>
    </row>
  </sheetData>
  <mergeCells count="7">
    <mergeCell ref="A1:I1"/>
    <mergeCell ref="A5:A6"/>
    <mergeCell ref="B5:B6"/>
    <mergeCell ref="D5:D6"/>
    <mergeCell ref="F5:F6"/>
    <mergeCell ref="I5:I6"/>
    <mergeCell ref="H5:H6"/>
  </mergeCells>
  <phoneticPr fontId="16"/>
  <pageMargins left="0.51181102362204722" right="0.51181102362204722" top="0.55118110236220474" bottom="0.55118110236220474" header="0.31496062992125984" footer="0.3149606299212598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AA44"/>
  <sheetViews>
    <sheetView showGridLines="0" view="pageBreakPreview" zoomScaleNormal="85" zoomScaleSheetLayoutView="100" workbookViewId="0">
      <selection activeCell="S12" sqref="S12"/>
    </sheetView>
  </sheetViews>
  <sheetFormatPr defaultColWidth="8" defaultRowHeight="11.6"/>
  <cols>
    <col min="1" max="1" width="2.61328125" style="105" customWidth="1"/>
    <col min="2" max="2" width="5.84375" style="105" customWidth="1"/>
    <col min="3" max="3" width="0.61328125" style="105" customWidth="1"/>
    <col min="4" max="4" width="9.15234375" style="105" customWidth="1"/>
    <col min="5" max="5" width="7.4609375" style="105" customWidth="1"/>
    <col min="6" max="6" width="7.4609375" style="105" bestFit="1" customWidth="1"/>
    <col min="7" max="8" width="7.765625" style="105" customWidth="1"/>
    <col min="9" max="9" width="8.69140625" style="140" customWidth="1"/>
    <col min="10" max="10" width="7.765625" style="105" customWidth="1"/>
    <col min="11" max="12" width="7.4609375" style="105" bestFit="1" customWidth="1"/>
    <col min="13" max="16" width="7.765625" style="105" customWidth="1"/>
    <col min="17" max="16384" width="8" style="105"/>
  </cols>
  <sheetData>
    <row r="1" spans="1:27" ht="18.75" customHeight="1">
      <c r="A1" s="301" t="s">
        <v>218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</row>
    <row r="2" spans="1:27" ht="22.5" customHeight="1" thickBot="1">
      <c r="A2" s="106" t="s">
        <v>260</v>
      </c>
      <c r="B2" s="107"/>
      <c r="C2" s="107"/>
      <c r="D2" s="106"/>
      <c r="E2" s="106"/>
      <c r="F2" s="106"/>
      <c r="G2" s="106"/>
      <c r="H2" s="106"/>
      <c r="I2" s="108"/>
      <c r="J2" s="108"/>
      <c r="K2" s="106"/>
      <c r="L2" s="106"/>
      <c r="M2" s="106"/>
      <c r="N2" s="106"/>
      <c r="O2" s="106"/>
      <c r="P2" s="108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</row>
    <row r="3" spans="1:27" s="110" customFormat="1" ht="15" customHeight="1">
      <c r="A3" s="302" t="s">
        <v>261</v>
      </c>
      <c r="B3" s="302"/>
      <c r="C3" s="302"/>
      <c r="D3" s="303"/>
      <c r="E3" s="306" t="s">
        <v>212</v>
      </c>
      <c r="F3" s="307"/>
      <c r="G3" s="307"/>
      <c r="H3" s="307"/>
      <c r="I3" s="307"/>
      <c r="J3" s="308"/>
      <c r="K3" s="309" t="s">
        <v>211</v>
      </c>
      <c r="L3" s="310"/>
      <c r="M3" s="310"/>
      <c r="N3" s="310"/>
      <c r="O3" s="310"/>
      <c r="P3" s="310"/>
    </row>
    <row r="4" spans="1:27" s="110" customFormat="1" ht="15" customHeight="1">
      <c r="A4" s="304"/>
      <c r="B4" s="304"/>
      <c r="C4" s="304"/>
      <c r="D4" s="305"/>
      <c r="E4" s="294" t="s">
        <v>183</v>
      </c>
      <c r="F4" s="292" t="s">
        <v>200</v>
      </c>
      <c r="G4" s="294" t="s">
        <v>201</v>
      </c>
      <c r="H4" s="292" t="s">
        <v>184</v>
      </c>
      <c r="I4" s="111"/>
      <c r="J4" s="298" t="s">
        <v>185</v>
      </c>
      <c r="K4" s="294" t="s">
        <v>183</v>
      </c>
      <c r="L4" s="292" t="s">
        <v>202</v>
      </c>
      <c r="M4" s="294" t="s">
        <v>201</v>
      </c>
      <c r="N4" s="292" t="s">
        <v>184</v>
      </c>
      <c r="O4" s="111"/>
      <c r="P4" s="296" t="s">
        <v>185</v>
      </c>
      <c r="Q4" s="236"/>
    </row>
    <row r="5" spans="1:27" s="110" customFormat="1" ht="30" customHeight="1">
      <c r="A5" s="304"/>
      <c r="B5" s="304"/>
      <c r="C5" s="304"/>
      <c r="D5" s="305"/>
      <c r="E5" s="300"/>
      <c r="F5" s="293"/>
      <c r="G5" s="295"/>
      <c r="H5" s="293"/>
      <c r="I5" s="112" t="s">
        <v>191</v>
      </c>
      <c r="J5" s="299"/>
      <c r="K5" s="300"/>
      <c r="L5" s="293"/>
      <c r="M5" s="295"/>
      <c r="N5" s="293"/>
      <c r="O5" s="112" t="s">
        <v>191</v>
      </c>
      <c r="P5" s="297"/>
      <c r="Q5" s="236"/>
    </row>
    <row r="6" spans="1:27" s="113" customFormat="1" ht="5.25" hidden="1" customHeight="1">
      <c r="D6" s="114"/>
      <c r="E6" s="115"/>
      <c r="F6" s="116"/>
      <c r="G6" s="116"/>
      <c r="H6" s="116"/>
      <c r="I6" s="115"/>
      <c r="J6" s="116"/>
      <c r="K6" s="115"/>
      <c r="L6" s="116"/>
      <c r="M6" s="116"/>
      <c r="N6" s="116"/>
      <c r="O6" s="116"/>
      <c r="P6" s="116"/>
    </row>
    <row r="7" spans="1:27" s="120" customFormat="1" ht="18.75" customHeight="1">
      <c r="A7" s="117"/>
      <c r="B7" s="117"/>
      <c r="C7" s="117"/>
      <c r="D7" s="118"/>
      <c r="E7" s="119" t="s">
        <v>43</v>
      </c>
      <c r="F7" s="119" t="s">
        <v>102</v>
      </c>
      <c r="G7" s="119" t="s">
        <v>102</v>
      </c>
      <c r="H7" s="119" t="s">
        <v>103</v>
      </c>
      <c r="I7" s="119" t="s">
        <v>103</v>
      </c>
      <c r="J7" s="119" t="s">
        <v>104</v>
      </c>
      <c r="K7" s="119" t="s">
        <v>43</v>
      </c>
      <c r="L7" s="119" t="s">
        <v>102</v>
      </c>
      <c r="M7" s="119" t="s">
        <v>102</v>
      </c>
      <c r="N7" s="119" t="s">
        <v>103</v>
      </c>
      <c r="O7" s="119" t="s">
        <v>103</v>
      </c>
      <c r="P7" s="119" t="s">
        <v>104</v>
      </c>
    </row>
    <row r="8" spans="1:27" s="124" customFormat="1" ht="26.15" customHeight="1">
      <c r="A8" s="121" t="s">
        <v>105</v>
      </c>
      <c r="B8" s="288" t="s">
        <v>106</v>
      </c>
      <c r="C8" s="288"/>
      <c r="D8" s="289"/>
      <c r="E8" s="122">
        <v>8</v>
      </c>
      <c r="F8" s="122">
        <v>56</v>
      </c>
      <c r="G8" s="122">
        <v>61</v>
      </c>
      <c r="H8" s="122">
        <v>6735</v>
      </c>
      <c r="I8" s="123">
        <v>4514</v>
      </c>
      <c r="J8" s="122">
        <v>12028</v>
      </c>
      <c r="K8" s="123" t="s">
        <v>254</v>
      </c>
      <c r="L8" s="123" t="s">
        <v>254</v>
      </c>
      <c r="M8" s="123" t="s">
        <v>254</v>
      </c>
      <c r="N8" s="123" t="s">
        <v>254</v>
      </c>
      <c r="O8" s="123" t="s">
        <v>254</v>
      </c>
      <c r="P8" s="123" t="s">
        <v>254</v>
      </c>
    </row>
    <row r="9" spans="1:27" s="110" customFormat="1" ht="26.15" customHeight="1">
      <c r="A9" s="64"/>
      <c r="B9" s="64" t="s">
        <v>149</v>
      </c>
      <c r="C9" s="64"/>
      <c r="D9" s="125" t="s">
        <v>107</v>
      </c>
      <c r="E9" s="126" t="s">
        <v>254</v>
      </c>
      <c r="F9" s="126" t="s">
        <v>254</v>
      </c>
      <c r="G9" s="126" t="s">
        <v>254</v>
      </c>
      <c r="H9" s="126" t="s">
        <v>254</v>
      </c>
      <c r="I9" s="126">
        <v>3888</v>
      </c>
      <c r="J9" s="126" t="s">
        <v>254</v>
      </c>
      <c r="K9" s="242" t="s">
        <v>254</v>
      </c>
      <c r="L9" s="242" t="s">
        <v>254</v>
      </c>
      <c r="M9" s="242" t="s">
        <v>254</v>
      </c>
      <c r="N9" s="242" t="s">
        <v>254</v>
      </c>
      <c r="O9" s="242" t="s">
        <v>254</v>
      </c>
      <c r="P9" s="242" t="s">
        <v>254</v>
      </c>
    </row>
    <row r="10" spans="1:27" s="110" customFormat="1" ht="26.15" customHeight="1">
      <c r="A10" s="64"/>
      <c r="B10" s="64" t="s">
        <v>150</v>
      </c>
      <c r="C10" s="64"/>
      <c r="D10" s="125" t="s">
        <v>151</v>
      </c>
      <c r="E10" s="126" t="s">
        <v>254</v>
      </c>
      <c r="F10" s="126" t="s">
        <v>254</v>
      </c>
      <c r="G10" s="126" t="s">
        <v>254</v>
      </c>
      <c r="H10" s="126" t="s">
        <v>254</v>
      </c>
      <c r="I10" s="126">
        <v>625</v>
      </c>
      <c r="J10" s="126" t="s">
        <v>254</v>
      </c>
      <c r="K10" s="242" t="s">
        <v>254</v>
      </c>
      <c r="L10" s="242" t="s">
        <v>254</v>
      </c>
      <c r="M10" s="242" t="s">
        <v>254</v>
      </c>
      <c r="N10" s="242" t="s">
        <v>254</v>
      </c>
      <c r="O10" s="242" t="s">
        <v>254</v>
      </c>
      <c r="P10" s="242" t="s">
        <v>254</v>
      </c>
    </row>
    <row r="11" spans="1:27" s="124" customFormat="1" ht="26.15" customHeight="1">
      <c r="A11" s="121" t="s">
        <v>152</v>
      </c>
      <c r="B11" s="283" t="s">
        <v>108</v>
      </c>
      <c r="C11" s="288"/>
      <c r="D11" s="289"/>
      <c r="E11" s="122">
        <v>74</v>
      </c>
      <c r="F11" s="122">
        <v>383</v>
      </c>
      <c r="G11" s="122">
        <v>413</v>
      </c>
      <c r="H11" s="123">
        <v>11434</v>
      </c>
      <c r="I11" s="123">
        <v>10142</v>
      </c>
      <c r="J11" s="122">
        <v>2984</v>
      </c>
      <c r="K11" s="123" t="s">
        <v>254</v>
      </c>
      <c r="L11" s="123" t="s">
        <v>254</v>
      </c>
      <c r="M11" s="123" t="s">
        <v>254</v>
      </c>
      <c r="N11" s="123" t="s">
        <v>254</v>
      </c>
      <c r="O11" s="123" t="s">
        <v>254</v>
      </c>
      <c r="P11" s="123" t="s">
        <v>254</v>
      </c>
    </row>
    <row r="12" spans="1:27" s="110" customFormat="1" ht="26.15" customHeight="1">
      <c r="A12" s="64"/>
      <c r="B12" s="64" t="s">
        <v>153</v>
      </c>
      <c r="C12" s="64"/>
      <c r="D12" s="125" t="s">
        <v>107</v>
      </c>
      <c r="E12" s="126" t="s">
        <v>254</v>
      </c>
      <c r="F12" s="126" t="s">
        <v>254</v>
      </c>
      <c r="G12" s="126" t="s">
        <v>254</v>
      </c>
      <c r="H12" s="126" t="s">
        <v>254</v>
      </c>
      <c r="I12" s="126">
        <v>47</v>
      </c>
      <c r="J12" s="126" t="s">
        <v>254</v>
      </c>
      <c r="K12" s="242" t="s">
        <v>254</v>
      </c>
      <c r="L12" s="242" t="s">
        <v>254</v>
      </c>
      <c r="M12" s="242" t="s">
        <v>254</v>
      </c>
      <c r="N12" s="242" t="s">
        <v>254</v>
      </c>
      <c r="O12" s="242" t="s">
        <v>254</v>
      </c>
      <c r="P12" s="242" t="s">
        <v>254</v>
      </c>
    </row>
    <row r="13" spans="1:27" s="110" customFormat="1" ht="26.15" customHeight="1">
      <c r="A13" s="64"/>
      <c r="B13" s="64" t="s">
        <v>155</v>
      </c>
      <c r="C13" s="64"/>
      <c r="D13" s="125" t="s">
        <v>151</v>
      </c>
      <c r="E13" s="126" t="s">
        <v>254</v>
      </c>
      <c r="F13" s="126" t="s">
        <v>254</v>
      </c>
      <c r="G13" s="126" t="s">
        <v>254</v>
      </c>
      <c r="H13" s="126" t="s">
        <v>254</v>
      </c>
      <c r="I13" s="126">
        <v>10095</v>
      </c>
      <c r="J13" s="126" t="s">
        <v>254</v>
      </c>
      <c r="K13" s="242" t="s">
        <v>254</v>
      </c>
      <c r="L13" s="242" t="s">
        <v>254</v>
      </c>
      <c r="M13" s="242" t="s">
        <v>254</v>
      </c>
      <c r="N13" s="242" t="s">
        <v>254</v>
      </c>
      <c r="O13" s="242" t="s">
        <v>254</v>
      </c>
      <c r="P13" s="242" t="s">
        <v>254</v>
      </c>
    </row>
    <row r="14" spans="1:27" s="124" customFormat="1" ht="26.15" customHeight="1">
      <c r="A14" s="121" t="s">
        <v>156</v>
      </c>
      <c r="B14" s="283" t="s">
        <v>109</v>
      </c>
      <c r="C14" s="288"/>
      <c r="D14" s="289"/>
      <c r="E14" s="123" t="s">
        <v>154</v>
      </c>
      <c r="F14" s="123" t="s">
        <v>154</v>
      </c>
      <c r="G14" s="123" t="s">
        <v>154</v>
      </c>
      <c r="H14" s="123" t="s">
        <v>154</v>
      </c>
      <c r="I14" s="123" t="s">
        <v>154</v>
      </c>
      <c r="J14" s="123" t="s">
        <v>154</v>
      </c>
      <c r="K14" s="123" t="s">
        <v>254</v>
      </c>
      <c r="L14" s="123" t="s">
        <v>254</v>
      </c>
      <c r="M14" s="123" t="s">
        <v>254</v>
      </c>
      <c r="N14" s="123" t="s">
        <v>254</v>
      </c>
      <c r="O14" s="123" t="s">
        <v>254</v>
      </c>
      <c r="P14" s="123" t="s">
        <v>254</v>
      </c>
    </row>
    <row r="15" spans="1:27" s="110" customFormat="1" ht="26.15" customHeight="1">
      <c r="A15" s="64"/>
      <c r="B15" s="64" t="s">
        <v>157</v>
      </c>
      <c r="C15" s="64"/>
      <c r="D15" s="125" t="s">
        <v>107</v>
      </c>
      <c r="E15" s="126" t="s">
        <v>254</v>
      </c>
      <c r="F15" s="126" t="s">
        <v>254</v>
      </c>
      <c r="G15" s="126" t="s">
        <v>254</v>
      </c>
      <c r="H15" s="126" t="s">
        <v>254</v>
      </c>
      <c r="I15" s="126" t="s">
        <v>154</v>
      </c>
      <c r="J15" s="126" t="s">
        <v>254</v>
      </c>
      <c r="K15" s="242" t="s">
        <v>254</v>
      </c>
      <c r="L15" s="242" t="s">
        <v>254</v>
      </c>
      <c r="M15" s="242" t="s">
        <v>254</v>
      </c>
      <c r="N15" s="242" t="s">
        <v>254</v>
      </c>
      <c r="O15" s="242" t="s">
        <v>254</v>
      </c>
      <c r="P15" s="242" t="s">
        <v>254</v>
      </c>
    </row>
    <row r="16" spans="1:27" s="110" customFormat="1" ht="26.15" customHeight="1">
      <c r="A16" s="64"/>
      <c r="B16" s="64" t="s">
        <v>158</v>
      </c>
      <c r="C16" s="64"/>
      <c r="D16" s="125" t="s">
        <v>151</v>
      </c>
      <c r="E16" s="126" t="s">
        <v>254</v>
      </c>
      <c r="F16" s="126" t="s">
        <v>254</v>
      </c>
      <c r="G16" s="126" t="s">
        <v>254</v>
      </c>
      <c r="H16" s="126" t="s">
        <v>254</v>
      </c>
      <c r="I16" s="126" t="s">
        <v>154</v>
      </c>
      <c r="J16" s="126" t="s">
        <v>254</v>
      </c>
      <c r="K16" s="242" t="s">
        <v>254</v>
      </c>
      <c r="L16" s="242" t="s">
        <v>254</v>
      </c>
      <c r="M16" s="242" t="s">
        <v>254</v>
      </c>
      <c r="N16" s="242" t="s">
        <v>254</v>
      </c>
      <c r="O16" s="242" t="s">
        <v>254</v>
      </c>
      <c r="P16" s="242" t="s">
        <v>254</v>
      </c>
    </row>
    <row r="17" spans="1:16" s="124" customFormat="1" ht="25.5" customHeight="1">
      <c r="A17" s="121" t="s">
        <v>159</v>
      </c>
      <c r="B17" s="288" t="s">
        <v>110</v>
      </c>
      <c r="C17" s="288"/>
      <c r="D17" s="289"/>
      <c r="E17" s="122">
        <v>38</v>
      </c>
      <c r="F17" s="122">
        <v>389</v>
      </c>
      <c r="G17" s="122">
        <v>389</v>
      </c>
      <c r="H17" s="122">
        <v>3965</v>
      </c>
      <c r="I17" s="123">
        <v>3475</v>
      </c>
      <c r="J17" s="122">
        <v>1020</v>
      </c>
      <c r="K17" s="123" t="s">
        <v>254</v>
      </c>
      <c r="L17" s="123" t="s">
        <v>254</v>
      </c>
      <c r="M17" s="123" t="s">
        <v>254</v>
      </c>
      <c r="N17" s="123" t="s">
        <v>254</v>
      </c>
      <c r="O17" s="123" t="s">
        <v>254</v>
      </c>
      <c r="P17" s="123" t="s">
        <v>254</v>
      </c>
    </row>
    <row r="18" spans="1:16" s="124" customFormat="1" ht="26.15" customHeight="1">
      <c r="A18" s="121" t="s">
        <v>160</v>
      </c>
      <c r="B18" s="283" t="s">
        <v>111</v>
      </c>
      <c r="C18" s="288"/>
      <c r="D18" s="289"/>
      <c r="E18" s="122">
        <v>36</v>
      </c>
      <c r="F18" s="122">
        <v>423</v>
      </c>
      <c r="G18" s="122">
        <v>421</v>
      </c>
      <c r="H18" s="122">
        <v>4910</v>
      </c>
      <c r="I18" s="123">
        <v>3840</v>
      </c>
      <c r="J18" s="122">
        <v>1159</v>
      </c>
      <c r="K18" s="123" t="s">
        <v>254</v>
      </c>
      <c r="L18" s="123" t="s">
        <v>254</v>
      </c>
      <c r="M18" s="123" t="s">
        <v>254</v>
      </c>
      <c r="N18" s="123" t="s">
        <v>254</v>
      </c>
      <c r="O18" s="123" t="s">
        <v>254</v>
      </c>
      <c r="P18" s="123" t="s">
        <v>254</v>
      </c>
    </row>
    <row r="19" spans="1:16" s="124" customFormat="1" ht="26.15" customHeight="1">
      <c r="A19" s="121" t="s">
        <v>161</v>
      </c>
      <c r="B19" s="283" t="s">
        <v>145</v>
      </c>
      <c r="C19" s="283"/>
      <c r="D19" s="284"/>
      <c r="E19" s="122">
        <v>39</v>
      </c>
      <c r="F19" s="122">
        <v>399</v>
      </c>
      <c r="G19" s="122">
        <v>395</v>
      </c>
      <c r="H19" s="122">
        <v>14378</v>
      </c>
      <c r="I19" s="123">
        <v>14084</v>
      </c>
      <c r="J19" s="122">
        <v>3605</v>
      </c>
      <c r="K19" s="123" t="s">
        <v>254</v>
      </c>
      <c r="L19" s="123" t="s">
        <v>254</v>
      </c>
      <c r="M19" s="123" t="s">
        <v>254</v>
      </c>
      <c r="N19" s="123" t="s">
        <v>254</v>
      </c>
      <c r="O19" s="123" t="s">
        <v>254</v>
      </c>
      <c r="P19" s="123" t="s">
        <v>254</v>
      </c>
    </row>
    <row r="20" spans="1:16" s="110" customFormat="1" ht="26.15" customHeight="1">
      <c r="A20" s="64"/>
      <c r="B20" s="64" t="s">
        <v>162</v>
      </c>
      <c r="C20" s="64"/>
      <c r="D20" s="125" t="s">
        <v>112</v>
      </c>
      <c r="E20" s="126" t="s">
        <v>254</v>
      </c>
      <c r="F20" s="126" t="s">
        <v>254</v>
      </c>
      <c r="G20" s="126" t="s">
        <v>254</v>
      </c>
      <c r="H20" s="126" t="s">
        <v>254</v>
      </c>
      <c r="I20" s="126">
        <v>2029</v>
      </c>
      <c r="J20" s="126" t="s">
        <v>254</v>
      </c>
      <c r="K20" s="242" t="s">
        <v>254</v>
      </c>
      <c r="L20" s="242" t="s">
        <v>254</v>
      </c>
      <c r="M20" s="242" t="s">
        <v>254</v>
      </c>
      <c r="N20" s="242" t="s">
        <v>254</v>
      </c>
      <c r="O20" s="242" t="s">
        <v>254</v>
      </c>
      <c r="P20" s="242" t="s">
        <v>254</v>
      </c>
    </row>
    <row r="21" spans="1:16" s="110" customFormat="1" ht="26.15" customHeight="1">
      <c r="A21" s="64"/>
      <c r="B21" s="64" t="s">
        <v>113</v>
      </c>
      <c r="C21" s="64"/>
      <c r="D21" s="125" t="s">
        <v>114</v>
      </c>
      <c r="E21" s="126" t="s">
        <v>254</v>
      </c>
      <c r="F21" s="126" t="s">
        <v>254</v>
      </c>
      <c r="G21" s="126" t="s">
        <v>254</v>
      </c>
      <c r="H21" s="126" t="s">
        <v>254</v>
      </c>
      <c r="I21" s="126">
        <v>105</v>
      </c>
      <c r="J21" s="126" t="s">
        <v>254</v>
      </c>
      <c r="K21" s="242" t="s">
        <v>254</v>
      </c>
      <c r="L21" s="242" t="s">
        <v>254</v>
      </c>
      <c r="M21" s="242" t="s">
        <v>254</v>
      </c>
      <c r="N21" s="242" t="s">
        <v>254</v>
      </c>
      <c r="O21" s="242" t="s">
        <v>254</v>
      </c>
      <c r="P21" s="242" t="s">
        <v>254</v>
      </c>
    </row>
    <row r="22" spans="1:16" s="110" customFormat="1" ht="26.15" customHeight="1">
      <c r="A22" s="64"/>
      <c r="B22" s="64" t="s">
        <v>115</v>
      </c>
      <c r="C22" s="64"/>
      <c r="D22" s="127" t="s">
        <v>116</v>
      </c>
      <c r="E22" s="126" t="s">
        <v>254</v>
      </c>
      <c r="F22" s="126" t="s">
        <v>254</v>
      </c>
      <c r="G22" s="126" t="s">
        <v>254</v>
      </c>
      <c r="H22" s="126" t="s">
        <v>254</v>
      </c>
      <c r="I22" s="126">
        <v>1273</v>
      </c>
      <c r="J22" s="126" t="s">
        <v>254</v>
      </c>
      <c r="K22" s="242" t="s">
        <v>254</v>
      </c>
      <c r="L22" s="242" t="s">
        <v>254</v>
      </c>
      <c r="M22" s="242" t="s">
        <v>254</v>
      </c>
      <c r="N22" s="242" t="s">
        <v>254</v>
      </c>
      <c r="O22" s="242" t="s">
        <v>254</v>
      </c>
      <c r="P22" s="242" t="s">
        <v>254</v>
      </c>
    </row>
    <row r="23" spans="1:16" s="110" customFormat="1" ht="26.15" customHeight="1">
      <c r="A23" s="64"/>
      <c r="B23" s="64" t="s">
        <v>117</v>
      </c>
      <c r="C23" s="64"/>
      <c r="D23" s="127" t="s">
        <v>118</v>
      </c>
      <c r="E23" s="126" t="s">
        <v>254</v>
      </c>
      <c r="F23" s="126" t="s">
        <v>254</v>
      </c>
      <c r="G23" s="126" t="s">
        <v>254</v>
      </c>
      <c r="H23" s="126" t="s">
        <v>254</v>
      </c>
      <c r="I23" s="126">
        <v>234</v>
      </c>
      <c r="J23" s="126" t="s">
        <v>254</v>
      </c>
      <c r="K23" s="242" t="s">
        <v>254</v>
      </c>
      <c r="L23" s="242" t="s">
        <v>254</v>
      </c>
      <c r="M23" s="242" t="s">
        <v>254</v>
      </c>
      <c r="N23" s="242" t="s">
        <v>254</v>
      </c>
      <c r="O23" s="242" t="s">
        <v>254</v>
      </c>
      <c r="P23" s="242" t="s">
        <v>254</v>
      </c>
    </row>
    <row r="24" spans="1:16" s="110" customFormat="1" ht="26.15" customHeight="1">
      <c r="A24" s="64"/>
      <c r="B24" s="64" t="s">
        <v>119</v>
      </c>
      <c r="C24" s="64"/>
      <c r="D24" s="125" t="s">
        <v>120</v>
      </c>
      <c r="E24" s="126" t="s">
        <v>254</v>
      </c>
      <c r="F24" s="126" t="s">
        <v>254</v>
      </c>
      <c r="G24" s="126" t="s">
        <v>254</v>
      </c>
      <c r="H24" s="126" t="s">
        <v>254</v>
      </c>
      <c r="I24" s="126">
        <v>113</v>
      </c>
      <c r="J24" s="126" t="s">
        <v>254</v>
      </c>
      <c r="K24" s="242" t="s">
        <v>254</v>
      </c>
      <c r="L24" s="242" t="s">
        <v>254</v>
      </c>
      <c r="M24" s="242" t="s">
        <v>254</v>
      </c>
      <c r="N24" s="242" t="s">
        <v>254</v>
      </c>
      <c r="O24" s="242" t="s">
        <v>254</v>
      </c>
      <c r="P24" s="242" t="s">
        <v>254</v>
      </c>
    </row>
    <row r="25" spans="1:16" s="110" customFormat="1" ht="26.15" customHeight="1">
      <c r="A25" s="64"/>
      <c r="B25" s="64" t="s">
        <v>121</v>
      </c>
      <c r="C25" s="64"/>
      <c r="D25" s="128" t="s">
        <v>122</v>
      </c>
      <c r="E25" s="126" t="s">
        <v>254</v>
      </c>
      <c r="F25" s="126" t="s">
        <v>254</v>
      </c>
      <c r="G25" s="126" t="s">
        <v>254</v>
      </c>
      <c r="H25" s="126" t="s">
        <v>254</v>
      </c>
      <c r="I25" s="126">
        <v>53</v>
      </c>
      <c r="J25" s="126" t="s">
        <v>254</v>
      </c>
      <c r="K25" s="242" t="s">
        <v>254</v>
      </c>
      <c r="L25" s="242" t="s">
        <v>254</v>
      </c>
      <c r="M25" s="242" t="s">
        <v>254</v>
      </c>
      <c r="N25" s="242" t="s">
        <v>254</v>
      </c>
      <c r="O25" s="242" t="s">
        <v>254</v>
      </c>
      <c r="P25" s="242" t="s">
        <v>254</v>
      </c>
    </row>
    <row r="26" spans="1:16" s="110" customFormat="1" ht="26.15" customHeight="1">
      <c r="A26" s="64"/>
      <c r="B26" s="64" t="s">
        <v>123</v>
      </c>
      <c r="C26" s="64"/>
      <c r="D26" s="125" t="s">
        <v>124</v>
      </c>
      <c r="E26" s="126" t="s">
        <v>254</v>
      </c>
      <c r="F26" s="126" t="s">
        <v>254</v>
      </c>
      <c r="G26" s="126" t="s">
        <v>254</v>
      </c>
      <c r="H26" s="126" t="s">
        <v>254</v>
      </c>
      <c r="I26" s="126">
        <v>570</v>
      </c>
      <c r="J26" s="126" t="s">
        <v>254</v>
      </c>
      <c r="K26" s="242" t="s">
        <v>254</v>
      </c>
      <c r="L26" s="242" t="s">
        <v>254</v>
      </c>
      <c r="M26" s="242" t="s">
        <v>254</v>
      </c>
      <c r="N26" s="242" t="s">
        <v>254</v>
      </c>
      <c r="O26" s="242" t="s">
        <v>254</v>
      </c>
      <c r="P26" s="242" t="s">
        <v>254</v>
      </c>
    </row>
    <row r="27" spans="1:16" s="110" customFormat="1" ht="26.15" customHeight="1">
      <c r="A27" s="64"/>
      <c r="B27" s="64" t="s">
        <v>125</v>
      </c>
      <c r="C27" s="64"/>
      <c r="D27" s="127" t="s">
        <v>126</v>
      </c>
      <c r="E27" s="126" t="s">
        <v>254</v>
      </c>
      <c r="F27" s="126" t="s">
        <v>254</v>
      </c>
      <c r="G27" s="126" t="s">
        <v>254</v>
      </c>
      <c r="H27" s="126" t="s">
        <v>254</v>
      </c>
      <c r="I27" s="126">
        <v>6928</v>
      </c>
      <c r="J27" s="126" t="s">
        <v>254</v>
      </c>
      <c r="K27" s="242" t="s">
        <v>254</v>
      </c>
      <c r="L27" s="242" t="s">
        <v>254</v>
      </c>
      <c r="M27" s="242" t="s">
        <v>254</v>
      </c>
      <c r="N27" s="242" t="s">
        <v>254</v>
      </c>
      <c r="O27" s="242" t="s">
        <v>254</v>
      </c>
      <c r="P27" s="242" t="s">
        <v>254</v>
      </c>
    </row>
    <row r="28" spans="1:16" s="110" customFormat="1" ht="26.15" customHeight="1">
      <c r="A28" s="64"/>
      <c r="B28" s="64" t="s">
        <v>127</v>
      </c>
      <c r="C28" s="64"/>
      <c r="D28" s="127" t="s">
        <v>128</v>
      </c>
      <c r="E28" s="126" t="s">
        <v>254</v>
      </c>
      <c r="F28" s="126" t="s">
        <v>254</v>
      </c>
      <c r="G28" s="126" t="s">
        <v>254</v>
      </c>
      <c r="H28" s="126" t="s">
        <v>254</v>
      </c>
      <c r="I28" s="126">
        <v>2116</v>
      </c>
      <c r="J28" s="126" t="s">
        <v>254</v>
      </c>
      <c r="K28" s="242" t="s">
        <v>254</v>
      </c>
      <c r="L28" s="242" t="s">
        <v>254</v>
      </c>
      <c r="M28" s="242" t="s">
        <v>254</v>
      </c>
      <c r="N28" s="242" t="s">
        <v>254</v>
      </c>
      <c r="O28" s="242" t="s">
        <v>254</v>
      </c>
      <c r="P28" s="242" t="s">
        <v>254</v>
      </c>
    </row>
    <row r="29" spans="1:16" s="110" customFormat="1" ht="26.15" customHeight="1">
      <c r="A29" s="64"/>
      <c r="B29" s="64" t="s">
        <v>129</v>
      </c>
      <c r="C29" s="64"/>
      <c r="D29" s="125" t="s">
        <v>130</v>
      </c>
      <c r="E29" s="126" t="s">
        <v>254</v>
      </c>
      <c r="F29" s="126" t="s">
        <v>254</v>
      </c>
      <c r="G29" s="126" t="s">
        <v>254</v>
      </c>
      <c r="H29" s="126" t="s">
        <v>254</v>
      </c>
      <c r="I29" s="126">
        <v>664</v>
      </c>
      <c r="J29" s="126" t="s">
        <v>254</v>
      </c>
      <c r="K29" s="242" t="s">
        <v>254</v>
      </c>
      <c r="L29" s="242" t="s">
        <v>254</v>
      </c>
      <c r="M29" s="242" t="s">
        <v>254</v>
      </c>
      <c r="N29" s="242" t="s">
        <v>254</v>
      </c>
      <c r="O29" s="242" t="s">
        <v>254</v>
      </c>
      <c r="P29" s="242" t="s">
        <v>254</v>
      </c>
    </row>
    <row r="30" spans="1:16" s="124" customFormat="1" ht="26.15" customHeight="1">
      <c r="A30" s="121" t="s">
        <v>163</v>
      </c>
      <c r="B30" s="283" t="s">
        <v>146</v>
      </c>
      <c r="C30" s="288"/>
      <c r="D30" s="289"/>
      <c r="E30" s="122">
        <v>16</v>
      </c>
      <c r="F30" s="122">
        <v>51</v>
      </c>
      <c r="G30" s="122">
        <v>51</v>
      </c>
      <c r="H30" s="122">
        <v>332</v>
      </c>
      <c r="I30" s="123">
        <v>332</v>
      </c>
      <c r="J30" s="122">
        <v>655</v>
      </c>
      <c r="K30" s="123" t="s">
        <v>254</v>
      </c>
      <c r="L30" s="123" t="s">
        <v>254</v>
      </c>
      <c r="M30" s="123" t="s">
        <v>254</v>
      </c>
      <c r="N30" s="123" t="s">
        <v>254</v>
      </c>
      <c r="O30" s="123" t="s">
        <v>254</v>
      </c>
      <c r="P30" s="123" t="s">
        <v>254</v>
      </c>
    </row>
    <row r="31" spans="1:16" s="124" customFormat="1" ht="26.15" customHeight="1">
      <c r="A31" s="121" t="s">
        <v>164</v>
      </c>
      <c r="B31" s="283" t="s">
        <v>147</v>
      </c>
      <c r="C31" s="290"/>
      <c r="D31" s="291"/>
      <c r="E31" s="122">
        <v>8</v>
      </c>
      <c r="F31" s="122">
        <v>21</v>
      </c>
      <c r="G31" s="122">
        <v>23</v>
      </c>
      <c r="H31" s="122">
        <v>133</v>
      </c>
      <c r="I31" s="123">
        <v>127</v>
      </c>
      <c r="J31" s="122">
        <v>634</v>
      </c>
      <c r="K31" s="123" t="s">
        <v>254</v>
      </c>
      <c r="L31" s="123" t="s">
        <v>254</v>
      </c>
      <c r="M31" s="123" t="s">
        <v>254</v>
      </c>
      <c r="N31" s="123" t="s">
        <v>254</v>
      </c>
      <c r="O31" s="123" t="s">
        <v>254</v>
      </c>
      <c r="P31" s="123" t="s">
        <v>254</v>
      </c>
    </row>
    <row r="32" spans="1:16" s="124" customFormat="1" ht="26.15" customHeight="1">
      <c r="A32" s="121" t="s">
        <v>131</v>
      </c>
      <c r="B32" s="283" t="s">
        <v>132</v>
      </c>
      <c r="C32" s="283"/>
      <c r="D32" s="284"/>
      <c r="E32" s="122">
        <v>5</v>
      </c>
      <c r="F32" s="122">
        <v>98</v>
      </c>
      <c r="G32" s="122">
        <v>99</v>
      </c>
      <c r="H32" s="122">
        <v>1024</v>
      </c>
      <c r="I32" s="123" t="s">
        <v>165</v>
      </c>
      <c r="J32" s="122">
        <v>1045</v>
      </c>
      <c r="K32" s="123" t="s">
        <v>254</v>
      </c>
      <c r="L32" s="123" t="s">
        <v>254</v>
      </c>
      <c r="M32" s="123" t="s">
        <v>254</v>
      </c>
      <c r="N32" s="123" t="s">
        <v>254</v>
      </c>
      <c r="O32" s="123" t="s">
        <v>254</v>
      </c>
      <c r="P32" s="123" t="s">
        <v>254</v>
      </c>
    </row>
    <row r="33" spans="1:16" s="124" customFormat="1" ht="26.15" customHeight="1">
      <c r="A33" s="121" t="s">
        <v>166</v>
      </c>
      <c r="B33" s="283" t="s">
        <v>167</v>
      </c>
      <c r="C33" s="283"/>
      <c r="D33" s="284"/>
      <c r="E33" s="122">
        <v>4</v>
      </c>
      <c r="F33" s="122">
        <v>140</v>
      </c>
      <c r="G33" s="122">
        <v>140</v>
      </c>
      <c r="H33" s="122">
        <v>1329</v>
      </c>
      <c r="I33" s="123" t="s">
        <v>165</v>
      </c>
      <c r="J33" s="122">
        <v>949</v>
      </c>
      <c r="K33" s="123" t="s">
        <v>254</v>
      </c>
      <c r="L33" s="123" t="s">
        <v>254</v>
      </c>
      <c r="M33" s="123" t="s">
        <v>254</v>
      </c>
      <c r="N33" s="123" t="s">
        <v>254</v>
      </c>
      <c r="O33" s="123" t="s">
        <v>254</v>
      </c>
      <c r="P33" s="123" t="s">
        <v>254</v>
      </c>
    </row>
    <row r="34" spans="1:16" s="124" customFormat="1" ht="26.15" customHeight="1">
      <c r="A34" s="121" t="s">
        <v>168</v>
      </c>
      <c r="B34" s="283" t="s">
        <v>186</v>
      </c>
      <c r="C34" s="283"/>
      <c r="D34" s="284"/>
      <c r="E34" s="122">
        <v>71</v>
      </c>
      <c r="F34" s="122">
        <v>360</v>
      </c>
      <c r="G34" s="122">
        <v>367</v>
      </c>
      <c r="H34" s="122">
        <v>7815</v>
      </c>
      <c r="I34" s="123">
        <v>6943</v>
      </c>
      <c r="J34" s="122">
        <v>2170</v>
      </c>
      <c r="K34" s="123" t="s">
        <v>254</v>
      </c>
      <c r="L34" s="123" t="s">
        <v>254</v>
      </c>
      <c r="M34" s="123" t="s">
        <v>254</v>
      </c>
      <c r="N34" s="123" t="s">
        <v>254</v>
      </c>
      <c r="O34" s="123" t="s">
        <v>254</v>
      </c>
      <c r="P34" s="123" t="s">
        <v>254</v>
      </c>
    </row>
    <row r="35" spans="1:16" s="124" customFormat="1" ht="26.15" customHeight="1" thickBot="1">
      <c r="A35" s="129" t="s">
        <v>169</v>
      </c>
      <c r="B35" s="285" t="s">
        <v>133</v>
      </c>
      <c r="C35" s="286"/>
      <c r="D35" s="287"/>
      <c r="E35" s="130">
        <v>36</v>
      </c>
      <c r="F35" s="131">
        <v>221</v>
      </c>
      <c r="G35" s="122">
        <v>221</v>
      </c>
      <c r="H35" s="122">
        <v>5364</v>
      </c>
      <c r="I35" s="123">
        <v>5271</v>
      </c>
      <c r="J35" s="122">
        <v>2429</v>
      </c>
      <c r="K35" s="132" t="s">
        <v>254</v>
      </c>
      <c r="L35" s="132" t="s">
        <v>254</v>
      </c>
      <c r="M35" s="132" t="s">
        <v>254</v>
      </c>
      <c r="N35" s="132" t="s">
        <v>254</v>
      </c>
      <c r="O35" s="132" t="s">
        <v>254</v>
      </c>
      <c r="P35" s="132" t="s">
        <v>254</v>
      </c>
    </row>
    <row r="36" spans="1:16" s="110" customFormat="1" ht="16.5" customHeight="1">
      <c r="A36" s="86" t="s">
        <v>134</v>
      </c>
      <c r="B36" s="133"/>
      <c r="C36" s="133"/>
      <c r="D36" s="133"/>
      <c r="G36" s="134"/>
      <c r="H36" s="134"/>
      <c r="I36" s="135"/>
      <c r="J36" s="134"/>
    </row>
    <row r="37" spans="1:16" s="136" customFormat="1" ht="13.85" customHeight="1">
      <c r="A37" s="365" t="s">
        <v>213</v>
      </c>
      <c r="B37" s="64"/>
      <c r="C37" s="64"/>
      <c r="D37" s="64"/>
      <c r="E37" s="64"/>
      <c r="F37" s="64"/>
      <c r="G37" s="64"/>
      <c r="H37" s="64"/>
      <c r="I37" s="62"/>
      <c r="J37" s="64"/>
      <c r="K37" s="64"/>
      <c r="L37" s="64"/>
      <c r="M37" s="64"/>
      <c r="N37" s="64"/>
      <c r="O37" s="64"/>
      <c r="P37" s="64"/>
    </row>
    <row r="38" spans="1:16" s="136" customFormat="1" ht="13.85" customHeight="1">
      <c r="A38" s="365" t="s">
        <v>214</v>
      </c>
      <c r="B38" s="64"/>
      <c r="C38" s="64"/>
      <c r="D38" s="64"/>
      <c r="E38" s="64"/>
      <c r="F38" s="64"/>
      <c r="G38" s="64"/>
      <c r="H38" s="64"/>
      <c r="I38" s="62"/>
      <c r="J38" s="64"/>
      <c r="K38" s="64"/>
      <c r="L38" s="64"/>
      <c r="M38" s="64"/>
      <c r="N38" s="64"/>
      <c r="O38" s="64"/>
      <c r="P38" s="64"/>
    </row>
    <row r="39" spans="1:16" s="136" customFormat="1" ht="13.85" customHeight="1">
      <c r="A39" s="365" t="s">
        <v>215</v>
      </c>
      <c r="B39" s="64"/>
      <c r="C39" s="64"/>
      <c r="D39" s="64"/>
      <c r="E39" s="64"/>
      <c r="F39" s="64"/>
      <c r="G39" s="64"/>
      <c r="H39" s="64"/>
      <c r="I39" s="62"/>
      <c r="J39" s="64"/>
      <c r="K39" s="64"/>
      <c r="L39" s="64"/>
      <c r="M39" s="64"/>
      <c r="N39" s="64"/>
      <c r="O39" s="64"/>
      <c r="P39" s="64"/>
    </row>
    <row r="40" spans="1:16" s="136" customFormat="1" ht="13.85" customHeight="1">
      <c r="A40" s="365" t="s">
        <v>216</v>
      </c>
      <c r="B40" s="64"/>
      <c r="C40" s="64"/>
      <c r="D40" s="64"/>
      <c r="E40" s="64"/>
      <c r="F40" s="64"/>
      <c r="G40" s="64"/>
      <c r="H40" s="64"/>
      <c r="I40" s="62"/>
      <c r="J40" s="64"/>
      <c r="K40" s="64"/>
      <c r="L40" s="64"/>
      <c r="M40" s="64"/>
      <c r="N40" s="64"/>
      <c r="O40" s="64"/>
      <c r="P40" s="64"/>
    </row>
    <row r="41" spans="1:16" s="136" customFormat="1" ht="13.85" customHeight="1">
      <c r="A41" s="136" t="s">
        <v>217</v>
      </c>
      <c r="B41" s="64"/>
      <c r="C41" s="64"/>
      <c r="D41" s="64"/>
      <c r="E41" s="64"/>
      <c r="F41" s="64"/>
      <c r="G41" s="64"/>
      <c r="H41" s="64"/>
      <c r="I41" s="62"/>
      <c r="J41" s="64"/>
      <c r="K41" s="64"/>
      <c r="L41" s="64"/>
      <c r="M41" s="64"/>
      <c r="N41" s="64"/>
      <c r="O41" s="64"/>
      <c r="P41" s="64"/>
    </row>
    <row r="42" spans="1:16" s="136" customFormat="1" ht="13.85" customHeight="1">
      <c r="A42" s="366" t="s">
        <v>203</v>
      </c>
      <c r="B42" s="137"/>
      <c r="C42" s="137"/>
      <c r="D42" s="137"/>
      <c r="E42" s="64"/>
      <c r="F42" s="64"/>
      <c r="G42" s="64"/>
      <c r="H42" s="64"/>
      <c r="I42" s="62"/>
      <c r="J42" s="64"/>
      <c r="K42" s="64"/>
      <c r="L42" s="64"/>
      <c r="M42" s="64"/>
      <c r="N42" s="64"/>
      <c r="O42" s="64"/>
      <c r="P42" s="64"/>
    </row>
    <row r="43" spans="1:16" s="136" customFormat="1" ht="13.85" customHeight="1">
      <c r="A43" s="366" t="s">
        <v>246</v>
      </c>
      <c r="B43" s="138"/>
      <c r="C43" s="138"/>
      <c r="D43" s="138"/>
      <c r="I43" s="139"/>
    </row>
    <row r="44" spans="1:16">
      <c r="A44" s="109"/>
    </row>
  </sheetData>
  <mergeCells count="26">
    <mergeCell ref="A1:P1"/>
    <mergeCell ref="A3:D5"/>
    <mergeCell ref="E3:J3"/>
    <mergeCell ref="K3:P3"/>
    <mergeCell ref="E4:E5"/>
    <mergeCell ref="F4:F5"/>
    <mergeCell ref="B11:D11"/>
    <mergeCell ref="L4:L5"/>
    <mergeCell ref="M4:M5"/>
    <mergeCell ref="N4:N5"/>
    <mergeCell ref="P4:P5"/>
    <mergeCell ref="G4:G5"/>
    <mergeCell ref="H4:H5"/>
    <mergeCell ref="J4:J5"/>
    <mergeCell ref="K4:K5"/>
    <mergeCell ref="B8:D8"/>
    <mergeCell ref="B32:D32"/>
    <mergeCell ref="B33:D33"/>
    <mergeCell ref="B34:D34"/>
    <mergeCell ref="B35:D35"/>
    <mergeCell ref="B14:D14"/>
    <mergeCell ref="B17:D17"/>
    <mergeCell ref="B18:D18"/>
    <mergeCell ref="B19:D19"/>
    <mergeCell ref="B30:D30"/>
    <mergeCell ref="B31:D31"/>
  </mergeCells>
  <phoneticPr fontId="16"/>
  <printOptions horizontalCentered="1"/>
  <pageMargins left="0.39370078740157483" right="0.39370078740157483" top="0.59055118110236227" bottom="0.39370078740157483" header="0.51181102362204722" footer="0.31496062992125984"/>
  <pageSetup paperSize="9" scale="85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V32"/>
  <sheetViews>
    <sheetView showGridLines="0" view="pageBreakPreview" zoomScaleNormal="100" zoomScaleSheetLayoutView="100" workbookViewId="0">
      <selection activeCell="E31" sqref="E31"/>
    </sheetView>
  </sheetViews>
  <sheetFormatPr defaultColWidth="8" defaultRowHeight="11.6"/>
  <cols>
    <col min="1" max="1" width="9.3828125" style="148" customWidth="1"/>
    <col min="2" max="2" width="4.15234375" style="148" customWidth="1"/>
    <col min="3" max="10" width="10.15234375" style="148" customWidth="1"/>
    <col min="11" max="12" width="8.15234375" style="148" customWidth="1"/>
    <col min="13" max="16" width="9" style="148" customWidth="1"/>
    <col min="17" max="20" width="8.15234375" style="148" customWidth="1"/>
    <col min="21" max="21" width="6.61328125" style="148" customWidth="1"/>
    <col min="22" max="22" width="5.61328125" style="148" customWidth="1"/>
    <col min="23" max="16384" width="8" style="148"/>
  </cols>
  <sheetData>
    <row r="1" spans="1:22" ht="21.75" customHeight="1">
      <c r="A1" s="141"/>
      <c r="B1" s="141"/>
      <c r="C1" s="142"/>
      <c r="D1" s="143"/>
      <c r="E1" s="144"/>
      <c r="F1" s="143"/>
      <c r="G1" s="143"/>
      <c r="H1" s="143"/>
      <c r="I1" s="143"/>
      <c r="J1" s="145" t="s">
        <v>228</v>
      </c>
      <c r="K1" s="146" t="s">
        <v>361</v>
      </c>
      <c r="L1" s="147"/>
      <c r="M1" s="147"/>
      <c r="N1" s="147"/>
      <c r="O1" s="147"/>
      <c r="P1" s="142"/>
      <c r="Q1" s="142"/>
      <c r="R1" s="142"/>
      <c r="S1" s="142"/>
      <c r="T1" s="142"/>
      <c r="U1" s="142"/>
    </row>
    <row r="2" spans="1:22" ht="13.5" customHeight="1">
      <c r="A2" s="143"/>
      <c r="B2" s="149"/>
      <c r="C2" s="143"/>
      <c r="D2" s="143"/>
      <c r="E2" s="150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</row>
    <row r="3" spans="1:22" ht="15" customHeight="1" thickBot="1">
      <c r="A3" s="148" t="s">
        <v>197</v>
      </c>
      <c r="B3" s="151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T3" s="152"/>
      <c r="U3" s="153"/>
      <c r="V3" s="2" t="s">
        <v>280</v>
      </c>
    </row>
    <row r="4" spans="1:22">
      <c r="A4" s="315" t="s">
        <v>265</v>
      </c>
      <c r="B4" s="316"/>
      <c r="C4" s="320" t="s">
        <v>311</v>
      </c>
      <c r="D4" s="331" t="s">
        <v>323</v>
      </c>
      <c r="E4" s="328" t="s">
        <v>325</v>
      </c>
      <c r="F4" s="329"/>
      <c r="G4" s="329"/>
      <c r="H4" s="329"/>
      <c r="I4" s="330"/>
      <c r="J4" s="320" t="s">
        <v>324</v>
      </c>
      <c r="K4" s="328" t="s">
        <v>326</v>
      </c>
      <c r="L4" s="329"/>
      <c r="M4" s="329"/>
      <c r="N4" s="329"/>
      <c r="O4" s="329"/>
      <c r="P4" s="330"/>
      <c r="Q4" s="318" t="s">
        <v>312</v>
      </c>
      <c r="R4" s="333" t="s">
        <v>143</v>
      </c>
      <c r="S4" s="333" t="s">
        <v>11</v>
      </c>
      <c r="T4" s="333" t="s">
        <v>54</v>
      </c>
      <c r="U4" s="337" t="s">
        <v>266</v>
      </c>
      <c r="V4" s="315"/>
    </row>
    <row r="5" spans="1:22" s="1" customFormat="1" ht="26.25" customHeight="1">
      <c r="A5" s="317"/>
      <c r="B5" s="317"/>
      <c r="C5" s="321"/>
      <c r="D5" s="332"/>
      <c r="E5" s="154" t="s">
        <v>135</v>
      </c>
      <c r="F5" s="155" t="s">
        <v>267</v>
      </c>
      <c r="G5" s="155" t="s">
        <v>187</v>
      </c>
      <c r="H5" s="155" t="s">
        <v>136</v>
      </c>
      <c r="I5" s="154" t="s">
        <v>137</v>
      </c>
      <c r="J5" s="321"/>
      <c r="K5" s="154" t="s">
        <v>135</v>
      </c>
      <c r="L5" s="154" t="s">
        <v>138</v>
      </c>
      <c r="M5" s="155" t="s">
        <v>139</v>
      </c>
      <c r="N5" s="154" t="s">
        <v>140</v>
      </c>
      <c r="O5" s="155" t="s">
        <v>141</v>
      </c>
      <c r="P5" s="154" t="s">
        <v>142</v>
      </c>
      <c r="Q5" s="319"/>
      <c r="R5" s="334"/>
      <c r="S5" s="334"/>
      <c r="T5" s="334"/>
      <c r="U5" s="338"/>
      <c r="V5" s="339"/>
    </row>
    <row r="6" spans="1:22" s="158" customFormat="1" ht="17.25" customHeight="1">
      <c r="A6" s="156"/>
      <c r="B6" s="143"/>
      <c r="C6" s="245" t="s">
        <v>273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244" t="s">
        <v>274</v>
      </c>
      <c r="S6" s="244" t="s">
        <v>275</v>
      </c>
      <c r="T6" s="244" t="s">
        <v>276</v>
      </c>
      <c r="U6" s="157"/>
    </row>
    <row r="7" spans="1:22" ht="15.75" customHeight="1">
      <c r="A7" s="324" t="s">
        <v>230</v>
      </c>
      <c r="B7" s="325"/>
      <c r="C7" s="159">
        <v>28</v>
      </c>
      <c r="D7" s="160">
        <v>59832</v>
      </c>
      <c r="E7" s="160">
        <v>10207</v>
      </c>
      <c r="F7" s="160">
        <v>2056</v>
      </c>
      <c r="G7" s="160">
        <v>5063</v>
      </c>
      <c r="H7" s="160">
        <v>982</v>
      </c>
      <c r="I7" s="160">
        <v>2106</v>
      </c>
      <c r="J7" s="160">
        <v>39216</v>
      </c>
      <c r="K7" s="160">
        <v>10409</v>
      </c>
      <c r="L7" s="160">
        <v>231</v>
      </c>
      <c r="M7" s="160">
        <v>611</v>
      </c>
      <c r="N7" s="160">
        <v>1619</v>
      </c>
      <c r="O7" s="160">
        <v>7853</v>
      </c>
      <c r="P7" s="160">
        <v>95</v>
      </c>
      <c r="Q7" s="160">
        <v>931</v>
      </c>
      <c r="R7" s="161">
        <v>363.1</v>
      </c>
      <c r="S7" s="160">
        <v>2367</v>
      </c>
      <c r="T7" s="160">
        <v>126</v>
      </c>
      <c r="U7" s="340" t="s">
        <v>205</v>
      </c>
      <c r="V7" s="325"/>
    </row>
    <row r="8" spans="1:22" ht="15.75" customHeight="1">
      <c r="A8" s="326" t="s">
        <v>356</v>
      </c>
      <c r="B8" s="327"/>
      <c r="C8" s="159">
        <v>30</v>
      </c>
      <c r="D8" s="160">
        <v>61299</v>
      </c>
      <c r="E8" s="160">
        <v>8277</v>
      </c>
      <c r="F8" s="160">
        <v>1609</v>
      </c>
      <c r="G8" s="160">
        <v>3984</v>
      </c>
      <c r="H8" s="160">
        <v>929</v>
      </c>
      <c r="I8" s="160">
        <v>1755</v>
      </c>
      <c r="J8" s="160">
        <v>41985</v>
      </c>
      <c r="K8" s="160">
        <v>11037</v>
      </c>
      <c r="L8" s="160">
        <v>344</v>
      </c>
      <c r="M8" s="160">
        <v>920</v>
      </c>
      <c r="N8" s="160">
        <v>1484</v>
      </c>
      <c r="O8" s="160">
        <v>8221</v>
      </c>
      <c r="P8" s="160">
        <v>69</v>
      </c>
      <c r="Q8" s="160">
        <v>750</v>
      </c>
      <c r="R8" s="161">
        <v>362.6</v>
      </c>
      <c r="S8" s="160">
        <v>2233</v>
      </c>
      <c r="T8" s="160">
        <v>133</v>
      </c>
      <c r="U8" s="335" t="s">
        <v>358</v>
      </c>
      <c r="V8" s="327"/>
    </row>
    <row r="9" spans="1:22" s="165" customFormat="1" ht="15.75" customHeight="1">
      <c r="A9" s="322" t="s">
        <v>357</v>
      </c>
      <c r="B9" s="323"/>
      <c r="C9" s="162">
        <v>29</v>
      </c>
      <c r="D9" s="163">
        <v>61138</v>
      </c>
      <c r="E9" s="163">
        <v>7975</v>
      </c>
      <c r="F9" s="163">
        <v>1550</v>
      </c>
      <c r="G9" s="163">
        <v>3882</v>
      </c>
      <c r="H9" s="163">
        <v>876</v>
      </c>
      <c r="I9" s="163">
        <v>1666</v>
      </c>
      <c r="J9" s="163">
        <v>42269</v>
      </c>
      <c r="K9" s="163">
        <v>10895</v>
      </c>
      <c r="L9" s="163">
        <v>285</v>
      </c>
      <c r="M9" s="163">
        <v>844</v>
      </c>
      <c r="N9" s="163">
        <v>1085</v>
      </c>
      <c r="O9" s="163">
        <v>8625</v>
      </c>
      <c r="P9" s="163">
        <v>56</v>
      </c>
      <c r="Q9" s="163">
        <v>685</v>
      </c>
      <c r="R9" s="164">
        <v>361.09999999999997</v>
      </c>
      <c r="S9" s="163">
        <v>2127</v>
      </c>
      <c r="T9" s="163">
        <v>122</v>
      </c>
      <c r="U9" s="336" t="s">
        <v>359</v>
      </c>
      <c r="V9" s="323"/>
    </row>
    <row r="10" spans="1:22" ht="15.75" customHeight="1">
      <c r="A10" s="158"/>
      <c r="B10" s="166"/>
      <c r="C10" s="167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8"/>
      <c r="S10" s="160"/>
      <c r="T10" s="160"/>
      <c r="U10" s="169"/>
      <c r="V10" s="170"/>
    </row>
    <row r="11" spans="1:22" ht="15.75" customHeight="1">
      <c r="A11" s="171" t="s">
        <v>360</v>
      </c>
      <c r="B11" s="174" t="s">
        <v>327</v>
      </c>
      <c r="C11" s="159">
        <v>30</v>
      </c>
      <c r="D11" s="160">
        <v>5042</v>
      </c>
      <c r="E11" s="160">
        <v>637</v>
      </c>
      <c r="F11" s="160">
        <v>125</v>
      </c>
      <c r="G11" s="160">
        <v>310</v>
      </c>
      <c r="H11" s="160">
        <v>68</v>
      </c>
      <c r="I11" s="160">
        <v>134</v>
      </c>
      <c r="J11" s="160">
        <v>3475</v>
      </c>
      <c r="K11" s="160">
        <v>930</v>
      </c>
      <c r="L11" s="160">
        <v>23</v>
      </c>
      <c r="M11" s="160">
        <v>96</v>
      </c>
      <c r="N11" s="160">
        <v>85</v>
      </c>
      <c r="O11" s="160">
        <v>722</v>
      </c>
      <c r="P11" s="160">
        <v>5</v>
      </c>
      <c r="Q11" s="160">
        <v>52</v>
      </c>
      <c r="R11" s="161">
        <v>30.5</v>
      </c>
      <c r="S11" s="160">
        <v>2280</v>
      </c>
      <c r="T11" s="160">
        <v>133</v>
      </c>
      <c r="U11" s="173" t="s">
        <v>360</v>
      </c>
      <c r="V11" s="174" t="s">
        <v>192</v>
      </c>
    </row>
    <row r="12" spans="1:22" ht="15.75" customHeight="1">
      <c r="B12" s="170" t="s">
        <v>328</v>
      </c>
      <c r="C12" s="159">
        <v>30</v>
      </c>
      <c r="D12" s="160">
        <v>4516</v>
      </c>
      <c r="E12" s="160">
        <v>540</v>
      </c>
      <c r="F12" s="160">
        <v>87</v>
      </c>
      <c r="G12" s="160">
        <v>298</v>
      </c>
      <c r="H12" s="160">
        <v>56</v>
      </c>
      <c r="I12" s="160">
        <v>99</v>
      </c>
      <c r="J12" s="160">
        <v>3188</v>
      </c>
      <c r="K12" s="160">
        <v>788</v>
      </c>
      <c r="L12" s="160">
        <v>17</v>
      </c>
      <c r="M12" s="160">
        <v>58</v>
      </c>
      <c r="N12" s="160">
        <v>74</v>
      </c>
      <c r="O12" s="160">
        <v>633</v>
      </c>
      <c r="P12" s="160">
        <v>5</v>
      </c>
      <c r="Q12" s="160">
        <v>35</v>
      </c>
      <c r="R12" s="161">
        <v>27.9</v>
      </c>
      <c r="S12" s="160">
        <v>2136</v>
      </c>
      <c r="T12" s="160">
        <v>133</v>
      </c>
      <c r="U12" s="175"/>
      <c r="V12" s="170" t="s">
        <v>193</v>
      </c>
    </row>
    <row r="13" spans="1:22" ht="15.75" customHeight="1">
      <c r="B13" s="176" t="s">
        <v>329</v>
      </c>
      <c r="C13" s="159">
        <v>30</v>
      </c>
      <c r="D13" s="160">
        <v>4969</v>
      </c>
      <c r="E13" s="160">
        <v>717</v>
      </c>
      <c r="F13" s="160">
        <v>134</v>
      </c>
      <c r="G13" s="160">
        <v>352</v>
      </c>
      <c r="H13" s="160">
        <v>67</v>
      </c>
      <c r="I13" s="160">
        <v>163</v>
      </c>
      <c r="J13" s="160">
        <v>3354</v>
      </c>
      <c r="K13" s="160">
        <v>898</v>
      </c>
      <c r="L13" s="160">
        <v>21</v>
      </c>
      <c r="M13" s="160">
        <v>61</v>
      </c>
      <c r="N13" s="160">
        <v>102</v>
      </c>
      <c r="O13" s="160">
        <v>708</v>
      </c>
      <c r="P13" s="160">
        <v>5</v>
      </c>
      <c r="Q13" s="160">
        <v>53</v>
      </c>
      <c r="R13" s="161">
        <v>30.9</v>
      </c>
      <c r="S13" s="160">
        <v>2175</v>
      </c>
      <c r="T13" s="160">
        <v>133</v>
      </c>
      <c r="U13" s="175"/>
      <c r="V13" s="176" t="s">
        <v>194</v>
      </c>
    </row>
    <row r="14" spans="1:22" ht="15.75" customHeight="1">
      <c r="B14" s="176" t="s">
        <v>330</v>
      </c>
      <c r="C14" s="159">
        <v>30</v>
      </c>
      <c r="D14" s="160">
        <v>4799</v>
      </c>
      <c r="E14" s="160">
        <v>642</v>
      </c>
      <c r="F14" s="160">
        <v>130</v>
      </c>
      <c r="G14" s="160">
        <v>336</v>
      </c>
      <c r="H14" s="160">
        <v>49</v>
      </c>
      <c r="I14" s="160">
        <v>128</v>
      </c>
      <c r="J14" s="160">
        <v>3318</v>
      </c>
      <c r="K14" s="160">
        <v>838</v>
      </c>
      <c r="L14" s="160">
        <v>20</v>
      </c>
      <c r="M14" s="160">
        <v>56</v>
      </c>
      <c r="N14" s="160">
        <v>79</v>
      </c>
      <c r="O14" s="160">
        <v>679</v>
      </c>
      <c r="P14" s="160">
        <v>4</v>
      </c>
      <c r="Q14" s="160">
        <v>47</v>
      </c>
      <c r="R14" s="161">
        <v>29.9</v>
      </c>
      <c r="S14" s="160">
        <v>2154</v>
      </c>
      <c r="T14" s="160">
        <v>133</v>
      </c>
      <c r="U14" s="175"/>
      <c r="V14" s="176" t="s">
        <v>313</v>
      </c>
    </row>
    <row r="15" spans="1:22" ht="15.75" customHeight="1">
      <c r="A15" s="172"/>
      <c r="B15" s="176" t="s">
        <v>345</v>
      </c>
      <c r="C15" s="159">
        <v>30</v>
      </c>
      <c r="D15" s="160">
        <v>4966</v>
      </c>
      <c r="E15" s="160">
        <v>632</v>
      </c>
      <c r="F15" s="160">
        <v>119</v>
      </c>
      <c r="G15" s="160">
        <v>314</v>
      </c>
      <c r="H15" s="160">
        <v>57</v>
      </c>
      <c r="I15" s="160">
        <v>142</v>
      </c>
      <c r="J15" s="160">
        <v>3455</v>
      </c>
      <c r="K15" s="160">
        <v>879</v>
      </c>
      <c r="L15" s="160">
        <v>21</v>
      </c>
      <c r="M15" s="160">
        <v>69</v>
      </c>
      <c r="N15" s="160">
        <v>84</v>
      </c>
      <c r="O15" s="160">
        <v>702</v>
      </c>
      <c r="P15" s="160">
        <v>4</v>
      </c>
      <c r="Q15" s="160">
        <v>36</v>
      </c>
      <c r="R15" s="161">
        <v>30.9</v>
      </c>
      <c r="S15" s="160">
        <v>2156</v>
      </c>
      <c r="T15" s="160">
        <v>133</v>
      </c>
      <c r="U15" s="169"/>
      <c r="V15" s="176" t="s">
        <v>314</v>
      </c>
    </row>
    <row r="16" spans="1:22" ht="15.75" customHeight="1">
      <c r="B16" s="176" t="s">
        <v>346</v>
      </c>
      <c r="C16" s="159">
        <v>30</v>
      </c>
      <c r="D16" s="160">
        <v>5075</v>
      </c>
      <c r="E16" s="160">
        <v>743</v>
      </c>
      <c r="F16" s="160">
        <v>157</v>
      </c>
      <c r="G16" s="160">
        <v>338</v>
      </c>
      <c r="H16" s="160">
        <v>97</v>
      </c>
      <c r="I16" s="160">
        <v>150</v>
      </c>
      <c r="J16" s="160">
        <v>3491</v>
      </c>
      <c r="K16" s="160">
        <v>841</v>
      </c>
      <c r="L16" s="160">
        <v>28</v>
      </c>
      <c r="M16" s="160">
        <v>64</v>
      </c>
      <c r="N16" s="160">
        <v>88</v>
      </c>
      <c r="O16" s="160">
        <v>657</v>
      </c>
      <c r="P16" s="160">
        <v>4</v>
      </c>
      <c r="Q16" s="160">
        <v>45</v>
      </c>
      <c r="R16" s="161">
        <v>29.9</v>
      </c>
      <c r="S16" s="160">
        <v>2134</v>
      </c>
      <c r="T16" s="160">
        <v>132</v>
      </c>
      <c r="U16" s="175"/>
      <c r="V16" s="177" t="s">
        <v>315</v>
      </c>
    </row>
    <row r="17" spans="1:22" ht="15.75" customHeight="1">
      <c r="B17" s="176" t="s">
        <v>347</v>
      </c>
      <c r="C17" s="167">
        <v>30</v>
      </c>
      <c r="D17" s="160">
        <v>5367</v>
      </c>
      <c r="E17" s="158">
        <v>684</v>
      </c>
      <c r="F17" s="158">
        <v>120</v>
      </c>
      <c r="G17" s="158">
        <v>329</v>
      </c>
      <c r="H17" s="158">
        <v>70</v>
      </c>
      <c r="I17" s="158">
        <v>165</v>
      </c>
      <c r="J17" s="160">
        <v>3731</v>
      </c>
      <c r="K17" s="158">
        <v>952</v>
      </c>
      <c r="L17" s="158">
        <v>31</v>
      </c>
      <c r="M17" s="158">
        <v>82</v>
      </c>
      <c r="N17" s="158">
        <v>98</v>
      </c>
      <c r="O17" s="158">
        <v>737</v>
      </c>
      <c r="P17" s="158">
        <v>5</v>
      </c>
      <c r="Q17" s="158">
        <v>100</v>
      </c>
      <c r="R17" s="161">
        <v>31</v>
      </c>
      <c r="S17" s="160">
        <v>2169</v>
      </c>
      <c r="T17" s="158">
        <v>131</v>
      </c>
      <c r="U17" s="175"/>
      <c r="V17" s="176" t="s">
        <v>316</v>
      </c>
    </row>
    <row r="18" spans="1:22" ht="15.75" customHeight="1">
      <c r="B18" s="176" t="s">
        <v>348</v>
      </c>
      <c r="C18" s="167">
        <v>30</v>
      </c>
      <c r="D18" s="160">
        <v>5070</v>
      </c>
      <c r="E18" s="158">
        <v>496</v>
      </c>
      <c r="F18" s="158">
        <v>84</v>
      </c>
      <c r="G18" s="158">
        <v>224</v>
      </c>
      <c r="H18" s="158">
        <v>55</v>
      </c>
      <c r="I18" s="158">
        <v>132</v>
      </c>
      <c r="J18" s="160">
        <v>3656</v>
      </c>
      <c r="K18" s="160">
        <v>918</v>
      </c>
      <c r="L18" s="158">
        <v>22</v>
      </c>
      <c r="M18" s="158">
        <v>72</v>
      </c>
      <c r="N18" s="158">
        <v>84</v>
      </c>
      <c r="O18" s="158">
        <v>737</v>
      </c>
      <c r="P18" s="158">
        <v>4</v>
      </c>
      <c r="Q18" s="158">
        <v>55</v>
      </c>
      <c r="R18" s="161">
        <v>30.2</v>
      </c>
      <c r="S18" s="160">
        <v>2205</v>
      </c>
      <c r="T18" s="158">
        <v>131</v>
      </c>
      <c r="U18" s="175"/>
      <c r="V18" s="176" t="s">
        <v>195</v>
      </c>
    </row>
    <row r="19" spans="1:22" ht="15.75" customHeight="1">
      <c r="B19" s="176" t="s">
        <v>349</v>
      </c>
      <c r="C19" s="167">
        <v>30</v>
      </c>
      <c r="D19" s="160">
        <v>4544</v>
      </c>
      <c r="E19" s="158">
        <v>558</v>
      </c>
      <c r="F19" s="158">
        <v>92</v>
      </c>
      <c r="G19" s="158">
        <v>258</v>
      </c>
      <c r="H19" s="158">
        <v>64</v>
      </c>
      <c r="I19" s="158">
        <v>145</v>
      </c>
      <c r="J19" s="160">
        <v>3177</v>
      </c>
      <c r="K19" s="158">
        <v>809</v>
      </c>
      <c r="L19" s="158">
        <v>19</v>
      </c>
      <c r="M19" s="158">
        <v>60</v>
      </c>
      <c r="N19" s="158">
        <v>77</v>
      </c>
      <c r="O19" s="158">
        <v>650</v>
      </c>
      <c r="P19" s="158">
        <v>4</v>
      </c>
      <c r="Q19" s="158">
        <v>47</v>
      </c>
      <c r="R19" s="158">
        <v>28.9</v>
      </c>
      <c r="S19" s="160">
        <v>2084</v>
      </c>
      <c r="T19" s="158">
        <v>131</v>
      </c>
      <c r="U19" s="175"/>
      <c r="V19" s="176" t="s">
        <v>196</v>
      </c>
    </row>
    <row r="20" spans="1:22" ht="15.75" customHeight="1">
      <c r="A20" s="238"/>
      <c r="B20" s="239" t="s">
        <v>342</v>
      </c>
      <c r="C20" s="167">
        <v>29</v>
      </c>
      <c r="D20" s="160">
        <v>4959</v>
      </c>
      <c r="E20" s="158">
        <v>715</v>
      </c>
      <c r="F20" s="158">
        <v>142</v>
      </c>
      <c r="G20" s="158">
        <v>351</v>
      </c>
      <c r="H20" s="158">
        <v>91</v>
      </c>
      <c r="I20" s="158">
        <v>132</v>
      </c>
      <c r="J20" s="160">
        <v>3352</v>
      </c>
      <c r="K20" s="158">
        <v>891</v>
      </c>
      <c r="L20" s="158">
        <v>24</v>
      </c>
      <c r="M20" s="158">
        <v>63</v>
      </c>
      <c r="N20" s="158">
        <v>93</v>
      </c>
      <c r="O20" s="158">
        <v>706</v>
      </c>
      <c r="P20" s="158">
        <v>5</v>
      </c>
      <c r="Q20" s="158">
        <v>37</v>
      </c>
      <c r="R20" s="161">
        <v>30.2</v>
      </c>
      <c r="S20" s="160">
        <v>2064</v>
      </c>
      <c r="T20" s="158">
        <v>123</v>
      </c>
      <c r="U20" s="311" t="s">
        <v>331</v>
      </c>
      <c r="V20" s="341"/>
    </row>
    <row r="21" spans="1:22" ht="15.75" customHeight="1">
      <c r="A21" s="238"/>
      <c r="B21" s="239" t="s">
        <v>343</v>
      </c>
      <c r="C21" s="167">
        <v>29</v>
      </c>
      <c r="D21" s="160">
        <v>5334</v>
      </c>
      <c r="E21" s="158">
        <v>813</v>
      </c>
      <c r="F21" s="158">
        <v>178</v>
      </c>
      <c r="G21" s="158">
        <v>398</v>
      </c>
      <c r="H21" s="158">
        <v>97</v>
      </c>
      <c r="I21" s="158">
        <v>140</v>
      </c>
      <c r="J21" s="160">
        <v>3619</v>
      </c>
      <c r="K21" s="158">
        <v>901</v>
      </c>
      <c r="L21" s="158">
        <v>28</v>
      </c>
      <c r="M21" s="158">
        <v>66</v>
      </c>
      <c r="N21" s="158">
        <v>103</v>
      </c>
      <c r="O21" s="158">
        <v>699</v>
      </c>
      <c r="P21" s="158">
        <v>5</v>
      </c>
      <c r="Q21" s="158">
        <v>68</v>
      </c>
      <c r="R21" s="161">
        <v>29.9</v>
      </c>
      <c r="S21" s="160">
        <v>2084</v>
      </c>
      <c r="T21" s="158">
        <v>122</v>
      </c>
      <c r="U21" s="311" t="s">
        <v>332</v>
      </c>
      <c r="V21" s="312"/>
    </row>
    <row r="22" spans="1:22" ht="15.75" customHeight="1" thickBot="1">
      <c r="A22" s="240"/>
      <c r="B22" s="241" t="s">
        <v>344</v>
      </c>
      <c r="C22" s="178">
        <v>29</v>
      </c>
      <c r="D22" s="179">
        <v>6499</v>
      </c>
      <c r="E22" s="152">
        <v>797</v>
      </c>
      <c r="F22" s="152">
        <v>182</v>
      </c>
      <c r="G22" s="152">
        <v>373</v>
      </c>
      <c r="H22" s="152">
        <v>105</v>
      </c>
      <c r="I22" s="152">
        <v>137</v>
      </c>
      <c r="J22" s="179">
        <v>4453</v>
      </c>
      <c r="K22" s="179">
        <v>1248</v>
      </c>
      <c r="L22" s="152">
        <v>31</v>
      </c>
      <c r="M22" s="152">
        <v>97</v>
      </c>
      <c r="N22" s="152">
        <v>119</v>
      </c>
      <c r="O22" s="179">
        <v>995</v>
      </c>
      <c r="P22" s="152">
        <v>6</v>
      </c>
      <c r="Q22" s="152">
        <v>109</v>
      </c>
      <c r="R22" s="180">
        <v>30.9</v>
      </c>
      <c r="S22" s="179">
        <v>2127</v>
      </c>
      <c r="T22" s="152">
        <v>122</v>
      </c>
      <c r="U22" s="313" t="s">
        <v>333</v>
      </c>
      <c r="V22" s="314"/>
    </row>
    <row r="23" spans="1:22" ht="13.5" customHeight="1">
      <c r="A23" s="158" t="s">
        <v>188</v>
      </c>
    </row>
    <row r="24" spans="1:22" ht="13.5" customHeight="1">
      <c r="A24" s="8" t="s">
        <v>317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</row>
    <row r="25" spans="1:22" ht="13.5" customHeight="1">
      <c r="A25" s="8" t="s">
        <v>226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</row>
    <row r="26" spans="1:22" ht="13.5" customHeight="1">
      <c r="A26" s="8" t="s">
        <v>318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</row>
    <row r="27" spans="1:22" ht="13.5" customHeight="1">
      <c r="A27" s="181" t="s">
        <v>227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</row>
    <row r="28" spans="1:22" s="181" customFormat="1" ht="13.5" customHeight="1">
      <c r="A28" s="182" t="s">
        <v>319</v>
      </c>
    </row>
    <row r="29" spans="1:22" s="181" customFormat="1" ht="13.5" customHeight="1">
      <c r="A29" s="181" t="s">
        <v>247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</row>
    <row r="30" spans="1:22" s="181" customFormat="1" ht="13.5" customHeight="1">
      <c r="A30" s="148"/>
      <c r="B30" s="148"/>
      <c r="C30" s="148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148"/>
    </row>
    <row r="31" spans="1:22" s="181" customFormat="1" ht="13.5" customHeight="1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</row>
    <row r="32" spans="1:22" s="181" customFormat="1" ht="13.5" customHeight="1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</row>
  </sheetData>
  <mergeCells count="20">
    <mergeCell ref="T4:T5"/>
    <mergeCell ref="S4:S5"/>
    <mergeCell ref="U7:V7"/>
    <mergeCell ref="U20:V20"/>
    <mergeCell ref="U21:V21"/>
    <mergeCell ref="U22:V22"/>
    <mergeCell ref="A4:B5"/>
    <mergeCell ref="Q4:Q5"/>
    <mergeCell ref="C4:C5"/>
    <mergeCell ref="A9:B9"/>
    <mergeCell ref="A7:B7"/>
    <mergeCell ref="A8:B8"/>
    <mergeCell ref="E4:I4"/>
    <mergeCell ref="K4:P4"/>
    <mergeCell ref="D4:D5"/>
    <mergeCell ref="J4:J5"/>
    <mergeCell ref="R4:R5"/>
    <mergeCell ref="U8:V8"/>
    <mergeCell ref="U9:V9"/>
    <mergeCell ref="U4:V5"/>
  </mergeCells>
  <phoneticPr fontId="16"/>
  <printOptions horizontalCentered="1"/>
  <pageMargins left="0.39370078740157483" right="0.39370078740157483" top="0.59055118110236227" bottom="0.39370078740157483" header="0.51181102362204722" footer="0.51181102362204722"/>
  <pageSetup paperSize="8" orientation="landscape" r:id="rId1"/>
  <headerFooter alignWithMargins="0"/>
  <colBreaks count="1" manualBreakCount="1">
    <brk id="10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F4AD-3BCF-4E2B-8A15-A04D266D965A}">
  <sheetPr codeName="Sheet7">
    <tabColor rgb="FF92D050"/>
  </sheetPr>
  <dimension ref="A1:K28"/>
  <sheetViews>
    <sheetView showGridLines="0" view="pageBreakPreview" zoomScaleNormal="100" zoomScaleSheetLayoutView="100" workbookViewId="0">
      <selection activeCell="D34" sqref="D34"/>
    </sheetView>
  </sheetViews>
  <sheetFormatPr defaultColWidth="8" defaultRowHeight="11.6"/>
  <cols>
    <col min="1" max="1" width="9.3828125" style="195" customWidth="1"/>
    <col min="2" max="2" width="4.15234375" style="195" customWidth="1"/>
    <col min="3" max="3" width="15" style="185" customWidth="1"/>
    <col min="4" max="4" width="5" style="185" customWidth="1"/>
    <col min="5" max="5" width="15" style="185" customWidth="1"/>
    <col min="6" max="6" width="5" style="185" customWidth="1"/>
    <col min="7" max="7" width="15" style="185" customWidth="1"/>
    <col min="8" max="8" width="5" style="185" customWidth="1"/>
    <col min="9" max="9" width="15" style="185" customWidth="1"/>
    <col min="10" max="10" width="5" style="185" customWidth="1"/>
    <col min="11" max="11" width="8.23046875" style="185" bestFit="1" customWidth="1"/>
    <col min="12" max="16384" width="8" style="185"/>
  </cols>
  <sheetData>
    <row r="1" spans="1:11">
      <c r="A1" s="183"/>
      <c r="B1" s="183"/>
      <c r="C1" s="105"/>
      <c r="D1" s="184"/>
      <c r="E1" s="184"/>
      <c r="F1" s="184"/>
      <c r="G1" s="105"/>
      <c r="H1" s="184"/>
      <c r="I1" s="105"/>
      <c r="J1" s="184"/>
    </row>
    <row r="2" spans="1:11" s="186" customFormat="1" ht="18" customHeight="1" thickBot="1">
      <c r="A2" s="249" t="s">
        <v>229</v>
      </c>
      <c r="B2" s="64"/>
      <c r="C2" s="110"/>
      <c r="D2" s="110"/>
      <c r="E2" s="110"/>
      <c r="F2" s="110"/>
      <c r="G2" s="110"/>
      <c r="H2" s="110"/>
      <c r="I2" s="110"/>
      <c r="J2" s="110"/>
    </row>
    <row r="3" spans="1:11" s="188" customFormat="1" ht="15" customHeight="1">
      <c r="A3" s="348" t="s">
        <v>265</v>
      </c>
      <c r="B3" s="349"/>
      <c r="C3" s="346" t="s">
        <v>262</v>
      </c>
      <c r="D3" s="347"/>
      <c r="E3" s="347"/>
      <c r="F3" s="353"/>
      <c r="G3" s="346" t="s">
        <v>263</v>
      </c>
      <c r="H3" s="347"/>
      <c r="I3" s="187"/>
      <c r="J3" s="187"/>
      <c r="K3" s="243"/>
    </row>
    <row r="4" spans="1:11" s="188" customFormat="1" ht="15" customHeight="1">
      <c r="A4" s="350"/>
      <c r="B4" s="351"/>
      <c r="C4" s="277"/>
      <c r="D4" s="251"/>
      <c r="E4" s="344" t="s">
        <v>231</v>
      </c>
      <c r="F4" s="352"/>
      <c r="G4" s="277"/>
      <c r="H4" s="275"/>
      <c r="I4" s="344" t="s">
        <v>231</v>
      </c>
      <c r="J4" s="345"/>
      <c r="K4" s="243"/>
    </row>
    <row r="5" spans="1:11" s="188" customFormat="1" ht="15" customHeight="1">
      <c r="A5" s="64"/>
      <c r="B5" s="64"/>
      <c r="C5" s="189"/>
      <c r="D5" s="190" t="s">
        <v>269</v>
      </c>
      <c r="E5" s="191"/>
      <c r="F5" s="190" t="s">
        <v>272</v>
      </c>
      <c r="G5" s="191"/>
      <c r="H5" s="190" t="s">
        <v>273</v>
      </c>
      <c r="I5" s="191"/>
      <c r="J5" s="190" t="s">
        <v>272</v>
      </c>
    </row>
    <row r="6" spans="1:11" s="195" customFormat="1" ht="16.5" customHeight="1">
      <c r="A6" s="324" t="s">
        <v>230</v>
      </c>
      <c r="B6" s="325"/>
      <c r="C6" s="192">
        <v>77888</v>
      </c>
      <c r="D6" s="109"/>
      <c r="E6" s="193">
        <v>1.2</v>
      </c>
      <c r="F6" s="27"/>
      <c r="G6" s="46">
        <v>365</v>
      </c>
      <c r="H6" s="27"/>
      <c r="I6" s="193">
        <v>-2.9</v>
      </c>
      <c r="J6" s="194"/>
    </row>
    <row r="7" spans="1:11" s="195" customFormat="1" ht="16.5" customHeight="1">
      <c r="A7" s="326" t="s">
        <v>356</v>
      </c>
      <c r="B7" s="327"/>
      <c r="C7" s="192">
        <v>75047</v>
      </c>
      <c r="D7" s="109"/>
      <c r="E7" s="193">
        <v>-3.6</v>
      </c>
      <c r="F7" s="27"/>
      <c r="G7" s="46">
        <v>362</v>
      </c>
      <c r="H7" s="27"/>
      <c r="I7" s="196">
        <v>-0.8</v>
      </c>
      <c r="J7" s="194"/>
      <c r="K7" s="247"/>
    </row>
    <row r="8" spans="1:11" s="202" customFormat="1" ht="16.5" customHeight="1">
      <c r="A8" s="322" t="s">
        <v>357</v>
      </c>
      <c r="B8" s="323"/>
      <c r="C8" s="197">
        <v>76017</v>
      </c>
      <c r="D8" s="198"/>
      <c r="E8" s="199">
        <v>1.5</v>
      </c>
      <c r="F8" s="38"/>
      <c r="G8" s="200">
        <v>358</v>
      </c>
      <c r="H8" s="38"/>
      <c r="I8" s="199">
        <v>0</v>
      </c>
      <c r="J8" s="201"/>
      <c r="K8" s="248"/>
    </row>
    <row r="9" spans="1:11" s="195" customFormat="1" ht="9" customHeight="1">
      <c r="A9" s="203"/>
      <c r="B9" s="204"/>
      <c r="C9" s="192"/>
      <c r="D9" s="109"/>
      <c r="E9" s="193"/>
      <c r="F9" s="27"/>
      <c r="G9" s="46"/>
      <c r="H9" s="27"/>
      <c r="I9" s="193"/>
      <c r="J9" s="194"/>
    </row>
    <row r="10" spans="1:11" s="195" customFormat="1" ht="16.5" customHeight="1">
      <c r="A10" s="205" t="s">
        <v>360</v>
      </c>
      <c r="B10" s="206" t="s">
        <v>327</v>
      </c>
      <c r="C10" s="192">
        <v>6105</v>
      </c>
      <c r="D10" s="109"/>
      <c r="E10" s="193">
        <v>-3.6</v>
      </c>
      <c r="F10" s="27"/>
      <c r="G10" s="46">
        <v>362</v>
      </c>
      <c r="H10" s="27"/>
      <c r="I10" s="193">
        <v>-0.8</v>
      </c>
      <c r="J10" s="194"/>
    </row>
    <row r="11" spans="1:11" s="195" customFormat="1" ht="16.5" customHeight="1">
      <c r="A11" s="203"/>
      <c r="B11" s="206" t="s">
        <v>334</v>
      </c>
      <c r="C11" s="192">
        <v>5679</v>
      </c>
      <c r="D11" s="109"/>
      <c r="E11" s="193">
        <v>-4.5999999999999996</v>
      </c>
      <c r="F11" s="27"/>
      <c r="G11" s="46">
        <v>362</v>
      </c>
      <c r="H11" s="27"/>
      <c r="I11" s="193">
        <v>-0.5</v>
      </c>
      <c r="J11" s="194"/>
    </row>
    <row r="12" spans="1:11" s="195" customFormat="1" ht="16.5" customHeight="1">
      <c r="A12" s="203"/>
      <c r="B12" s="206" t="s">
        <v>335</v>
      </c>
      <c r="C12" s="192">
        <v>6369</v>
      </c>
      <c r="D12" s="109"/>
      <c r="E12" s="193">
        <v>3.9</v>
      </c>
      <c r="F12" s="27"/>
      <c r="G12" s="46">
        <v>358</v>
      </c>
      <c r="H12" s="27"/>
      <c r="I12" s="193">
        <v>-0.3</v>
      </c>
      <c r="J12" s="194"/>
    </row>
    <row r="13" spans="1:11" s="195" customFormat="1" ht="16.5" customHeight="1">
      <c r="A13" s="203"/>
      <c r="B13" s="206" t="s">
        <v>336</v>
      </c>
      <c r="C13" s="192">
        <v>6169</v>
      </c>
      <c r="D13" s="109"/>
      <c r="E13" s="193">
        <v>8.1</v>
      </c>
      <c r="F13" s="27"/>
      <c r="G13" s="46">
        <v>358</v>
      </c>
      <c r="H13" s="27"/>
      <c r="I13" s="193">
        <v>-0.3</v>
      </c>
      <c r="J13" s="194"/>
    </row>
    <row r="14" spans="1:11" s="195" customFormat="1" ht="16.5" customHeight="1">
      <c r="A14" s="205"/>
      <c r="B14" s="206" t="s">
        <v>337</v>
      </c>
      <c r="C14" s="192">
        <v>6327</v>
      </c>
      <c r="D14" s="109"/>
      <c r="E14" s="193">
        <v>6.2</v>
      </c>
      <c r="F14" s="27"/>
      <c r="G14" s="46">
        <v>358</v>
      </c>
      <c r="H14" s="27"/>
      <c r="I14" s="193">
        <v>-0.3</v>
      </c>
      <c r="J14" s="194"/>
    </row>
    <row r="15" spans="1:11" s="195" customFormat="1" ht="16.5" customHeight="1">
      <c r="A15" s="203"/>
      <c r="B15" s="206" t="s">
        <v>338</v>
      </c>
      <c r="C15" s="192">
        <v>6265</v>
      </c>
      <c r="D15" s="109"/>
      <c r="E15" s="193">
        <v>1.3</v>
      </c>
      <c r="F15" s="27"/>
      <c r="G15" s="46">
        <v>357</v>
      </c>
      <c r="H15" s="27"/>
      <c r="I15" s="193">
        <v>-0.6</v>
      </c>
      <c r="J15" s="194"/>
    </row>
    <row r="16" spans="1:11" s="195" customFormat="1" ht="16.5" customHeight="1">
      <c r="A16" s="203"/>
      <c r="B16" s="206" t="s">
        <v>339</v>
      </c>
      <c r="C16" s="192">
        <v>6688</v>
      </c>
      <c r="D16" s="109"/>
      <c r="E16" s="193">
        <v>5.7</v>
      </c>
      <c r="F16" s="27"/>
      <c r="G16" s="46">
        <v>358</v>
      </c>
      <c r="H16" s="27"/>
      <c r="I16" s="193">
        <v>-0.6</v>
      </c>
      <c r="J16" s="194"/>
    </row>
    <row r="17" spans="1:10" s="195" customFormat="1" ht="16.5" customHeight="1">
      <c r="A17" s="203"/>
      <c r="B17" s="206" t="s">
        <v>340</v>
      </c>
      <c r="C17" s="192">
        <v>6513</v>
      </c>
      <c r="D17" s="109"/>
      <c r="E17" s="193">
        <v>-2.4</v>
      </c>
      <c r="F17" s="27"/>
      <c r="G17" s="46">
        <v>358</v>
      </c>
      <c r="H17" s="27"/>
      <c r="I17" s="193">
        <v>-0.3</v>
      </c>
      <c r="J17" s="194"/>
    </row>
    <row r="18" spans="1:10" s="195" customFormat="1" ht="16.5" customHeight="1">
      <c r="A18" s="203"/>
      <c r="B18" s="206" t="s">
        <v>341</v>
      </c>
      <c r="C18" s="192">
        <v>6450</v>
      </c>
      <c r="D18" s="109"/>
      <c r="E18" s="193">
        <v>1.3</v>
      </c>
      <c r="F18" s="27"/>
      <c r="G18" s="46">
        <v>358</v>
      </c>
      <c r="H18" s="27"/>
      <c r="I18" s="193">
        <v>0</v>
      </c>
      <c r="J18" s="194"/>
    </row>
    <row r="19" spans="1:10" s="195" customFormat="1" ht="16.5" customHeight="1">
      <c r="A19" s="237"/>
      <c r="B19" s="206" t="s">
        <v>320</v>
      </c>
      <c r="C19" s="192">
        <v>6385</v>
      </c>
      <c r="D19" s="109"/>
      <c r="E19" s="193">
        <v>1.6</v>
      </c>
      <c r="F19" s="27"/>
      <c r="G19" s="46">
        <v>358</v>
      </c>
      <c r="H19" s="27"/>
      <c r="I19" s="193">
        <v>0</v>
      </c>
      <c r="J19" s="194"/>
    </row>
    <row r="20" spans="1:10" s="195" customFormat="1" ht="15.75" customHeight="1">
      <c r="A20" s="237"/>
      <c r="B20" s="206" t="s">
        <v>321</v>
      </c>
      <c r="C20" s="192">
        <v>6176</v>
      </c>
      <c r="D20" s="109"/>
      <c r="E20" s="193">
        <v>-0.5</v>
      </c>
      <c r="F20" s="27"/>
      <c r="G20" s="46">
        <v>358</v>
      </c>
      <c r="H20" s="27"/>
      <c r="I20" s="193">
        <v>0</v>
      </c>
      <c r="J20" s="194"/>
    </row>
    <row r="21" spans="1:10" s="195" customFormat="1" ht="15.75" customHeight="1">
      <c r="A21" s="237"/>
      <c r="B21" s="206" t="s">
        <v>322</v>
      </c>
      <c r="C21" s="192">
        <v>6891</v>
      </c>
      <c r="D21" s="109"/>
      <c r="E21" s="193">
        <v>1.8</v>
      </c>
      <c r="F21" s="27"/>
      <c r="G21" s="46">
        <v>358</v>
      </c>
      <c r="H21" s="27"/>
      <c r="I21" s="193">
        <v>0</v>
      </c>
      <c r="J21" s="194"/>
    </row>
    <row r="22" spans="1:10" s="195" customFormat="1" ht="7.5" customHeight="1" thickBot="1">
      <c r="A22" s="342"/>
      <c r="B22" s="343"/>
      <c r="C22" s="207"/>
      <c r="D22" s="208"/>
      <c r="E22" s="209"/>
      <c r="F22" s="210"/>
      <c r="G22" s="211"/>
      <c r="H22" s="210"/>
      <c r="I22" s="212"/>
      <c r="J22" s="213"/>
    </row>
    <row r="23" spans="1:10" s="214" customFormat="1" ht="15" customHeight="1">
      <c r="A23" s="64" t="s">
        <v>232</v>
      </c>
      <c r="B23" s="64"/>
      <c r="C23" s="64"/>
      <c r="D23" s="64"/>
      <c r="E23" s="64"/>
      <c r="F23" s="64"/>
      <c r="G23" s="64"/>
      <c r="H23" s="64"/>
      <c r="I23" s="64"/>
      <c r="J23" s="64"/>
    </row>
    <row r="24" spans="1:10">
      <c r="A24" s="6" t="s">
        <v>362</v>
      </c>
      <c r="B24" s="215"/>
      <c r="C24" s="216"/>
      <c r="D24" s="217"/>
      <c r="E24" s="217"/>
      <c r="F24" s="217"/>
      <c r="G24" s="217"/>
    </row>
    <row r="25" spans="1:10">
      <c r="A25" s="6" t="s">
        <v>363</v>
      </c>
      <c r="B25" s="215"/>
      <c r="C25" s="216"/>
      <c r="D25" s="217"/>
      <c r="E25" s="217"/>
      <c r="F25" s="217"/>
      <c r="G25" s="217"/>
    </row>
    <row r="26" spans="1:10">
      <c r="A26" s="6" t="s">
        <v>364</v>
      </c>
      <c r="B26" s="215"/>
      <c r="C26" s="216"/>
      <c r="D26" s="217"/>
      <c r="E26" s="217"/>
      <c r="F26" s="217"/>
      <c r="G26" s="217"/>
    </row>
    <row r="27" spans="1:10">
      <c r="A27" s="215"/>
      <c r="B27" s="215"/>
      <c r="C27" s="217"/>
      <c r="D27" s="217"/>
      <c r="E27" s="217"/>
    </row>
    <row r="28" spans="1:10">
      <c r="A28" s="215"/>
      <c r="B28" s="215"/>
      <c r="C28" s="217"/>
      <c r="D28" s="217"/>
      <c r="E28" s="217"/>
    </row>
  </sheetData>
  <mergeCells count="10">
    <mergeCell ref="A22:B22"/>
    <mergeCell ref="I4:J4"/>
    <mergeCell ref="G3:H4"/>
    <mergeCell ref="A6:B6"/>
    <mergeCell ref="A7:B7"/>
    <mergeCell ref="A8:B8"/>
    <mergeCell ref="A3:B4"/>
    <mergeCell ref="E4:F4"/>
    <mergeCell ref="C3:D4"/>
    <mergeCell ref="E3:F3"/>
  </mergeCells>
  <phoneticPr fontId="16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M19"/>
  <sheetViews>
    <sheetView showGridLines="0" tabSelected="1" view="pageBreakPreview" zoomScaleNormal="115" zoomScaleSheetLayoutView="100" workbookViewId="0">
      <selection activeCell="D30" sqref="D30"/>
    </sheetView>
  </sheetViews>
  <sheetFormatPr defaultColWidth="8" defaultRowHeight="11.6"/>
  <cols>
    <col min="1" max="1" width="12" style="220" customWidth="1"/>
    <col min="2" max="14" width="7" style="220" customWidth="1"/>
    <col min="15" max="16384" width="8" style="220"/>
  </cols>
  <sheetData>
    <row r="1" spans="1:13" ht="18.75" customHeight="1">
      <c r="A1" s="218" t="s">
        <v>355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13" s="223" customFormat="1" ht="22.5" customHeight="1" thickBo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2" t="s">
        <v>198</v>
      </c>
    </row>
    <row r="3" spans="1:13" s="223" customFormat="1" ht="26.25" customHeight="1">
      <c r="A3" s="356" t="s">
        <v>237</v>
      </c>
      <c r="B3" s="358" t="s">
        <v>1</v>
      </c>
      <c r="C3" s="360" t="s">
        <v>2</v>
      </c>
      <c r="D3" s="362" t="s">
        <v>3</v>
      </c>
      <c r="E3" s="360" t="s">
        <v>4</v>
      </c>
      <c r="F3" s="360" t="s">
        <v>5</v>
      </c>
      <c r="G3" s="360" t="s">
        <v>6</v>
      </c>
      <c r="H3" s="362" t="s">
        <v>199</v>
      </c>
      <c r="I3" s="363" t="s">
        <v>264</v>
      </c>
      <c r="J3" s="360" t="s">
        <v>7</v>
      </c>
      <c r="K3" s="360" t="s">
        <v>8</v>
      </c>
      <c r="L3" s="360" t="s">
        <v>9</v>
      </c>
      <c r="M3" s="354" t="s">
        <v>0</v>
      </c>
    </row>
    <row r="4" spans="1:13" s="223" customFormat="1" ht="26.25" customHeight="1">
      <c r="A4" s="357"/>
      <c r="B4" s="359"/>
      <c r="C4" s="361"/>
      <c r="D4" s="361"/>
      <c r="E4" s="361"/>
      <c r="F4" s="361"/>
      <c r="G4" s="361"/>
      <c r="H4" s="361"/>
      <c r="I4" s="364"/>
      <c r="J4" s="361"/>
      <c r="K4" s="361"/>
      <c r="L4" s="361"/>
      <c r="M4" s="355"/>
    </row>
    <row r="5" spans="1:13" s="223" customFormat="1" ht="30" customHeight="1">
      <c r="A5" s="224" t="s">
        <v>351</v>
      </c>
      <c r="B5" s="225">
        <v>50245</v>
      </c>
      <c r="C5" s="225">
        <v>4041</v>
      </c>
      <c r="D5" s="225">
        <v>244</v>
      </c>
      <c r="E5" s="225">
        <v>5388</v>
      </c>
      <c r="F5" s="225">
        <v>520</v>
      </c>
      <c r="G5" s="225">
        <v>14483</v>
      </c>
      <c r="H5" s="225">
        <v>1095</v>
      </c>
      <c r="I5" s="225">
        <v>652</v>
      </c>
      <c r="J5" s="225">
        <v>5870</v>
      </c>
      <c r="K5" s="225">
        <v>2155</v>
      </c>
      <c r="L5" s="225">
        <v>12368</v>
      </c>
      <c r="M5" s="225">
        <v>3429</v>
      </c>
    </row>
    <row r="6" spans="1:13" s="223" customFormat="1" ht="30" customHeight="1">
      <c r="A6" s="224" t="s">
        <v>352</v>
      </c>
      <c r="B6" s="225">
        <v>49392</v>
      </c>
      <c r="C6" s="225">
        <v>3677</v>
      </c>
      <c r="D6" s="225">
        <v>273</v>
      </c>
      <c r="E6" s="225">
        <v>5144</v>
      </c>
      <c r="F6" s="225">
        <v>510</v>
      </c>
      <c r="G6" s="225">
        <v>13183</v>
      </c>
      <c r="H6" s="225">
        <v>1072</v>
      </c>
      <c r="I6" s="225">
        <v>757</v>
      </c>
      <c r="J6" s="225">
        <v>5441</v>
      </c>
      <c r="K6" s="225">
        <v>2642</v>
      </c>
      <c r="L6" s="225">
        <v>13374</v>
      </c>
      <c r="M6" s="226">
        <v>3320</v>
      </c>
    </row>
    <row r="7" spans="1:13" s="223" customFormat="1" ht="30" customHeight="1">
      <c r="A7" s="224" t="s">
        <v>207</v>
      </c>
      <c r="B7" s="226">
        <v>48922</v>
      </c>
      <c r="C7" s="226">
        <v>3487</v>
      </c>
      <c r="D7" s="226">
        <v>237</v>
      </c>
      <c r="E7" s="226">
        <v>5096</v>
      </c>
      <c r="F7" s="226">
        <v>503</v>
      </c>
      <c r="G7" s="226">
        <v>12208</v>
      </c>
      <c r="H7" s="226">
        <v>1109</v>
      </c>
      <c r="I7" s="226">
        <v>838</v>
      </c>
      <c r="J7" s="226">
        <v>5007</v>
      </c>
      <c r="K7" s="226">
        <v>3234</v>
      </c>
      <c r="L7" s="226">
        <v>14072</v>
      </c>
      <c r="M7" s="226">
        <v>3129</v>
      </c>
    </row>
    <row r="8" spans="1:13" s="223" customFormat="1" ht="30" customHeight="1">
      <c r="A8" s="224" t="s">
        <v>353</v>
      </c>
      <c r="B8" s="226">
        <v>47571</v>
      </c>
      <c r="C8" s="226">
        <v>3224</v>
      </c>
      <c r="D8" s="226">
        <v>205</v>
      </c>
      <c r="E8" s="226">
        <v>4966</v>
      </c>
      <c r="F8" s="226">
        <v>486</v>
      </c>
      <c r="G8" s="226">
        <v>10200</v>
      </c>
      <c r="H8" s="226">
        <v>1117</v>
      </c>
      <c r="I8" s="226">
        <v>808</v>
      </c>
      <c r="J8" s="226">
        <v>4999</v>
      </c>
      <c r="K8" s="226">
        <v>3757</v>
      </c>
      <c r="L8" s="226">
        <v>14833</v>
      </c>
      <c r="M8" s="226">
        <v>2976</v>
      </c>
    </row>
    <row r="9" spans="1:13" s="229" customFormat="1" ht="30" customHeight="1" thickBot="1">
      <c r="A9" s="227" t="s">
        <v>354</v>
      </c>
      <c r="B9" s="228">
        <v>46484</v>
      </c>
      <c r="C9" s="228">
        <v>3057</v>
      </c>
      <c r="D9" s="228">
        <v>207</v>
      </c>
      <c r="E9" s="228">
        <v>4764</v>
      </c>
      <c r="F9" s="228">
        <v>472</v>
      </c>
      <c r="G9" s="228">
        <v>10640</v>
      </c>
      <c r="H9" s="228">
        <v>1162</v>
      </c>
      <c r="I9" s="228">
        <v>838</v>
      </c>
      <c r="J9" s="228">
        <v>4968</v>
      </c>
      <c r="K9" s="228">
        <v>4028</v>
      </c>
      <c r="L9" s="228">
        <v>13855</v>
      </c>
      <c r="M9" s="228">
        <v>2494</v>
      </c>
    </row>
    <row r="10" spans="1:13" s="229" customFormat="1" ht="30" hidden="1" customHeight="1" thickBot="1">
      <c r="A10" s="227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</row>
    <row r="11" spans="1:13">
      <c r="A11" s="221" t="s">
        <v>282</v>
      </c>
    </row>
    <row r="12" spans="1:13" ht="15" customHeight="1">
      <c r="A12" s="231" t="s">
        <v>281</v>
      </c>
    </row>
    <row r="13" spans="1:13" ht="13.5" customHeight="1">
      <c r="A13" s="231"/>
    </row>
    <row r="14" spans="1:13" ht="13.5" customHeight="1">
      <c r="A14" s="231"/>
    </row>
    <row r="15" spans="1:13" ht="13.5" customHeight="1">
      <c r="A15" s="231"/>
    </row>
    <row r="16" spans="1:13" ht="13.5" customHeight="1"/>
    <row r="18" spans="4:7">
      <c r="G18" s="232"/>
    </row>
    <row r="19" spans="4:7">
      <c r="D19" s="232"/>
    </row>
  </sheetData>
  <mergeCells count="13">
    <mergeCell ref="M3:M4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I3:I4"/>
  </mergeCells>
  <phoneticPr fontId="10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13-1(1)</vt:lpstr>
      <vt:lpstr>13-1(2)</vt:lpstr>
      <vt:lpstr>13-2</vt:lpstr>
      <vt:lpstr>13-3</vt:lpstr>
      <vt:lpstr>13-4</vt:lpstr>
      <vt:lpstr>13-5(1)</vt:lpstr>
      <vt:lpstr>13-5(2)</vt:lpstr>
      <vt:lpstr>13-6</vt:lpstr>
      <vt:lpstr>'13-1(1)'!Print_Area</vt:lpstr>
      <vt:lpstr>'13-2'!Print_Area</vt:lpstr>
      <vt:lpstr>'13-3'!Print_Area</vt:lpstr>
      <vt:lpstr>'13-5(1)'!Print_Area</vt:lpstr>
      <vt:lpstr>'13-5(2)'!Print_Area</vt:lpstr>
      <vt:lpstr>'13-6'!Print_Area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由美子（統計調査課）</dc:creator>
  <cp:lastModifiedBy>下村　侃子（統計分析課）</cp:lastModifiedBy>
  <cp:lastPrinted>2023-08-10T04:21:36Z</cp:lastPrinted>
  <dcterms:created xsi:type="dcterms:W3CDTF">1997-01-08T22:48:59Z</dcterms:created>
  <dcterms:modified xsi:type="dcterms:W3CDTF">2023-12-19T04:58:14Z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