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101\Share\200400医務課\06_医療人材政策室\40_医師確保関係個別事業（SAGA Doctor-S Project）\06_医師少数区域経験医師\R7（2025）年度\00意向調査\"/>
    </mc:Choice>
  </mc:AlternateContent>
  <xr:revisionPtr revIDLastSave="0" documentId="13_ncr:1_{DAA7597B-540D-44D7-B94E-54CD4F9BAEB6}" xr6:coauthVersionLast="47" xr6:coauthVersionMax="47" xr10:uidLastSave="{00000000-0000-0000-0000-000000000000}"/>
  <bookViews>
    <workbookView xWindow="-110" yWindow="-110" windowWidth="21820" windowHeight="13900" xr2:uid="{42F04D5C-D1F9-4A30-B390-47EC63F2F2B6}"/>
  </bookViews>
  <sheets>
    <sheet name="調査票①" sheetId="1" r:id="rId1"/>
    <sheet name="調査票②" sheetId="3" r:id="rId2"/>
    <sheet name="記載例（調査票①）" sheetId="2" r:id="rId3"/>
    <sheet name="記載例（調査票②）" sheetId="6" r:id="rId4"/>
  </sheets>
  <definedNames>
    <definedName name="_xlnm.Print_Area" localSheetId="2">'記載例（調査票①）'!$A$1:$L$51</definedName>
    <definedName name="_xlnm.Print_Area" localSheetId="3">'記載例（調査票②）'!$A$1:$F$18</definedName>
    <definedName name="_xlnm.Print_Area" localSheetId="0">調査票①!$A$1:$L$51</definedName>
    <definedName name="_xlnm.Print_Area" localSheetId="1">調査票②!$A$1:$F$18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6" l="1"/>
  <c r="E18" i="3"/>
  <c r="B50" i="1" l="1"/>
  <c r="C39" i="2" l="1"/>
  <c r="F42" i="2"/>
  <c r="F44" i="2"/>
  <c r="F48" i="2"/>
  <c r="C42" i="2"/>
  <c r="C48" i="2"/>
  <c r="D47" i="2"/>
  <c r="C47" i="2"/>
  <c r="D46" i="2"/>
  <c r="D48" i="2" s="1"/>
  <c r="C46" i="2"/>
  <c r="D44" i="2"/>
  <c r="C44" i="2"/>
  <c r="D41" i="2"/>
  <c r="C41" i="2"/>
  <c r="D40" i="2"/>
  <c r="D42" i="2" s="1"/>
  <c r="C40" i="2"/>
  <c r="D39" i="2"/>
  <c r="B50" i="2" l="1"/>
  <c r="G34" i="2"/>
  <c r="I34" i="2" s="1"/>
  <c r="G33" i="2"/>
  <c r="I33" i="2" s="1"/>
  <c r="G31" i="2"/>
  <c r="I31" i="2" s="1"/>
  <c r="G29" i="2"/>
  <c r="I29" i="2" s="1"/>
  <c r="G28" i="2"/>
  <c r="I28" i="2" s="1"/>
  <c r="G27" i="2"/>
  <c r="I27" i="2" s="1"/>
  <c r="G34" i="1"/>
  <c r="I34" i="1" s="1"/>
  <c r="D47" i="1" s="1"/>
  <c r="G33" i="1"/>
  <c r="I33" i="1" s="1"/>
  <c r="D46" i="1" s="1"/>
  <c r="G31" i="1"/>
  <c r="I31" i="1" s="1"/>
  <c r="G28" i="1"/>
  <c r="I28" i="1" s="1"/>
  <c r="D40" i="1" s="1"/>
  <c r="G29" i="1"/>
  <c r="I29" i="1" s="1"/>
  <c r="D41" i="1" s="1"/>
  <c r="G27" i="1"/>
  <c r="I27" i="1" s="1"/>
  <c r="C47" i="1"/>
  <c r="C46" i="1"/>
  <c r="C44" i="1"/>
  <c r="C41" i="1"/>
  <c r="C40" i="1"/>
  <c r="C39" i="1"/>
  <c r="C48" i="1" l="1"/>
  <c r="D48" i="1"/>
  <c r="C42" i="1"/>
  <c r="D39" i="1"/>
  <c r="D42" i="1" s="1"/>
  <c r="D44" i="1"/>
  <c r="F44" i="1" s="1"/>
  <c r="F42" i="1" l="1"/>
  <c r="F48" i="1"/>
  <c r="B51" i="1" l="1"/>
</calcChain>
</file>

<file path=xl/sharedStrings.xml><?xml version="1.0" encoding="utf-8"?>
<sst xmlns="http://schemas.openxmlformats.org/spreadsheetml/2006/main" count="197" uniqueCount="71">
  <si>
    <t>医療機関名</t>
    <rPh sb="0" eb="5">
      <t>イリョウキカンメイ</t>
    </rPh>
    <phoneticPr fontId="1"/>
  </si>
  <si>
    <t>所在地</t>
    <rPh sb="0" eb="3">
      <t>ショザイチ</t>
    </rPh>
    <phoneticPr fontId="1"/>
  </si>
  <si>
    <t>担当者氏名</t>
    <rPh sb="0" eb="3">
      <t>タントウシャ</t>
    </rPh>
    <rPh sb="3" eb="5">
      <t>シメイ</t>
    </rPh>
    <phoneticPr fontId="1"/>
  </si>
  <si>
    <t>電話番号</t>
    <rPh sb="0" eb="4">
      <t>デンワバンゴウ</t>
    </rPh>
    <phoneticPr fontId="1"/>
  </si>
  <si>
    <t>メールアドレス</t>
    <phoneticPr fontId="1"/>
  </si>
  <si>
    <t>医師少数区域経験医師の認定を受けている医師の数（予定を含む）</t>
    <rPh sb="0" eb="10">
      <t>イシショウスウクイキケイケンイシ</t>
    </rPh>
    <rPh sb="11" eb="13">
      <t>ニンテイ</t>
    </rPh>
    <rPh sb="14" eb="15">
      <t>ウ</t>
    </rPh>
    <rPh sb="19" eb="21">
      <t>イシ</t>
    </rPh>
    <rPh sb="22" eb="23">
      <t>カズ</t>
    </rPh>
    <rPh sb="24" eb="26">
      <t>ヨテイ</t>
    </rPh>
    <rPh sb="27" eb="28">
      <t>フク</t>
    </rPh>
    <phoneticPr fontId="1"/>
  </si>
  <si>
    <t>　研修受講料</t>
    <rPh sb="1" eb="6">
      <t>ケンシュウジュコウリョウ</t>
    </rPh>
    <phoneticPr fontId="1"/>
  </si>
  <si>
    <t>　備品費（図書）</t>
    <rPh sb="1" eb="4">
      <t>ビヒンヒ</t>
    </rPh>
    <rPh sb="5" eb="7">
      <t>トショ</t>
    </rPh>
    <phoneticPr fontId="1"/>
  </si>
  <si>
    <t>（県外）</t>
    <rPh sb="1" eb="3">
      <t>ケンガイ</t>
    </rPh>
    <phoneticPr fontId="1"/>
  </si>
  <si>
    <t>人</t>
    <rPh sb="0" eb="1">
      <t>ヒト</t>
    </rPh>
    <phoneticPr fontId="1"/>
  </si>
  <si>
    <t>（県外）</t>
    <rPh sb="1" eb="3">
      <t>ケンガイ</t>
    </rPh>
    <phoneticPr fontId="1"/>
  </si>
  <si>
    <t>＜他病院勤務経費＞</t>
    <rPh sb="1" eb="4">
      <t>タビョウイン</t>
    </rPh>
    <rPh sb="4" eb="8">
      <t>キンムケイヒ</t>
    </rPh>
    <phoneticPr fontId="1"/>
  </si>
  <si>
    <t>＜専門書購入経費＞</t>
    <rPh sb="1" eb="8">
      <t>センモンショコウニュウケイヒ</t>
    </rPh>
    <phoneticPr fontId="1"/>
  </si>
  <si>
    <t>＜研修受講経費＞</t>
    <rPh sb="1" eb="7">
      <t>ケンシュウジュコウケイヒ</t>
    </rPh>
    <phoneticPr fontId="1"/>
  </si>
  <si>
    <t>＜他病院勤務経費＞</t>
    <rPh sb="1" eb="4">
      <t>ホカビョウイン</t>
    </rPh>
    <rPh sb="4" eb="6">
      <t>キンム</t>
    </rPh>
    <rPh sb="6" eb="8">
      <t>ケイヒ</t>
    </rPh>
    <phoneticPr fontId="1"/>
  </si>
  <si>
    <t>○基準額</t>
    <rPh sb="1" eb="3">
      <t>キジュン</t>
    </rPh>
    <rPh sb="3" eb="4">
      <t>ガク</t>
    </rPh>
    <phoneticPr fontId="1"/>
  </si>
  <si>
    <t>円</t>
    <rPh sb="0" eb="1">
      <t>エン</t>
    </rPh>
    <phoneticPr fontId="1"/>
  </si>
  <si>
    <t>○比較</t>
    <rPh sb="1" eb="3">
      <t>ヒカク</t>
    </rPh>
    <phoneticPr fontId="1"/>
  </si>
  <si>
    <t>支出予定額</t>
    <rPh sb="0" eb="5">
      <t>シシュツヨテイガク</t>
    </rPh>
    <phoneticPr fontId="1"/>
  </si>
  <si>
    <t>基準額</t>
    <rPh sb="0" eb="3">
      <t>キジュンガク</t>
    </rPh>
    <phoneticPr fontId="1"/>
  </si>
  <si>
    <t>選定額</t>
    <rPh sb="0" eb="3">
      <t>センテイガク</t>
    </rPh>
    <phoneticPr fontId="1"/>
  </si>
  <si>
    <t>○補助金所要見込額</t>
    <rPh sb="1" eb="6">
      <t>ホジョキンショヨウ</t>
    </rPh>
    <rPh sb="6" eb="8">
      <t>ミコ</t>
    </rPh>
    <rPh sb="8" eb="9">
      <t>ガク</t>
    </rPh>
    <phoneticPr fontId="1"/>
  </si>
  <si>
    <t>支出予定額
（円）</t>
    <rPh sb="0" eb="5">
      <t>シシュツヨテイガク</t>
    </rPh>
    <rPh sb="7" eb="8">
      <t>エン</t>
    </rPh>
    <phoneticPr fontId="1"/>
  </si>
  <si>
    <t>　旅費　　　　　　（県内）</t>
    <rPh sb="1" eb="3">
      <t>リョヒ</t>
    </rPh>
    <rPh sb="10" eb="12">
      <t>ケンナイ</t>
    </rPh>
    <phoneticPr fontId="1"/>
  </si>
  <si>
    <t>○事業計画</t>
    <phoneticPr fontId="1"/>
  </si>
  <si>
    <t>区分</t>
    <rPh sb="0" eb="2">
      <t>クブン</t>
    </rPh>
    <phoneticPr fontId="1"/>
  </si>
  <si>
    <t>単価</t>
    <rPh sb="0" eb="2">
      <t>タンカ</t>
    </rPh>
    <phoneticPr fontId="1"/>
  </si>
  <si>
    <t>（県外）</t>
    <phoneticPr fontId="1"/>
  </si>
  <si>
    <t>　旅費　　　　　　（県内）</t>
    <rPh sb="1" eb="3">
      <t>リョヒ</t>
    </rPh>
    <phoneticPr fontId="1"/>
  </si>
  <si>
    <t>月×</t>
    <rPh sb="0" eb="1">
      <t>ゲツ</t>
    </rPh>
    <phoneticPr fontId="1"/>
  </si>
  <si>
    <t>円×</t>
    <rPh sb="0" eb="1">
      <t>エン</t>
    </rPh>
    <phoneticPr fontId="1"/>
  </si>
  <si>
    <t>月×</t>
    <rPh sb="0" eb="1">
      <t>ツキ</t>
    </rPh>
    <phoneticPr fontId="1"/>
  </si>
  <si>
    <t>人＝</t>
    <rPh sb="0" eb="1">
      <t>ヒト</t>
    </rPh>
    <phoneticPr fontId="1"/>
  </si>
  <si>
    <t>人＝　</t>
    <rPh sb="0" eb="1">
      <t>ヒト</t>
    </rPh>
    <phoneticPr fontId="1"/>
  </si>
  <si>
    <t>人＝</t>
    <rPh sb="0" eb="1">
      <t>ヒト</t>
    </rPh>
    <phoneticPr fontId="1"/>
  </si>
  <si>
    <t>基準額</t>
    <rPh sb="0" eb="2">
      <t>キジュン</t>
    </rPh>
    <rPh sb="2" eb="3">
      <t>ガク</t>
    </rPh>
    <phoneticPr fontId="1"/>
  </si>
  <si>
    <t>令和７年度　認定制度を活用した医師少数区域等における勤務の推進事業　調査票【佐賀県】</t>
    <rPh sb="0" eb="2">
      <t>レイワ</t>
    </rPh>
    <rPh sb="3" eb="5">
      <t>ネンド</t>
    </rPh>
    <rPh sb="6" eb="8">
      <t>ニンテイ</t>
    </rPh>
    <rPh sb="8" eb="10">
      <t>セイド</t>
    </rPh>
    <rPh sb="11" eb="13">
      <t>カツヨウ</t>
    </rPh>
    <rPh sb="15" eb="21">
      <t>イシショウスウクイキ</t>
    </rPh>
    <rPh sb="21" eb="22">
      <t>ナド</t>
    </rPh>
    <rPh sb="26" eb="28">
      <t>キンム</t>
    </rPh>
    <rPh sb="29" eb="33">
      <t>スイシンジギョウ</t>
    </rPh>
    <rPh sb="34" eb="37">
      <t>チョウサヒョウ</t>
    </rPh>
    <rPh sb="38" eb="41">
      <t>サガケン</t>
    </rPh>
    <phoneticPr fontId="1"/>
  </si>
  <si>
    <t>※当該病院または診療所において、2020年度以降6か月以上勤務した医師が対象</t>
    <rPh sb="1" eb="3">
      <t>トウガイ</t>
    </rPh>
    <rPh sb="20" eb="21">
      <t>ネン</t>
    </rPh>
    <rPh sb="21" eb="22">
      <t>ド</t>
    </rPh>
    <rPh sb="22" eb="24">
      <t>イコウ</t>
    </rPh>
    <rPh sb="36" eb="38">
      <t>タイショウ</t>
    </rPh>
    <phoneticPr fontId="1"/>
  </si>
  <si>
    <t xml:space="preserve"> ＜合計＞</t>
    <rPh sb="2" eb="4">
      <t>ゴウケイ</t>
    </rPh>
    <phoneticPr fontId="1"/>
  </si>
  <si>
    <t>勤務月数</t>
    <rPh sb="0" eb="2">
      <t>キンム</t>
    </rPh>
    <rPh sb="2" eb="4">
      <t>ツキスウ</t>
    </rPh>
    <phoneticPr fontId="1"/>
  </si>
  <si>
    <t>対象人数</t>
    <rPh sb="0" eb="2">
      <t>タイショウ</t>
    </rPh>
    <rPh sb="2" eb="4">
      <t>ニンズウ</t>
    </rPh>
    <phoneticPr fontId="1"/>
  </si>
  <si>
    <t>医療法人○○会　●●病院</t>
    <rPh sb="0" eb="4">
      <t>イリョウホウジン</t>
    </rPh>
    <rPh sb="6" eb="7">
      <t>カイ</t>
    </rPh>
    <rPh sb="10" eb="12">
      <t>ビョウイン</t>
    </rPh>
    <phoneticPr fontId="1"/>
  </si>
  <si>
    <t>伊万里市●●町△△００－０</t>
    <rPh sb="0" eb="3">
      <t>イマリ</t>
    </rPh>
    <rPh sb="3" eb="4">
      <t>シ</t>
    </rPh>
    <rPh sb="6" eb="7">
      <t>マチ</t>
    </rPh>
    <phoneticPr fontId="1"/>
  </si>
  <si>
    <t>佐賀　太郎</t>
    <rPh sb="0" eb="2">
      <t>サガ</t>
    </rPh>
    <rPh sb="3" eb="5">
      <t>タロウ</t>
    </rPh>
    <phoneticPr fontId="1"/>
  </si>
  <si>
    <t>0000-00-0000</t>
    <phoneticPr fontId="1"/>
  </si>
  <si>
    <t>△△@○○.●●.jp</t>
    <phoneticPr fontId="1"/>
  </si>
  <si>
    <t>佐賀市　1,500円×1人</t>
    <rPh sb="0" eb="3">
      <t>サガシ</t>
    </rPh>
    <rPh sb="9" eb="10">
      <t>エン</t>
    </rPh>
    <rPh sb="12" eb="13">
      <t>ニン</t>
    </rPh>
    <phoneticPr fontId="1"/>
  </si>
  <si>
    <t>福岡市　3,000円×2回×1人
東京都　30,000円×1回×1人</t>
    <rPh sb="0" eb="3">
      <t>フクオカシ</t>
    </rPh>
    <rPh sb="9" eb="10">
      <t>エン</t>
    </rPh>
    <rPh sb="12" eb="13">
      <t>カイ</t>
    </rPh>
    <rPh sb="15" eb="16">
      <t>ニン</t>
    </rPh>
    <rPh sb="17" eb="20">
      <t>トウキョウト</t>
    </rPh>
    <rPh sb="27" eb="28">
      <t>エン</t>
    </rPh>
    <rPh sb="30" eb="31">
      <t>カイ</t>
    </rPh>
    <rPh sb="33" eb="34">
      <t>ニン</t>
    </rPh>
    <phoneticPr fontId="1"/>
  </si>
  <si>
    <t>○○専門医研修受講料　30,000円×1回×1人
△△研修受講料　15,000円×2回×1人</t>
    <rPh sb="2" eb="5">
      <t>センモンイ</t>
    </rPh>
    <rPh sb="5" eb="10">
      <t>ケンシュウジュコウリョウ</t>
    </rPh>
    <rPh sb="17" eb="18">
      <t>エン</t>
    </rPh>
    <rPh sb="20" eb="21">
      <t>カイ</t>
    </rPh>
    <rPh sb="23" eb="24">
      <t>ニン</t>
    </rPh>
    <rPh sb="27" eb="32">
      <t>ケンシュウジュコウリョウ</t>
    </rPh>
    <rPh sb="39" eb="40">
      <t>エン</t>
    </rPh>
    <rPh sb="42" eb="43">
      <t>カイ</t>
    </rPh>
    <rPh sb="45" eb="46">
      <t>ニン</t>
    </rPh>
    <phoneticPr fontId="1"/>
  </si>
  <si>
    <t>　　　　　　　　　●●市　○○円×○回×○人
 算出内訳 （例）　 ●●研修受講料　○○円×○回×○人
　　　　　　　　　●●専門書　○○円×○冊</t>
    <rPh sb="11" eb="12">
      <t>シ</t>
    </rPh>
    <rPh sb="15" eb="16">
      <t>エン</t>
    </rPh>
    <rPh sb="18" eb="19">
      <t>カイ</t>
    </rPh>
    <rPh sb="21" eb="22">
      <t>ヒト</t>
    </rPh>
    <rPh sb="24" eb="28">
      <t>サンシュツウチワケ</t>
    </rPh>
    <rPh sb="30" eb="31">
      <t>レイ</t>
    </rPh>
    <rPh sb="36" eb="41">
      <t>ケンシュウジュコウリョウ</t>
    </rPh>
    <rPh sb="63" eb="66">
      <t>センモンショ</t>
    </rPh>
    <rPh sb="69" eb="70">
      <t>エン</t>
    </rPh>
    <rPh sb="72" eb="73">
      <t>サツ</t>
    </rPh>
    <phoneticPr fontId="1"/>
  </si>
  <si>
    <t>　　　　　　　　　●●市　○○円×○回×○人
 算出内訳 （例）　 ●●研修受講料　○○円×○回×○人
　　　　　　　　　●●専門書　○○円×○冊</t>
    <rPh sb="11" eb="12">
      <t>シ</t>
    </rPh>
    <rPh sb="15" eb="16">
      <t>エン</t>
    </rPh>
    <rPh sb="18" eb="19">
      <t>カイ</t>
    </rPh>
    <rPh sb="21" eb="22">
      <t>ヒト</t>
    </rPh>
    <rPh sb="24" eb="28">
      <t>サンシュツウチワケ</t>
    </rPh>
    <rPh sb="30" eb="31">
      <t>レイ</t>
    </rPh>
    <rPh sb="36" eb="41">
      <t>ケンシュウジュコウリョウ</t>
    </rPh>
    <rPh sb="63" eb="66">
      <t>センモンショ</t>
    </rPh>
    <rPh sb="69" eb="70">
      <t>エン</t>
    </rPh>
    <phoneticPr fontId="1"/>
  </si>
  <si>
    <t>鳥栖市　2,000円×1名</t>
    <rPh sb="0" eb="3">
      <t>トスシ</t>
    </rPh>
    <rPh sb="9" eb="10">
      <t>エン</t>
    </rPh>
    <rPh sb="12" eb="13">
      <t>メイ</t>
    </rPh>
    <phoneticPr fontId="1"/>
  </si>
  <si>
    <t>長崎市　3,000円×2名
熊本市　6,000円×1名</t>
    <rPh sb="0" eb="3">
      <t>ナガサキシ</t>
    </rPh>
    <rPh sb="9" eb="10">
      <t>エン</t>
    </rPh>
    <rPh sb="12" eb="13">
      <t>メイ</t>
    </rPh>
    <rPh sb="14" eb="17">
      <t>クマモトシ</t>
    </rPh>
    <rPh sb="23" eb="24">
      <t>エン</t>
    </rPh>
    <rPh sb="26" eb="27">
      <t>メイ</t>
    </rPh>
    <phoneticPr fontId="1"/>
  </si>
  <si>
    <t>●●専門書　30,000円×1冊
△△専門書　20,000円×2冊
××専門書　50,000円×1冊</t>
    <rPh sb="2" eb="5">
      <t>センモンショ</t>
    </rPh>
    <rPh sb="12" eb="13">
      <t>エン</t>
    </rPh>
    <rPh sb="15" eb="16">
      <t>サツ</t>
    </rPh>
    <rPh sb="19" eb="22">
      <t>センモンショ</t>
    </rPh>
    <rPh sb="29" eb="30">
      <t>エン</t>
    </rPh>
    <rPh sb="32" eb="33">
      <t>サツ</t>
    </rPh>
    <rPh sb="36" eb="39">
      <t>センモンショ</t>
    </rPh>
    <rPh sb="46" eb="47">
      <t>エン</t>
    </rPh>
    <rPh sb="49" eb="50">
      <t>サツ</t>
    </rPh>
    <phoneticPr fontId="1"/>
  </si>
  <si>
    <t>＜合計＞</t>
    <rPh sb="1" eb="3">
      <t>ゴウケイ</t>
    </rPh>
    <phoneticPr fontId="1"/>
  </si>
  <si>
    <t>○総事業費</t>
    <rPh sb="1" eb="5">
      <t>ソウジギョウヒ</t>
    </rPh>
    <phoneticPr fontId="1"/>
  </si>
  <si>
    <t>円</t>
    <rPh sb="0" eb="1">
      <t>エン</t>
    </rPh>
    <phoneticPr fontId="1"/>
  </si>
  <si>
    <t>○認定医師の所属状況</t>
    <rPh sb="1" eb="5">
      <t>ニンテイイシ</t>
    </rPh>
    <rPh sb="6" eb="10">
      <t>ショゾクジョウキョウ</t>
    </rPh>
    <phoneticPr fontId="1"/>
  </si>
  <si>
    <t>認定番号</t>
    <rPh sb="0" eb="2">
      <t>ニンテイ</t>
    </rPh>
    <rPh sb="2" eb="4">
      <t>バンゴウ</t>
    </rPh>
    <phoneticPr fontId="7"/>
  </si>
  <si>
    <t>申請年度における在職期間</t>
    <rPh sb="0" eb="2">
      <t>シンセイ</t>
    </rPh>
    <rPh sb="2" eb="4">
      <t>ネンド</t>
    </rPh>
    <rPh sb="8" eb="10">
      <t>ザイショク</t>
    </rPh>
    <rPh sb="10" eb="12">
      <t>キカン</t>
    </rPh>
    <phoneticPr fontId="7"/>
  </si>
  <si>
    <t>勤務月数</t>
    <rPh sb="0" eb="2">
      <t>キンム</t>
    </rPh>
    <rPh sb="2" eb="4">
      <t>ゲッスウ</t>
    </rPh>
    <phoneticPr fontId="7"/>
  </si>
  <si>
    <t>勤務状況</t>
    <rPh sb="0" eb="2">
      <t>キンム</t>
    </rPh>
    <rPh sb="2" eb="4">
      <t>ジョウキョウ</t>
    </rPh>
    <phoneticPr fontId="7"/>
  </si>
  <si>
    <t>計</t>
    <rPh sb="0" eb="1">
      <t>ケイ</t>
    </rPh>
    <phoneticPr fontId="7"/>
  </si>
  <si>
    <t>No.</t>
    <phoneticPr fontId="7"/>
  </si>
  <si>
    <t>週4日以上</t>
    <rPh sb="0" eb="1">
      <t>シュウ</t>
    </rPh>
    <rPh sb="2" eb="3">
      <t>ニチ</t>
    </rPh>
    <rPh sb="3" eb="5">
      <t>イジョウ</t>
    </rPh>
    <phoneticPr fontId="1"/>
  </si>
  <si>
    <t>週3日</t>
    <rPh sb="0" eb="1">
      <t>シュウ</t>
    </rPh>
    <rPh sb="2" eb="3">
      <t>ニチ</t>
    </rPh>
    <phoneticPr fontId="1"/>
  </si>
  <si>
    <t>週2日</t>
    <rPh sb="0" eb="1">
      <t>シュウ</t>
    </rPh>
    <rPh sb="2" eb="3">
      <t>ニチ</t>
    </rPh>
    <phoneticPr fontId="1"/>
  </si>
  <si>
    <t>週1日</t>
    <rPh sb="0" eb="1">
      <t>シュウ</t>
    </rPh>
    <rPh sb="2" eb="3">
      <t>ニチ</t>
    </rPh>
    <phoneticPr fontId="1"/>
  </si>
  <si>
    <t>○○○</t>
    <phoneticPr fontId="1"/>
  </si>
  <si>
    <t>令和7年4月1日～</t>
    <rPh sb="0" eb="2">
      <t>レイワ</t>
    </rPh>
    <rPh sb="3" eb="4">
      <t>ネン</t>
    </rPh>
    <rPh sb="5" eb="6">
      <t>ガツ</t>
    </rPh>
    <rPh sb="7" eb="8">
      <t>ニチ</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</si>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</sst>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rgb="FFFF0000"/>
      <name val="ＭＳ Ｐゴシック"/>
      <family val="3"/>
      <charset val="128"/>
    </font>
    <font>
      <sz val="12"/>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11"/>
      <color rgb="FF000000"/>
      <name val="游ゴシック"/>
      <family val="3"/>
      <charset val="128"/>
      <scheme val="minor"/>
    </font>
  </fonts>
  <fills count="3">
    <fill>
      <patternFill patternType="none"/>
    </fill>
    <fill>
      <patternFill patternType="gray125"/>
    </fill>
    <fill>
      <patternFill patternType="solid">
        <fgColor theme="3" tint="0.89999084444715716"/>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Down="1">
      <left style="double">
        <color indexed="64"/>
      </left>
      <right style="thin">
        <color indexed="64"/>
      </right>
      <top style="thin">
        <color indexed="64"/>
      </top>
      <bottom style="thin">
        <color indexed="64"/>
      </bottom>
      <diagonal style="hair">
        <color indexed="64"/>
      </diagonal>
    </border>
    <border diagonalDown="1">
      <left style="thin">
        <color indexed="64"/>
      </left>
      <right style="medium">
        <color indexed="64"/>
      </right>
      <top style="thin">
        <color indexed="64"/>
      </top>
      <bottom style="thin">
        <color indexed="64"/>
      </bottom>
      <diagonal style="hair">
        <color indexed="64"/>
      </diagonal>
    </border>
    <border diagonalDown="1">
      <left style="double">
        <color indexed="64"/>
      </left>
      <right style="thin">
        <color indexed="64"/>
      </right>
      <top/>
      <bottom style="thin">
        <color indexed="64"/>
      </bottom>
      <diagonal style="hair">
        <color indexed="64"/>
      </diagonal>
    </border>
    <border diagonalDown="1">
      <left style="thin">
        <color indexed="64"/>
      </left>
      <right style="medium">
        <color indexed="64"/>
      </right>
      <top/>
      <bottom style="thin">
        <color indexed="64"/>
      </bottom>
      <diagonal style="hair">
        <color indexed="64"/>
      </diagonal>
    </border>
    <border>
      <left style="thin">
        <color indexed="64"/>
      </left>
      <right/>
      <top/>
      <bottom style="medium">
        <color indexed="64"/>
      </bottom>
      <diagonal/>
    </border>
    <border>
      <left/>
      <right style="double">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auto="1"/>
      </top>
      <bottom style="thin">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18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Alignment="1">
      <alignment vertical="center" wrapText="1"/>
    </xf>
    <xf numFmtId="0" fontId="0" fillId="0" borderId="0" xfId="0" applyAlignment="1">
      <alignment vertical="center"/>
    </xf>
    <xf numFmtId="0" fontId="0" fillId="2" borderId="1" xfId="0" applyFill="1" applyBorder="1">
      <alignment vertical="center"/>
    </xf>
    <xf numFmtId="0" fontId="0" fillId="0" borderId="8" xfId="0" applyBorder="1">
      <alignment vertical="center"/>
    </xf>
    <xf numFmtId="3" fontId="0" fillId="0" borderId="10" xfId="0" applyNumberFormat="1" applyBorder="1">
      <alignment vertical="center"/>
    </xf>
    <xf numFmtId="0" fontId="0" fillId="0" borderId="10" xfId="0" applyBorder="1">
      <alignment vertical="center"/>
    </xf>
    <xf numFmtId="3" fontId="0" fillId="0" borderId="6" xfId="0" applyNumberFormat="1" applyBorder="1" applyAlignment="1">
      <alignment horizontal="right" vertical="center"/>
    </xf>
    <xf numFmtId="0" fontId="0" fillId="0" borderId="6" xfId="0" applyBorder="1">
      <alignment vertical="center"/>
    </xf>
    <xf numFmtId="3" fontId="0" fillId="0" borderId="8" xfId="0" applyNumberFormat="1" applyBorder="1" applyAlignment="1">
      <alignment horizontal="right" vertical="center"/>
    </xf>
    <xf numFmtId="3" fontId="0" fillId="0" borderId="6" xfId="0" applyNumberFormat="1" applyBorder="1">
      <alignment vertical="center"/>
    </xf>
    <xf numFmtId="0" fontId="0" fillId="0" borderId="6" xfId="0" applyFill="1" applyBorder="1">
      <alignment vertical="center"/>
    </xf>
    <xf numFmtId="38" fontId="0" fillId="2" borderId="3" xfId="1" applyFont="1" applyFill="1" applyBorder="1" applyAlignment="1">
      <alignment horizontal="right" vertical="center"/>
    </xf>
    <xf numFmtId="38" fontId="0" fillId="2" borderId="1" xfId="1" applyFont="1" applyFill="1" applyBorder="1" applyAlignment="1">
      <alignment horizontal="right" vertical="center"/>
    </xf>
    <xf numFmtId="38" fontId="0" fillId="0" borderId="1" xfId="1" applyFont="1" applyBorder="1">
      <alignment vertical="center"/>
    </xf>
    <xf numFmtId="38" fontId="0" fillId="0" borderId="3" xfId="1" applyFont="1" applyBorder="1">
      <alignment vertical="center"/>
    </xf>
    <xf numFmtId="38" fontId="0" fillId="0" borderId="2" xfId="1" applyFont="1" applyBorder="1">
      <alignment vertical="center"/>
    </xf>
    <xf numFmtId="38" fontId="0" fillId="0" borderId="12" xfId="1" applyFont="1" applyBorder="1">
      <alignment vertical="center"/>
    </xf>
    <xf numFmtId="0" fontId="3" fillId="0" borderId="0" xfId="0" applyFont="1">
      <alignment vertical="center"/>
    </xf>
    <xf numFmtId="0" fontId="0" fillId="0" borderId="19" xfId="0" applyBorder="1">
      <alignment vertical="center"/>
    </xf>
    <xf numFmtId="0" fontId="0" fillId="0" borderId="22" xfId="0" applyBorder="1">
      <alignment vertical="center"/>
    </xf>
    <xf numFmtId="0" fontId="0" fillId="0" borderId="24" xfId="0" applyBorder="1">
      <alignment vertical="center"/>
    </xf>
    <xf numFmtId="0" fontId="0" fillId="0" borderId="29" xfId="0" applyBorder="1" applyAlignment="1">
      <alignment horizontal="center" vertical="center" wrapText="1"/>
    </xf>
    <xf numFmtId="38" fontId="0" fillId="2" borderId="25" xfId="1" applyFont="1" applyFill="1" applyBorder="1" applyAlignment="1">
      <alignment horizontal="right" vertical="center"/>
    </xf>
    <xf numFmtId="0" fontId="0" fillId="0" borderId="38" xfId="0" applyBorder="1">
      <alignment vertical="center"/>
    </xf>
    <xf numFmtId="0" fontId="0" fillId="0" borderId="45" xfId="0" applyBorder="1">
      <alignment vertical="center"/>
    </xf>
    <xf numFmtId="0" fontId="0" fillId="0" borderId="46" xfId="0" applyBorder="1">
      <alignment vertical="center"/>
    </xf>
    <xf numFmtId="3" fontId="0" fillId="0" borderId="47" xfId="0" applyNumberFormat="1" applyBorder="1">
      <alignment vertical="center"/>
    </xf>
    <xf numFmtId="0" fontId="0" fillId="0" borderId="48" xfId="0" applyBorder="1">
      <alignment vertical="center"/>
    </xf>
    <xf numFmtId="0" fontId="0" fillId="2" borderId="25" xfId="0" applyFill="1" applyBorder="1">
      <alignment vertical="center"/>
    </xf>
    <xf numFmtId="0" fontId="0" fillId="0" borderId="47" xfId="0" applyFill="1" applyBorder="1">
      <alignment vertical="center"/>
    </xf>
    <xf numFmtId="0" fontId="0" fillId="0" borderId="25" xfId="0" applyBorder="1">
      <alignment vertical="center"/>
    </xf>
    <xf numFmtId="0" fontId="0" fillId="0" borderId="47" xfId="0" applyBorder="1">
      <alignment vertical="center"/>
    </xf>
    <xf numFmtId="38" fontId="0" fillId="0" borderId="25" xfId="1" applyFont="1" applyBorder="1">
      <alignment vertical="center"/>
    </xf>
    <xf numFmtId="0" fontId="0" fillId="0" borderId="49" xfId="0" applyBorder="1">
      <alignment vertical="center"/>
    </xf>
    <xf numFmtId="38" fontId="0" fillId="0" borderId="48" xfId="1" applyFont="1" applyBorder="1">
      <alignment vertical="center"/>
    </xf>
    <xf numFmtId="0" fontId="0" fillId="0" borderId="42" xfId="0" applyBorder="1" applyAlignment="1">
      <alignment horizontal="center" vertical="center"/>
    </xf>
    <xf numFmtId="38" fontId="5" fillId="2" borderId="3" xfId="1" applyFont="1" applyFill="1" applyBorder="1" applyAlignment="1">
      <alignment horizontal="right" vertical="center"/>
    </xf>
    <xf numFmtId="38" fontId="6" fillId="2" borderId="1" xfId="1" applyFont="1" applyFill="1" applyBorder="1" applyAlignment="1">
      <alignment horizontal="right" vertical="center"/>
    </xf>
    <xf numFmtId="38" fontId="6" fillId="2" borderId="25" xfId="1" applyFont="1" applyFill="1" applyBorder="1" applyAlignment="1">
      <alignment horizontal="right" vertical="center"/>
    </xf>
    <xf numFmtId="0" fontId="5" fillId="2" borderId="1" xfId="0" applyFont="1" applyFill="1" applyBorder="1">
      <alignment vertical="center"/>
    </xf>
    <xf numFmtId="0" fontId="5" fillId="2" borderId="25" xfId="0" applyFont="1" applyFill="1" applyBorder="1">
      <alignment vertical="center"/>
    </xf>
    <xf numFmtId="38" fontId="0" fillId="0" borderId="0" xfId="1" applyFont="1" applyBorder="1" applyAlignment="1">
      <alignment horizontal="right" vertical="center"/>
    </xf>
    <xf numFmtId="38" fontId="0" fillId="0" borderId="0" xfId="1" applyFont="1" applyBorder="1">
      <alignment vertical="center"/>
    </xf>
    <xf numFmtId="38" fontId="0" fillId="0" borderId="0" xfId="1" applyFont="1">
      <alignment vertical="center"/>
    </xf>
    <xf numFmtId="38" fontId="0" fillId="0" borderId="42" xfId="1" applyFont="1" applyBorder="1" applyAlignment="1">
      <alignment horizontal="center" vertical="center"/>
    </xf>
    <xf numFmtId="38" fontId="3" fillId="0" borderId="0" xfId="1" applyFont="1">
      <alignment vertical="center"/>
    </xf>
    <xf numFmtId="0" fontId="8" fillId="0" borderId="0" xfId="0" applyFont="1">
      <alignment vertical="center"/>
    </xf>
    <xf numFmtId="0" fontId="8" fillId="0" borderId="1" xfId="0" applyFont="1" applyBorder="1">
      <alignment vertical="center"/>
    </xf>
    <xf numFmtId="0" fontId="9" fillId="0" borderId="1" xfId="2" applyFont="1" applyBorder="1" applyAlignment="1">
      <alignment horizontal="center" vertical="center"/>
    </xf>
    <xf numFmtId="0" fontId="8" fillId="0" borderId="1" xfId="2" applyFont="1" applyBorder="1" applyAlignment="1">
      <alignment horizontal="center" vertical="center"/>
    </xf>
    <xf numFmtId="0" fontId="10" fillId="2" borderId="1" xfId="2" applyFont="1" applyFill="1" applyBorder="1" applyAlignment="1">
      <alignment vertical="center" wrapText="1"/>
    </xf>
    <xf numFmtId="0" fontId="10" fillId="2" borderId="9" xfId="2" applyFont="1" applyFill="1" applyBorder="1" applyAlignment="1">
      <alignment horizontal="center" vertical="top" wrapText="1"/>
    </xf>
    <xf numFmtId="0" fontId="10" fillId="2" borderId="5" xfId="2" applyFont="1" applyFill="1" applyBorder="1" applyAlignment="1">
      <alignment horizontal="center" vertical="top" wrapText="1"/>
    </xf>
    <xf numFmtId="0" fontId="10" fillId="2" borderId="1" xfId="2" applyFont="1" applyFill="1" applyBorder="1" applyAlignment="1">
      <alignment vertical="top" wrapText="1"/>
    </xf>
    <xf numFmtId="0" fontId="10" fillId="2" borderId="2" xfId="2" applyFont="1" applyFill="1" applyBorder="1" applyAlignment="1">
      <alignment vertical="center" wrapText="1"/>
    </xf>
    <xf numFmtId="0" fontId="10" fillId="2" borderId="2" xfId="2" applyFont="1" applyFill="1" applyBorder="1" applyAlignment="1">
      <alignment vertical="top" wrapText="1"/>
    </xf>
    <xf numFmtId="0" fontId="10" fillId="2" borderId="68" xfId="2" applyFont="1" applyFill="1" applyBorder="1" applyAlignment="1">
      <alignment vertical="top" wrapText="1"/>
    </xf>
    <xf numFmtId="0" fontId="8" fillId="0" borderId="0" xfId="2" applyFont="1" applyBorder="1" applyAlignment="1">
      <alignment horizontal="center" vertical="center"/>
    </xf>
    <xf numFmtId="0" fontId="10" fillId="2" borderId="0" xfId="2" applyFont="1" applyFill="1" applyBorder="1" applyAlignment="1">
      <alignment vertical="top" wrapText="1"/>
    </xf>
    <xf numFmtId="58" fontId="10" fillId="2" borderId="5" xfId="2" applyNumberFormat="1" applyFont="1" applyFill="1" applyBorder="1" applyAlignment="1">
      <alignment horizontal="center" vertical="top" wrapText="1"/>
    </xf>
    <xf numFmtId="0" fontId="6" fillId="2" borderId="1" xfId="2" applyFont="1" applyFill="1" applyBorder="1" applyAlignment="1">
      <alignment vertical="center" wrapText="1"/>
    </xf>
    <xf numFmtId="0" fontId="6" fillId="2" borderId="9" xfId="2" applyFont="1" applyFill="1" applyBorder="1" applyAlignment="1">
      <alignment horizontal="center" vertical="top" wrapText="1"/>
    </xf>
    <xf numFmtId="58" fontId="6" fillId="2" borderId="5" xfId="2" applyNumberFormat="1" applyFont="1" applyFill="1" applyBorder="1" applyAlignment="1">
      <alignment horizontal="center" vertical="top" wrapText="1"/>
    </xf>
    <xf numFmtId="0" fontId="6" fillId="2" borderId="1" xfId="2" applyFont="1" applyFill="1" applyBorder="1" applyAlignment="1">
      <alignment vertical="top" wrapText="1"/>
    </xf>
    <xf numFmtId="38" fontId="0" fillId="0" borderId="14" xfId="1" applyFont="1" applyBorder="1" applyAlignment="1">
      <alignment horizontal="right" vertical="center"/>
    </xf>
    <xf numFmtId="38" fontId="0" fillId="0" borderId="15" xfId="1" applyFont="1" applyBorder="1" applyAlignment="1">
      <alignment horizontal="right" vertical="center"/>
    </xf>
    <xf numFmtId="0" fontId="4" fillId="0" borderId="0" xfId="0" applyFont="1" applyAlignment="1">
      <alignment horizontal="center" vertical="center"/>
    </xf>
    <xf numFmtId="0" fontId="0" fillId="0" borderId="0" xfId="0"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13" xfId="1" applyFont="1" applyBorder="1" applyAlignment="1">
      <alignment horizontal="left" vertical="center"/>
    </xf>
    <xf numFmtId="38" fontId="0" fillId="0" borderId="4" xfId="1" applyFont="1" applyBorder="1" applyAlignment="1">
      <alignment horizontal="left" vertical="center"/>
    </xf>
    <xf numFmtId="38" fontId="0" fillId="0" borderId="13" xfId="1" applyFont="1" applyBorder="1" applyAlignment="1">
      <alignment horizontal="right" vertical="center"/>
    </xf>
    <xf numFmtId="38" fontId="0" fillId="0" borderId="4" xfId="1" applyFont="1" applyBorder="1" applyAlignment="1">
      <alignment horizontal="right" vertical="center"/>
    </xf>
    <xf numFmtId="38" fontId="0" fillId="0" borderId="62" xfId="1" applyFont="1" applyBorder="1" applyAlignment="1">
      <alignment horizontal="left" vertical="center"/>
    </xf>
    <xf numFmtId="38" fontId="0" fillId="0" borderId="2" xfId="1" applyFont="1" applyBorder="1" applyAlignment="1">
      <alignment horizontal="left" vertical="center"/>
    </xf>
    <xf numFmtId="38" fontId="0" fillId="0" borderId="52" xfId="1" applyFont="1"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38" fontId="0" fillId="0" borderId="41" xfId="1" applyFont="1" applyBorder="1" applyAlignment="1">
      <alignment horizontal="center" vertical="center"/>
    </xf>
    <xf numFmtId="38" fontId="0" fillId="0" borderId="42" xfId="1" applyFont="1" applyBorder="1" applyAlignment="1">
      <alignment horizontal="center" vertical="center"/>
    </xf>
    <xf numFmtId="38" fontId="0" fillId="0" borderId="61" xfId="1" applyFont="1" applyBorder="1" applyAlignment="1">
      <alignment horizontal="left" vertical="center"/>
    </xf>
    <xf numFmtId="38" fontId="0" fillId="0" borderId="12" xfId="1" applyFont="1" applyBorder="1" applyAlignment="1">
      <alignment horizontal="left" vertical="center"/>
    </xf>
    <xf numFmtId="38" fontId="0" fillId="0" borderId="63" xfId="1" applyFont="1" applyBorder="1" applyAlignment="1">
      <alignment horizontal="left" vertical="center"/>
    </xf>
    <xf numFmtId="38" fontId="0" fillId="0" borderId="64" xfId="1" applyFont="1" applyBorder="1" applyAlignment="1">
      <alignment horizontal="left" vertical="center"/>
    </xf>
    <xf numFmtId="38" fontId="0" fillId="0" borderId="65" xfId="1" applyFont="1" applyBorder="1" applyAlignment="1">
      <alignment horizontal="left" vertical="center"/>
    </xf>
    <xf numFmtId="0" fontId="0" fillId="0" borderId="36" xfId="0" applyBorder="1" applyAlignment="1">
      <alignment vertical="center"/>
    </xf>
    <xf numFmtId="0" fontId="0" fillId="0" borderId="7" xfId="0" applyBorder="1" applyAlignment="1">
      <alignment vertical="center"/>
    </xf>
    <xf numFmtId="0" fontId="0" fillId="0" borderId="39" xfId="0" applyBorder="1" applyAlignment="1">
      <alignment horizontal="right" vertical="center"/>
    </xf>
    <xf numFmtId="0" fontId="0" fillId="0" borderId="40" xfId="0" applyBorder="1" applyAlignment="1">
      <alignment horizontal="right" vertical="center"/>
    </xf>
    <xf numFmtId="0" fontId="0" fillId="0" borderId="41" xfId="0" applyBorder="1" applyAlignment="1">
      <alignment horizontal="center" vertical="center"/>
    </xf>
    <xf numFmtId="0" fontId="0" fillId="0" borderId="34" xfId="0" applyBorder="1" applyAlignment="1">
      <alignment vertical="center"/>
    </xf>
    <xf numFmtId="0" fontId="0" fillId="0" borderId="5" xfId="0" applyBorder="1" applyAlignment="1">
      <alignment vertical="center"/>
    </xf>
    <xf numFmtId="38" fontId="0" fillId="0" borderId="1" xfId="1" applyFont="1" applyBorder="1" applyAlignment="1">
      <alignment horizontal="right" vertical="center"/>
    </xf>
    <xf numFmtId="38" fontId="0" fillId="0" borderId="16" xfId="1" applyFont="1" applyBorder="1" applyAlignment="1">
      <alignment horizontal="right" vertical="center"/>
    </xf>
    <xf numFmtId="0" fontId="0" fillId="0" borderId="34" xfId="0" applyBorder="1" applyAlignment="1">
      <alignment horizontal="left" vertical="center"/>
    </xf>
    <xf numFmtId="0" fontId="0" fillId="0" borderId="38" xfId="0" applyBorder="1" applyAlignment="1">
      <alignment horizontal="left" vertical="center"/>
    </xf>
    <xf numFmtId="0" fontId="0" fillId="0" borderId="4" xfId="0" applyBorder="1" applyAlignment="1">
      <alignment horizontal="left" vertical="center"/>
    </xf>
    <xf numFmtId="0" fontId="0" fillId="2" borderId="3" xfId="0" applyFill="1" applyBorder="1" applyAlignment="1">
      <alignment horizontal="left" vertical="center"/>
    </xf>
    <xf numFmtId="0" fontId="0" fillId="2" borderId="35" xfId="0" applyFill="1" applyBorder="1" applyAlignment="1">
      <alignment horizontal="left" vertical="center"/>
    </xf>
    <xf numFmtId="38" fontId="0" fillId="0" borderId="22" xfId="1" applyFont="1" applyBorder="1" applyAlignment="1">
      <alignment horizontal="left" vertical="center"/>
    </xf>
    <xf numFmtId="38" fontId="0" fillId="0" borderId="1" xfId="1" applyFont="1" applyBorder="1" applyAlignment="1">
      <alignment horizontal="left" vertical="center"/>
    </xf>
    <xf numFmtId="38" fontId="0" fillId="0" borderId="23" xfId="1" applyFont="1" applyBorder="1" applyAlignment="1">
      <alignment horizontal="left" vertical="center"/>
    </xf>
    <xf numFmtId="0" fontId="0" fillId="0" borderId="37" xfId="0" applyBorder="1" applyAlignment="1">
      <alignment horizontal="right" vertical="center"/>
    </xf>
    <xf numFmtId="0" fontId="0" fillId="0" borderId="11" xfId="0" applyBorder="1" applyAlignment="1">
      <alignment horizontal="right" vertical="center"/>
    </xf>
    <xf numFmtId="38" fontId="0" fillId="0" borderId="37" xfId="1" applyFont="1" applyBorder="1" applyAlignment="1">
      <alignment horizontal="right" vertical="center"/>
    </xf>
    <xf numFmtId="38" fontId="0" fillId="0" borderId="11" xfId="1" applyFont="1" applyBorder="1" applyAlignment="1">
      <alignment horizontal="right" vertical="center"/>
    </xf>
    <xf numFmtId="38" fontId="0" fillId="0" borderId="9" xfId="1" applyFont="1" applyBorder="1" applyAlignment="1">
      <alignment horizontal="right" vertical="center"/>
    </xf>
    <xf numFmtId="38" fontId="0" fillId="0" borderId="5" xfId="1" applyFont="1" applyBorder="1" applyAlignment="1">
      <alignment horizontal="right" vertical="center"/>
    </xf>
    <xf numFmtId="38" fontId="0" fillId="0" borderId="23" xfId="1" applyFont="1" applyBorder="1" applyAlignment="1">
      <alignment horizontal="righ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6" xfId="0" applyBorder="1" applyAlignment="1">
      <alignment horizontal="left" vertical="center"/>
    </xf>
    <xf numFmtId="0" fontId="0" fillId="0" borderId="7" xfId="0" applyBorder="1" applyAlignment="1">
      <alignment horizontal="left" vertical="center"/>
    </xf>
    <xf numFmtId="0" fontId="0" fillId="0" borderId="32" xfId="0" applyBorder="1" applyAlignment="1">
      <alignment horizontal="left" vertical="center"/>
    </xf>
    <xf numFmtId="0" fontId="0" fillId="0" borderId="18" xfId="0" applyBorder="1" applyAlignment="1">
      <alignment horizontal="left" vertical="center"/>
    </xf>
    <xf numFmtId="0" fontId="0" fillId="0" borderId="33" xfId="0" applyBorder="1" applyAlignment="1">
      <alignment horizontal="left"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2" borderId="1" xfId="0" applyFill="1" applyBorder="1" applyAlignment="1">
      <alignment horizontal="left" vertical="center"/>
    </xf>
    <xf numFmtId="0" fontId="0" fillId="2" borderId="23" xfId="0" applyFill="1" applyBorder="1" applyAlignment="1">
      <alignment horizontal="left" vertical="center"/>
    </xf>
    <xf numFmtId="38" fontId="0" fillId="0" borderId="59" xfId="1" applyFont="1" applyBorder="1" applyAlignment="1">
      <alignment horizontal="right" vertical="center"/>
    </xf>
    <xf numFmtId="38" fontId="0" fillId="0" borderId="60" xfId="1" applyFont="1" applyBorder="1" applyAlignment="1">
      <alignment horizontal="right" vertical="center"/>
    </xf>
    <xf numFmtId="38" fontId="0" fillId="0" borderId="51" xfId="1" applyFont="1" applyBorder="1" applyAlignment="1">
      <alignment horizontal="center" vertical="center"/>
    </xf>
    <xf numFmtId="38" fontId="0" fillId="0" borderId="43" xfId="1" applyFont="1"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38" fontId="0" fillId="0" borderId="55" xfId="1" applyFont="1" applyBorder="1" applyAlignment="1">
      <alignment horizontal="right" vertical="center"/>
    </xf>
    <xf numFmtId="38" fontId="0" fillId="0" borderId="56" xfId="1" applyFont="1" applyBorder="1" applyAlignment="1">
      <alignment horizontal="right" vertical="center"/>
    </xf>
    <xf numFmtId="38" fontId="0" fillId="0" borderId="57" xfId="1" applyFont="1" applyBorder="1" applyAlignment="1">
      <alignment horizontal="right" vertical="center"/>
    </xf>
    <xf numFmtId="38" fontId="0" fillId="0" borderId="58" xfId="1" applyFont="1" applyBorder="1" applyAlignment="1">
      <alignment horizontal="right" vertical="center"/>
    </xf>
    <xf numFmtId="38" fontId="0" fillId="0" borderId="53" xfId="1" applyFont="1" applyBorder="1" applyAlignment="1">
      <alignment horizontal="right" vertical="center"/>
    </xf>
    <xf numFmtId="38" fontId="0" fillId="0" borderId="54" xfId="1" applyFont="1" applyBorder="1" applyAlignment="1">
      <alignment horizontal="right" vertical="center"/>
    </xf>
    <xf numFmtId="38" fontId="0" fillId="0" borderId="50" xfId="1" applyFont="1" applyBorder="1" applyAlignment="1">
      <alignment horizontal="center" vertical="center"/>
    </xf>
    <xf numFmtId="38" fontId="0" fillId="0" borderId="3" xfId="1" applyFont="1" applyBorder="1" applyAlignment="1">
      <alignment horizontal="right" vertical="center"/>
    </xf>
    <xf numFmtId="38" fontId="0" fillId="0" borderId="17" xfId="1" applyFont="1" applyBorder="1" applyAlignment="1">
      <alignment horizontal="right" vertical="center"/>
    </xf>
    <xf numFmtId="0" fontId="8" fillId="0" borderId="9" xfId="2" applyFont="1" applyBorder="1" applyAlignment="1">
      <alignment horizontal="center" vertical="center"/>
    </xf>
    <xf numFmtId="0" fontId="8" fillId="0" borderId="5" xfId="2" applyFont="1" applyBorder="1" applyAlignment="1">
      <alignment horizontal="center" vertical="center"/>
    </xf>
    <xf numFmtId="0" fontId="10" fillId="2" borderId="66"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67" xfId="2" applyFont="1" applyFill="1" applyBorder="1" applyAlignment="1">
      <alignment horizontal="center" vertical="center" wrapText="1"/>
    </xf>
    <xf numFmtId="176" fontId="0" fillId="0" borderId="57" xfId="1" applyNumberFormat="1" applyFont="1" applyBorder="1" applyAlignment="1">
      <alignment horizontal="right" vertical="center"/>
    </xf>
    <xf numFmtId="176" fontId="0" fillId="0" borderId="58" xfId="1" applyNumberFormat="1" applyFont="1" applyBorder="1" applyAlignment="1">
      <alignment horizontal="right" vertical="center"/>
    </xf>
    <xf numFmtId="176" fontId="0" fillId="0" borderId="55" xfId="1" applyNumberFormat="1" applyFont="1" applyBorder="1" applyAlignment="1">
      <alignment horizontal="right" vertical="center"/>
    </xf>
    <xf numFmtId="176" fontId="0" fillId="0" borderId="56" xfId="1" applyNumberFormat="1" applyFont="1" applyBorder="1" applyAlignment="1">
      <alignment horizontal="right"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5" fillId="2" borderId="3" xfId="0" applyFont="1" applyFill="1" applyBorder="1" applyAlignment="1">
      <alignment horizontal="left" vertical="center"/>
    </xf>
    <xf numFmtId="0" fontId="6" fillId="2" borderId="3" xfId="0" applyFont="1" applyFill="1" applyBorder="1" applyAlignment="1">
      <alignment horizontal="left" vertical="center"/>
    </xf>
    <xf numFmtId="0" fontId="6" fillId="2" borderId="35" xfId="0" applyFont="1" applyFill="1" applyBorder="1" applyAlignment="1">
      <alignment horizontal="left" vertical="center"/>
    </xf>
    <xf numFmtId="0" fontId="6" fillId="2" borderId="25" xfId="0" applyFont="1" applyFill="1" applyBorder="1" applyAlignment="1">
      <alignment horizontal="left" vertical="center" wrapText="1"/>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3"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23" xfId="0" applyFont="1" applyFill="1" applyBorder="1" applyAlignment="1">
      <alignment horizontal="left" vertical="center"/>
    </xf>
    <xf numFmtId="0" fontId="6" fillId="2" borderId="1"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5" xfId="0" applyFont="1" applyFill="1" applyBorder="1" applyAlignment="1">
      <alignment horizontal="center" vertical="center"/>
    </xf>
  </cellXfs>
  <cellStyles count="3">
    <cellStyle name="桁区切り" xfId="1" builtinId="6"/>
    <cellStyle name="標準" xfId="0" builtinId="0"/>
    <cellStyle name="標準 4 5 2" xfId="2" xr:uid="{50EA7FC9-1FA8-4738-B44D-DA5E1F4D6F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78740</xdr:colOff>
      <xdr:row>2</xdr:row>
      <xdr:rowOff>73660</xdr:rowOff>
    </xdr:from>
    <xdr:to>
      <xdr:col>22</xdr:col>
      <xdr:colOff>45720</xdr:colOff>
      <xdr:row>32</xdr:row>
      <xdr:rowOff>99060</xdr:rowOff>
    </xdr:to>
    <xdr:sp macro="" textlink="">
      <xdr:nvSpPr>
        <xdr:cNvPr id="2" name="テキスト ボックス 1">
          <a:extLst>
            <a:ext uri="{FF2B5EF4-FFF2-40B4-BE49-F238E27FC236}">
              <a16:creationId xmlns:a16="http://schemas.microsoft.com/office/drawing/2014/main" id="{A33869A4-D2E6-E18C-08FC-C82451805BCC}"/>
            </a:ext>
          </a:extLst>
        </xdr:cNvPr>
        <xdr:cNvSpPr txBox="1"/>
      </xdr:nvSpPr>
      <xdr:spPr>
        <a:xfrm>
          <a:off x="7218680" y="561340"/>
          <a:ext cx="5933440" cy="7363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○入力にあたって</a:t>
          </a:r>
          <a:endParaRPr kumimoji="1" lang="en-US" altLang="ja-JP" sz="1100"/>
        </a:p>
        <a:p>
          <a:r>
            <a:rPr kumimoji="1" lang="ja-JP" altLang="en-US" sz="1100"/>
            <a:t>　</a:t>
          </a:r>
          <a:r>
            <a:rPr kumimoji="1" lang="ja-JP" altLang="en-US" sz="1100">
              <a:solidFill>
                <a:srgbClr val="FF0000"/>
              </a:solidFill>
            </a:rPr>
            <a:t>青色で着色しているセルに入力してください。</a:t>
          </a:r>
          <a:endParaRPr kumimoji="1" lang="en-US" altLang="ja-JP" sz="1100">
            <a:solidFill>
              <a:srgbClr val="FF0000"/>
            </a:solidFill>
          </a:endParaRPr>
        </a:p>
        <a:p>
          <a:r>
            <a:rPr kumimoji="1" lang="ja-JP" altLang="en-US" sz="1100"/>
            <a:t>　行が足りない場合は、適宜追加して入力してください。</a:t>
          </a:r>
          <a:endParaRPr kumimoji="1" lang="en-US" altLang="ja-JP" sz="1100"/>
        </a:p>
        <a:p>
          <a:r>
            <a:rPr kumimoji="1" lang="ja-JP" altLang="en-US" sz="1100"/>
            <a:t>　この調査票は、</a:t>
          </a:r>
          <a:r>
            <a:rPr kumimoji="1" lang="ja-JP" altLang="en-US" sz="1100">
              <a:solidFill>
                <a:srgbClr val="FF0000"/>
              </a:solidFill>
            </a:rPr>
            <a:t>あくまで意向調査用</a:t>
          </a:r>
          <a:r>
            <a:rPr kumimoji="1" lang="ja-JP" altLang="en-US" sz="1100"/>
            <a:t>ですので、正式に交付申請をされる場合は、</a:t>
          </a:r>
          <a:r>
            <a:rPr kumimoji="1" lang="ja-JP" altLang="en-US" sz="1100">
              <a:solidFill>
                <a:srgbClr val="FF0000"/>
              </a:solidFill>
            </a:rPr>
            <a:t>別途様式への入力と提出が必要</a:t>
          </a:r>
          <a:r>
            <a:rPr kumimoji="1" lang="ja-JP" altLang="en-US" sz="1100"/>
            <a:t>となります。</a:t>
          </a:r>
          <a:endParaRPr kumimoji="1" lang="en-US" altLang="ja-JP" sz="1100"/>
        </a:p>
        <a:p>
          <a:r>
            <a:rPr kumimoji="1" lang="ja-JP" altLang="en-US" sz="1100"/>
            <a:t>　</a:t>
          </a:r>
          <a:r>
            <a:rPr kumimoji="1" lang="ja-JP" altLang="en-US" sz="1100">
              <a:solidFill>
                <a:srgbClr val="FF0000"/>
              </a:solidFill>
            </a:rPr>
            <a:t>この調査票の提出を以って、補助を確約するものではございませんので、ご留意ください。</a:t>
          </a:r>
          <a:endParaRPr kumimoji="1" lang="en-US" altLang="ja-JP" sz="1100">
            <a:solidFill>
              <a:srgbClr val="FF0000"/>
            </a:solidFill>
          </a:endParaRPr>
        </a:p>
        <a:p>
          <a:r>
            <a:rPr kumimoji="1" lang="ja-JP" altLang="en-US" sz="1100"/>
            <a:t>　国の動向等によって、基準額が変動する場合がございます。　</a:t>
          </a:r>
          <a:endParaRPr kumimoji="1" lang="en-US" altLang="ja-JP" sz="1100"/>
        </a:p>
        <a:p>
          <a:endParaRPr kumimoji="1" lang="en-US" altLang="ja-JP" sz="1100"/>
        </a:p>
        <a:p>
          <a:endParaRPr kumimoji="1" lang="en-US" altLang="ja-JP" sz="1100"/>
        </a:p>
        <a:p>
          <a:r>
            <a:rPr kumimoji="1" lang="ja-JP" altLang="en-US" sz="1100"/>
            <a:t>○勤務月数について</a:t>
          </a:r>
          <a:endParaRPr kumimoji="1" lang="en-US" altLang="ja-JP" sz="1100"/>
        </a:p>
        <a:p>
          <a:r>
            <a:rPr kumimoji="1" lang="ja-JP" altLang="en-US" sz="1100"/>
            <a:t>　勤務月数とは、申請年度中認定を受けた日が属する月以降の月数のことを言います。　　　　</a:t>
          </a:r>
          <a:endParaRPr kumimoji="1" lang="en-US" altLang="ja-JP" sz="1100"/>
        </a:p>
        <a:p>
          <a:r>
            <a:rPr kumimoji="1" lang="ja-JP" altLang="en-US" sz="1100"/>
            <a:t>　また、勤務月数は、在職期間のうち暦日で</a:t>
          </a:r>
          <a:r>
            <a:rPr kumimoji="1" lang="en-US" altLang="ja-JP" sz="1100"/>
            <a:t>1/2</a:t>
          </a:r>
          <a:r>
            <a:rPr kumimoji="1" lang="ja-JP" altLang="en-US" sz="1100"/>
            <a:t>以上在職した月を</a:t>
          </a:r>
          <a:r>
            <a:rPr kumimoji="1" lang="en-US" altLang="ja-JP" sz="1100"/>
            <a:t>1</a:t>
          </a:r>
          <a:r>
            <a:rPr kumimoji="1" lang="ja-JP" altLang="en-US" sz="1100"/>
            <a:t>月として積算します。</a:t>
          </a:r>
        </a:p>
        <a:p>
          <a:r>
            <a:rPr kumimoji="1" lang="ja-JP" altLang="en-US" sz="1100"/>
            <a:t>　勤務月数のカウントは以下の通りです。</a:t>
          </a:r>
        </a:p>
        <a:p>
          <a:r>
            <a:rPr kumimoji="1" lang="ja-JP" altLang="en-US" sz="1100"/>
            <a:t>（例１）年度初めより認定を受けており、年度末まで同医療機関で勤務する場合</a:t>
          </a:r>
          <a:endParaRPr kumimoji="1" lang="en-US" altLang="ja-JP" sz="1100"/>
        </a:p>
        <a:p>
          <a:r>
            <a:rPr kumimoji="1" lang="ja-JP" altLang="en-US" sz="1100"/>
            <a:t>　→　</a:t>
          </a:r>
          <a:r>
            <a:rPr kumimoji="1" lang="en-US" altLang="ja-JP" sz="1100"/>
            <a:t>12</a:t>
          </a:r>
          <a:r>
            <a:rPr kumimoji="1" lang="ja-JP" altLang="en-US" sz="1100"/>
            <a:t>月間　（</a:t>
          </a:r>
          <a:r>
            <a:rPr kumimoji="1" lang="en-US" altLang="ja-JP" sz="1100"/>
            <a:t>4</a:t>
          </a:r>
          <a:r>
            <a:rPr kumimoji="1" lang="ja-JP" altLang="en-US" sz="1100"/>
            <a:t>月～</a:t>
          </a:r>
          <a:r>
            <a:rPr kumimoji="1" lang="en-US" altLang="ja-JP" sz="1100"/>
            <a:t>3</a:t>
          </a:r>
          <a:r>
            <a:rPr kumimoji="1" lang="ja-JP" altLang="en-US" sz="1100"/>
            <a:t>月）</a:t>
          </a:r>
        </a:p>
        <a:p>
          <a:r>
            <a:rPr kumimoji="1" lang="ja-JP" altLang="en-US" sz="1100"/>
            <a:t>（例２）年度途中に認定（</a:t>
          </a:r>
          <a:r>
            <a:rPr kumimoji="1" lang="en-US" altLang="ja-JP" sz="1100"/>
            <a:t>9</a:t>
          </a:r>
          <a:r>
            <a:rPr kumimoji="1" lang="ja-JP" altLang="en-US" sz="1100"/>
            <a:t>月</a:t>
          </a:r>
          <a:r>
            <a:rPr kumimoji="1" lang="en-US" altLang="ja-JP" sz="1100"/>
            <a:t>2</a:t>
          </a:r>
          <a:r>
            <a:rPr kumimoji="1" lang="ja-JP" altLang="en-US" sz="1100"/>
            <a:t>日）を受け、年度末まで同医療機関で勤務する場合</a:t>
          </a:r>
          <a:endParaRPr kumimoji="1" lang="en-US" altLang="ja-JP" sz="1100"/>
        </a:p>
        <a:p>
          <a:r>
            <a:rPr kumimoji="1" lang="ja-JP" altLang="en-US" sz="1100"/>
            <a:t>　→　</a:t>
          </a:r>
          <a:r>
            <a:rPr kumimoji="1" lang="en-US" altLang="ja-JP" sz="1100"/>
            <a:t>7</a:t>
          </a:r>
          <a:r>
            <a:rPr kumimoji="1" lang="ja-JP" altLang="en-US" sz="1100"/>
            <a:t>月間　（</a:t>
          </a:r>
          <a:r>
            <a:rPr kumimoji="1" lang="en-US" altLang="ja-JP" sz="1100"/>
            <a:t>9</a:t>
          </a:r>
          <a:r>
            <a:rPr kumimoji="1" lang="ja-JP" altLang="en-US" sz="1100"/>
            <a:t>月～</a:t>
          </a:r>
          <a:r>
            <a:rPr kumimoji="1" lang="en-US" altLang="ja-JP" sz="1100"/>
            <a:t>3</a:t>
          </a:r>
          <a:r>
            <a:rPr kumimoji="1" lang="ja-JP" altLang="en-US" sz="1100"/>
            <a:t>月）</a:t>
          </a:r>
        </a:p>
        <a:p>
          <a:r>
            <a:rPr kumimoji="1" lang="ja-JP" altLang="en-US" sz="1100"/>
            <a:t>（例３）年度途中に認定（</a:t>
          </a:r>
          <a:r>
            <a:rPr kumimoji="1" lang="en-US" altLang="ja-JP" sz="1100"/>
            <a:t>9</a:t>
          </a:r>
          <a:r>
            <a:rPr kumimoji="1" lang="ja-JP" altLang="en-US" sz="1100"/>
            <a:t>月</a:t>
          </a:r>
          <a:r>
            <a:rPr kumimoji="1" lang="en-US" altLang="ja-JP" sz="1100"/>
            <a:t>29</a:t>
          </a:r>
          <a:r>
            <a:rPr kumimoji="1" lang="ja-JP" altLang="en-US" sz="1100"/>
            <a:t>日）を受け、年度末まで同医療機関で勤務する場合</a:t>
          </a:r>
          <a:endParaRPr kumimoji="1" lang="en-US" altLang="ja-JP" sz="1100"/>
        </a:p>
        <a:p>
          <a:r>
            <a:rPr kumimoji="1" lang="ja-JP" altLang="en-US" sz="1100"/>
            <a:t>　→　</a:t>
          </a:r>
          <a:r>
            <a:rPr kumimoji="1" lang="en-US" altLang="ja-JP" sz="1100"/>
            <a:t>6</a:t>
          </a:r>
          <a:r>
            <a:rPr kumimoji="1" lang="ja-JP" altLang="en-US" sz="1100"/>
            <a:t>月間　（</a:t>
          </a:r>
          <a:r>
            <a:rPr kumimoji="1" lang="en-US" altLang="ja-JP" sz="1100"/>
            <a:t>10</a:t>
          </a:r>
          <a:r>
            <a:rPr kumimoji="1" lang="ja-JP" altLang="en-US" sz="1100"/>
            <a:t>月～</a:t>
          </a:r>
          <a:r>
            <a:rPr kumimoji="1" lang="en-US" altLang="ja-JP" sz="1100"/>
            <a:t>3</a:t>
          </a:r>
          <a:r>
            <a:rPr kumimoji="1" lang="ja-JP" altLang="en-US" sz="1100"/>
            <a:t>月）</a:t>
          </a:r>
        </a:p>
        <a:p>
          <a:br>
            <a:rPr kumimoji="1" lang="en-US" altLang="ja-JP" sz="1100"/>
          </a:br>
          <a:br>
            <a:rPr kumimoji="1" lang="en-US" altLang="ja-JP" sz="1100"/>
          </a:br>
          <a:r>
            <a:rPr kumimoji="1" lang="ja-JP" altLang="en-US" sz="1100"/>
            <a:t>○基準額算定方法 </a:t>
          </a:r>
          <a:endParaRPr kumimoji="1" lang="en-US" altLang="ja-JP" sz="1100"/>
        </a:p>
        <a:p>
          <a:r>
            <a:rPr kumimoji="1" lang="ja-JP" altLang="en-US" sz="1100"/>
            <a:t>＜研修受講経費＞</a:t>
          </a:r>
          <a:endParaRPr kumimoji="1" lang="en-US" altLang="ja-JP" sz="1100"/>
        </a:p>
        <a:p>
          <a:r>
            <a:rPr kumimoji="1" lang="ja-JP" altLang="en-US" sz="1100"/>
            <a:t>　研修受講料　</a:t>
          </a:r>
          <a:r>
            <a:rPr kumimoji="1" lang="en-US" altLang="ja-JP" sz="1100"/>
            <a:t>10,000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endParaRPr kumimoji="1" lang="en-US" altLang="ja-JP" sz="1100"/>
        </a:p>
        <a:p>
          <a:r>
            <a:rPr kumimoji="1" lang="ja-JP" altLang="en-US" sz="1100"/>
            <a:t>　旅費　県内　</a:t>
          </a:r>
          <a:r>
            <a:rPr kumimoji="1" lang="en-US" altLang="ja-JP" sz="1100"/>
            <a:t>2,000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endParaRPr kumimoji="1" lang="en-US" altLang="ja-JP" sz="1100"/>
        </a:p>
        <a:p>
          <a:r>
            <a:rPr kumimoji="1" lang="ja-JP" altLang="en-US" sz="1100"/>
            <a:t>　　　　県外　</a:t>
          </a:r>
          <a:r>
            <a:rPr kumimoji="1" lang="en-US" altLang="ja-JP" sz="1100"/>
            <a:t>12,000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endParaRPr kumimoji="1" lang="en-US" altLang="ja-JP" sz="1100"/>
        </a:p>
        <a:p>
          <a:r>
            <a:rPr kumimoji="1" lang="ja-JP" altLang="en-US" sz="1100"/>
            <a:t>＜専門書購入経費＞</a:t>
          </a:r>
          <a:endParaRPr kumimoji="1" lang="en-US" altLang="ja-JP" sz="1100"/>
        </a:p>
        <a:p>
          <a:r>
            <a:rPr kumimoji="1" lang="ja-JP" altLang="en-US" sz="1100"/>
            <a:t>　備品費（図書）</a:t>
          </a:r>
          <a:r>
            <a:rPr kumimoji="1" lang="en-US" altLang="ja-JP" sz="1100"/>
            <a:t>54,000</a:t>
          </a:r>
          <a:r>
            <a:rPr kumimoji="1" lang="ja-JP" altLang="en-US" sz="1100"/>
            <a:t>円／年度／</a:t>
          </a:r>
          <a:r>
            <a:rPr kumimoji="1" lang="en-US" altLang="ja-JP" sz="1100"/>
            <a:t>1</a:t>
          </a:r>
          <a:r>
            <a:rPr kumimoji="1" lang="ja-JP" altLang="en-US" sz="1100"/>
            <a:t>人 </a:t>
          </a:r>
          <a:endParaRPr kumimoji="1" lang="en-US" altLang="ja-JP" sz="1100"/>
        </a:p>
        <a:p>
          <a:r>
            <a:rPr kumimoji="1" lang="ja-JP" altLang="en-US" sz="1100"/>
            <a:t>　</a:t>
          </a:r>
          <a:r>
            <a:rPr kumimoji="1" lang="en-US" altLang="ja-JP" sz="1100"/>
            <a:t>※</a:t>
          </a:r>
          <a:r>
            <a:rPr kumimoji="1" lang="ja-JP" altLang="en-US" sz="1100"/>
            <a:t>オンラインジャーナル含む</a:t>
          </a:r>
          <a:endParaRPr kumimoji="1" lang="en-US" altLang="ja-JP" sz="1100"/>
        </a:p>
        <a:p>
          <a:r>
            <a:rPr kumimoji="1" lang="ja-JP" altLang="en-US" sz="1100"/>
            <a:t>＜他病院勤務経費＞</a:t>
          </a:r>
          <a:endParaRPr kumimoji="1" lang="en-US" altLang="ja-JP" sz="1100"/>
        </a:p>
        <a:p>
          <a:r>
            <a:rPr kumimoji="1" lang="ja-JP" altLang="en-US" sz="1100"/>
            <a:t>　旅費　県内　</a:t>
          </a:r>
          <a:r>
            <a:rPr kumimoji="1" lang="en-US" altLang="ja-JP" sz="1100"/>
            <a:t>4,000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endParaRPr kumimoji="1" lang="en-US" altLang="ja-JP" sz="1100"/>
        </a:p>
        <a:p>
          <a:r>
            <a:rPr kumimoji="1" lang="ja-JP" altLang="en-US" sz="1100"/>
            <a:t>　　　　県外　</a:t>
          </a:r>
          <a:r>
            <a:rPr kumimoji="1" lang="en-US" altLang="ja-JP" sz="1100"/>
            <a:t>24,000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p>
      </xdr:txBody>
    </xdr:sp>
    <xdr:clientData/>
  </xdr:twoCellAnchor>
  <xdr:twoCellAnchor>
    <xdr:from>
      <xdr:col>5</xdr:col>
      <xdr:colOff>309880</xdr:colOff>
      <xdr:row>12</xdr:row>
      <xdr:rowOff>20320</xdr:rowOff>
    </xdr:from>
    <xdr:to>
      <xdr:col>6</xdr:col>
      <xdr:colOff>128270</xdr:colOff>
      <xdr:row>12</xdr:row>
      <xdr:rowOff>600710</xdr:rowOff>
    </xdr:to>
    <xdr:sp macro="" textlink="">
      <xdr:nvSpPr>
        <xdr:cNvPr id="4" name="左中かっこ 3">
          <a:extLst>
            <a:ext uri="{FF2B5EF4-FFF2-40B4-BE49-F238E27FC236}">
              <a16:creationId xmlns:a16="http://schemas.microsoft.com/office/drawing/2014/main" id="{BFFA257F-4779-ED95-C76F-83BB2BEE7A8A}"/>
            </a:ext>
          </a:extLst>
        </xdr:cNvPr>
        <xdr:cNvSpPr/>
      </xdr:nvSpPr>
      <xdr:spPr>
        <a:xfrm>
          <a:off x="3685540" y="2809240"/>
          <a:ext cx="153670" cy="58039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193040</xdr:colOff>
      <xdr:row>2</xdr:row>
      <xdr:rowOff>2540</xdr:rowOff>
    </xdr:from>
    <xdr:to>
      <xdr:col>17</xdr:col>
      <xdr:colOff>571500</xdr:colOff>
      <xdr:row>20</xdr:row>
      <xdr:rowOff>68580</xdr:rowOff>
    </xdr:to>
    <xdr:sp macro="" textlink="">
      <xdr:nvSpPr>
        <xdr:cNvPr id="2" name="テキスト ボックス 1">
          <a:extLst>
            <a:ext uri="{FF2B5EF4-FFF2-40B4-BE49-F238E27FC236}">
              <a16:creationId xmlns:a16="http://schemas.microsoft.com/office/drawing/2014/main" id="{23A61ECB-47E0-1770-A7F4-772A63B2D483}"/>
            </a:ext>
          </a:extLst>
        </xdr:cNvPr>
        <xdr:cNvSpPr txBox="1"/>
      </xdr:nvSpPr>
      <xdr:spPr>
        <a:xfrm>
          <a:off x="6738620" y="459740"/>
          <a:ext cx="5194300" cy="4196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○認定番号について</a:t>
          </a:r>
          <a:endParaRPr kumimoji="1" lang="en-US" altLang="ja-JP" sz="1100"/>
        </a:p>
        <a:p>
          <a:r>
            <a:rPr kumimoji="1" lang="ja-JP" altLang="en-US" sz="1100"/>
            <a:t>・認定の申請中の医師は、認定番号の欄に「</a:t>
          </a:r>
          <a:r>
            <a:rPr kumimoji="1" lang="en-US" altLang="ja-JP" sz="1100"/>
            <a:t>※</a:t>
          </a:r>
          <a:r>
            <a:rPr kumimoji="1" lang="ja-JP" altLang="en-US" sz="1100"/>
            <a:t>認定見込」と記載してください。</a:t>
          </a:r>
          <a:endParaRPr kumimoji="1" lang="en-US" altLang="ja-JP" sz="1100"/>
        </a:p>
        <a:p>
          <a:endParaRPr kumimoji="1" lang="en-US" altLang="ja-JP" sz="1100"/>
        </a:p>
        <a:p>
          <a:r>
            <a:rPr kumimoji="1" lang="ja-JP" altLang="en-US" sz="1100"/>
            <a:t>○申請年度における在職期間について</a:t>
          </a:r>
          <a:endParaRPr kumimoji="1" lang="en-US" altLang="ja-JP" sz="1100"/>
        </a:p>
        <a:p>
          <a:r>
            <a:rPr kumimoji="1" lang="ja-JP" altLang="en-US" sz="1100"/>
            <a:t>・在職期間は「令和</a:t>
          </a:r>
          <a:r>
            <a:rPr kumimoji="1" lang="en-US" altLang="ja-JP" sz="1100"/>
            <a:t>7</a:t>
          </a:r>
          <a:r>
            <a:rPr kumimoji="1" lang="ja-JP" altLang="en-US" sz="1100"/>
            <a:t>年○月○日～令和</a:t>
          </a:r>
          <a:r>
            <a:rPr kumimoji="1" lang="en-US" altLang="ja-JP" sz="1100"/>
            <a:t>8</a:t>
          </a:r>
          <a:r>
            <a:rPr kumimoji="1" lang="ja-JP" altLang="en-US" sz="1100"/>
            <a:t>年○月○日」と記載してください。　</a:t>
          </a:r>
          <a:endParaRPr kumimoji="1" lang="en-US" altLang="ja-JP" sz="1100"/>
        </a:p>
        <a:p>
          <a:endParaRPr kumimoji="1" lang="en-US" altLang="ja-JP" sz="1100"/>
        </a:p>
        <a:p>
          <a:r>
            <a:rPr kumimoji="1" lang="ja-JP" altLang="en-US" sz="1100"/>
            <a:t>○勤務月数について</a:t>
          </a:r>
          <a:endParaRPr kumimoji="1" lang="en-US" altLang="ja-JP" sz="1100"/>
        </a:p>
        <a:p>
          <a:r>
            <a:rPr kumimoji="1" lang="ja-JP" altLang="en-US" sz="1100"/>
            <a:t>・「勤務月数」は、在職期間のうち暦日で</a:t>
          </a:r>
          <a:r>
            <a:rPr kumimoji="1" lang="en-US" altLang="ja-JP" sz="1100"/>
            <a:t>1/2</a:t>
          </a:r>
          <a:r>
            <a:rPr kumimoji="1" lang="ja-JP" altLang="en-US" sz="1100"/>
            <a:t>以上在職した月を</a:t>
          </a:r>
          <a:r>
            <a:rPr kumimoji="1" lang="en-US" altLang="ja-JP" sz="1100"/>
            <a:t>1</a:t>
          </a:r>
          <a:r>
            <a:rPr kumimoji="1" lang="ja-JP" altLang="en-US" sz="1100"/>
            <a:t>月として積算してください。</a:t>
          </a:r>
          <a:endParaRPr kumimoji="1" lang="en-US" altLang="ja-JP" sz="1100"/>
        </a:p>
        <a:p>
          <a:r>
            <a:rPr kumimoji="1" lang="ja-JP" altLang="en-US" sz="1100"/>
            <a:t>・「勤務月数」は、申請年度中、認定を受けた日が属する月以降の月数に限ります。</a:t>
          </a:r>
          <a:endParaRPr kumimoji="1" lang="en-US" altLang="ja-JP" sz="1100"/>
        </a:p>
        <a:p>
          <a:endParaRPr kumimoji="1" lang="en-US" altLang="ja-JP" sz="1100"/>
        </a:p>
        <a:p>
          <a:r>
            <a:rPr kumimoji="1" lang="ja-JP" altLang="en-US" sz="1100"/>
            <a:t>○勤務状況について</a:t>
          </a:r>
          <a:endParaRPr kumimoji="1" lang="en-US" altLang="ja-JP" sz="1100"/>
        </a:p>
        <a:p>
          <a:r>
            <a:rPr lang="ja-JP" altLang="en-US"/>
            <a:t> </a:t>
          </a:r>
          <a:r>
            <a:rPr lang="ja-JP" altLang="en-US" sz="1100" b="0" i="0" u="none" strike="noStrike">
              <a:solidFill>
                <a:schemeClr val="dk1"/>
              </a:solidFill>
              <a:effectLst/>
              <a:latin typeface="+mn-lt"/>
              <a:ea typeface="+mn-ea"/>
              <a:cs typeface="+mn-cs"/>
            </a:rPr>
            <a:t>・「勤務状況」は、週</a:t>
          </a:r>
          <a:r>
            <a:rPr lang="en-US" altLang="ja-JP" sz="1100" b="0" i="0" u="none" strike="noStrike">
              <a:solidFill>
                <a:schemeClr val="dk1"/>
              </a:solidFill>
              <a:effectLst/>
              <a:latin typeface="+mn-lt"/>
              <a:ea typeface="+mn-ea"/>
              <a:cs typeface="+mn-cs"/>
            </a:rPr>
            <a:t>4</a:t>
          </a:r>
          <a:r>
            <a:rPr lang="ja-JP" altLang="en-US" sz="1100" b="0" i="0" u="none" strike="noStrike">
              <a:solidFill>
                <a:schemeClr val="dk1"/>
              </a:solidFill>
              <a:effectLst/>
              <a:latin typeface="+mn-lt"/>
              <a:ea typeface="+mn-ea"/>
              <a:cs typeface="+mn-cs"/>
            </a:rPr>
            <a:t>日以上、週</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日、週</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日、週１日で記載してください。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（選択するようになっています）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・在職期間中に変動がある場合は、</a:t>
          </a:r>
          <a:r>
            <a:rPr lang="ja-JP" altLang="en-US"/>
            <a:t> </a:t>
          </a:r>
          <a:r>
            <a:rPr lang="ja-JP" altLang="en-US" sz="1100" b="0" i="0" u="none" strike="noStrike">
              <a:solidFill>
                <a:schemeClr val="dk1"/>
              </a:solidFill>
              <a:effectLst/>
              <a:latin typeface="+mn-lt"/>
              <a:ea typeface="+mn-ea"/>
              <a:cs typeface="+mn-cs"/>
            </a:rPr>
            <a:t>平均値で記載してください。</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行が不足する場合は、適宜追加して入力してください。</a:t>
          </a:r>
          <a:endParaRPr lang="en-US" altLang="ja-JP" sz="1100" b="0" i="0" u="none" strike="noStrike">
            <a:solidFill>
              <a:schemeClr val="dk1"/>
            </a:solidFill>
            <a:effectLst/>
            <a:latin typeface="+mn-lt"/>
            <a:ea typeface="+mn-ea"/>
            <a:cs typeface="+mn-cs"/>
          </a:endParaRPr>
        </a:p>
        <a:p>
          <a:endParaRPr kumimoji="1" lang="en-US" altLang="ja-JP" sz="1100" b="0" i="0" u="none" strike="noStrike">
            <a:solidFill>
              <a:schemeClr val="dk1"/>
            </a:solidFill>
            <a:effectLst/>
            <a:latin typeface="+mn-lt"/>
            <a:ea typeface="+mn-ea"/>
            <a:cs typeface="+mn-cs"/>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78740</xdr:colOff>
      <xdr:row>2</xdr:row>
      <xdr:rowOff>73660</xdr:rowOff>
    </xdr:from>
    <xdr:to>
      <xdr:col>22</xdr:col>
      <xdr:colOff>45720</xdr:colOff>
      <xdr:row>32</xdr:row>
      <xdr:rowOff>99060</xdr:rowOff>
    </xdr:to>
    <xdr:sp macro="" textlink="">
      <xdr:nvSpPr>
        <xdr:cNvPr id="2" name="テキスト ボックス 1">
          <a:extLst>
            <a:ext uri="{FF2B5EF4-FFF2-40B4-BE49-F238E27FC236}">
              <a16:creationId xmlns:a16="http://schemas.microsoft.com/office/drawing/2014/main" id="{3245FF62-B169-42E6-BFAD-0412211DBB88}"/>
            </a:ext>
          </a:extLst>
        </xdr:cNvPr>
        <xdr:cNvSpPr txBox="1"/>
      </xdr:nvSpPr>
      <xdr:spPr>
        <a:xfrm>
          <a:off x="7218680" y="561340"/>
          <a:ext cx="5934710" cy="7360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○入力にあたって</a:t>
          </a:r>
          <a:endParaRPr kumimoji="1" lang="en-US" altLang="ja-JP" sz="1100"/>
        </a:p>
        <a:p>
          <a:r>
            <a:rPr kumimoji="1" lang="ja-JP" altLang="en-US" sz="1100"/>
            <a:t>　</a:t>
          </a:r>
          <a:r>
            <a:rPr kumimoji="1" lang="ja-JP" altLang="en-US" sz="1100">
              <a:solidFill>
                <a:srgbClr val="FF0000"/>
              </a:solidFill>
            </a:rPr>
            <a:t>青色で着色しているセルに入力してください。</a:t>
          </a:r>
          <a:endParaRPr kumimoji="1" lang="en-US" altLang="ja-JP" sz="1100">
            <a:solidFill>
              <a:srgbClr val="FF0000"/>
            </a:solidFill>
          </a:endParaRPr>
        </a:p>
        <a:p>
          <a:r>
            <a:rPr kumimoji="1" lang="ja-JP" altLang="en-US" sz="1100"/>
            <a:t>　行が足りない場合は、適宜追加して入力してください。</a:t>
          </a:r>
          <a:endParaRPr kumimoji="1" lang="en-US" altLang="ja-JP" sz="1100"/>
        </a:p>
        <a:p>
          <a:r>
            <a:rPr kumimoji="1" lang="ja-JP" altLang="en-US" sz="1100"/>
            <a:t>　この調査票は、</a:t>
          </a:r>
          <a:r>
            <a:rPr kumimoji="1" lang="ja-JP" altLang="en-US" sz="1100">
              <a:solidFill>
                <a:srgbClr val="FF0000"/>
              </a:solidFill>
            </a:rPr>
            <a:t>あくまで意向調査用</a:t>
          </a:r>
          <a:r>
            <a:rPr kumimoji="1" lang="ja-JP" altLang="en-US" sz="1100"/>
            <a:t>ですので、正式に交付申請をされる場合は、</a:t>
          </a:r>
          <a:r>
            <a:rPr kumimoji="1" lang="ja-JP" altLang="en-US" sz="1100">
              <a:solidFill>
                <a:srgbClr val="FF0000"/>
              </a:solidFill>
            </a:rPr>
            <a:t>別途様式への入力と提出が必要</a:t>
          </a:r>
          <a:r>
            <a:rPr kumimoji="1" lang="ja-JP" altLang="en-US" sz="1100"/>
            <a:t>となります。</a:t>
          </a:r>
          <a:endParaRPr kumimoji="1" lang="en-US" altLang="ja-JP" sz="1100"/>
        </a:p>
        <a:p>
          <a:r>
            <a:rPr kumimoji="1" lang="ja-JP" altLang="en-US" sz="1100"/>
            <a:t>　</a:t>
          </a:r>
          <a:r>
            <a:rPr kumimoji="1" lang="ja-JP" altLang="en-US" sz="1100">
              <a:solidFill>
                <a:srgbClr val="FF0000"/>
              </a:solidFill>
            </a:rPr>
            <a:t>この調査票の提出を以って、補助を確約するものではございませんので、ご留意ください。</a:t>
          </a:r>
          <a:endParaRPr kumimoji="1" lang="en-US" altLang="ja-JP" sz="1100">
            <a:solidFill>
              <a:srgbClr val="FF0000"/>
            </a:solidFill>
          </a:endParaRPr>
        </a:p>
        <a:p>
          <a:r>
            <a:rPr kumimoji="1" lang="ja-JP" altLang="en-US" sz="1100"/>
            <a:t>　国の動向等によって、基準額が変動する場合がございます。　</a:t>
          </a:r>
          <a:endParaRPr kumimoji="1" lang="en-US" altLang="ja-JP" sz="1100"/>
        </a:p>
        <a:p>
          <a:endParaRPr kumimoji="1" lang="en-US" altLang="ja-JP" sz="1100"/>
        </a:p>
        <a:p>
          <a:endParaRPr kumimoji="1" lang="en-US" altLang="ja-JP" sz="1100"/>
        </a:p>
        <a:p>
          <a:r>
            <a:rPr kumimoji="1" lang="ja-JP" altLang="en-US" sz="1100"/>
            <a:t>○勤務月数について</a:t>
          </a:r>
          <a:endParaRPr kumimoji="1" lang="en-US" altLang="ja-JP" sz="1100"/>
        </a:p>
        <a:p>
          <a:r>
            <a:rPr kumimoji="1" lang="ja-JP" altLang="en-US" sz="1100"/>
            <a:t>　勤務月数とは、申請年度中認定を受けた日が属する月以降の月数のことを言います。　　　　</a:t>
          </a:r>
          <a:endParaRPr kumimoji="1" lang="en-US" altLang="ja-JP" sz="1100"/>
        </a:p>
        <a:p>
          <a:r>
            <a:rPr kumimoji="1" lang="ja-JP" altLang="en-US" sz="1100"/>
            <a:t>　また、勤務月数は、在職期間のうち暦日で</a:t>
          </a:r>
          <a:r>
            <a:rPr kumimoji="1" lang="en-US" altLang="ja-JP" sz="1100"/>
            <a:t>1/2</a:t>
          </a:r>
          <a:r>
            <a:rPr kumimoji="1" lang="ja-JP" altLang="en-US" sz="1100"/>
            <a:t>以上在職した月を</a:t>
          </a:r>
          <a:r>
            <a:rPr kumimoji="1" lang="en-US" altLang="ja-JP" sz="1100"/>
            <a:t>1</a:t>
          </a:r>
          <a:r>
            <a:rPr kumimoji="1" lang="ja-JP" altLang="en-US" sz="1100"/>
            <a:t>月として積算します。</a:t>
          </a:r>
        </a:p>
        <a:p>
          <a:r>
            <a:rPr kumimoji="1" lang="ja-JP" altLang="en-US" sz="1100"/>
            <a:t>　勤務月数のカウントは以下の通りです。</a:t>
          </a:r>
        </a:p>
        <a:p>
          <a:r>
            <a:rPr kumimoji="1" lang="ja-JP" altLang="en-US" sz="1100"/>
            <a:t>（例１）年度初めより認定を受けており、年度末まで同医療機関で勤務する場合</a:t>
          </a:r>
          <a:endParaRPr kumimoji="1" lang="en-US" altLang="ja-JP" sz="1100"/>
        </a:p>
        <a:p>
          <a:r>
            <a:rPr kumimoji="1" lang="ja-JP" altLang="en-US" sz="1100"/>
            <a:t>　→　</a:t>
          </a:r>
          <a:r>
            <a:rPr kumimoji="1" lang="en-US" altLang="ja-JP" sz="1100"/>
            <a:t>12</a:t>
          </a:r>
          <a:r>
            <a:rPr kumimoji="1" lang="ja-JP" altLang="en-US" sz="1100"/>
            <a:t>月間　（</a:t>
          </a:r>
          <a:r>
            <a:rPr kumimoji="1" lang="en-US" altLang="ja-JP" sz="1100"/>
            <a:t>4</a:t>
          </a:r>
          <a:r>
            <a:rPr kumimoji="1" lang="ja-JP" altLang="en-US" sz="1100"/>
            <a:t>月～</a:t>
          </a:r>
          <a:r>
            <a:rPr kumimoji="1" lang="en-US" altLang="ja-JP" sz="1100"/>
            <a:t>3</a:t>
          </a:r>
          <a:r>
            <a:rPr kumimoji="1" lang="ja-JP" altLang="en-US" sz="1100"/>
            <a:t>月）</a:t>
          </a:r>
        </a:p>
        <a:p>
          <a:r>
            <a:rPr kumimoji="1" lang="ja-JP" altLang="en-US" sz="1100"/>
            <a:t>（例２）年度途中に認定（</a:t>
          </a:r>
          <a:r>
            <a:rPr kumimoji="1" lang="en-US" altLang="ja-JP" sz="1100"/>
            <a:t>9</a:t>
          </a:r>
          <a:r>
            <a:rPr kumimoji="1" lang="ja-JP" altLang="en-US" sz="1100"/>
            <a:t>月</a:t>
          </a:r>
          <a:r>
            <a:rPr kumimoji="1" lang="en-US" altLang="ja-JP" sz="1100"/>
            <a:t>2</a:t>
          </a:r>
          <a:r>
            <a:rPr kumimoji="1" lang="ja-JP" altLang="en-US" sz="1100"/>
            <a:t>日）を受け、年度末まで同医療機関で勤務する場合</a:t>
          </a:r>
          <a:endParaRPr kumimoji="1" lang="en-US" altLang="ja-JP" sz="1100"/>
        </a:p>
        <a:p>
          <a:r>
            <a:rPr kumimoji="1" lang="ja-JP" altLang="en-US" sz="1100"/>
            <a:t>　→　</a:t>
          </a:r>
          <a:r>
            <a:rPr kumimoji="1" lang="en-US" altLang="ja-JP" sz="1100"/>
            <a:t>7</a:t>
          </a:r>
          <a:r>
            <a:rPr kumimoji="1" lang="ja-JP" altLang="en-US" sz="1100"/>
            <a:t>月間　（</a:t>
          </a:r>
          <a:r>
            <a:rPr kumimoji="1" lang="en-US" altLang="ja-JP" sz="1100"/>
            <a:t>9</a:t>
          </a:r>
          <a:r>
            <a:rPr kumimoji="1" lang="ja-JP" altLang="en-US" sz="1100"/>
            <a:t>月～</a:t>
          </a:r>
          <a:r>
            <a:rPr kumimoji="1" lang="en-US" altLang="ja-JP" sz="1100"/>
            <a:t>3</a:t>
          </a:r>
          <a:r>
            <a:rPr kumimoji="1" lang="ja-JP" altLang="en-US" sz="1100"/>
            <a:t>月）</a:t>
          </a:r>
        </a:p>
        <a:p>
          <a:r>
            <a:rPr kumimoji="1" lang="ja-JP" altLang="en-US" sz="1100"/>
            <a:t>（例３）年度途中に認定（</a:t>
          </a:r>
          <a:r>
            <a:rPr kumimoji="1" lang="en-US" altLang="ja-JP" sz="1100"/>
            <a:t>9</a:t>
          </a:r>
          <a:r>
            <a:rPr kumimoji="1" lang="ja-JP" altLang="en-US" sz="1100"/>
            <a:t>月</a:t>
          </a:r>
          <a:r>
            <a:rPr kumimoji="1" lang="en-US" altLang="ja-JP" sz="1100"/>
            <a:t>29</a:t>
          </a:r>
          <a:r>
            <a:rPr kumimoji="1" lang="ja-JP" altLang="en-US" sz="1100"/>
            <a:t>日）を受け、年度末まで同医療機関で勤務する場合</a:t>
          </a:r>
          <a:endParaRPr kumimoji="1" lang="en-US" altLang="ja-JP" sz="1100"/>
        </a:p>
        <a:p>
          <a:r>
            <a:rPr kumimoji="1" lang="ja-JP" altLang="en-US" sz="1100"/>
            <a:t>　→　</a:t>
          </a:r>
          <a:r>
            <a:rPr kumimoji="1" lang="en-US" altLang="ja-JP" sz="1100"/>
            <a:t>6</a:t>
          </a:r>
          <a:r>
            <a:rPr kumimoji="1" lang="ja-JP" altLang="en-US" sz="1100"/>
            <a:t>月間　（</a:t>
          </a:r>
          <a:r>
            <a:rPr kumimoji="1" lang="en-US" altLang="ja-JP" sz="1100"/>
            <a:t>10</a:t>
          </a:r>
          <a:r>
            <a:rPr kumimoji="1" lang="ja-JP" altLang="en-US" sz="1100"/>
            <a:t>月～</a:t>
          </a:r>
          <a:r>
            <a:rPr kumimoji="1" lang="en-US" altLang="ja-JP" sz="1100"/>
            <a:t>3</a:t>
          </a:r>
          <a:r>
            <a:rPr kumimoji="1" lang="ja-JP" altLang="en-US" sz="1100"/>
            <a:t>月）</a:t>
          </a:r>
        </a:p>
        <a:p>
          <a:br>
            <a:rPr kumimoji="1" lang="en-US" altLang="ja-JP" sz="1100"/>
          </a:br>
          <a:br>
            <a:rPr kumimoji="1" lang="en-US" altLang="ja-JP" sz="1100"/>
          </a:br>
          <a:r>
            <a:rPr kumimoji="1" lang="ja-JP" altLang="en-US" sz="1100"/>
            <a:t>○基準額算定方法 </a:t>
          </a:r>
          <a:endParaRPr kumimoji="1" lang="en-US" altLang="ja-JP" sz="1100"/>
        </a:p>
        <a:p>
          <a:r>
            <a:rPr kumimoji="1" lang="ja-JP" altLang="en-US" sz="1100"/>
            <a:t>＜研修受講経費＞</a:t>
          </a:r>
          <a:endParaRPr kumimoji="1" lang="en-US" altLang="ja-JP" sz="1100"/>
        </a:p>
        <a:p>
          <a:r>
            <a:rPr kumimoji="1" lang="ja-JP" altLang="en-US" sz="1100"/>
            <a:t>　研修受講料　</a:t>
          </a:r>
          <a:r>
            <a:rPr kumimoji="1" lang="en-US" altLang="ja-JP" sz="1100"/>
            <a:t>10,000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endParaRPr kumimoji="1" lang="en-US" altLang="ja-JP" sz="1100"/>
        </a:p>
        <a:p>
          <a:r>
            <a:rPr kumimoji="1" lang="ja-JP" altLang="en-US" sz="1100"/>
            <a:t>　旅費　県内　</a:t>
          </a:r>
          <a:r>
            <a:rPr kumimoji="1" lang="en-US" altLang="ja-JP" sz="1100"/>
            <a:t>2,000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endParaRPr kumimoji="1" lang="en-US" altLang="ja-JP" sz="1100"/>
        </a:p>
        <a:p>
          <a:r>
            <a:rPr kumimoji="1" lang="ja-JP" altLang="en-US" sz="1100"/>
            <a:t>　　　　県外　</a:t>
          </a:r>
          <a:r>
            <a:rPr kumimoji="1" lang="en-US" altLang="ja-JP" sz="1100"/>
            <a:t>12,000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endParaRPr kumimoji="1" lang="en-US" altLang="ja-JP" sz="1100"/>
        </a:p>
        <a:p>
          <a:r>
            <a:rPr kumimoji="1" lang="ja-JP" altLang="en-US" sz="1100"/>
            <a:t>＜専門書購入経費＞</a:t>
          </a:r>
          <a:endParaRPr kumimoji="1" lang="en-US" altLang="ja-JP" sz="1100"/>
        </a:p>
        <a:p>
          <a:r>
            <a:rPr kumimoji="1" lang="ja-JP" altLang="en-US" sz="1100"/>
            <a:t>　備品費（図書）</a:t>
          </a:r>
          <a:r>
            <a:rPr kumimoji="1" lang="en-US" altLang="ja-JP" sz="1100"/>
            <a:t>54,000</a:t>
          </a:r>
          <a:r>
            <a:rPr kumimoji="1" lang="ja-JP" altLang="en-US" sz="1100"/>
            <a:t>円／年度／</a:t>
          </a:r>
          <a:r>
            <a:rPr kumimoji="1" lang="en-US" altLang="ja-JP" sz="1100"/>
            <a:t>1</a:t>
          </a:r>
          <a:r>
            <a:rPr kumimoji="1" lang="ja-JP" altLang="en-US" sz="1100"/>
            <a:t>人 </a:t>
          </a:r>
          <a:endParaRPr kumimoji="1" lang="en-US" altLang="ja-JP" sz="1100"/>
        </a:p>
        <a:p>
          <a:r>
            <a:rPr kumimoji="1" lang="ja-JP" altLang="en-US" sz="1100"/>
            <a:t>　</a:t>
          </a:r>
          <a:r>
            <a:rPr kumimoji="1" lang="en-US" altLang="ja-JP" sz="1100"/>
            <a:t>※</a:t>
          </a:r>
          <a:r>
            <a:rPr kumimoji="1" lang="ja-JP" altLang="en-US" sz="1100"/>
            <a:t>オンラインジャーナル含む</a:t>
          </a:r>
          <a:endParaRPr kumimoji="1" lang="en-US" altLang="ja-JP" sz="1100"/>
        </a:p>
        <a:p>
          <a:r>
            <a:rPr kumimoji="1" lang="ja-JP" altLang="en-US" sz="1100"/>
            <a:t>＜他病院勤務経費＞</a:t>
          </a:r>
          <a:endParaRPr kumimoji="1" lang="en-US" altLang="ja-JP" sz="1100"/>
        </a:p>
        <a:p>
          <a:r>
            <a:rPr kumimoji="1" lang="ja-JP" altLang="en-US" sz="1100"/>
            <a:t>　旅費　県内　</a:t>
          </a:r>
          <a:r>
            <a:rPr kumimoji="1" lang="en-US" altLang="ja-JP" sz="1100"/>
            <a:t>4,000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endParaRPr kumimoji="1" lang="en-US" altLang="ja-JP" sz="1100"/>
        </a:p>
        <a:p>
          <a:r>
            <a:rPr kumimoji="1" lang="ja-JP" altLang="en-US" sz="1100"/>
            <a:t>　　　　県外　</a:t>
          </a:r>
          <a:r>
            <a:rPr kumimoji="1" lang="en-US" altLang="ja-JP" sz="1100"/>
            <a:t>24,000</a:t>
          </a:r>
          <a:r>
            <a:rPr kumimoji="1" lang="ja-JP" altLang="en-US" sz="1100"/>
            <a:t>円</a:t>
          </a:r>
          <a:r>
            <a:rPr kumimoji="1" lang="en-US" altLang="ja-JP" sz="1100"/>
            <a:t>×</a:t>
          </a:r>
          <a:r>
            <a:rPr kumimoji="1" lang="ja-JP" altLang="en-US" sz="1100"/>
            <a:t>勤務月数／</a:t>
          </a:r>
          <a:r>
            <a:rPr kumimoji="1" lang="en-US" altLang="ja-JP" sz="1100"/>
            <a:t>1</a:t>
          </a:r>
          <a:r>
            <a:rPr kumimoji="1" lang="ja-JP" altLang="en-US" sz="1100"/>
            <a:t>人 </a:t>
          </a:r>
        </a:p>
      </xdr:txBody>
    </xdr:sp>
    <xdr:clientData/>
  </xdr:twoCellAnchor>
  <xdr:twoCellAnchor>
    <xdr:from>
      <xdr:col>5</xdr:col>
      <xdr:colOff>309880</xdr:colOff>
      <xdr:row>12</xdr:row>
      <xdr:rowOff>20320</xdr:rowOff>
    </xdr:from>
    <xdr:to>
      <xdr:col>6</xdr:col>
      <xdr:colOff>128270</xdr:colOff>
      <xdr:row>12</xdr:row>
      <xdr:rowOff>600710</xdr:rowOff>
    </xdr:to>
    <xdr:sp macro="" textlink="">
      <xdr:nvSpPr>
        <xdr:cNvPr id="3" name="左中かっこ 2">
          <a:extLst>
            <a:ext uri="{FF2B5EF4-FFF2-40B4-BE49-F238E27FC236}">
              <a16:creationId xmlns:a16="http://schemas.microsoft.com/office/drawing/2014/main" id="{05FF2FB4-48B2-48D7-81A5-AB487DC01871}"/>
            </a:ext>
          </a:extLst>
        </xdr:cNvPr>
        <xdr:cNvSpPr/>
      </xdr:nvSpPr>
      <xdr:spPr>
        <a:xfrm>
          <a:off x="3686810" y="2813050"/>
          <a:ext cx="154940" cy="57531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193040</xdr:colOff>
      <xdr:row>2</xdr:row>
      <xdr:rowOff>2540</xdr:rowOff>
    </xdr:from>
    <xdr:to>
      <xdr:col>17</xdr:col>
      <xdr:colOff>571500</xdr:colOff>
      <xdr:row>20</xdr:row>
      <xdr:rowOff>68580</xdr:rowOff>
    </xdr:to>
    <xdr:sp macro="" textlink="">
      <xdr:nvSpPr>
        <xdr:cNvPr id="2" name="テキスト ボックス 1">
          <a:extLst>
            <a:ext uri="{FF2B5EF4-FFF2-40B4-BE49-F238E27FC236}">
              <a16:creationId xmlns:a16="http://schemas.microsoft.com/office/drawing/2014/main" id="{5B8B8EFB-E3B0-4A43-A9CA-EE376F4BC92D}"/>
            </a:ext>
          </a:extLst>
        </xdr:cNvPr>
        <xdr:cNvSpPr txBox="1"/>
      </xdr:nvSpPr>
      <xdr:spPr>
        <a:xfrm>
          <a:off x="6738620" y="459740"/>
          <a:ext cx="5194300" cy="4194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○認定番号について</a:t>
          </a:r>
          <a:endParaRPr kumimoji="1" lang="en-US" altLang="ja-JP" sz="1100"/>
        </a:p>
        <a:p>
          <a:r>
            <a:rPr kumimoji="1" lang="ja-JP" altLang="en-US" sz="1100"/>
            <a:t>・認定の申請中の医師は、認定番号の欄に「</a:t>
          </a:r>
          <a:r>
            <a:rPr kumimoji="1" lang="en-US" altLang="ja-JP" sz="1100"/>
            <a:t>※</a:t>
          </a:r>
          <a:r>
            <a:rPr kumimoji="1" lang="ja-JP" altLang="en-US" sz="1100"/>
            <a:t>認定見込」と記載してください。</a:t>
          </a:r>
          <a:endParaRPr kumimoji="1" lang="en-US" altLang="ja-JP" sz="1100"/>
        </a:p>
        <a:p>
          <a:endParaRPr kumimoji="1" lang="en-US" altLang="ja-JP" sz="1100"/>
        </a:p>
        <a:p>
          <a:r>
            <a:rPr kumimoji="1" lang="ja-JP" altLang="en-US" sz="1100"/>
            <a:t>○申請年度における在職期間について</a:t>
          </a:r>
          <a:endParaRPr kumimoji="1" lang="en-US" altLang="ja-JP" sz="1100"/>
        </a:p>
        <a:p>
          <a:r>
            <a:rPr kumimoji="1" lang="ja-JP" altLang="en-US" sz="1100"/>
            <a:t>・在職期間は「令和</a:t>
          </a:r>
          <a:r>
            <a:rPr kumimoji="1" lang="en-US" altLang="ja-JP" sz="1100"/>
            <a:t>7</a:t>
          </a:r>
          <a:r>
            <a:rPr kumimoji="1" lang="ja-JP" altLang="en-US" sz="1100"/>
            <a:t>年○月○日～令和</a:t>
          </a:r>
          <a:r>
            <a:rPr kumimoji="1" lang="en-US" altLang="ja-JP" sz="1100"/>
            <a:t>8</a:t>
          </a:r>
          <a:r>
            <a:rPr kumimoji="1" lang="ja-JP" altLang="en-US" sz="1100"/>
            <a:t>年○月○日」と記載してください。　</a:t>
          </a:r>
          <a:endParaRPr kumimoji="1" lang="en-US" altLang="ja-JP" sz="1100"/>
        </a:p>
        <a:p>
          <a:endParaRPr kumimoji="1" lang="en-US" altLang="ja-JP" sz="1100"/>
        </a:p>
        <a:p>
          <a:r>
            <a:rPr kumimoji="1" lang="ja-JP" altLang="en-US" sz="1100"/>
            <a:t>○勤務月数について</a:t>
          </a:r>
          <a:endParaRPr kumimoji="1" lang="en-US" altLang="ja-JP" sz="1100"/>
        </a:p>
        <a:p>
          <a:r>
            <a:rPr kumimoji="1" lang="ja-JP" altLang="en-US" sz="1100"/>
            <a:t>・「勤務月数」は、在職期間のうち暦日で</a:t>
          </a:r>
          <a:r>
            <a:rPr kumimoji="1" lang="en-US" altLang="ja-JP" sz="1100"/>
            <a:t>1/2</a:t>
          </a:r>
          <a:r>
            <a:rPr kumimoji="1" lang="ja-JP" altLang="en-US" sz="1100"/>
            <a:t>以上在職した月を</a:t>
          </a:r>
          <a:r>
            <a:rPr kumimoji="1" lang="en-US" altLang="ja-JP" sz="1100"/>
            <a:t>1</a:t>
          </a:r>
          <a:r>
            <a:rPr kumimoji="1" lang="ja-JP" altLang="en-US" sz="1100"/>
            <a:t>月として積算してください。</a:t>
          </a:r>
          <a:endParaRPr kumimoji="1" lang="en-US" altLang="ja-JP" sz="1100"/>
        </a:p>
        <a:p>
          <a:r>
            <a:rPr kumimoji="1" lang="ja-JP" altLang="en-US" sz="1100"/>
            <a:t>・「勤務月数」は、申請年度中、認定を受けた日が属する月以降の月数に限ります。</a:t>
          </a:r>
          <a:endParaRPr kumimoji="1" lang="en-US" altLang="ja-JP" sz="1100"/>
        </a:p>
        <a:p>
          <a:endParaRPr kumimoji="1" lang="en-US" altLang="ja-JP" sz="1100"/>
        </a:p>
        <a:p>
          <a:r>
            <a:rPr kumimoji="1" lang="ja-JP" altLang="en-US" sz="1100"/>
            <a:t>○勤務状況について</a:t>
          </a:r>
          <a:endParaRPr kumimoji="1" lang="en-US" altLang="ja-JP" sz="1100"/>
        </a:p>
        <a:p>
          <a:r>
            <a:rPr lang="ja-JP" altLang="en-US"/>
            <a:t> </a:t>
          </a:r>
          <a:r>
            <a:rPr lang="ja-JP" altLang="en-US" sz="1100" b="0" i="0" u="none" strike="noStrike">
              <a:solidFill>
                <a:schemeClr val="dk1"/>
              </a:solidFill>
              <a:effectLst/>
              <a:latin typeface="+mn-lt"/>
              <a:ea typeface="+mn-ea"/>
              <a:cs typeface="+mn-cs"/>
            </a:rPr>
            <a:t>・「勤務状況」は、週</a:t>
          </a:r>
          <a:r>
            <a:rPr lang="en-US" altLang="ja-JP" sz="1100" b="0" i="0" u="none" strike="noStrike">
              <a:solidFill>
                <a:schemeClr val="dk1"/>
              </a:solidFill>
              <a:effectLst/>
              <a:latin typeface="+mn-lt"/>
              <a:ea typeface="+mn-ea"/>
              <a:cs typeface="+mn-cs"/>
            </a:rPr>
            <a:t>4</a:t>
          </a:r>
          <a:r>
            <a:rPr lang="ja-JP" altLang="en-US" sz="1100" b="0" i="0" u="none" strike="noStrike">
              <a:solidFill>
                <a:schemeClr val="dk1"/>
              </a:solidFill>
              <a:effectLst/>
              <a:latin typeface="+mn-lt"/>
              <a:ea typeface="+mn-ea"/>
              <a:cs typeface="+mn-cs"/>
            </a:rPr>
            <a:t>日以上、週</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日、週</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日、週１日で記載してください。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（選択するようになっています）</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・在職期間中に変動がある場合は、</a:t>
          </a:r>
          <a:r>
            <a:rPr lang="ja-JP" altLang="en-US"/>
            <a:t> </a:t>
          </a:r>
          <a:r>
            <a:rPr lang="ja-JP" altLang="en-US" sz="1100" b="0" i="0" u="none" strike="noStrike">
              <a:solidFill>
                <a:schemeClr val="dk1"/>
              </a:solidFill>
              <a:effectLst/>
              <a:latin typeface="+mn-lt"/>
              <a:ea typeface="+mn-ea"/>
              <a:cs typeface="+mn-cs"/>
            </a:rPr>
            <a:t>平均値で記載してください。</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行が不足する場合は、適宜追加して入力してください。</a:t>
          </a:r>
          <a:endParaRPr lang="en-US" altLang="ja-JP" sz="1100" b="0" i="0" u="none" strike="noStrike">
            <a:solidFill>
              <a:schemeClr val="dk1"/>
            </a:solidFill>
            <a:effectLst/>
            <a:latin typeface="+mn-lt"/>
            <a:ea typeface="+mn-ea"/>
            <a:cs typeface="+mn-cs"/>
          </a:endParaRPr>
        </a:p>
        <a:p>
          <a:endParaRPr kumimoji="1" lang="en-US" altLang="ja-JP" sz="1100" b="0" i="0" u="none" strike="noStrike">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F4E41-D902-4CD3-9A21-C799F67E11BF}">
  <dimension ref="A1:L51"/>
  <sheetViews>
    <sheetView tabSelected="1" view="pageBreakPreview" topLeftCell="A3" zoomScaleNormal="100" zoomScaleSheetLayoutView="100" workbookViewId="0">
      <selection activeCell="E27" sqref="E27"/>
    </sheetView>
  </sheetViews>
  <sheetFormatPr defaultRowHeight="18"/>
  <cols>
    <col min="1" max="1" width="18" customWidth="1"/>
    <col min="2" max="2" width="6" customWidth="1"/>
    <col min="3" max="3" width="10.4140625" bestFit="1" customWidth="1"/>
    <col min="4" max="4" width="5.1640625" customWidth="1"/>
    <col min="5" max="5" width="4.6640625" customWidth="1"/>
    <col min="6" max="6" width="4.4140625" customWidth="1"/>
    <col min="7" max="7" width="5.75" customWidth="1"/>
    <col min="8" max="8" width="4.58203125" customWidth="1"/>
    <col min="9" max="9" width="9.4140625" bestFit="1" customWidth="1"/>
    <col min="10" max="10" width="3.33203125" customWidth="1"/>
    <col min="11" max="11" width="11.6640625" customWidth="1"/>
    <col min="12" max="12" width="3.75" customWidth="1"/>
  </cols>
  <sheetData>
    <row r="1" spans="1:12" ht="20">
      <c r="A1" s="70" t="s">
        <v>36</v>
      </c>
      <c r="B1" s="70"/>
      <c r="C1" s="70"/>
      <c r="D1" s="70"/>
      <c r="E1" s="70"/>
      <c r="F1" s="70"/>
      <c r="G1" s="70"/>
      <c r="H1" s="70"/>
      <c r="I1" s="70"/>
      <c r="J1" s="70"/>
      <c r="K1" s="70"/>
      <c r="L1" s="70"/>
    </row>
    <row r="2" spans="1:12" ht="18.5" thickBot="1"/>
    <row r="3" spans="1:12">
      <c r="A3" s="22" t="s">
        <v>0</v>
      </c>
      <c r="B3" s="74"/>
      <c r="C3" s="74"/>
      <c r="D3" s="74"/>
      <c r="E3" s="74"/>
      <c r="F3" s="74"/>
      <c r="G3" s="74"/>
      <c r="H3" s="74"/>
      <c r="I3" s="75"/>
    </row>
    <row r="4" spans="1:12">
      <c r="A4" s="23" t="s">
        <v>1</v>
      </c>
      <c r="B4" s="76"/>
      <c r="C4" s="76"/>
      <c r="D4" s="76"/>
      <c r="E4" s="76"/>
      <c r="F4" s="76"/>
      <c r="G4" s="76"/>
      <c r="H4" s="76"/>
      <c r="I4" s="77"/>
    </row>
    <row r="5" spans="1:12">
      <c r="A5" s="23" t="s">
        <v>2</v>
      </c>
      <c r="B5" s="76"/>
      <c r="C5" s="76"/>
      <c r="D5" s="76"/>
      <c r="E5" s="76"/>
      <c r="F5" s="76"/>
      <c r="G5" s="76"/>
      <c r="H5" s="76"/>
      <c r="I5" s="77"/>
    </row>
    <row r="6" spans="1:12">
      <c r="A6" s="23" t="s">
        <v>3</v>
      </c>
      <c r="B6" s="76"/>
      <c r="C6" s="76"/>
      <c r="D6" s="76"/>
      <c r="E6" s="76"/>
      <c r="F6" s="76"/>
      <c r="G6" s="76"/>
      <c r="H6" s="76"/>
      <c r="I6" s="77"/>
    </row>
    <row r="7" spans="1:12" ht="18.5" thickBot="1">
      <c r="A7" s="24" t="s">
        <v>4</v>
      </c>
      <c r="B7" s="78"/>
      <c r="C7" s="78"/>
      <c r="D7" s="78"/>
      <c r="E7" s="78"/>
      <c r="F7" s="78"/>
      <c r="G7" s="78"/>
      <c r="H7" s="78"/>
      <c r="I7" s="79"/>
    </row>
    <row r="9" spans="1:12">
      <c r="A9" s="71" t="s">
        <v>5</v>
      </c>
      <c r="B9" s="71"/>
      <c r="C9" s="71"/>
      <c r="D9" s="71"/>
      <c r="E9" s="71"/>
      <c r="F9" s="71"/>
      <c r="G9" s="71"/>
      <c r="H9" s="72"/>
      <c r="I9" s="73"/>
      <c r="J9" t="s">
        <v>9</v>
      </c>
    </row>
    <row r="10" spans="1:12">
      <c r="A10" t="s">
        <v>37</v>
      </c>
    </row>
    <row r="12" spans="1:12" ht="18.5" thickBot="1">
      <c r="A12" t="s">
        <v>24</v>
      </c>
    </row>
    <row r="13" spans="1:12" ht="51.5" customHeight="1" thickBot="1">
      <c r="A13" s="128" t="s">
        <v>25</v>
      </c>
      <c r="B13" s="129"/>
      <c r="C13" s="25" t="s">
        <v>22</v>
      </c>
      <c r="D13" s="135" t="s">
        <v>49</v>
      </c>
      <c r="E13" s="135"/>
      <c r="F13" s="135"/>
      <c r="G13" s="135"/>
      <c r="H13" s="135"/>
      <c r="I13" s="135"/>
      <c r="J13" s="135"/>
      <c r="K13" s="136"/>
      <c r="L13" s="4"/>
    </row>
    <row r="14" spans="1:12" ht="18.5" thickTop="1">
      <c r="A14" s="132" t="s">
        <v>13</v>
      </c>
      <c r="B14" s="133"/>
      <c r="C14" s="133"/>
      <c r="D14" s="133"/>
      <c r="E14" s="133"/>
      <c r="F14" s="133"/>
      <c r="G14" s="133"/>
      <c r="H14" s="133"/>
      <c r="I14" s="133"/>
      <c r="J14" s="133"/>
      <c r="K14" s="134"/>
    </row>
    <row r="15" spans="1:12">
      <c r="A15" s="113" t="s">
        <v>6</v>
      </c>
      <c r="B15" s="82"/>
      <c r="C15" s="15"/>
      <c r="D15" s="116"/>
      <c r="E15" s="116"/>
      <c r="F15" s="116"/>
      <c r="G15" s="116"/>
      <c r="H15" s="116"/>
      <c r="I15" s="116"/>
      <c r="J15" s="116"/>
      <c r="K15" s="117"/>
      <c r="L15" s="5"/>
    </row>
    <row r="16" spans="1:12">
      <c r="A16" s="130" t="s">
        <v>23</v>
      </c>
      <c r="B16" s="131"/>
      <c r="C16" s="16"/>
      <c r="D16" s="137"/>
      <c r="E16" s="137"/>
      <c r="F16" s="137"/>
      <c r="G16" s="137"/>
      <c r="H16" s="137"/>
      <c r="I16" s="137"/>
      <c r="J16" s="137"/>
      <c r="K16" s="138"/>
      <c r="L16" s="5"/>
    </row>
    <row r="17" spans="1:12">
      <c r="A17" s="121" t="s">
        <v>8</v>
      </c>
      <c r="B17" s="122"/>
      <c r="C17" s="16"/>
      <c r="D17" s="137"/>
      <c r="E17" s="137"/>
      <c r="F17" s="137"/>
      <c r="G17" s="137"/>
      <c r="H17" s="137"/>
      <c r="I17" s="137"/>
      <c r="J17" s="137"/>
      <c r="K17" s="138"/>
      <c r="L17" s="5"/>
    </row>
    <row r="18" spans="1:12">
      <c r="A18" s="113" t="s">
        <v>12</v>
      </c>
      <c r="B18" s="81"/>
      <c r="C18" s="81"/>
      <c r="D18" s="81"/>
      <c r="E18" s="81"/>
      <c r="F18" s="81"/>
      <c r="G18" s="81"/>
      <c r="H18" s="81"/>
      <c r="I18" s="81"/>
      <c r="J18" s="81"/>
      <c r="K18" s="114"/>
    </row>
    <row r="19" spans="1:12">
      <c r="A19" s="113" t="s">
        <v>7</v>
      </c>
      <c r="B19" s="82"/>
      <c r="C19" s="15"/>
      <c r="D19" s="116"/>
      <c r="E19" s="116"/>
      <c r="F19" s="116"/>
      <c r="G19" s="116"/>
      <c r="H19" s="116"/>
      <c r="I19" s="116"/>
      <c r="J19" s="116"/>
      <c r="K19" s="117"/>
      <c r="L19" s="5"/>
    </row>
    <row r="20" spans="1:12">
      <c r="A20" s="113" t="s">
        <v>14</v>
      </c>
      <c r="B20" s="81"/>
      <c r="C20" s="81"/>
      <c r="D20" s="81"/>
      <c r="E20" s="81"/>
      <c r="F20" s="81"/>
      <c r="G20" s="81"/>
      <c r="H20" s="81"/>
      <c r="I20" s="81"/>
      <c r="J20" s="81"/>
      <c r="K20" s="114"/>
    </row>
    <row r="21" spans="1:12">
      <c r="A21" s="94" t="s">
        <v>23</v>
      </c>
      <c r="B21" s="115"/>
      <c r="C21" s="15"/>
      <c r="D21" s="116"/>
      <c r="E21" s="116"/>
      <c r="F21" s="116"/>
      <c r="G21" s="116"/>
      <c r="H21" s="116"/>
      <c r="I21" s="116"/>
      <c r="J21" s="116"/>
      <c r="K21" s="117"/>
      <c r="L21" s="5"/>
    </row>
    <row r="22" spans="1:12" ht="18.5" thickBot="1">
      <c r="A22" s="106" t="s">
        <v>10</v>
      </c>
      <c r="B22" s="107"/>
      <c r="C22" s="26"/>
      <c r="D22" s="143"/>
      <c r="E22" s="143"/>
      <c r="F22" s="143"/>
      <c r="G22" s="143"/>
      <c r="H22" s="143"/>
      <c r="I22" s="143"/>
      <c r="J22" s="143"/>
      <c r="K22" s="144"/>
      <c r="L22" s="5"/>
    </row>
    <row r="24" spans="1:12" ht="18.5" thickBot="1">
      <c r="A24" t="s">
        <v>15</v>
      </c>
    </row>
    <row r="25" spans="1:12" ht="18.5" thickBot="1">
      <c r="A25" s="108" t="s">
        <v>25</v>
      </c>
      <c r="B25" s="92"/>
      <c r="C25" s="92" t="s">
        <v>26</v>
      </c>
      <c r="D25" s="92"/>
      <c r="E25" s="92" t="s">
        <v>39</v>
      </c>
      <c r="F25" s="92"/>
      <c r="G25" s="92" t="s">
        <v>40</v>
      </c>
      <c r="H25" s="92"/>
      <c r="I25" s="92" t="s">
        <v>35</v>
      </c>
      <c r="J25" s="93"/>
    </row>
    <row r="26" spans="1:12" ht="18.5" thickTop="1">
      <c r="A26" s="94" t="s">
        <v>13</v>
      </c>
      <c r="B26" s="95"/>
      <c r="C26" s="95"/>
      <c r="D26" s="95"/>
      <c r="E26" s="95"/>
      <c r="F26" s="95"/>
      <c r="G26" s="95"/>
      <c r="H26" s="95"/>
      <c r="I26" s="95"/>
      <c r="J26" s="96"/>
    </row>
    <row r="27" spans="1:12">
      <c r="A27" s="109" t="s">
        <v>6</v>
      </c>
      <c r="B27" s="110"/>
      <c r="C27" s="8">
        <v>10000</v>
      </c>
      <c r="D27" s="1" t="s">
        <v>30</v>
      </c>
      <c r="E27" s="6"/>
      <c r="F27" s="9" t="s">
        <v>29</v>
      </c>
      <c r="G27" s="1">
        <f>$H$9</f>
        <v>0</v>
      </c>
      <c r="H27" s="9" t="s">
        <v>32</v>
      </c>
      <c r="I27" s="17">
        <f>C27*E27*G27</f>
        <v>0</v>
      </c>
      <c r="J27" s="27" t="s">
        <v>16</v>
      </c>
    </row>
    <row r="28" spans="1:12">
      <c r="A28" s="104" t="s">
        <v>28</v>
      </c>
      <c r="B28" s="105"/>
      <c r="C28" s="10">
        <v>2000</v>
      </c>
      <c r="D28" s="2" t="s">
        <v>30</v>
      </c>
      <c r="E28" s="6"/>
      <c r="F28" s="11" t="s">
        <v>29</v>
      </c>
      <c r="G28" s="1">
        <f t="shared" ref="G28:G29" si="0">$H$9</f>
        <v>0</v>
      </c>
      <c r="H28" s="11" t="s">
        <v>32</v>
      </c>
      <c r="I28" s="17">
        <f t="shared" ref="I28:I29" si="1">C28*E28*G28</f>
        <v>0</v>
      </c>
      <c r="J28" s="28" t="s">
        <v>16</v>
      </c>
    </row>
    <row r="29" spans="1:12">
      <c r="A29" s="121" t="s">
        <v>27</v>
      </c>
      <c r="B29" s="122"/>
      <c r="C29" s="12">
        <v>12000</v>
      </c>
      <c r="D29" s="3" t="s">
        <v>30</v>
      </c>
      <c r="E29" s="6"/>
      <c r="F29" s="7" t="s">
        <v>29</v>
      </c>
      <c r="G29" s="1">
        <f t="shared" si="0"/>
        <v>0</v>
      </c>
      <c r="H29" s="7" t="s">
        <v>32</v>
      </c>
      <c r="I29" s="17">
        <f t="shared" si="1"/>
        <v>0</v>
      </c>
      <c r="J29" s="29" t="s">
        <v>16</v>
      </c>
    </row>
    <row r="30" spans="1:12">
      <c r="A30" s="94" t="s">
        <v>12</v>
      </c>
      <c r="B30" s="95"/>
      <c r="C30" s="95"/>
      <c r="D30" s="95"/>
      <c r="E30" s="95"/>
      <c r="F30" s="95"/>
      <c r="G30" s="95"/>
      <c r="H30" s="95"/>
      <c r="I30" s="95"/>
      <c r="J30" s="96"/>
    </row>
    <row r="31" spans="1:12">
      <c r="A31" s="109" t="s">
        <v>7</v>
      </c>
      <c r="B31" s="110"/>
      <c r="C31" s="8">
        <v>54000</v>
      </c>
      <c r="D31" s="80" t="s">
        <v>30</v>
      </c>
      <c r="E31" s="81"/>
      <c r="F31" s="82"/>
      <c r="G31" s="1">
        <f>$H$9</f>
        <v>0</v>
      </c>
      <c r="H31" s="9" t="s">
        <v>33</v>
      </c>
      <c r="I31" s="17">
        <f>C31*G31</f>
        <v>0</v>
      </c>
      <c r="J31" s="27" t="s">
        <v>16</v>
      </c>
    </row>
    <row r="32" spans="1:12">
      <c r="A32" s="94" t="s">
        <v>11</v>
      </c>
      <c r="B32" s="95"/>
      <c r="C32" s="95"/>
      <c r="D32" s="95"/>
      <c r="E32" s="95"/>
      <c r="F32" s="95"/>
      <c r="G32" s="95"/>
      <c r="H32" s="95"/>
      <c r="I32" s="95"/>
      <c r="J32" s="96"/>
    </row>
    <row r="33" spans="1:12">
      <c r="A33" s="104" t="s">
        <v>28</v>
      </c>
      <c r="B33" s="105"/>
      <c r="C33" s="13">
        <v>4000</v>
      </c>
      <c r="D33" s="2" t="s">
        <v>30</v>
      </c>
      <c r="E33" s="6"/>
      <c r="F33" s="14" t="s">
        <v>31</v>
      </c>
      <c r="G33" s="1">
        <f>$H$9</f>
        <v>0</v>
      </c>
      <c r="H33" s="11" t="s">
        <v>34</v>
      </c>
      <c r="I33" s="17">
        <f>C33*E33*G33</f>
        <v>0</v>
      </c>
      <c r="J33" s="28" t="s">
        <v>16</v>
      </c>
    </row>
    <row r="34" spans="1:12" ht="18.5" thickBot="1">
      <c r="A34" s="106" t="s">
        <v>10</v>
      </c>
      <c r="B34" s="107"/>
      <c r="C34" s="30">
        <v>24000</v>
      </c>
      <c r="D34" s="31" t="s">
        <v>30</v>
      </c>
      <c r="E34" s="32"/>
      <c r="F34" s="33" t="s">
        <v>31</v>
      </c>
      <c r="G34" s="34">
        <f>$H$9</f>
        <v>0</v>
      </c>
      <c r="H34" s="35" t="s">
        <v>34</v>
      </c>
      <c r="I34" s="36">
        <f>C34*E34*G34</f>
        <v>0</v>
      </c>
      <c r="J34" s="37" t="s">
        <v>16</v>
      </c>
    </row>
    <row r="35" spans="1:12">
      <c r="A35" s="47"/>
      <c r="B35" s="47"/>
      <c r="C35" s="47"/>
      <c r="D35" s="47"/>
      <c r="E35" s="47"/>
      <c r="F35" s="47"/>
      <c r="G35" s="47"/>
      <c r="H35" s="47"/>
      <c r="I35" s="47"/>
      <c r="J35" s="47"/>
      <c r="K35" s="47"/>
      <c r="L35" s="47"/>
    </row>
    <row r="36" spans="1:12" ht="18.5" thickBot="1">
      <c r="A36" s="47" t="s">
        <v>17</v>
      </c>
      <c r="B36" s="47"/>
      <c r="C36" s="47"/>
      <c r="D36" s="47"/>
      <c r="E36" s="47"/>
      <c r="F36" s="47"/>
      <c r="G36" s="47"/>
      <c r="H36" s="47"/>
      <c r="I36" s="47"/>
      <c r="J36" s="47"/>
      <c r="K36" s="47"/>
      <c r="L36" s="47"/>
    </row>
    <row r="37" spans="1:12" ht="18.5" thickBot="1">
      <c r="A37" s="97" t="s">
        <v>25</v>
      </c>
      <c r="B37" s="98"/>
      <c r="C37" s="48" t="s">
        <v>18</v>
      </c>
      <c r="D37" s="98" t="s">
        <v>19</v>
      </c>
      <c r="E37" s="151"/>
      <c r="F37" s="141" t="s">
        <v>20</v>
      </c>
      <c r="G37" s="142"/>
      <c r="H37" s="47"/>
      <c r="I37" s="47"/>
      <c r="J37" s="47"/>
      <c r="K37" s="47"/>
      <c r="L37" s="47"/>
    </row>
    <row r="38" spans="1:12" ht="18.5" thickTop="1">
      <c r="A38" s="101" t="s">
        <v>13</v>
      </c>
      <c r="B38" s="102"/>
      <c r="C38" s="102"/>
      <c r="D38" s="102"/>
      <c r="E38" s="102"/>
      <c r="F38" s="102"/>
      <c r="G38" s="103"/>
      <c r="H38" s="47"/>
      <c r="I38" s="47"/>
      <c r="J38" s="47"/>
      <c r="K38" s="49"/>
      <c r="L38" s="47"/>
    </row>
    <row r="39" spans="1:12">
      <c r="A39" s="99" t="s">
        <v>6</v>
      </c>
      <c r="B39" s="100"/>
      <c r="C39" s="17">
        <f>C15</f>
        <v>0</v>
      </c>
      <c r="D39" s="111">
        <f>I27</f>
        <v>0</v>
      </c>
      <c r="E39" s="112"/>
      <c r="F39" s="145"/>
      <c r="G39" s="146"/>
      <c r="H39" s="47"/>
      <c r="I39" s="47"/>
      <c r="J39" s="47"/>
      <c r="K39" s="49"/>
      <c r="L39" s="47"/>
    </row>
    <row r="40" spans="1:12">
      <c r="A40" s="85" t="s">
        <v>23</v>
      </c>
      <c r="B40" s="86"/>
      <c r="C40" s="18">
        <f>C16</f>
        <v>0</v>
      </c>
      <c r="D40" s="152">
        <f t="shared" ref="D40:D41" si="2">I28</f>
        <v>0</v>
      </c>
      <c r="E40" s="153"/>
      <c r="F40" s="147"/>
      <c r="G40" s="148"/>
      <c r="H40" s="47"/>
      <c r="I40" s="47"/>
      <c r="J40" s="47"/>
      <c r="K40" s="49"/>
      <c r="L40" s="47"/>
    </row>
    <row r="41" spans="1:12">
      <c r="A41" s="87" t="s">
        <v>8</v>
      </c>
      <c r="B41" s="88"/>
      <c r="C41" s="19">
        <f>C17</f>
        <v>0</v>
      </c>
      <c r="D41" s="111">
        <f t="shared" si="2"/>
        <v>0</v>
      </c>
      <c r="E41" s="112"/>
      <c r="F41" s="145"/>
      <c r="G41" s="146"/>
      <c r="H41" s="47"/>
      <c r="I41" s="47"/>
      <c r="J41" s="47"/>
      <c r="K41" s="49"/>
      <c r="L41" s="47"/>
    </row>
    <row r="42" spans="1:12">
      <c r="A42" s="123" t="s">
        <v>54</v>
      </c>
      <c r="B42" s="124"/>
      <c r="C42" s="17">
        <f>SUM(C39:C41)</f>
        <v>0</v>
      </c>
      <c r="D42" s="125">
        <f>SUM(D39:E41)</f>
        <v>0</v>
      </c>
      <c r="E42" s="126"/>
      <c r="F42" s="111">
        <f>MIN(C42:E42)</f>
        <v>0</v>
      </c>
      <c r="G42" s="127"/>
      <c r="H42" s="47"/>
      <c r="I42" s="47"/>
      <c r="J42" s="47"/>
      <c r="K42" s="49"/>
      <c r="L42" s="47"/>
    </row>
    <row r="43" spans="1:12">
      <c r="A43" s="118" t="s">
        <v>12</v>
      </c>
      <c r="B43" s="119"/>
      <c r="C43" s="119"/>
      <c r="D43" s="119"/>
      <c r="E43" s="119"/>
      <c r="F43" s="119"/>
      <c r="G43" s="120"/>
      <c r="H43" s="47"/>
      <c r="I43" s="47"/>
      <c r="J43" s="47"/>
      <c r="K43" s="49"/>
      <c r="L43" s="47"/>
    </row>
    <row r="44" spans="1:12">
      <c r="A44" s="85" t="s">
        <v>7</v>
      </c>
      <c r="B44" s="86"/>
      <c r="C44" s="20">
        <f>C19</f>
        <v>0</v>
      </c>
      <c r="D44" s="111">
        <f>I31</f>
        <v>0</v>
      </c>
      <c r="E44" s="112"/>
      <c r="F44" s="88">
        <f>MIN(C44:D44)</f>
        <v>0</v>
      </c>
      <c r="G44" s="149"/>
      <c r="H44" s="47"/>
      <c r="I44" s="47"/>
      <c r="J44" s="47"/>
      <c r="K44" s="47"/>
      <c r="L44" s="47"/>
    </row>
    <row r="45" spans="1:12">
      <c r="A45" s="89" t="s">
        <v>11</v>
      </c>
      <c r="B45" s="90"/>
      <c r="C45" s="90"/>
      <c r="D45" s="90"/>
      <c r="E45" s="90"/>
      <c r="F45" s="90"/>
      <c r="G45" s="91"/>
      <c r="H45" s="47"/>
      <c r="I45" s="47"/>
      <c r="J45" s="46"/>
      <c r="K45" s="47"/>
      <c r="L45" s="47"/>
    </row>
    <row r="46" spans="1:12">
      <c r="A46" s="85" t="s">
        <v>23</v>
      </c>
      <c r="B46" s="86"/>
      <c r="C46" s="17">
        <f>C21</f>
        <v>0</v>
      </c>
      <c r="D46" s="111">
        <f>I33</f>
        <v>0</v>
      </c>
      <c r="E46" s="112"/>
      <c r="F46" s="145"/>
      <c r="G46" s="146"/>
      <c r="H46" s="47"/>
      <c r="I46" s="47"/>
      <c r="J46" s="47"/>
      <c r="K46" s="47"/>
      <c r="L46" s="47"/>
    </row>
    <row r="47" spans="1:12">
      <c r="A47" s="87" t="s">
        <v>8</v>
      </c>
      <c r="B47" s="88"/>
      <c r="C47" s="17">
        <f>C22</f>
        <v>0</v>
      </c>
      <c r="D47" s="111">
        <f>I34</f>
        <v>0</v>
      </c>
      <c r="E47" s="112"/>
      <c r="F47" s="145"/>
      <c r="G47" s="146"/>
      <c r="H47" s="47"/>
      <c r="I47" s="47"/>
      <c r="J47" s="47"/>
      <c r="K47" s="47"/>
      <c r="L47" s="47"/>
    </row>
    <row r="48" spans="1:12" ht="18.5" thickBot="1">
      <c r="A48" s="83" t="s">
        <v>38</v>
      </c>
      <c r="B48" s="84"/>
      <c r="C48" s="38">
        <f>SUM(C46:C47)</f>
        <v>0</v>
      </c>
      <c r="D48" s="139">
        <f>SUM(D46:E47)</f>
        <v>0</v>
      </c>
      <c r="E48" s="140"/>
      <c r="F48" s="84">
        <f>MIN(C48:E48)</f>
        <v>0</v>
      </c>
      <c r="G48" s="150"/>
      <c r="H48" s="47"/>
      <c r="I48" s="47"/>
      <c r="J48" s="47"/>
      <c r="K48" s="47"/>
      <c r="L48" s="47"/>
    </row>
    <row r="49" spans="1:12" ht="18.5" thickBot="1">
      <c r="A49" s="45"/>
      <c r="B49" s="45"/>
      <c r="C49" s="46"/>
      <c r="D49" s="45"/>
      <c r="E49" s="45"/>
      <c r="F49" s="45"/>
      <c r="G49" s="45"/>
      <c r="H49" s="47"/>
      <c r="I49" s="47"/>
      <c r="J49" s="47"/>
      <c r="K49" s="47"/>
      <c r="L49" s="47"/>
    </row>
    <row r="50" spans="1:12" ht="18.5" thickBot="1">
      <c r="A50" s="47" t="s">
        <v>55</v>
      </c>
      <c r="B50" s="68">
        <f>SUM(C42,C44,C48)</f>
        <v>0</v>
      </c>
      <c r="C50" s="69"/>
      <c r="D50" s="47" t="s">
        <v>56</v>
      </c>
      <c r="E50" s="47"/>
      <c r="F50" s="47"/>
      <c r="G50" s="47"/>
      <c r="H50" s="47"/>
      <c r="I50" s="47"/>
      <c r="J50" s="47"/>
      <c r="K50" s="47"/>
      <c r="L50" s="47"/>
    </row>
    <row r="51" spans="1:12" ht="18.5" thickBot="1">
      <c r="A51" s="47" t="s">
        <v>21</v>
      </c>
      <c r="B51" s="68">
        <f>SUM($F$42,$F$44,$F$48)</f>
        <v>0</v>
      </c>
      <c r="C51" s="69"/>
      <c r="D51" s="47" t="s">
        <v>16</v>
      </c>
      <c r="E51" s="47"/>
      <c r="F51" s="47"/>
      <c r="G51" s="47"/>
      <c r="H51" s="47"/>
      <c r="I51" s="47"/>
      <c r="J51" s="47"/>
      <c r="K51" s="47"/>
      <c r="L51" s="47"/>
    </row>
  </sheetData>
  <mergeCells count="72">
    <mergeCell ref="D48:E48"/>
    <mergeCell ref="D46:E46"/>
    <mergeCell ref="F37:G37"/>
    <mergeCell ref="D22:K22"/>
    <mergeCell ref="D47:E47"/>
    <mergeCell ref="F39:G39"/>
    <mergeCell ref="F40:G40"/>
    <mergeCell ref="F41:G41"/>
    <mergeCell ref="F44:G44"/>
    <mergeCell ref="F46:G46"/>
    <mergeCell ref="F47:G47"/>
    <mergeCell ref="F48:G48"/>
    <mergeCell ref="D37:E37"/>
    <mergeCell ref="D39:E39"/>
    <mergeCell ref="D40:E40"/>
    <mergeCell ref="D41:E41"/>
    <mergeCell ref="A13:B13"/>
    <mergeCell ref="A15:B15"/>
    <mergeCell ref="A16:B16"/>
    <mergeCell ref="A17:B17"/>
    <mergeCell ref="A18:K18"/>
    <mergeCell ref="A14:K14"/>
    <mergeCell ref="D13:K13"/>
    <mergeCell ref="D15:K15"/>
    <mergeCell ref="D16:K16"/>
    <mergeCell ref="D17:K17"/>
    <mergeCell ref="D44:E44"/>
    <mergeCell ref="A20:K20"/>
    <mergeCell ref="A21:B21"/>
    <mergeCell ref="D19:K19"/>
    <mergeCell ref="D21:K21"/>
    <mergeCell ref="A43:G43"/>
    <mergeCell ref="A22:B22"/>
    <mergeCell ref="A19:B19"/>
    <mergeCell ref="A27:B27"/>
    <mergeCell ref="A28:B28"/>
    <mergeCell ref="A29:B29"/>
    <mergeCell ref="A42:B42"/>
    <mergeCell ref="D42:E42"/>
    <mergeCell ref="F42:G42"/>
    <mergeCell ref="A47:B47"/>
    <mergeCell ref="A45:G45"/>
    <mergeCell ref="I25:J25"/>
    <mergeCell ref="A26:J26"/>
    <mergeCell ref="A30:J30"/>
    <mergeCell ref="A32:J32"/>
    <mergeCell ref="A37:B37"/>
    <mergeCell ref="A39:B39"/>
    <mergeCell ref="A38:G38"/>
    <mergeCell ref="A33:B33"/>
    <mergeCell ref="A34:B34"/>
    <mergeCell ref="A25:B25"/>
    <mergeCell ref="C25:D25"/>
    <mergeCell ref="E25:F25"/>
    <mergeCell ref="G25:H25"/>
    <mergeCell ref="A31:B31"/>
    <mergeCell ref="B50:C50"/>
    <mergeCell ref="A1:L1"/>
    <mergeCell ref="B51:C51"/>
    <mergeCell ref="A9:G9"/>
    <mergeCell ref="H9:I9"/>
    <mergeCell ref="B3:I3"/>
    <mergeCell ref="B4:I4"/>
    <mergeCell ref="B5:I5"/>
    <mergeCell ref="B6:I6"/>
    <mergeCell ref="B7:I7"/>
    <mergeCell ref="D31:F31"/>
    <mergeCell ref="A48:B48"/>
    <mergeCell ref="A40:B40"/>
    <mergeCell ref="A41:B41"/>
    <mergeCell ref="A44:B44"/>
    <mergeCell ref="A46:B46"/>
  </mergeCells>
  <phoneticPr fontId="1"/>
  <pageMargins left="0.7" right="0.7" top="0.75" bottom="0.75" header="0.3" footer="0.3"/>
  <pageSetup paperSize="9" scale="73" orientation="portrait" r:id="rId1"/>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EF7D-1453-4EDF-8D9C-9DD56C31D223}">
  <dimension ref="A1:N18"/>
  <sheetViews>
    <sheetView view="pageBreakPreview" zoomScaleNormal="100" zoomScaleSheetLayoutView="100" workbookViewId="0">
      <selection activeCell="B3" sqref="B3"/>
    </sheetView>
  </sheetViews>
  <sheetFormatPr defaultRowHeight="18"/>
  <cols>
    <col min="1" max="1" width="4.33203125" customWidth="1"/>
    <col min="2" max="2" width="11" customWidth="1"/>
    <col min="3" max="4" width="18.1640625" customWidth="1"/>
    <col min="5" max="5" width="13.83203125" customWidth="1"/>
    <col min="6" max="6" width="15.08203125" customWidth="1"/>
    <col min="7" max="14" width="5.25" customWidth="1"/>
  </cols>
  <sheetData>
    <row r="1" spans="1:14">
      <c r="A1" s="50" t="s">
        <v>57</v>
      </c>
      <c r="B1" s="50"/>
      <c r="C1" s="50"/>
      <c r="D1" s="50"/>
      <c r="E1" s="50"/>
      <c r="F1" s="50"/>
      <c r="G1" s="50"/>
      <c r="H1" s="50"/>
      <c r="I1" s="50"/>
    </row>
    <row r="2" spans="1:14">
      <c r="A2" s="51" t="s">
        <v>63</v>
      </c>
      <c r="B2" s="52" t="s">
        <v>58</v>
      </c>
      <c r="C2" s="154" t="s">
        <v>59</v>
      </c>
      <c r="D2" s="155"/>
      <c r="E2" s="53" t="s">
        <v>60</v>
      </c>
      <c r="F2" s="53" t="s">
        <v>61</v>
      </c>
      <c r="G2" s="61"/>
      <c r="H2" s="61"/>
      <c r="I2" s="61"/>
    </row>
    <row r="3" spans="1:14">
      <c r="A3" s="54">
        <v>1</v>
      </c>
      <c r="B3" s="54"/>
      <c r="C3" s="55"/>
      <c r="D3" s="63"/>
      <c r="E3" s="57"/>
      <c r="F3" s="57"/>
      <c r="G3" s="62"/>
      <c r="H3" s="62"/>
      <c r="I3" s="62"/>
    </row>
    <row r="4" spans="1:14">
      <c r="A4" s="54">
        <v>2</v>
      </c>
      <c r="B4" s="54"/>
      <c r="C4" s="55"/>
      <c r="D4" s="63"/>
      <c r="E4" s="57"/>
      <c r="F4" s="57"/>
      <c r="G4" s="62"/>
      <c r="H4" s="62"/>
      <c r="I4" s="62"/>
    </row>
    <row r="5" spans="1:14">
      <c r="A5" s="54">
        <v>3</v>
      </c>
      <c r="B5" s="54"/>
      <c r="C5" s="55"/>
      <c r="D5" s="56"/>
      <c r="E5" s="57"/>
      <c r="F5" s="57"/>
      <c r="G5" s="62"/>
      <c r="H5" s="62"/>
      <c r="I5" s="62"/>
      <c r="M5" t="s">
        <v>64</v>
      </c>
      <c r="N5">
        <v>12</v>
      </c>
    </row>
    <row r="6" spans="1:14">
      <c r="A6" s="54">
        <v>4</v>
      </c>
      <c r="B6" s="54"/>
      <c r="C6" s="55"/>
      <c r="D6" s="56"/>
      <c r="E6" s="57"/>
      <c r="F6" s="57"/>
      <c r="G6" s="62"/>
      <c r="H6" s="62"/>
      <c r="I6" s="62"/>
      <c r="M6" t="s">
        <v>65</v>
      </c>
      <c r="N6">
        <v>11</v>
      </c>
    </row>
    <row r="7" spans="1:14">
      <c r="A7" s="54">
        <v>5</v>
      </c>
      <c r="B7" s="54"/>
      <c r="C7" s="55"/>
      <c r="D7" s="56"/>
      <c r="E7" s="57"/>
      <c r="F7" s="57"/>
      <c r="G7" s="62"/>
      <c r="H7" s="62"/>
      <c r="I7" s="62"/>
      <c r="M7" t="s">
        <v>66</v>
      </c>
      <c r="N7">
        <v>10</v>
      </c>
    </row>
    <row r="8" spans="1:14">
      <c r="A8" s="54">
        <v>6</v>
      </c>
      <c r="B8" s="54"/>
      <c r="C8" s="55"/>
      <c r="D8" s="56"/>
      <c r="E8" s="57"/>
      <c r="F8" s="57"/>
      <c r="G8" s="62"/>
      <c r="H8" s="62"/>
      <c r="I8" s="62"/>
      <c r="M8" t="s">
        <v>67</v>
      </c>
      <c r="N8">
        <v>9</v>
      </c>
    </row>
    <row r="9" spans="1:14">
      <c r="A9" s="54">
        <v>7</v>
      </c>
      <c r="B9" s="54"/>
      <c r="C9" s="55"/>
      <c r="D9" s="56"/>
      <c r="E9" s="57"/>
      <c r="F9" s="57"/>
      <c r="G9" s="62"/>
      <c r="H9" s="62"/>
      <c r="I9" s="62"/>
      <c r="N9">
        <v>8</v>
      </c>
    </row>
    <row r="10" spans="1:14">
      <c r="A10" s="54">
        <v>8</v>
      </c>
      <c r="B10" s="54"/>
      <c r="C10" s="55"/>
      <c r="D10" s="56"/>
      <c r="E10" s="57"/>
      <c r="F10" s="57"/>
      <c r="G10" s="62"/>
      <c r="H10" s="62"/>
      <c r="I10" s="62"/>
      <c r="N10">
        <v>7</v>
      </c>
    </row>
    <row r="11" spans="1:14">
      <c r="A11" s="54">
        <v>9</v>
      </c>
      <c r="B11" s="54"/>
      <c r="C11" s="55"/>
      <c r="D11" s="56"/>
      <c r="E11" s="57"/>
      <c r="F11" s="57"/>
      <c r="G11" s="62"/>
      <c r="H11" s="62"/>
      <c r="I11" s="62"/>
      <c r="N11">
        <v>6</v>
      </c>
    </row>
    <row r="12" spans="1:14">
      <c r="A12" s="54">
        <v>10</v>
      </c>
      <c r="B12" s="54"/>
      <c r="C12" s="55"/>
      <c r="D12" s="56"/>
      <c r="E12" s="57"/>
      <c r="F12" s="57"/>
      <c r="G12" s="62"/>
      <c r="H12" s="62"/>
      <c r="I12" s="62"/>
      <c r="N12">
        <v>5</v>
      </c>
    </row>
    <row r="13" spans="1:14">
      <c r="A13" s="54">
        <v>11</v>
      </c>
      <c r="B13" s="54"/>
      <c r="C13" s="55"/>
      <c r="D13" s="56"/>
      <c r="E13" s="57"/>
      <c r="F13" s="57"/>
      <c r="G13" s="62"/>
      <c r="H13" s="62"/>
      <c r="I13" s="62"/>
      <c r="N13">
        <v>4</v>
      </c>
    </row>
    <row r="14" spans="1:14">
      <c r="A14" s="54">
        <v>12</v>
      </c>
      <c r="B14" s="54"/>
      <c r="C14" s="55"/>
      <c r="D14" s="56"/>
      <c r="E14" s="57"/>
      <c r="F14" s="57"/>
      <c r="G14" s="62"/>
      <c r="H14" s="62"/>
      <c r="I14" s="62"/>
      <c r="N14">
        <v>3</v>
      </c>
    </row>
    <row r="15" spans="1:14">
      <c r="A15" s="54">
        <v>13</v>
      </c>
      <c r="B15" s="54"/>
      <c r="C15" s="55"/>
      <c r="D15" s="56"/>
      <c r="E15" s="57"/>
      <c r="F15" s="57"/>
      <c r="G15" s="62"/>
      <c r="H15" s="62"/>
      <c r="I15" s="62"/>
      <c r="N15">
        <v>2</v>
      </c>
    </row>
    <row r="16" spans="1:14">
      <c r="A16" s="54">
        <v>14</v>
      </c>
      <c r="B16" s="54"/>
      <c r="C16" s="55"/>
      <c r="D16" s="56"/>
      <c r="E16" s="57"/>
      <c r="F16" s="57"/>
      <c r="G16" s="62"/>
      <c r="H16" s="62"/>
      <c r="I16" s="62"/>
      <c r="N16">
        <v>1</v>
      </c>
    </row>
    <row r="17" spans="1:9" ht="18.5" thickBot="1">
      <c r="A17" s="58">
        <v>15</v>
      </c>
      <c r="B17" s="58"/>
      <c r="C17" s="55"/>
      <c r="D17" s="56"/>
      <c r="E17" s="57"/>
      <c r="F17" s="59"/>
      <c r="G17" s="62"/>
      <c r="H17" s="62"/>
      <c r="I17" s="62"/>
    </row>
    <row r="18" spans="1:9" ht="18.5" thickTop="1">
      <c r="A18" s="156" t="s">
        <v>62</v>
      </c>
      <c r="B18" s="157"/>
      <c r="C18" s="157"/>
      <c r="D18" s="158"/>
      <c r="E18" s="60">
        <f>SUM(E3:E17)</f>
        <v>0</v>
      </c>
      <c r="F18" s="60"/>
      <c r="G18" s="62"/>
      <c r="H18" s="62"/>
      <c r="I18" s="62"/>
    </row>
  </sheetData>
  <mergeCells count="2">
    <mergeCell ref="C2:D2"/>
    <mergeCell ref="A18:D18"/>
  </mergeCells>
  <phoneticPr fontId="1"/>
  <dataValidations count="2">
    <dataValidation type="list" allowBlank="1" showInputMessage="1" showErrorMessage="1" sqref="E3:E17" xr:uid="{7664E3FF-4C7C-4F26-8EB7-44C66355305C}">
      <formula1>$N$5:$N$16</formula1>
    </dataValidation>
    <dataValidation type="list" allowBlank="1" showInputMessage="1" showErrorMessage="1" sqref="F3:F17" xr:uid="{72D13D0A-BECA-4FF6-9F22-17B836AB0810}">
      <formula1>$M$5:$M$8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01681-D584-4D26-8769-E1EA1C5AB43C}">
  <dimension ref="A1:L50"/>
  <sheetViews>
    <sheetView view="pageBreakPreview" zoomScaleNormal="100" zoomScaleSheetLayoutView="100" workbookViewId="0">
      <selection activeCell="C40" sqref="C40"/>
    </sheetView>
  </sheetViews>
  <sheetFormatPr defaultRowHeight="18"/>
  <cols>
    <col min="1" max="1" width="18" customWidth="1"/>
    <col min="2" max="2" width="6" customWidth="1"/>
    <col min="3" max="3" width="10.4140625" bestFit="1" customWidth="1"/>
    <col min="4" max="4" width="5.1640625" customWidth="1"/>
    <col min="5" max="5" width="4.6640625" customWidth="1"/>
    <col min="6" max="6" width="4.4140625" customWidth="1"/>
    <col min="7" max="7" width="5.75" customWidth="1"/>
    <col min="8" max="8" width="4.58203125" customWidth="1"/>
    <col min="9" max="9" width="9.4140625" bestFit="1" customWidth="1"/>
    <col min="10" max="10" width="3.33203125" customWidth="1"/>
    <col min="11" max="11" width="10.08203125" customWidth="1"/>
    <col min="12" max="12" width="3.08203125" customWidth="1"/>
  </cols>
  <sheetData>
    <row r="1" spans="1:12" ht="20">
      <c r="A1" s="70" t="s">
        <v>36</v>
      </c>
      <c r="B1" s="70"/>
      <c r="C1" s="70"/>
      <c r="D1" s="70"/>
      <c r="E1" s="70"/>
      <c r="F1" s="70"/>
      <c r="G1" s="70"/>
      <c r="H1" s="70"/>
      <c r="I1" s="70"/>
      <c r="J1" s="70"/>
      <c r="K1" s="70"/>
      <c r="L1" s="70"/>
    </row>
    <row r="2" spans="1:12" ht="18.5" thickBot="1"/>
    <row r="3" spans="1:12">
      <c r="A3" s="22" t="s">
        <v>0</v>
      </c>
      <c r="B3" s="178" t="s">
        <v>41</v>
      </c>
      <c r="C3" s="178"/>
      <c r="D3" s="178"/>
      <c r="E3" s="178"/>
      <c r="F3" s="178"/>
      <c r="G3" s="178"/>
      <c r="H3" s="178"/>
      <c r="I3" s="179"/>
    </row>
    <row r="4" spans="1:12">
      <c r="A4" s="23" t="s">
        <v>1</v>
      </c>
      <c r="B4" s="180" t="s">
        <v>42</v>
      </c>
      <c r="C4" s="180"/>
      <c r="D4" s="180"/>
      <c r="E4" s="180"/>
      <c r="F4" s="180"/>
      <c r="G4" s="180"/>
      <c r="H4" s="180"/>
      <c r="I4" s="181"/>
    </row>
    <row r="5" spans="1:12">
      <c r="A5" s="23" t="s">
        <v>2</v>
      </c>
      <c r="B5" s="180" t="s">
        <v>43</v>
      </c>
      <c r="C5" s="180"/>
      <c r="D5" s="180"/>
      <c r="E5" s="180"/>
      <c r="F5" s="180"/>
      <c r="G5" s="180"/>
      <c r="H5" s="180"/>
      <c r="I5" s="181"/>
    </row>
    <row r="6" spans="1:12">
      <c r="A6" s="23" t="s">
        <v>3</v>
      </c>
      <c r="B6" s="180" t="s">
        <v>44</v>
      </c>
      <c r="C6" s="180"/>
      <c r="D6" s="180"/>
      <c r="E6" s="180"/>
      <c r="F6" s="180"/>
      <c r="G6" s="180"/>
      <c r="H6" s="180"/>
      <c r="I6" s="181"/>
    </row>
    <row r="7" spans="1:12" ht="18.5" thickBot="1">
      <c r="A7" s="24" t="s">
        <v>4</v>
      </c>
      <c r="B7" s="182" t="s">
        <v>45</v>
      </c>
      <c r="C7" s="182"/>
      <c r="D7" s="182"/>
      <c r="E7" s="182"/>
      <c r="F7" s="182"/>
      <c r="G7" s="182"/>
      <c r="H7" s="182"/>
      <c r="I7" s="183"/>
    </row>
    <row r="9" spans="1:12">
      <c r="A9" s="71" t="s">
        <v>5</v>
      </c>
      <c r="B9" s="71"/>
      <c r="C9" s="71"/>
      <c r="D9" s="71"/>
      <c r="E9" s="71"/>
      <c r="F9" s="71"/>
      <c r="G9" s="71"/>
      <c r="H9" s="184">
        <v>2</v>
      </c>
      <c r="I9" s="185"/>
      <c r="J9" t="s">
        <v>9</v>
      </c>
    </row>
    <row r="10" spans="1:12">
      <c r="A10" t="s">
        <v>37</v>
      </c>
    </row>
    <row r="12" spans="1:12" ht="18.5" thickBot="1">
      <c r="A12" t="s">
        <v>24</v>
      </c>
    </row>
    <row r="13" spans="1:12" ht="51.5" customHeight="1" thickBot="1">
      <c r="A13" s="128" t="s">
        <v>25</v>
      </c>
      <c r="B13" s="129"/>
      <c r="C13" s="25" t="s">
        <v>22</v>
      </c>
      <c r="D13" s="135" t="s">
        <v>50</v>
      </c>
      <c r="E13" s="135"/>
      <c r="F13" s="135"/>
      <c r="G13" s="135"/>
      <c r="H13" s="135"/>
      <c r="I13" s="135"/>
      <c r="J13" s="135"/>
      <c r="K13" s="136"/>
      <c r="L13" s="4"/>
    </row>
    <row r="14" spans="1:12" ht="18.5" thickTop="1">
      <c r="A14" s="132" t="s">
        <v>13</v>
      </c>
      <c r="B14" s="133"/>
      <c r="C14" s="133"/>
      <c r="D14" s="133"/>
      <c r="E14" s="133"/>
      <c r="F14" s="133"/>
      <c r="G14" s="133"/>
      <c r="H14" s="133"/>
      <c r="I14" s="133"/>
      <c r="J14" s="133"/>
      <c r="K14" s="134"/>
    </row>
    <row r="15" spans="1:12" ht="39" customHeight="1">
      <c r="A15" s="113" t="s">
        <v>6</v>
      </c>
      <c r="B15" s="82"/>
      <c r="C15" s="40">
        <v>60000</v>
      </c>
      <c r="D15" s="174" t="s">
        <v>48</v>
      </c>
      <c r="E15" s="169"/>
      <c r="F15" s="169"/>
      <c r="G15" s="169"/>
      <c r="H15" s="169"/>
      <c r="I15" s="169"/>
      <c r="J15" s="169"/>
      <c r="K15" s="170"/>
      <c r="L15" s="5"/>
    </row>
    <row r="16" spans="1:12">
      <c r="A16" s="130" t="s">
        <v>23</v>
      </c>
      <c r="B16" s="131"/>
      <c r="C16" s="41">
        <v>1500</v>
      </c>
      <c r="D16" s="175" t="s">
        <v>46</v>
      </c>
      <c r="E16" s="175"/>
      <c r="F16" s="175"/>
      <c r="G16" s="175"/>
      <c r="H16" s="175"/>
      <c r="I16" s="175"/>
      <c r="J16" s="175"/>
      <c r="K16" s="176"/>
      <c r="L16" s="5"/>
    </row>
    <row r="17" spans="1:12" ht="35" customHeight="1">
      <c r="A17" s="121" t="s">
        <v>8</v>
      </c>
      <c r="B17" s="122"/>
      <c r="C17" s="41">
        <v>36000</v>
      </c>
      <c r="D17" s="177" t="s">
        <v>47</v>
      </c>
      <c r="E17" s="175"/>
      <c r="F17" s="175"/>
      <c r="G17" s="175"/>
      <c r="H17" s="175"/>
      <c r="I17" s="175"/>
      <c r="J17" s="175"/>
      <c r="K17" s="176"/>
      <c r="L17" s="5"/>
    </row>
    <row r="18" spans="1:12">
      <c r="A18" s="113" t="s">
        <v>12</v>
      </c>
      <c r="B18" s="81"/>
      <c r="C18" s="81"/>
      <c r="D18" s="81"/>
      <c r="E18" s="81"/>
      <c r="F18" s="81"/>
      <c r="G18" s="81"/>
      <c r="H18" s="81"/>
      <c r="I18" s="81"/>
      <c r="J18" s="81"/>
      <c r="K18" s="114"/>
    </row>
    <row r="19" spans="1:12" ht="54" customHeight="1">
      <c r="A19" s="113" t="s">
        <v>7</v>
      </c>
      <c r="B19" s="82"/>
      <c r="C19" s="40">
        <v>120000</v>
      </c>
      <c r="D19" s="174" t="s">
        <v>53</v>
      </c>
      <c r="E19" s="169"/>
      <c r="F19" s="169"/>
      <c r="G19" s="169"/>
      <c r="H19" s="169"/>
      <c r="I19" s="169"/>
      <c r="J19" s="169"/>
      <c r="K19" s="170"/>
      <c r="L19" s="5"/>
    </row>
    <row r="20" spans="1:12">
      <c r="A20" s="113" t="s">
        <v>14</v>
      </c>
      <c r="B20" s="81"/>
      <c r="C20" s="81"/>
      <c r="D20" s="81"/>
      <c r="E20" s="81"/>
      <c r="F20" s="81"/>
      <c r="G20" s="81"/>
      <c r="H20" s="81"/>
      <c r="I20" s="81"/>
      <c r="J20" s="81"/>
      <c r="K20" s="114"/>
    </row>
    <row r="21" spans="1:12">
      <c r="A21" s="94" t="s">
        <v>23</v>
      </c>
      <c r="B21" s="115"/>
      <c r="C21" s="40">
        <v>2000</v>
      </c>
      <c r="D21" s="168" t="s">
        <v>51</v>
      </c>
      <c r="E21" s="169"/>
      <c r="F21" s="169"/>
      <c r="G21" s="169"/>
      <c r="H21" s="169"/>
      <c r="I21" s="169"/>
      <c r="J21" s="169"/>
      <c r="K21" s="170"/>
      <c r="L21" s="5"/>
    </row>
    <row r="22" spans="1:12" ht="34" customHeight="1" thickBot="1">
      <c r="A22" s="106" t="s">
        <v>8</v>
      </c>
      <c r="B22" s="107"/>
      <c r="C22" s="42">
        <v>12000</v>
      </c>
      <c r="D22" s="171" t="s">
        <v>52</v>
      </c>
      <c r="E22" s="172"/>
      <c r="F22" s="172"/>
      <c r="G22" s="172"/>
      <c r="H22" s="172"/>
      <c r="I22" s="172"/>
      <c r="J22" s="172"/>
      <c r="K22" s="173"/>
      <c r="L22" s="5"/>
    </row>
    <row r="24" spans="1:12" ht="18.5" thickBot="1">
      <c r="A24" t="s">
        <v>15</v>
      </c>
    </row>
    <row r="25" spans="1:12" ht="18.5" thickBot="1">
      <c r="A25" s="108" t="s">
        <v>25</v>
      </c>
      <c r="B25" s="92"/>
      <c r="C25" s="92" t="s">
        <v>26</v>
      </c>
      <c r="D25" s="92"/>
      <c r="E25" s="92" t="s">
        <v>39</v>
      </c>
      <c r="F25" s="92"/>
      <c r="G25" s="92" t="s">
        <v>40</v>
      </c>
      <c r="H25" s="92"/>
      <c r="I25" s="92" t="s">
        <v>35</v>
      </c>
      <c r="J25" s="93"/>
    </row>
    <row r="26" spans="1:12" ht="18.5" thickTop="1">
      <c r="A26" s="94" t="s">
        <v>13</v>
      </c>
      <c r="B26" s="95"/>
      <c r="C26" s="95"/>
      <c r="D26" s="95"/>
      <c r="E26" s="95"/>
      <c r="F26" s="95"/>
      <c r="G26" s="95"/>
      <c r="H26" s="95"/>
      <c r="I26" s="95"/>
      <c r="J26" s="96"/>
    </row>
    <row r="27" spans="1:12">
      <c r="A27" s="109" t="s">
        <v>6</v>
      </c>
      <c r="B27" s="110"/>
      <c r="C27" s="8">
        <v>10000</v>
      </c>
      <c r="D27" s="1" t="s">
        <v>30</v>
      </c>
      <c r="E27" s="43">
        <v>12</v>
      </c>
      <c r="F27" s="9" t="s">
        <v>29</v>
      </c>
      <c r="G27" s="1">
        <f>$H$9</f>
        <v>2</v>
      </c>
      <c r="H27" s="9" t="s">
        <v>32</v>
      </c>
      <c r="I27" s="17">
        <f>C27*E27*G27</f>
        <v>240000</v>
      </c>
      <c r="J27" s="27" t="s">
        <v>16</v>
      </c>
    </row>
    <row r="28" spans="1:12">
      <c r="A28" s="104" t="s">
        <v>28</v>
      </c>
      <c r="B28" s="105"/>
      <c r="C28" s="10">
        <v>2000</v>
      </c>
      <c r="D28" s="2" t="s">
        <v>30</v>
      </c>
      <c r="E28" s="43">
        <v>12</v>
      </c>
      <c r="F28" s="11" t="s">
        <v>29</v>
      </c>
      <c r="G28" s="1">
        <f t="shared" ref="G28:G29" si="0">$H$9</f>
        <v>2</v>
      </c>
      <c r="H28" s="11" t="s">
        <v>32</v>
      </c>
      <c r="I28" s="17">
        <f t="shared" ref="I28:I29" si="1">C28*E28*G28</f>
        <v>48000</v>
      </c>
      <c r="J28" s="28" t="s">
        <v>16</v>
      </c>
    </row>
    <row r="29" spans="1:12">
      <c r="A29" s="121" t="s">
        <v>27</v>
      </c>
      <c r="B29" s="122"/>
      <c r="C29" s="12">
        <v>12000</v>
      </c>
      <c r="D29" s="3" t="s">
        <v>30</v>
      </c>
      <c r="E29" s="43">
        <v>12</v>
      </c>
      <c r="F29" s="7" t="s">
        <v>29</v>
      </c>
      <c r="G29" s="1">
        <f t="shared" si="0"/>
        <v>2</v>
      </c>
      <c r="H29" s="7" t="s">
        <v>32</v>
      </c>
      <c r="I29" s="17">
        <f t="shared" si="1"/>
        <v>288000</v>
      </c>
      <c r="J29" s="29" t="s">
        <v>16</v>
      </c>
    </row>
    <row r="30" spans="1:12">
      <c r="A30" s="94" t="s">
        <v>12</v>
      </c>
      <c r="B30" s="95"/>
      <c r="C30" s="95"/>
      <c r="D30" s="95"/>
      <c r="E30" s="95"/>
      <c r="F30" s="95"/>
      <c r="G30" s="95"/>
      <c r="H30" s="95"/>
      <c r="I30" s="95"/>
      <c r="J30" s="96"/>
    </row>
    <row r="31" spans="1:12">
      <c r="A31" s="109" t="s">
        <v>7</v>
      </c>
      <c r="B31" s="110"/>
      <c r="C31" s="8">
        <v>54000</v>
      </c>
      <c r="D31" s="80" t="s">
        <v>30</v>
      </c>
      <c r="E31" s="81"/>
      <c r="F31" s="82"/>
      <c r="G31" s="1">
        <f>$H$9</f>
        <v>2</v>
      </c>
      <c r="H31" s="9" t="s">
        <v>33</v>
      </c>
      <c r="I31" s="17">
        <f>C31*G31</f>
        <v>108000</v>
      </c>
      <c r="J31" s="27" t="s">
        <v>16</v>
      </c>
    </row>
    <row r="32" spans="1:12">
      <c r="A32" s="94" t="s">
        <v>11</v>
      </c>
      <c r="B32" s="95"/>
      <c r="C32" s="95"/>
      <c r="D32" s="95"/>
      <c r="E32" s="95"/>
      <c r="F32" s="95"/>
      <c r="G32" s="95"/>
      <c r="H32" s="95"/>
      <c r="I32" s="95"/>
      <c r="J32" s="96"/>
    </row>
    <row r="33" spans="1:11">
      <c r="A33" s="104" t="s">
        <v>28</v>
      </c>
      <c r="B33" s="105"/>
      <c r="C33" s="13">
        <v>4000</v>
      </c>
      <c r="D33" s="2" t="s">
        <v>30</v>
      </c>
      <c r="E33" s="43">
        <v>12</v>
      </c>
      <c r="F33" s="14" t="s">
        <v>31</v>
      </c>
      <c r="G33" s="1">
        <f>$H$9</f>
        <v>2</v>
      </c>
      <c r="H33" s="11" t="s">
        <v>32</v>
      </c>
      <c r="I33" s="17">
        <f>C33*E33*G33</f>
        <v>96000</v>
      </c>
      <c r="J33" s="28" t="s">
        <v>16</v>
      </c>
    </row>
    <row r="34" spans="1:11" ht="18.5" thickBot="1">
      <c r="A34" s="106" t="s">
        <v>8</v>
      </c>
      <c r="B34" s="107"/>
      <c r="C34" s="30">
        <v>24000</v>
      </c>
      <c r="D34" s="31" t="s">
        <v>30</v>
      </c>
      <c r="E34" s="44">
        <v>12</v>
      </c>
      <c r="F34" s="33" t="s">
        <v>31</v>
      </c>
      <c r="G34" s="34">
        <f>$H$9</f>
        <v>2</v>
      </c>
      <c r="H34" s="35" t="s">
        <v>32</v>
      </c>
      <c r="I34" s="36">
        <f>C34*E34*G34</f>
        <v>576000</v>
      </c>
      <c r="J34" s="37" t="s">
        <v>16</v>
      </c>
    </row>
    <row r="36" spans="1:11" ht="18.5" thickBot="1">
      <c r="A36" t="s">
        <v>17</v>
      </c>
    </row>
    <row r="37" spans="1:11" ht="18.5" thickBot="1">
      <c r="A37" s="108" t="s">
        <v>25</v>
      </c>
      <c r="B37" s="92"/>
      <c r="C37" s="39" t="s">
        <v>18</v>
      </c>
      <c r="D37" s="92" t="s">
        <v>19</v>
      </c>
      <c r="E37" s="163"/>
      <c r="F37" s="164" t="s">
        <v>20</v>
      </c>
      <c r="G37" s="93"/>
    </row>
    <row r="38" spans="1:11" ht="18.5" thickTop="1">
      <c r="A38" s="165" t="s">
        <v>13</v>
      </c>
      <c r="B38" s="166"/>
      <c r="C38" s="166"/>
      <c r="D38" s="166"/>
      <c r="E38" s="166"/>
      <c r="F38" s="166"/>
      <c r="G38" s="167"/>
      <c r="K38" s="21"/>
    </row>
    <row r="39" spans="1:11">
      <c r="A39" s="99" t="s">
        <v>6</v>
      </c>
      <c r="B39" s="100"/>
      <c r="C39" s="17">
        <f>C15</f>
        <v>60000</v>
      </c>
      <c r="D39" s="111">
        <f>I27</f>
        <v>240000</v>
      </c>
      <c r="E39" s="112"/>
      <c r="F39" s="161"/>
      <c r="G39" s="162"/>
      <c r="K39" s="21"/>
    </row>
    <row r="40" spans="1:11">
      <c r="A40" s="85" t="s">
        <v>23</v>
      </c>
      <c r="B40" s="86"/>
      <c r="C40" s="18">
        <f>C16</f>
        <v>1500</v>
      </c>
      <c r="D40" s="152">
        <f t="shared" ref="D40:D41" si="2">I28</f>
        <v>48000</v>
      </c>
      <c r="E40" s="153"/>
      <c r="F40" s="159"/>
      <c r="G40" s="160"/>
      <c r="K40" s="21"/>
    </row>
    <row r="41" spans="1:11">
      <c r="A41" s="87" t="s">
        <v>8</v>
      </c>
      <c r="B41" s="88"/>
      <c r="C41" s="19">
        <f>C17</f>
        <v>36000</v>
      </c>
      <c r="D41" s="111">
        <f t="shared" si="2"/>
        <v>288000</v>
      </c>
      <c r="E41" s="112"/>
      <c r="F41" s="161"/>
      <c r="G41" s="162"/>
      <c r="K41" s="21"/>
    </row>
    <row r="42" spans="1:11">
      <c r="A42" s="123" t="s">
        <v>54</v>
      </c>
      <c r="B42" s="124"/>
      <c r="C42" s="17">
        <f>SUM(C39:C41)</f>
        <v>97500</v>
      </c>
      <c r="D42" s="125">
        <f>SUM(D39:E41)</f>
        <v>576000</v>
      </c>
      <c r="E42" s="126"/>
      <c r="F42" s="111">
        <f>MIN(C42:E42)</f>
        <v>97500</v>
      </c>
      <c r="G42" s="127"/>
      <c r="K42" s="21"/>
    </row>
    <row r="43" spans="1:11">
      <c r="A43" s="118" t="s">
        <v>12</v>
      </c>
      <c r="B43" s="119"/>
      <c r="C43" s="119"/>
      <c r="D43" s="119"/>
      <c r="E43" s="119"/>
      <c r="F43" s="119"/>
      <c r="G43" s="120"/>
    </row>
    <row r="44" spans="1:11">
      <c r="A44" s="85" t="s">
        <v>7</v>
      </c>
      <c r="B44" s="86"/>
      <c r="C44" s="20">
        <f>C19</f>
        <v>120000</v>
      </c>
      <c r="D44" s="111">
        <f>I31</f>
        <v>108000</v>
      </c>
      <c r="E44" s="112"/>
      <c r="F44" s="88">
        <f>MIN(C44:D44)</f>
        <v>108000</v>
      </c>
      <c r="G44" s="149"/>
    </row>
    <row r="45" spans="1:11">
      <c r="A45" s="89" t="s">
        <v>11</v>
      </c>
      <c r="B45" s="90"/>
      <c r="C45" s="90"/>
      <c r="D45" s="90"/>
      <c r="E45" s="90"/>
      <c r="F45" s="90"/>
      <c r="G45" s="91"/>
    </row>
    <row r="46" spans="1:11">
      <c r="A46" s="85" t="s">
        <v>23</v>
      </c>
      <c r="B46" s="86"/>
      <c r="C46" s="17">
        <f>C21</f>
        <v>2000</v>
      </c>
      <c r="D46" s="111">
        <f>I33</f>
        <v>96000</v>
      </c>
      <c r="E46" s="112"/>
      <c r="F46" s="145"/>
      <c r="G46" s="146"/>
    </row>
    <row r="47" spans="1:11">
      <c r="A47" s="87" t="s">
        <v>8</v>
      </c>
      <c r="B47" s="88"/>
      <c r="C47" s="17">
        <f>C22</f>
        <v>12000</v>
      </c>
      <c r="D47" s="111">
        <f>I34</f>
        <v>576000</v>
      </c>
      <c r="E47" s="112"/>
      <c r="F47" s="145"/>
      <c r="G47" s="146"/>
    </row>
    <row r="48" spans="1:11" ht="18.5" thickBot="1">
      <c r="A48" s="83" t="s">
        <v>38</v>
      </c>
      <c r="B48" s="84"/>
      <c r="C48" s="38">
        <f>SUM(C46:C47)</f>
        <v>14000</v>
      </c>
      <c r="D48" s="139">
        <f>SUM(D46:E47)</f>
        <v>672000</v>
      </c>
      <c r="E48" s="140"/>
      <c r="F48" s="84">
        <f>MIN(C48:E48)</f>
        <v>14000</v>
      </c>
      <c r="G48" s="150"/>
    </row>
    <row r="49" spans="1:4" ht="18.5" thickBot="1"/>
    <row r="50" spans="1:4" ht="18.5" thickBot="1">
      <c r="A50" t="s">
        <v>21</v>
      </c>
      <c r="B50" s="68">
        <f>SUM($F$42,$F$44,$F$48)</f>
        <v>219500</v>
      </c>
      <c r="C50" s="69"/>
      <c r="D50" t="s">
        <v>16</v>
      </c>
    </row>
  </sheetData>
  <mergeCells count="71">
    <mergeCell ref="B50:C50"/>
    <mergeCell ref="B7:I7"/>
    <mergeCell ref="A42:B42"/>
    <mergeCell ref="D42:E42"/>
    <mergeCell ref="F42:G42"/>
    <mergeCell ref="A43:G43"/>
    <mergeCell ref="A19:B19"/>
    <mergeCell ref="D19:K19"/>
    <mergeCell ref="A9:G9"/>
    <mergeCell ref="H9:I9"/>
    <mergeCell ref="A13:B13"/>
    <mergeCell ref="D13:K13"/>
    <mergeCell ref="A14:K14"/>
    <mergeCell ref="A15:B15"/>
    <mergeCell ref="A1:L1"/>
    <mergeCell ref="B3:I3"/>
    <mergeCell ref="B4:I4"/>
    <mergeCell ref="B5:I5"/>
    <mergeCell ref="B6:I6"/>
    <mergeCell ref="D15:K15"/>
    <mergeCell ref="A16:B16"/>
    <mergeCell ref="D16:K16"/>
    <mergeCell ref="A17:B17"/>
    <mergeCell ref="D17:K17"/>
    <mergeCell ref="A18:K18"/>
    <mergeCell ref="A31:B31"/>
    <mergeCell ref="D31:F31"/>
    <mergeCell ref="A20:K20"/>
    <mergeCell ref="A21:B21"/>
    <mergeCell ref="D21:K21"/>
    <mergeCell ref="A22:B22"/>
    <mergeCell ref="D22:K22"/>
    <mergeCell ref="A25:B25"/>
    <mergeCell ref="C25:D25"/>
    <mergeCell ref="E25:F25"/>
    <mergeCell ref="G25:H25"/>
    <mergeCell ref="I25:J25"/>
    <mergeCell ref="A26:J26"/>
    <mergeCell ref="A27:B27"/>
    <mergeCell ref="A28:B28"/>
    <mergeCell ref="A29:B29"/>
    <mergeCell ref="A30:J30"/>
    <mergeCell ref="A32:J32"/>
    <mergeCell ref="A33:B33"/>
    <mergeCell ref="A34:B34"/>
    <mergeCell ref="A37:B37"/>
    <mergeCell ref="D37:E37"/>
    <mergeCell ref="F37:G37"/>
    <mergeCell ref="A38:G38"/>
    <mergeCell ref="A39:B39"/>
    <mergeCell ref="D39:E39"/>
    <mergeCell ref="F39:G39"/>
    <mergeCell ref="A40:B40"/>
    <mergeCell ref="D40:E40"/>
    <mergeCell ref="F40:G40"/>
    <mergeCell ref="A41:B41"/>
    <mergeCell ref="D41:E41"/>
    <mergeCell ref="F41:G41"/>
    <mergeCell ref="A44:B44"/>
    <mergeCell ref="D44:E44"/>
    <mergeCell ref="F44:G44"/>
    <mergeCell ref="A45:G45"/>
    <mergeCell ref="A48:B48"/>
    <mergeCell ref="A47:B47"/>
    <mergeCell ref="D47:E47"/>
    <mergeCell ref="F47:G47"/>
    <mergeCell ref="A46:B46"/>
    <mergeCell ref="D46:E46"/>
    <mergeCell ref="F46:G46"/>
    <mergeCell ref="D48:E48"/>
    <mergeCell ref="F48:G48"/>
  </mergeCells>
  <phoneticPr fontId="1"/>
  <pageMargins left="0.7" right="0.7" top="0.75" bottom="0.75" header="0.3" footer="0.3"/>
  <pageSetup paperSize="9" scale="67" orientation="portrait" r:id="rId1"/>
  <colBreaks count="1" manualBreakCount="1">
    <brk id="1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04964-6F7F-47EF-BF33-D52EE9BEEA7B}">
  <dimension ref="A1:N18"/>
  <sheetViews>
    <sheetView view="pageBreakPreview" zoomScaleNormal="100" zoomScaleSheetLayoutView="100" workbookViewId="0">
      <selection activeCell="G30" sqref="G29:H30"/>
    </sheetView>
  </sheetViews>
  <sheetFormatPr defaultRowHeight="18"/>
  <cols>
    <col min="1" max="1" width="4.33203125" customWidth="1"/>
    <col min="2" max="2" width="11" customWidth="1"/>
    <col min="3" max="4" width="18.1640625" customWidth="1"/>
    <col min="5" max="5" width="13.83203125" customWidth="1"/>
    <col min="6" max="6" width="15.08203125" customWidth="1"/>
    <col min="7" max="14" width="5.25" customWidth="1"/>
  </cols>
  <sheetData>
    <row r="1" spans="1:14">
      <c r="A1" s="50" t="s">
        <v>57</v>
      </c>
      <c r="B1" s="50"/>
      <c r="C1" s="50"/>
      <c r="D1" s="50"/>
      <c r="E1" s="50"/>
      <c r="F1" s="50"/>
      <c r="G1" s="50"/>
      <c r="H1" s="50"/>
      <c r="I1" s="50"/>
    </row>
    <row r="2" spans="1:14">
      <c r="A2" s="51" t="s">
        <v>63</v>
      </c>
      <c r="B2" s="52" t="s">
        <v>58</v>
      </c>
      <c r="C2" s="154" t="s">
        <v>59</v>
      </c>
      <c r="D2" s="155"/>
      <c r="E2" s="53" t="s">
        <v>60</v>
      </c>
      <c r="F2" s="53" t="s">
        <v>61</v>
      </c>
      <c r="G2" s="61"/>
      <c r="H2" s="61"/>
      <c r="I2" s="61"/>
    </row>
    <row r="3" spans="1:14">
      <c r="A3" s="54">
        <v>1</v>
      </c>
      <c r="B3" s="64" t="s">
        <v>68</v>
      </c>
      <c r="C3" s="65" t="s">
        <v>69</v>
      </c>
      <c r="D3" s="66">
        <v>46112</v>
      </c>
      <c r="E3" s="67">
        <v>12</v>
      </c>
      <c r="F3" s="67" t="s">
        <v>64</v>
      </c>
      <c r="G3" s="62"/>
      <c r="H3" s="62"/>
      <c r="I3" s="62"/>
    </row>
    <row r="4" spans="1:14">
      <c r="A4" s="54">
        <v>2</v>
      </c>
      <c r="B4" s="64" t="s">
        <v>70</v>
      </c>
      <c r="C4" s="65" t="s">
        <v>69</v>
      </c>
      <c r="D4" s="66">
        <v>46112</v>
      </c>
      <c r="E4" s="67">
        <v>12</v>
      </c>
      <c r="F4" s="67" t="s">
        <v>64</v>
      </c>
      <c r="G4" s="62"/>
      <c r="H4" s="62"/>
      <c r="I4" s="62"/>
    </row>
    <row r="5" spans="1:14">
      <c r="A5" s="54">
        <v>3</v>
      </c>
      <c r="B5" s="54"/>
      <c r="C5" s="55"/>
      <c r="D5" s="56"/>
      <c r="E5" s="57"/>
      <c r="F5" s="57"/>
      <c r="G5" s="62"/>
      <c r="H5" s="62"/>
      <c r="I5" s="62"/>
      <c r="M5" t="s">
        <v>64</v>
      </c>
      <c r="N5">
        <v>12</v>
      </c>
    </row>
    <row r="6" spans="1:14">
      <c r="A6" s="54">
        <v>4</v>
      </c>
      <c r="B6" s="54"/>
      <c r="C6" s="55"/>
      <c r="D6" s="56"/>
      <c r="E6" s="57"/>
      <c r="F6" s="57"/>
      <c r="G6" s="62"/>
      <c r="H6" s="62"/>
      <c r="I6" s="62"/>
      <c r="M6" t="s">
        <v>65</v>
      </c>
      <c r="N6">
        <v>11</v>
      </c>
    </row>
    <row r="7" spans="1:14">
      <c r="A7" s="54">
        <v>5</v>
      </c>
      <c r="B7" s="54"/>
      <c r="C7" s="55"/>
      <c r="D7" s="56"/>
      <c r="E7" s="57"/>
      <c r="F7" s="57"/>
      <c r="G7" s="62"/>
      <c r="H7" s="62"/>
      <c r="I7" s="62"/>
      <c r="M7" t="s">
        <v>66</v>
      </c>
      <c r="N7">
        <v>10</v>
      </c>
    </row>
    <row r="8" spans="1:14">
      <c r="A8" s="54">
        <v>6</v>
      </c>
      <c r="B8" s="54"/>
      <c r="C8" s="55"/>
      <c r="D8" s="56"/>
      <c r="E8" s="57"/>
      <c r="F8" s="57"/>
      <c r="G8" s="62"/>
      <c r="H8" s="62"/>
      <c r="I8" s="62"/>
      <c r="M8" t="s">
        <v>67</v>
      </c>
      <c r="N8">
        <v>9</v>
      </c>
    </row>
    <row r="9" spans="1:14">
      <c r="A9" s="54">
        <v>7</v>
      </c>
      <c r="B9" s="54"/>
      <c r="C9" s="55"/>
      <c r="D9" s="56"/>
      <c r="E9" s="57"/>
      <c r="F9" s="57"/>
      <c r="G9" s="62"/>
      <c r="H9" s="62"/>
      <c r="I9" s="62"/>
      <c r="N9">
        <v>8</v>
      </c>
    </row>
    <row r="10" spans="1:14">
      <c r="A10" s="54">
        <v>8</v>
      </c>
      <c r="B10" s="54"/>
      <c r="C10" s="55"/>
      <c r="D10" s="56"/>
      <c r="E10" s="57"/>
      <c r="F10" s="57"/>
      <c r="G10" s="62"/>
      <c r="H10" s="62"/>
      <c r="I10" s="62"/>
      <c r="N10">
        <v>7</v>
      </c>
    </row>
    <row r="11" spans="1:14">
      <c r="A11" s="54">
        <v>9</v>
      </c>
      <c r="B11" s="54"/>
      <c r="C11" s="55"/>
      <c r="D11" s="56"/>
      <c r="E11" s="57"/>
      <c r="F11" s="57"/>
      <c r="G11" s="62"/>
      <c r="H11" s="62"/>
      <c r="I11" s="62"/>
      <c r="N11">
        <v>6</v>
      </c>
    </row>
    <row r="12" spans="1:14">
      <c r="A12" s="54">
        <v>10</v>
      </c>
      <c r="B12" s="54"/>
      <c r="C12" s="55"/>
      <c r="D12" s="56"/>
      <c r="E12" s="57"/>
      <c r="F12" s="57"/>
      <c r="G12" s="62"/>
      <c r="H12" s="62"/>
      <c r="I12" s="62"/>
      <c r="N12">
        <v>5</v>
      </c>
    </row>
    <row r="13" spans="1:14">
      <c r="A13" s="54">
        <v>11</v>
      </c>
      <c r="B13" s="54"/>
      <c r="C13" s="55"/>
      <c r="D13" s="56"/>
      <c r="E13" s="57"/>
      <c r="F13" s="57"/>
      <c r="G13" s="62"/>
      <c r="H13" s="62"/>
      <c r="I13" s="62"/>
      <c r="N13">
        <v>4</v>
      </c>
    </row>
    <row r="14" spans="1:14">
      <c r="A14" s="54">
        <v>12</v>
      </c>
      <c r="B14" s="54"/>
      <c r="C14" s="55"/>
      <c r="D14" s="56"/>
      <c r="E14" s="57"/>
      <c r="F14" s="57"/>
      <c r="G14" s="62"/>
      <c r="H14" s="62"/>
      <c r="I14" s="62"/>
      <c r="N14">
        <v>3</v>
      </c>
    </row>
    <row r="15" spans="1:14">
      <c r="A15" s="54">
        <v>13</v>
      </c>
      <c r="B15" s="54"/>
      <c r="C15" s="55"/>
      <c r="D15" s="56"/>
      <c r="E15" s="57"/>
      <c r="F15" s="57"/>
      <c r="G15" s="62"/>
      <c r="H15" s="62"/>
      <c r="I15" s="62"/>
      <c r="N15">
        <v>2</v>
      </c>
    </row>
    <row r="16" spans="1:14">
      <c r="A16" s="54">
        <v>14</v>
      </c>
      <c r="B16" s="54"/>
      <c r="C16" s="55"/>
      <c r="D16" s="56"/>
      <c r="E16" s="57"/>
      <c r="F16" s="57"/>
      <c r="G16" s="62"/>
      <c r="H16" s="62"/>
      <c r="I16" s="62"/>
      <c r="N16">
        <v>1</v>
      </c>
    </row>
    <row r="17" spans="1:9" ht="18.5" thickBot="1">
      <c r="A17" s="58">
        <v>15</v>
      </c>
      <c r="B17" s="58"/>
      <c r="C17" s="55"/>
      <c r="D17" s="56"/>
      <c r="E17" s="57"/>
      <c r="F17" s="59"/>
      <c r="G17" s="62"/>
      <c r="H17" s="62"/>
      <c r="I17" s="62"/>
    </row>
    <row r="18" spans="1:9" ht="18.5" thickTop="1">
      <c r="A18" s="156" t="s">
        <v>62</v>
      </c>
      <c r="B18" s="157"/>
      <c r="C18" s="157"/>
      <c r="D18" s="158"/>
      <c r="E18" s="60">
        <f>SUM(E3:E17)</f>
        <v>24</v>
      </c>
      <c r="F18" s="60"/>
      <c r="G18" s="62"/>
      <c r="H18" s="62"/>
      <c r="I18" s="62"/>
    </row>
  </sheetData>
  <mergeCells count="2">
    <mergeCell ref="C2:D2"/>
    <mergeCell ref="A18:D18"/>
  </mergeCells>
  <phoneticPr fontId="1"/>
  <dataValidations count="2">
    <dataValidation type="list" allowBlank="1" showInputMessage="1" showErrorMessage="1" sqref="F3:F17" xr:uid="{2F7CD58D-50C2-4449-A366-F0794157ABC3}">
      <formula1>$M$5:$M$8</formula1>
    </dataValidation>
    <dataValidation type="list" allowBlank="1" showInputMessage="1" showErrorMessage="1" sqref="E3:E17" xr:uid="{C7CF6184-18CB-44C6-B37E-358AFC476DE7}">
      <formula1>$N$5:$N$16</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調査票①</vt:lpstr>
      <vt:lpstr>調査票②</vt:lpstr>
      <vt:lpstr>記載例（調査票①）</vt:lpstr>
      <vt:lpstr>記載例（調査票②）</vt:lpstr>
      <vt:lpstr>'記載例（調査票①）'!Print_Area</vt:lpstr>
      <vt:lpstr>'記載例（調査票②）'!Print_Area</vt:lpstr>
      <vt:lpstr>調査票①!Print_Area</vt:lpstr>
      <vt:lpstr>調査票②!Print_Area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美希（医務課）</dc:creator>
  <cp:lastModifiedBy>藤本　美希（医務課）</cp:lastModifiedBy>
  <cp:lastPrinted>2025-08-13T01:27:49Z</cp:lastPrinted>
  <dcterms:created xsi:type="dcterms:W3CDTF">2025-07-22T23:56:34Z</dcterms:created>
  <dcterms:modified xsi:type="dcterms:W3CDTF">2025-08-26T01:41:18Z</dcterms:modified>
</cp:coreProperties>
</file>