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sharedStrings.xml" ContentType="application/vnd.openxmlformats-officedocument.spreadsheetml.sharedString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EEE980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HP用（未作業）\"/>
    </mc:Choice>
  </mc:AlternateContent>
  <xr:revisionPtr revIDLastSave="0" documentId="13_ncr:101_{01CBC4E3-4B05-44F5-988C-211B44A25B75}" xr6:coauthVersionLast="47" xr6:coauthVersionMax="47" xr10:uidLastSave="{00000000-0000-0000-0000-000000000000}"/>
  <bookViews>
    <workbookView xWindow="-110" yWindow="-110" windowWidth="25820" windowHeight="13900" firstSheet="3" activeTab="3" xr2:uid="{00000000-000D-0000-FFFF-FFFF00000000}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D12" i="2"/>
  <c r="D13" i="2"/>
  <c r="X5" i="2"/>
  <c r="X4" i="2"/>
  <c r="X8" i="2" l="1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E8" i="2" l="1"/>
  <c r="E10" i="2"/>
  <c r="E9" i="2"/>
  <c r="C5" i="4"/>
  <c r="C5" i="3"/>
  <c r="E12" i="2" l="1"/>
</calcChain>
</file>

<file path=xl/sharedStrings.xml><?xml version="1.0" encoding="utf-8"?>
<sst xmlns="http://schemas.openxmlformats.org/spreadsheetml/2006/main" count="84" uniqueCount="52">
  <si>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</si>
  <si>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</si>
  <si>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</si>
  <si>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</si>
  <si>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</si>
  <si>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</si>
  <si>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</si>
  <si>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</si>
  <si>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</si>
  <si>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</si>
  <si>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</si>
  <si>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</si>
  <si>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</si>
  <si>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</si>
  <si>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</si>
  <si>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</si>
  <si>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</si>
  <si>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</si>
  <si>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</si>
  <si>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</si>
  <si>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</si>
  <si>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</si>
  <si>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</si>
  <si>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</si>
  <si>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</si>
  <si>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</si>
  <si>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</si>
  <si>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</si>
  <si>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</si>
  <si>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</si>
  <si>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</si>
  <si>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</si>
  <si>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</si>
  <si>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</si>
  <si>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</si>
  <si>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</si>
  <si>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</si>
  <si>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</si>
  <si>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</t>
    <rPh sb="0" eb="3">
      <t>ソウジンコウ</t>
    </rPh>
    <phoneticPr fontId="2"/>
  </si>
  <si>
    <t>（うち年齢不詳7,639人）</t>
    <rPh sb="3" eb="5">
      <t>ネンレイ</t>
    </rPh>
    <rPh sb="5" eb="7">
      <t>フショウ</t>
    </rPh>
    <rPh sb="12" eb="13">
      <t>ニン</t>
    </rPh>
    <phoneticPr fontId="2"/>
  </si>
  <si>
    <t>（うち年齢不詳 7,639人）</t>
    <rPh sb="3" eb="5">
      <t>ネンレイ</t>
    </rPh>
    <rPh sb="5" eb="7">
      <t>フショウ</t>
    </rPh>
    <rPh sb="13" eb="14">
      <t>ニン</t>
    </rPh>
    <phoneticPr fontId="2"/>
  </si>
  <si>
    <t>（うち年齢不詳 5,922人）</t>
    <rPh sb="3" eb="5">
      <t>ネンレイ</t>
    </rPh>
    <rPh sb="5" eb="7">
      <t>フショウ</t>
    </rPh>
    <rPh sb="13" eb="14">
      <t>ニン</t>
    </rPh>
    <phoneticPr fontId="2"/>
  </si>
  <si>
    <t>年齢不詳を含まない人口</t>
    <rPh sb="0" eb="2">
      <t>ネンレイ</t>
    </rPh>
    <rPh sb="2" eb="4">
      <t>フショウ</t>
    </rPh>
    <rPh sb="5" eb="6">
      <t>フク</t>
    </rPh>
    <rPh sb="9" eb="11">
      <t>ジンコウ</t>
    </rPh>
    <phoneticPr fontId="2"/>
  </si>
  <si>
    <t>年齢不詳を含まない人口に占める割合</t>
    <rPh sb="0" eb="4">
      <t>ネンレイフショウ</t>
    </rPh>
    <rPh sb="5" eb="6">
      <t>フク</t>
    </rPh>
    <rPh sb="9" eb="11">
      <t>ジンコウ</t>
    </rPh>
    <rPh sb="12" eb="13">
      <t>シ</t>
    </rPh>
    <rPh sb="15" eb="17">
      <t>ワリアイ</t>
    </rPh>
    <phoneticPr fontId="2"/>
  </si>
  <si>
    <t>（うち年齢不詳5,922人）</t>
    <rPh sb="3" eb="5">
      <t>ネンレイ</t>
    </rPh>
    <rPh sb="5" eb="7">
      <t>フショウ</t>
    </rPh>
    <rPh sb="12" eb="13">
      <t>ニン</t>
    </rPh>
    <phoneticPr fontId="2"/>
  </si>
  <si>
    <t>（ Ｓ３　より作成 ）</t>
    <rPh sb="7" eb="9">
      <t>サクセイ</t>
    </rPh>
    <phoneticPr fontId="2"/>
  </si>
  <si>
    <t>（令和５年10月１日現在）</t>
    <rPh sb="1" eb="2">
      <t>レイ</t>
    </rPh>
    <rPh sb="2" eb="3">
      <t>ワ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</si>
  <si>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人　〔31.9％〕</t>
    <rPh sb="0" eb="1">
      <t>ニン</t>
    </rPh>
    <phoneticPr fontId="2"/>
  </si>
  <si>
    <t>人　〔55.0％〕</t>
    <rPh sb="0" eb="1">
      <t>ニン</t>
    </rPh>
    <phoneticPr fontId="2"/>
  </si>
  <si>
    <t>人　〔13.1％〕</t>
    <rPh sb="0" eb="1">
      <t>ニン</t>
    </rPh>
    <phoneticPr fontId="2"/>
  </si>
  <si>
    <t xml:space="preserve">   年  齢</t>
    <rPh sb="3" eb="7">
      <t>ネンレイ</t>
    </rPh>
    <phoneticPr fontId="2"/>
  </si>
  <si>
    <t xml:space="preserve">      ※〔 〕は年齢不詳を含まない人口に占める割合</t>
    <rPh sb="20" eb="22">
      <t>ジンコウ</t>
    </rPh>
    <rPh sb="23" eb="24">
      <t>シ</t>
    </rPh>
    <rPh sb="26" eb="27">
      <t>ワリ</t>
    </rPh>
    <rPh sb="27" eb="28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</si>
</sst>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8" fillId="2" borderId="0" xfId="1" quotePrefix="1" applyFont="1" applyFill="1" applyAlignment="1">
      <alignment horizontal="lef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6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0" fillId="0" borderId="0" xfId="1" applyFont="1" applyAlignment="1">
      <alignment vertical="center"/>
    </xf>
    <xf numFmtId="0" fontId="10" fillId="0" borderId="0" xfId="0" applyFont="1"/>
    <xf numFmtId="38" fontId="0" fillId="4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38" fontId="8" fillId="2" borderId="0" xfId="1" applyFont="1" applyFill="1" applyAlignment="1">
      <alignment horizontal="right"/>
    </xf>
    <xf numFmtId="38" fontId="7" fillId="2" borderId="0" xfId="1" applyFont="1" applyFill="1" applyAlignment="1">
      <alignment horizontal="center"/>
    </xf>
    <xf numFmtId="38" fontId="9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FC-4547-9AF7-3AEE08D4BEBE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FC-4547-9AF7-3AEE08D4BEBE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FC-4547-9AF7-3AEE08D4BEB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FC-4547-9AF7-3AEE08D4BEB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FC-4547-9AF7-3AEE08D4BEB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FC-4547-9AF7-3AEE08D4BEBE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FC-4547-9AF7-3AEE08D4BEB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FC-4547-9AF7-3AEE08D4BEBE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FC-4547-9AF7-3AEE08D4BEB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FC-4547-9AF7-3AEE08D4BEB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FC-4547-9AF7-3AEE08D4BEB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FC-4547-9AF7-3AEE08D4BEBE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FC-4547-9AF7-3AEE08D4BEBE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FC-4547-9AF7-3AEE08D4BEBE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CFC-4547-9AF7-3AEE08D4BEBE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CFC-4547-9AF7-3AEE08D4BEBE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CFC-4547-9AF7-3AEE08D4BEBE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CFC-4547-9AF7-3AEE08D4BEBE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CFC-4547-9AF7-3AEE08D4BEBE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CFC-4547-9AF7-3AEE08D4BEBE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3CFC-4547-9AF7-3AEE08D4BEB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15064</c:v>
                </c:pt>
                <c:pt idx="1">
                  <c:v>17965</c:v>
                </c:pt>
                <c:pt idx="2">
                  <c:v>19312</c:v>
                </c:pt>
                <c:pt idx="3">
                  <c:v>20167</c:v>
                </c:pt>
                <c:pt idx="4">
                  <c:v>16968</c:v>
                </c:pt>
                <c:pt idx="5">
                  <c:v>15684</c:v>
                </c:pt>
                <c:pt idx="6">
                  <c:v>17231</c:v>
                </c:pt>
                <c:pt idx="7">
                  <c:v>20904</c:v>
                </c:pt>
                <c:pt idx="8">
                  <c:v>23376</c:v>
                </c:pt>
                <c:pt idx="9">
                  <c:v>25908</c:v>
                </c:pt>
                <c:pt idx="10">
                  <c:v>24774</c:v>
                </c:pt>
                <c:pt idx="11">
                  <c:v>22507</c:v>
                </c:pt>
                <c:pt idx="12">
                  <c:v>24339</c:v>
                </c:pt>
                <c:pt idx="13">
                  <c:v>26231</c:v>
                </c:pt>
                <c:pt idx="14">
                  <c:v>29720</c:v>
                </c:pt>
                <c:pt idx="15">
                  <c:v>20611</c:v>
                </c:pt>
                <c:pt idx="16">
                  <c:v>14304</c:v>
                </c:pt>
                <c:pt idx="17">
                  <c:v>9284</c:v>
                </c:pt>
                <c:pt idx="18">
                  <c:v>4154</c:v>
                </c:pt>
                <c:pt idx="19">
                  <c:v>910</c:v>
                </c:pt>
                <c:pt idx="2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CFC-4547-9AF7-3AEE08D4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862016"/>
        <c:axId val="143863808"/>
      </c:barChart>
      <c:catAx>
        <c:axId val="143862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63808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20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EE-4B67-A8CA-E53FA5A681C4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EE-4B67-A8CA-E53FA5A681C4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EE-4B67-A8CA-E53FA5A681C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EE-4B67-A8CA-E53FA5A681C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EE-4B67-A8CA-E53FA5A681C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EE-4B67-A8CA-E53FA5A681C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EE-4B67-A8CA-E53FA5A681C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EE-4B67-A8CA-E53FA5A681C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EE-4B67-A8CA-E53FA5A681C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EE-4B67-A8CA-E53FA5A681C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EE-4B67-A8CA-E53FA5A681C4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EE-4B67-A8CA-E53FA5A681C4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4EE-4B67-A8CA-E53FA5A681C4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4EE-4B67-A8CA-E53FA5A681C4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4EE-4B67-A8CA-E53FA5A681C4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4EE-4B67-A8CA-E53FA5A681C4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4EE-4B67-A8CA-E53FA5A681C4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4EE-4B67-A8CA-E53FA5A681C4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4EE-4B67-A8CA-E53FA5A681C4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4EE-4B67-A8CA-E53FA5A681C4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4EE-4B67-A8CA-E53FA5A681C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14329</c:v>
                </c:pt>
                <c:pt idx="1">
                  <c:v>16884</c:v>
                </c:pt>
                <c:pt idx="2">
                  <c:v>18661</c:v>
                </c:pt>
                <c:pt idx="3">
                  <c:v>19117</c:v>
                </c:pt>
                <c:pt idx="4">
                  <c:v>16960</c:v>
                </c:pt>
                <c:pt idx="5">
                  <c:v>15789</c:v>
                </c:pt>
                <c:pt idx="6">
                  <c:v>17516</c:v>
                </c:pt>
                <c:pt idx="7">
                  <c:v>21215</c:v>
                </c:pt>
                <c:pt idx="8">
                  <c:v>23979</c:v>
                </c:pt>
                <c:pt idx="9">
                  <c:v>26232</c:v>
                </c:pt>
                <c:pt idx="10">
                  <c:v>25974</c:v>
                </c:pt>
                <c:pt idx="11">
                  <c:v>24835</c:v>
                </c:pt>
                <c:pt idx="12">
                  <c:v>26305</c:v>
                </c:pt>
                <c:pt idx="13">
                  <c:v>28639</c:v>
                </c:pt>
                <c:pt idx="14">
                  <c:v>33344</c:v>
                </c:pt>
                <c:pt idx="15">
                  <c:v>25147</c:v>
                </c:pt>
                <c:pt idx="16">
                  <c:v>22080</c:v>
                </c:pt>
                <c:pt idx="17">
                  <c:v>18024</c:v>
                </c:pt>
                <c:pt idx="18">
                  <c:v>11430</c:v>
                </c:pt>
                <c:pt idx="19">
                  <c:v>4141</c:v>
                </c:pt>
                <c:pt idx="20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4EE-4B67-A8CA-E53FA5A6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7346560"/>
        <c:axId val="147348096"/>
      </c:barChart>
      <c:catAx>
        <c:axId val="147346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4809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656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7-4642-9AC2-45AE695CAD96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7-4642-9AC2-45AE695CAD96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C7-4642-9AC2-45AE695CAD96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C7-4642-9AC2-45AE695CAD96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C7-4642-9AC2-45AE695CAD96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C7-4642-9AC2-45AE695CAD96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C7-4642-9AC2-45AE695CAD96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C7-4642-9AC2-45AE695CAD96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C7-4642-9AC2-45AE695CAD96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C7-4642-9AC2-45AE695CAD96}"/>
              </c:ext>
            </c:extLst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7-4642-9AC2-45AE695CAD96}"/>
                </c:ext>
              </c:extLst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C7-4642-9AC2-45AE695CAD96}"/>
                </c:ext>
              </c:extLst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C7-4642-9AC2-45AE695CAD96}"/>
                </c:ext>
              </c:extLst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4C7-4642-9AC2-45AE695CAD96}"/>
                </c:ext>
              </c:extLst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4C7-4642-9AC2-45AE695CAD96}"/>
                </c:ext>
              </c:extLst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4C7-4642-9AC2-45AE695CAD96}"/>
                </c:ext>
              </c:extLst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4C7-4642-9AC2-45AE695CAD96}"/>
                </c:ext>
              </c:extLst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4C7-4642-9AC2-45AE695CAD96}"/>
                </c:ext>
              </c:extLst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4C7-4642-9AC2-45AE695CAD96}"/>
                </c:ext>
              </c:extLst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4C7-4642-9AC2-45AE695CAD96}"/>
                </c:ext>
              </c:extLst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4C7-4642-9AC2-45AE695CAD96}"/>
                </c:ext>
              </c:extLst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4C7-4642-9AC2-45AE695CAD96}"/>
                </c:ext>
              </c:extLst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4C7-4642-9AC2-45AE695CAD96}"/>
                </c:ext>
              </c:extLst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C7-4642-9AC2-45AE695CAD96}"/>
                </c:ext>
              </c:extLst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C7-4642-9AC2-45AE695CAD96}"/>
                </c:ext>
              </c:extLst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C7-4642-9AC2-45AE695CAD96}"/>
                </c:ext>
              </c:extLst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C7-4642-9AC2-45AE695CAD96}"/>
                </c:ext>
              </c:extLst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C7-4642-9AC2-45AE695CAD96}"/>
                </c:ext>
              </c:extLst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C7-4642-9AC2-45AE695CAD96}"/>
                </c:ext>
              </c:extLst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C7-4642-9AC2-45AE695CAD96}"/>
                </c:ext>
              </c:extLst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4C7-4642-9AC2-45AE695CAD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15064</c:v>
                </c:pt>
                <c:pt idx="1">
                  <c:v>17965</c:v>
                </c:pt>
                <c:pt idx="2">
                  <c:v>19312</c:v>
                </c:pt>
                <c:pt idx="3">
                  <c:v>20167</c:v>
                </c:pt>
                <c:pt idx="4">
                  <c:v>16968</c:v>
                </c:pt>
                <c:pt idx="5">
                  <c:v>15684</c:v>
                </c:pt>
                <c:pt idx="6">
                  <c:v>17231</c:v>
                </c:pt>
                <c:pt idx="7">
                  <c:v>20904</c:v>
                </c:pt>
                <c:pt idx="8">
                  <c:v>23376</c:v>
                </c:pt>
                <c:pt idx="9">
                  <c:v>25908</c:v>
                </c:pt>
                <c:pt idx="10">
                  <c:v>24774</c:v>
                </c:pt>
                <c:pt idx="11">
                  <c:v>22507</c:v>
                </c:pt>
                <c:pt idx="12">
                  <c:v>24339</c:v>
                </c:pt>
                <c:pt idx="13">
                  <c:v>26231</c:v>
                </c:pt>
                <c:pt idx="14">
                  <c:v>29720</c:v>
                </c:pt>
                <c:pt idx="15">
                  <c:v>20611</c:v>
                </c:pt>
                <c:pt idx="16">
                  <c:v>14304</c:v>
                </c:pt>
                <c:pt idx="17">
                  <c:v>9284</c:v>
                </c:pt>
                <c:pt idx="18">
                  <c:v>4154</c:v>
                </c:pt>
                <c:pt idx="19">
                  <c:v>910</c:v>
                </c:pt>
                <c:pt idx="2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4C7-4642-9AC2-45AE695CA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497920"/>
        <c:axId val="148499456"/>
      </c:barChart>
      <c:catAx>
        <c:axId val="148497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99456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79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FC-441F-B140-62367D9FFC0B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FC-441F-B140-62367D9FFC0B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FC-441F-B140-62367D9FFC0B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FC-441F-B140-62367D9FFC0B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FC-441F-B140-62367D9FFC0B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FC-441F-B140-62367D9FFC0B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FC-441F-B140-62367D9FFC0B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8FC-441F-B140-62367D9FFC0B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8FC-441F-B140-62367D9FFC0B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8FC-441F-B140-62367D9FFC0B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8FC-441F-B140-62367D9FFC0B}"/>
              </c:ext>
            </c:extLst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C-441F-B140-62367D9FFC0B}"/>
                </c:ext>
              </c:extLst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FC-441F-B140-62367D9FFC0B}"/>
                </c:ext>
              </c:extLst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FC-441F-B140-62367D9FFC0B}"/>
                </c:ext>
              </c:extLst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FC-441F-B140-62367D9FFC0B}"/>
                </c:ext>
              </c:extLst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FC-441F-B140-62367D9FFC0B}"/>
                </c:ext>
              </c:extLst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FC-441F-B140-62367D9FFC0B}"/>
                </c:ext>
              </c:extLst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FC-441F-B140-62367D9FFC0B}"/>
                </c:ext>
              </c:extLst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8FC-441F-B140-62367D9FFC0B}"/>
                </c:ext>
              </c:extLst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8FC-441F-B140-62367D9FFC0B}"/>
                </c:ext>
              </c:extLst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FC-441F-B140-62367D9FFC0B}"/>
                </c:ext>
              </c:extLst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8FC-441F-B140-62367D9FFC0B}"/>
                </c:ext>
              </c:extLst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8FC-441F-B140-62367D9FFC0B}"/>
                </c:ext>
              </c:extLst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8FC-441F-B140-62367D9FFC0B}"/>
                </c:ext>
              </c:extLst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FC-441F-B140-62367D9FFC0B}"/>
                </c:ext>
              </c:extLst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FC-441F-B140-62367D9FFC0B}"/>
                </c:ext>
              </c:extLst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FC-441F-B140-62367D9FFC0B}"/>
                </c:ext>
              </c:extLst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FC-441F-B140-62367D9FFC0B}"/>
                </c:ext>
              </c:extLst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FC-441F-B140-62367D9FFC0B}"/>
                </c:ext>
              </c:extLst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FC-441F-B140-62367D9FFC0B}"/>
                </c:ext>
              </c:extLst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FC-441F-B140-62367D9FFC0B}"/>
                </c:ext>
              </c:extLst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FC-441F-B140-62367D9FFC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14329</c:v>
                </c:pt>
                <c:pt idx="1">
                  <c:v>16884</c:v>
                </c:pt>
                <c:pt idx="2">
                  <c:v>18661</c:v>
                </c:pt>
                <c:pt idx="3">
                  <c:v>19117</c:v>
                </c:pt>
                <c:pt idx="4">
                  <c:v>16960</c:v>
                </c:pt>
                <c:pt idx="5">
                  <c:v>15789</c:v>
                </c:pt>
                <c:pt idx="6">
                  <c:v>17516</c:v>
                </c:pt>
                <c:pt idx="7">
                  <c:v>21215</c:v>
                </c:pt>
                <c:pt idx="8">
                  <c:v>23979</c:v>
                </c:pt>
                <c:pt idx="9">
                  <c:v>26232</c:v>
                </c:pt>
                <c:pt idx="10">
                  <c:v>25974</c:v>
                </c:pt>
                <c:pt idx="11">
                  <c:v>24835</c:v>
                </c:pt>
                <c:pt idx="12">
                  <c:v>26305</c:v>
                </c:pt>
                <c:pt idx="13">
                  <c:v>28639</c:v>
                </c:pt>
                <c:pt idx="14">
                  <c:v>33344</c:v>
                </c:pt>
                <c:pt idx="15">
                  <c:v>25147</c:v>
                </c:pt>
                <c:pt idx="16">
                  <c:v>22080</c:v>
                </c:pt>
                <c:pt idx="17">
                  <c:v>18024</c:v>
                </c:pt>
                <c:pt idx="18">
                  <c:v>11430</c:v>
                </c:pt>
                <c:pt idx="19">
                  <c:v>4141</c:v>
                </c:pt>
                <c:pt idx="20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8FC-441F-B140-62367D9FF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571648"/>
        <c:axId val="148573184"/>
      </c:barChart>
      <c:catAx>
        <c:axId val="148571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73184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16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AE-46DF-8D47-0FA71F9FA395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AE-46DF-8D47-0FA71F9FA395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AE-46DF-8D47-0FA71F9FA39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AE-46DF-8D47-0FA71F9FA395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AE-46DF-8D47-0FA71F9FA39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AE-46DF-8D47-0FA71F9FA395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AE-46DF-8D47-0FA71F9FA39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AE-46DF-8D47-0FA71F9FA395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AE-46DF-8D47-0FA71F9FA39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AE-46DF-8D47-0FA71F9FA39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AE-46DF-8D47-0FA71F9FA39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AE-46DF-8D47-0FA71F9FA395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AE-46DF-8D47-0FA71F9FA395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AE-46DF-8D47-0FA71F9FA395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AE-46DF-8D47-0FA71F9FA395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AE-46DF-8D47-0FA71F9FA395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AE-46DF-8D47-0FA71F9FA395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AE-46DF-8D47-0FA71F9FA395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0AE-46DF-8D47-0FA71F9FA395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0AE-46DF-8D47-0FA71F9FA395}"/>
              </c:ext>
            </c:extLst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0AE-46DF-8D47-0FA71F9FA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15064</c:v>
                </c:pt>
                <c:pt idx="1">
                  <c:v>17965</c:v>
                </c:pt>
                <c:pt idx="2">
                  <c:v>19312</c:v>
                </c:pt>
                <c:pt idx="3">
                  <c:v>20167</c:v>
                </c:pt>
                <c:pt idx="4">
                  <c:v>16968</c:v>
                </c:pt>
                <c:pt idx="5">
                  <c:v>15684</c:v>
                </c:pt>
                <c:pt idx="6">
                  <c:v>17231</c:v>
                </c:pt>
                <c:pt idx="7">
                  <c:v>20904</c:v>
                </c:pt>
                <c:pt idx="8">
                  <c:v>23376</c:v>
                </c:pt>
                <c:pt idx="9">
                  <c:v>25908</c:v>
                </c:pt>
                <c:pt idx="10">
                  <c:v>24774</c:v>
                </c:pt>
                <c:pt idx="11">
                  <c:v>22507</c:v>
                </c:pt>
                <c:pt idx="12">
                  <c:v>24339</c:v>
                </c:pt>
                <c:pt idx="13">
                  <c:v>26231</c:v>
                </c:pt>
                <c:pt idx="14">
                  <c:v>29720</c:v>
                </c:pt>
                <c:pt idx="15">
                  <c:v>20611</c:v>
                </c:pt>
                <c:pt idx="16">
                  <c:v>14304</c:v>
                </c:pt>
                <c:pt idx="17">
                  <c:v>9284</c:v>
                </c:pt>
                <c:pt idx="18">
                  <c:v>4154</c:v>
                </c:pt>
                <c:pt idx="19">
                  <c:v>910</c:v>
                </c:pt>
                <c:pt idx="2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0AE-46DF-8D47-0FA71F9F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773120"/>
        <c:axId val="148787200"/>
      </c:barChart>
      <c:catAx>
        <c:axId val="1487731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8720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73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CD-4E8C-9EEE-598CE3F65B89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CD-4E8C-9EEE-598CE3F65B89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CD-4E8C-9EEE-598CE3F65B8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CD-4E8C-9EEE-598CE3F65B8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CD-4E8C-9EEE-598CE3F65B8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CD-4E8C-9EEE-598CE3F65B8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CD-4E8C-9EEE-598CE3F65B89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CD-4E8C-9EEE-598CE3F65B89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CD-4E8C-9EEE-598CE3F65B8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CD-4E8C-9EEE-598CE3F65B89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CD-4E8C-9EEE-598CE3F65B89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CD-4E8C-9EEE-598CE3F65B89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CCD-4E8C-9EEE-598CE3F65B89}"/>
              </c:ext>
            </c:extLst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CCD-4E8C-9EEE-598CE3F65B89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CCD-4E8C-9EEE-598CE3F65B89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CCD-4E8C-9EEE-598CE3F65B89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CCD-4E8C-9EEE-598CE3F65B89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CCD-4E8C-9EEE-598CE3F65B89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ACCD-4E8C-9EEE-598CE3F65B89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ACCD-4E8C-9EEE-598CE3F65B89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ACCD-4E8C-9EEE-598CE3F65B8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14329</c:v>
                </c:pt>
                <c:pt idx="1">
                  <c:v>16884</c:v>
                </c:pt>
                <c:pt idx="2">
                  <c:v>18661</c:v>
                </c:pt>
                <c:pt idx="3">
                  <c:v>19117</c:v>
                </c:pt>
                <c:pt idx="4">
                  <c:v>16960</c:v>
                </c:pt>
                <c:pt idx="5">
                  <c:v>15789</c:v>
                </c:pt>
                <c:pt idx="6">
                  <c:v>17516</c:v>
                </c:pt>
                <c:pt idx="7">
                  <c:v>21215</c:v>
                </c:pt>
                <c:pt idx="8">
                  <c:v>23979</c:v>
                </c:pt>
                <c:pt idx="9">
                  <c:v>26232</c:v>
                </c:pt>
                <c:pt idx="10">
                  <c:v>25974</c:v>
                </c:pt>
                <c:pt idx="11">
                  <c:v>24835</c:v>
                </c:pt>
                <c:pt idx="12">
                  <c:v>26305</c:v>
                </c:pt>
                <c:pt idx="13">
                  <c:v>28639</c:v>
                </c:pt>
                <c:pt idx="14">
                  <c:v>33344</c:v>
                </c:pt>
                <c:pt idx="15">
                  <c:v>25147</c:v>
                </c:pt>
                <c:pt idx="16">
                  <c:v>22080</c:v>
                </c:pt>
                <c:pt idx="17">
                  <c:v>18024</c:v>
                </c:pt>
                <c:pt idx="18">
                  <c:v>11430</c:v>
                </c:pt>
                <c:pt idx="19">
                  <c:v>4141</c:v>
                </c:pt>
                <c:pt idx="20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CD-4E8C-9EEE-598CE3F6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0160512"/>
        <c:axId val="150162048"/>
      </c:barChart>
      <c:catAx>
        <c:axId val="1501605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6204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05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>
          <a:extLst>
            <a:ext uri="{FF2B5EF4-FFF2-40B4-BE49-F238E27FC236}">
              <a16:creationId xmlns:a16="http://schemas.microsoft.com/office/drawing/2014/main" id="{00000000-0008-0000-0100-000049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>
          <a:extLst>
            <a:ext uri="{FF2B5EF4-FFF2-40B4-BE49-F238E27FC236}">
              <a16:creationId xmlns:a16="http://schemas.microsoft.com/office/drawing/2014/main" id="{00000000-0008-0000-0100-00004A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>
          <a:extLst>
            <a:ext uri="{FF2B5EF4-FFF2-40B4-BE49-F238E27FC236}">
              <a16:creationId xmlns:a16="http://schemas.microsoft.com/office/drawing/2014/main" id="{00000000-0008-0000-0100-00004B550300}"/>
            </a:ext>
          </a:extLst>
        </xdr:cNvPr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>
          <a:extLst>
            <a:ext uri="{FF2B5EF4-FFF2-40B4-BE49-F238E27FC236}">
              <a16:creationId xmlns:a16="http://schemas.microsoft.com/office/drawing/2014/main" id="{00000000-0008-0000-0100-00004C5503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>
          <a:extLst>
            <a:ext uri="{FF2B5EF4-FFF2-40B4-BE49-F238E27FC236}">
              <a16:creationId xmlns:a16="http://schemas.microsoft.com/office/drawing/2014/main" id="{00000000-0008-0000-0100-00004D550300}"/>
            </a:ext>
          </a:extLst>
        </xdr:cNvPr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>
          <a:extLst>
            <a:ext uri="{FF2B5EF4-FFF2-40B4-BE49-F238E27FC236}">
              <a16:creationId xmlns:a16="http://schemas.microsoft.com/office/drawing/2014/main" id="{00000000-0008-0000-0300-000059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149225</xdr:rowOff>
    </xdr:from>
    <xdr:to>
      <xdr:col>9</xdr:col>
      <xdr:colOff>76200</xdr:colOff>
      <xdr:row>51</xdr:row>
      <xdr:rowOff>63500</xdr:rowOff>
    </xdr:to>
    <xdr:graphicFrame macro="">
      <xdr:nvGraphicFramePr>
        <xdr:cNvPr id="92506" name="Chart 2">
          <a:extLst>
            <a:ext uri="{FF2B5EF4-FFF2-40B4-BE49-F238E27FC236}">
              <a16:creationId xmlns:a16="http://schemas.microsoft.com/office/drawing/2014/main" id="{00000000-0008-0000-0300-00005A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>
          <a:extLst>
            <a:ext uri="{FF2B5EF4-FFF2-40B4-BE49-F238E27FC236}">
              <a16:creationId xmlns:a16="http://schemas.microsoft.com/office/drawing/2014/main" id="{00000000-0008-0000-0300-00005B6901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>
          <a:extLst>
            <a:ext uri="{FF2B5EF4-FFF2-40B4-BE49-F238E27FC236}">
              <a16:creationId xmlns:a16="http://schemas.microsoft.com/office/drawing/2014/main" id="{00000000-0008-0000-0300-00005C6901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>
          <a:extLst>
            <a:ext uri="{FF2B5EF4-FFF2-40B4-BE49-F238E27FC236}">
              <a16:creationId xmlns:a16="http://schemas.microsoft.com/office/drawing/2014/main" id="{00000000-0008-0000-0300-00005D6901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8"/>
  <sheetViews>
    <sheetView zoomScaleNormal="100" workbookViewId="0">
      <selection activeCell="K14" sqref="K14"/>
    </sheetView>
  </sheetViews>
  <sheetFormatPr defaultColWidth="9" defaultRowHeight="13" x14ac:dyDescent="0.2"/>
  <cols>
    <col min="1" max="9" width="9.08984375" style="6" customWidth="1"/>
    <col min="10" max="10" width="7.453125" style="6" customWidth="1"/>
    <col min="11" max="16384" width="9" style="6"/>
  </cols>
  <sheetData>
    <row r="1" spans="1:9" ht="24.75" customHeight="1" x14ac:dyDescent="0.3">
      <c r="C1" s="26" t="s">
        <v>30</v>
      </c>
      <c r="D1" s="26"/>
      <c r="E1" s="26"/>
      <c r="F1" s="26"/>
      <c r="G1" s="26"/>
    </row>
    <row r="2" spans="1:9" ht="24.75" customHeight="1" x14ac:dyDescent="0.2">
      <c r="H2" s="7" t="s">
        <v>46</v>
      </c>
    </row>
    <row r="3" spans="1:9" ht="12" customHeight="1" x14ac:dyDescent="0.2"/>
    <row r="4" spans="1:9" ht="12" customHeight="1" x14ac:dyDescent="0.2"/>
    <row r="5" spans="1:9" ht="18" customHeight="1" x14ac:dyDescent="0.2">
      <c r="A5" s="6" t="s">
        <v>24</v>
      </c>
      <c r="C5" s="6">
        <f>人口ピラミッドデータ!X4</f>
        <v>377156</v>
      </c>
      <c r="D5" s="6" t="s">
        <v>23</v>
      </c>
      <c r="E5" s="25" t="s">
        <v>50</v>
      </c>
      <c r="G5" s="6">
        <f>人口ピラミッドデータ!X5</f>
        <v>417229</v>
      </c>
      <c r="H5" s="6" t="s">
        <v>23</v>
      </c>
      <c r="I5" s="6" t="s">
        <v>24</v>
      </c>
    </row>
    <row r="6" spans="1:9" ht="18" customHeight="1" x14ac:dyDescent="0.2">
      <c r="B6" s="8"/>
      <c r="C6" s="9" t="s">
        <v>39</v>
      </c>
      <c r="D6" s="8"/>
      <c r="E6" s="8"/>
      <c r="F6" s="8"/>
      <c r="G6" s="10" t="s">
        <v>44</v>
      </c>
    </row>
    <row r="8" spans="1:9" ht="18.75" customHeight="1" x14ac:dyDescent="0.2"/>
    <row r="51" spans="4:9" x14ac:dyDescent="0.2">
      <c r="D51" s="6" t="s">
        <v>33</v>
      </c>
      <c r="G51" s="11">
        <f>SUM(人口ピラミッドデータ!O4:V5)</f>
        <v>248829</v>
      </c>
      <c r="H51" s="12" t="s">
        <v>47</v>
      </c>
    </row>
    <row r="53" spans="4:9" x14ac:dyDescent="0.2">
      <c r="D53" s="6" t="s">
        <v>22</v>
      </c>
      <c r="G53" s="6">
        <f>SUM(人口ピラミッドデータ!E4:N5)</f>
        <v>429780</v>
      </c>
      <c r="H53" s="12" t="s">
        <v>48</v>
      </c>
    </row>
    <row r="55" spans="4:9" x14ac:dyDescent="0.2">
      <c r="D55" s="6" t="s">
        <v>35</v>
      </c>
      <c r="G55" s="6">
        <f>SUM(人口ピラミッドデータ!B4:D5)</f>
        <v>102215</v>
      </c>
      <c r="H55" s="12" t="s">
        <v>49</v>
      </c>
    </row>
    <row r="56" spans="4:9" x14ac:dyDescent="0.2">
      <c r="H56" s="13"/>
    </row>
    <row r="57" spans="4:9" x14ac:dyDescent="0.2">
      <c r="F57" s="6" t="s">
        <v>29</v>
      </c>
      <c r="I57" s="13"/>
    </row>
    <row r="58" spans="4:9" x14ac:dyDescent="0.2">
      <c r="F58" s="6" t="s">
        <v>51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8"/>
  <sheetViews>
    <sheetView zoomScaleNormal="100" workbookViewId="0">
      <selection activeCell="H56" sqref="H56"/>
    </sheetView>
  </sheetViews>
  <sheetFormatPr defaultColWidth="9" defaultRowHeight="13" x14ac:dyDescent="0.2"/>
  <cols>
    <col min="1" max="9" width="9.08984375" style="14" customWidth="1"/>
    <col min="10" max="10" width="7.453125" style="14" customWidth="1"/>
    <col min="11" max="16384" width="9" style="14"/>
  </cols>
  <sheetData>
    <row r="1" spans="1:9" ht="24.75" customHeight="1" x14ac:dyDescent="0.3">
      <c r="C1" s="27" t="s">
        <v>30</v>
      </c>
      <c r="D1" s="27"/>
      <c r="E1" s="27"/>
      <c r="F1" s="27"/>
      <c r="G1" s="27"/>
    </row>
    <row r="2" spans="1:9" ht="24.75" customHeight="1" x14ac:dyDescent="0.2">
      <c r="H2" s="7" t="s">
        <v>46</v>
      </c>
    </row>
    <row r="3" spans="1:9" ht="12" customHeight="1" x14ac:dyDescent="0.2"/>
    <row r="4" spans="1:9" ht="12" customHeight="1" x14ac:dyDescent="0.2"/>
    <row r="5" spans="1:9" ht="18" customHeight="1" x14ac:dyDescent="0.2">
      <c r="A5" s="14" t="s">
        <v>31</v>
      </c>
      <c r="C5" s="14">
        <f>人口ピラミッドデータ!X4</f>
        <v>377156</v>
      </c>
      <c r="D5" s="14" t="s">
        <v>32</v>
      </c>
      <c r="E5" s="25" t="s">
        <v>28</v>
      </c>
      <c r="G5" s="14">
        <f>人口ピラミッドデータ!X5</f>
        <v>417229</v>
      </c>
      <c r="H5" s="14" t="s">
        <v>32</v>
      </c>
      <c r="I5" s="14" t="s">
        <v>31</v>
      </c>
    </row>
    <row r="6" spans="1:9" ht="18" customHeight="1" x14ac:dyDescent="0.2">
      <c r="B6" s="15"/>
      <c r="C6" s="9" t="s">
        <v>40</v>
      </c>
      <c r="D6" s="15"/>
      <c r="E6" s="15"/>
      <c r="F6" s="15"/>
      <c r="G6" s="10" t="s">
        <v>41</v>
      </c>
    </row>
    <row r="8" spans="1:9" ht="18.75" customHeight="1" x14ac:dyDescent="0.2"/>
    <row r="51" spans="4:10" x14ac:dyDescent="0.2">
      <c r="D51" s="14" t="s">
        <v>33</v>
      </c>
      <c r="G51" s="16">
        <f>SUM(人口ピラミッドデータ!O4:V5)</f>
        <v>248829</v>
      </c>
      <c r="H51" s="12" t="s">
        <v>47</v>
      </c>
    </row>
    <row r="53" spans="4:10" x14ac:dyDescent="0.2">
      <c r="D53" s="14" t="s">
        <v>34</v>
      </c>
      <c r="G53" s="14">
        <f>SUM(人口ピラミッドデータ!E4:N5)</f>
        <v>429780</v>
      </c>
      <c r="H53" s="12" t="s">
        <v>48</v>
      </c>
    </row>
    <row r="55" spans="4:10" x14ac:dyDescent="0.2">
      <c r="D55" s="14" t="s">
        <v>35</v>
      </c>
      <c r="G55" s="14">
        <f>SUM(人口ピラミッドデータ!B4:D5)</f>
        <v>102215</v>
      </c>
      <c r="H55" s="12" t="s">
        <v>49</v>
      </c>
    </row>
    <row r="56" spans="4:10" x14ac:dyDescent="0.2">
      <c r="H56" s="13"/>
    </row>
    <row r="57" spans="4:10" x14ac:dyDescent="0.2">
      <c r="F57" s="6" t="s">
        <v>29</v>
      </c>
      <c r="G57" s="6"/>
      <c r="H57" s="6"/>
      <c r="I57" s="13"/>
      <c r="J57" s="6"/>
    </row>
    <row r="58" spans="4:10" x14ac:dyDescent="0.2">
      <c r="F58" s="6" t="s">
        <v>51</v>
      </c>
      <c r="G58" s="6"/>
      <c r="H58" s="6"/>
      <c r="I58" s="6"/>
      <c r="J58" s="6"/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14"/>
  <sheetViews>
    <sheetView zoomScaleNormal="100" workbookViewId="0">
      <selection activeCell="I19" sqref="I19"/>
    </sheetView>
  </sheetViews>
  <sheetFormatPr defaultRowHeight="13" x14ac:dyDescent="0.2"/>
  <sheetData>
    <row r="1" spans="1:24" x14ac:dyDescent="0.2">
      <c r="U1" s="22" t="s">
        <v>45</v>
      </c>
    </row>
    <row r="3" spans="1:24" x14ac:dyDescent="0.2">
      <c r="A3" s="19"/>
      <c r="B3" s="20" t="s">
        <v>25</v>
      </c>
      <c r="C3" s="24" t="s">
        <v>26</v>
      </c>
      <c r="D3" s="20" t="s">
        <v>2</v>
      </c>
      <c r="E3" s="20" t="s">
        <v>3</v>
      </c>
      <c r="F3" s="23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27</v>
      </c>
      <c r="W3" s="19" t="s">
        <v>20</v>
      </c>
      <c r="X3" s="20" t="s">
        <v>21</v>
      </c>
    </row>
    <row r="4" spans="1:24" x14ac:dyDescent="0.2">
      <c r="A4" s="18" t="s">
        <v>0</v>
      </c>
      <c r="B4" s="2">
        <v>15064</v>
      </c>
      <c r="C4" s="2">
        <v>17965</v>
      </c>
      <c r="D4" s="2">
        <v>19312</v>
      </c>
      <c r="E4" s="2">
        <v>20167</v>
      </c>
      <c r="F4" s="2">
        <v>16968</v>
      </c>
      <c r="G4" s="2">
        <v>15684</v>
      </c>
      <c r="H4" s="2">
        <v>17231</v>
      </c>
      <c r="I4" s="2">
        <v>20904</v>
      </c>
      <c r="J4" s="2">
        <v>23376</v>
      </c>
      <c r="K4" s="2">
        <v>25908</v>
      </c>
      <c r="L4" s="2">
        <v>24774</v>
      </c>
      <c r="M4" s="2">
        <v>22507</v>
      </c>
      <c r="N4" s="2">
        <v>24339</v>
      </c>
      <c r="O4" s="2">
        <v>26231</v>
      </c>
      <c r="P4" s="2">
        <v>29720</v>
      </c>
      <c r="Q4" s="4">
        <v>20611</v>
      </c>
      <c r="R4" s="2">
        <v>14304</v>
      </c>
      <c r="S4" s="2">
        <v>9284</v>
      </c>
      <c r="T4" s="2">
        <v>4154</v>
      </c>
      <c r="U4" s="2">
        <v>910</v>
      </c>
      <c r="V4" s="2">
        <v>104</v>
      </c>
      <c r="W4" s="2">
        <v>7639</v>
      </c>
      <c r="X4" s="3">
        <f>SUM(B4:W4)</f>
        <v>377156</v>
      </c>
    </row>
    <row r="5" spans="1:24" x14ac:dyDescent="0.2">
      <c r="A5" s="18" t="s">
        <v>1</v>
      </c>
      <c r="B5" s="2">
        <v>14329</v>
      </c>
      <c r="C5" s="2">
        <v>16884</v>
      </c>
      <c r="D5" s="2">
        <v>18661</v>
      </c>
      <c r="E5" s="2">
        <v>19117</v>
      </c>
      <c r="F5" s="2">
        <v>16960</v>
      </c>
      <c r="G5" s="2">
        <v>15789</v>
      </c>
      <c r="H5" s="2">
        <v>17516</v>
      </c>
      <c r="I5" s="2">
        <v>21215</v>
      </c>
      <c r="J5" s="2">
        <v>23979</v>
      </c>
      <c r="K5" s="2">
        <v>26232</v>
      </c>
      <c r="L5" s="2">
        <v>25974</v>
      </c>
      <c r="M5" s="2">
        <v>24835</v>
      </c>
      <c r="N5" s="2">
        <v>26305</v>
      </c>
      <c r="O5" s="2">
        <v>28639</v>
      </c>
      <c r="P5" s="2">
        <v>33344</v>
      </c>
      <c r="Q5" s="4">
        <v>25147</v>
      </c>
      <c r="R5" s="2">
        <v>22080</v>
      </c>
      <c r="S5" s="2">
        <v>18024</v>
      </c>
      <c r="T5" s="2">
        <v>11430</v>
      </c>
      <c r="U5" s="2">
        <v>4141</v>
      </c>
      <c r="V5" s="2">
        <v>706</v>
      </c>
      <c r="W5" s="2">
        <v>5922</v>
      </c>
      <c r="X5" s="3">
        <f>SUM(B5:W5)</f>
        <v>417229</v>
      </c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75" customHeight="1" x14ac:dyDescent="0.2">
      <c r="A7" s="1"/>
      <c r="B7" s="1"/>
      <c r="C7" s="1"/>
      <c r="D7" s="1"/>
      <c r="E7" s="21" t="s">
        <v>43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t="s">
        <v>36</v>
      </c>
      <c r="D8" s="5">
        <v>102215</v>
      </c>
      <c r="E8" s="17">
        <f>D8/D12</f>
        <v>0.13090658074034608</v>
      </c>
      <c r="X8" s="5">
        <f>X4+X5</f>
        <v>794385</v>
      </c>
    </row>
    <row r="9" spans="1:24" x14ac:dyDescent="0.2">
      <c r="A9" s="6" t="s">
        <v>22</v>
      </c>
      <c r="D9" s="5">
        <v>429780</v>
      </c>
      <c r="E9" s="17">
        <f>D9/D12</f>
        <v>0.55041853221724746</v>
      </c>
    </row>
    <row r="10" spans="1:24" x14ac:dyDescent="0.2">
      <c r="A10" s="6" t="s">
        <v>37</v>
      </c>
      <c r="D10" s="5">
        <v>248829</v>
      </c>
      <c r="E10" s="17">
        <f>D10/D12</f>
        <v>0.31867488704240649</v>
      </c>
    </row>
    <row r="11" spans="1:24" x14ac:dyDescent="0.2">
      <c r="A11" s="6"/>
      <c r="D11" s="5"/>
      <c r="E11" s="17"/>
    </row>
    <row r="12" spans="1:24" x14ac:dyDescent="0.2">
      <c r="A12" s="6" t="s">
        <v>42</v>
      </c>
      <c r="D12" s="5">
        <f>SUM(D8:D10)</f>
        <v>780824</v>
      </c>
      <c r="E12" s="17">
        <f>SUM(E8:E10)</f>
        <v>1</v>
      </c>
    </row>
    <row r="13" spans="1:24" x14ac:dyDescent="0.2">
      <c r="A13" t="s">
        <v>20</v>
      </c>
      <c r="D13" s="5">
        <f>SUM(W4:W5)</f>
        <v>13561</v>
      </c>
    </row>
    <row r="14" spans="1:24" x14ac:dyDescent="0.2">
      <c r="A14" t="s">
        <v>38</v>
      </c>
      <c r="D14" s="5">
        <f>SUM(D12:D13)</f>
        <v>794385</v>
      </c>
    </row>
  </sheetData>
  <phoneticPr fontId="2"/>
  <pageMargins left="0.26" right="0.32" top="1" bottom="1" header="0.51200000000000001" footer="0.51200000000000001"/>
  <pageSetup paperSize="9" scale="66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58"/>
  <sheetViews>
    <sheetView tabSelected="1" zoomScaleNormal="100" workbookViewId="0">
      <selection activeCell="X17" sqref="X17"/>
    </sheetView>
  </sheetViews>
  <sheetFormatPr defaultColWidth="9" defaultRowHeight="13" x14ac:dyDescent="0.2"/>
  <cols>
    <col min="1" max="9" width="9.08984375" style="14" customWidth="1"/>
    <col min="10" max="10" width="7.453125" style="14" customWidth="1"/>
    <col min="11" max="16384" width="9" style="14"/>
  </cols>
  <sheetData>
    <row r="1" spans="1:9" ht="24.75" customHeight="1" x14ac:dyDescent="0.3">
      <c r="C1" s="27" t="s">
        <v>30</v>
      </c>
      <c r="D1" s="27"/>
      <c r="E1" s="27"/>
      <c r="F1" s="27"/>
      <c r="G1" s="27"/>
    </row>
    <row r="2" spans="1:9" ht="24.75" customHeight="1" x14ac:dyDescent="0.2">
      <c r="H2" s="7" t="s">
        <v>46</v>
      </c>
    </row>
    <row r="3" spans="1:9" ht="12" customHeight="1" x14ac:dyDescent="0.2"/>
    <row r="4" spans="1:9" ht="12" customHeight="1" x14ac:dyDescent="0.2"/>
    <row r="5" spans="1:9" ht="18" customHeight="1" x14ac:dyDescent="0.2">
      <c r="A5" s="14" t="s">
        <v>31</v>
      </c>
      <c r="C5" s="14">
        <f>人口ピラミッドデータ!X4</f>
        <v>377156</v>
      </c>
      <c r="D5" s="14" t="s">
        <v>32</v>
      </c>
      <c r="E5" s="25" t="s">
        <v>28</v>
      </c>
      <c r="G5" s="14">
        <f>人口ピラミッドデータ!X5</f>
        <v>417229</v>
      </c>
      <c r="H5" s="14" t="s">
        <v>32</v>
      </c>
      <c r="I5" s="14" t="s">
        <v>31</v>
      </c>
    </row>
    <row r="6" spans="1:9" ht="18" customHeight="1" x14ac:dyDescent="0.2">
      <c r="B6" s="15"/>
      <c r="C6" s="9" t="s">
        <v>40</v>
      </c>
      <c r="D6" s="15"/>
      <c r="E6" s="15"/>
      <c r="F6" s="15"/>
      <c r="G6" s="10" t="s">
        <v>41</v>
      </c>
    </row>
    <row r="8" spans="1:9" ht="18.75" customHeight="1" x14ac:dyDescent="0.2"/>
    <row r="51" spans="4:10" x14ac:dyDescent="0.2">
      <c r="D51" s="14" t="s">
        <v>33</v>
      </c>
      <c r="G51" s="11">
        <f>SUM(人口ピラミッドデータ!O4:V5)</f>
        <v>248829</v>
      </c>
      <c r="H51" s="12" t="s">
        <v>47</v>
      </c>
    </row>
    <row r="53" spans="4:10" x14ac:dyDescent="0.2">
      <c r="D53" s="14" t="s">
        <v>34</v>
      </c>
      <c r="G53" s="6">
        <f>SUM(人口ピラミッドデータ!E4:N5)</f>
        <v>429780</v>
      </c>
      <c r="H53" s="12" t="s">
        <v>48</v>
      </c>
    </row>
    <row r="55" spans="4:10" x14ac:dyDescent="0.2">
      <c r="D55" s="14" t="s">
        <v>35</v>
      </c>
      <c r="G55" s="6">
        <f>SUM(人口ピラミッドデータ!B4:D5)</f>
        <v>102215</v>
      </c>
      <c r="H55" s="12" t="s">
        <v>49</v>
      </c>
    </row>
    <row r="56" spans="4:10" x14ac:dyDescent="0.2">
      <c r="H56" s="13"/>
    </row>
    <row r="57" spans="4:10" x14ac:dyDescent="0.2">
      <c r="F57" s="6" t="s">
        <v>29</v>
      </c>
      <c r="G57" s="6"/>
      <c r="H57" s="6"/>
      <c r="I57" s="13"/>
      <c r="J57" s="6"/>
    </row>
    <row r="58" spans="4:10" x14ac:dyDescent="0.2">
      <c r="F58" s="6" t="s">
        <v>51</v>
      </c>
      <c r="G58" s="6"/>
      <c r="H58" s="6"/>
      <c r="I58" s="6"/>
      <c r="J58" s="6"/>
    </row>
  </sheetData>
  <mergeCells count="1">
    <mergeCell ref="C1:G1"/>
  </mergeCells>
  <phoneticPr fontId="2"/>
  <pageMargins left="0.83" right="0.32" top="0.77" bottom="0.6" header="0.51200000000000001" footer="0.3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鶴　優美（統計分析課）</cp:lastModifiedBy>
  <cp:lastPrinted>2024-01-31T04:37:45Z</cp:lastPrinted>
  <dcterms:created xsi:type="dcterms:W3CDTF">1999-04-06T01:42:54Z</dcterms:created>
  <dcterms:modified xsi:type="dcterms:W3CDTF">2024-01-31T04:38:36Z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